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Akhila\College\Junior Year\Business Analytics\Mini Project 2\"/>
    </mc:Choice>
  </mc:AlternateContent>
  <xr:revisionPtr revIDLastSave="0" documentId="13_ncr:1_{2C54353F-AF9F-4EA2-A9A6-E90D2FB14ED4}" xr6:coauthVersionLast="45" xr6:coauthVersionMax="45" xr10:uidLastSave="{00000000-0000-0000-0000-000000000000}"/>
  <bookViews>
    <workbookView xWindow="-110" yWindow="-110" windowWidth="19420" windowHeight="10420" activeTab="3" xr2:uid="{00000000-000D-0000-FFFF-FFFF00000000}"/>
  </bookViews>
  <sheets>
    <sheet name="Data" sheetId="1" r:id="rId1"/>
    <sheet name="Simple Linear Regression" sheetId="2" r:id="rId2"/>
    <sheet name="Multiple Linear Regression" sheetId="4" r:id="rId3"/>
    <sheet name="Overall Interpretation" sheetId="5" r:id="rId4"/>
  </sheets>
  <externalReferences>
    <externalReference r:id="rId5"/>
    <externalReference r:id="rId6"/>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2" l="1"/>
  <c r="J46" i="2" l="1"/>
  <c r="E351" i="2"/>
  <c r="D351" i="2"/>
  <c r="E350" i="2"/>
  <c r="D350" i="2"/>
  <c r="E349" i="2"/>
  <c r="D349" i="2"/>
  <c r="E348" i="2"/>
  <c r="D348" i="2"/>
  <c r="E347" i="2"/>
  <c r="D347" i="2"/>
  <c r="E346" i="2"/>
  <c r="D346" i="2"/>
  <c r="E345" i="2"/>
  <c r="D345" i="2"/>
  <c r="E344" i="2"/>
  <c r="D344" i="2"/>
  <c r="E343" i="2"/>
  <c r="D343" i="2"/>
  <c r="E342" i="2"/>
  <c r="D342" i="2"/>
  <c r="E341" i="2"/>
  <c r="D341" i="2"/>
  <c r="E340" i="2"/>
  <c r="D340" i="2"/>
  <c r="E339" i="2"/>
  <c r="D339" i="2"/>
  <c r="E338" i="2"/>
  <c r="D338" i="2"/>
  <c r="E337" i="2"/>
  <c r="D337" i="2"/>
  <c r="E336" i="2"/>
  <c r="D336" i="2"/>
  <c r="E335" i="2"/>
  <c r="D335" i="2"/>
  <c r="E334" i="2"/>
  <c r="D334" i="2"/>
  <c r="E333" i="2"/>
  <c r="D333" i="2"/>
  <c r="E332" i="2"/>
  <c r="D332" i="2"/>
  <c r="E331" i="2"/>
  <c r="D331" i="2"/>
  <c r="E330" i="2"/>
  <c r="D330" i="2"/>
  <c r="E329" i="2"/>
  <c r="D329" i="2"/>
  <c r="E328" i="2"/>
  <c r="D328" i="2"/>
  <c r="E327" i="2"/>
  <c r="D327" i="2"/>
  <c r="E326" i="2"/>
  <c r="D326" i="2"/>
  <c r="E325" i="2"/>
  <c r="D325" i="2"/>
  <c r="E324" i="2"/>
  <c r="D324" i="2"/>
  <c r="E323" i="2"/>
  <c r="D323" i="2"/>
  <c r="E322" i="2"/>
  <c r="D322" i="2"/>
  <c r="E321" i="2"/>
  <c r="D321" i="2"/>
  <c r="E320" i="2"/>
  <c r="D320" i="2"/>
  <c r="E319" i="2"/>
  <c r="D319" i="2"/>
  <c r="E318" i="2"/>
  <c r="D318" i="2"/>
  <c r="E317" i="2"/>
  <c r="D317" i="2"/>
  <c r="E316" i="2"/>
  <c r="D316" i="2"/>
  <c r="E315" i="2"/>
  <c r="D315" i="2"/>
  <c r="E314" i="2"/>
  <c r="D314" i="2"/>
  <c r="E313" i="2"/>
  <c r="D313" i="2"/>
  <c r="E312" i="2"/>
  <c r="D312" i="2"/>
  <c r="E311" i="2"/>
  <c r="D311" i="2"/>
  <c r="E310" i="2"/>
  <c r="D310" i="2"/>
  <c r="E309" i="2"/>
  <c r="D309" i="2"/>
  <c r="E308" i="2"/>
  <c r="D308" i="2"/>
  <c r="E307" i="2"/>
  <c r="D307" i="2"/>
  <c r="E306" i="2"/>
  <c r="D306" i="2"/>
  <c r="E305" i="2"/>
  <c r="D305" i="2"/>
  <c r="E304" i="2"/>
  <c r="D304" i="2"/>
  <c r="E303" i="2"/>
  <c r="D303" i="2"/>
  <c r="E302" i="2"/>
  <c r="D302" i="2"/>
  <c r="E301" i="2"/>
  <c r="D301" i="2"/>
  <c r="E300" i="2"/>
  <c r="D300" i="2"/>
  <c r="E299" i="2"/>
  <c r="D299" i="2"/>
  <c r="E298" i="2"/>
  <c r="D298" i="2"/>
  <c r="E297" i="2"/>
  <c r="D297" i="2"/>
  <c r="E296" i="2"/>
  <c r="D296" i="2"/>
  <c r="E295" i="2"/>
  <c r="D295" i="2"/>
  <c r="E294" i="2"/>
  <c r="D294" i="2"/>
  <c r="E293" i="2"/>
  <c r="D293" i="2"/>
  <c r="E292" i="2"/>
  <c r="D292" i="2"/>
  <c r="E291" i="2"/>
  <c r="D291" i="2"/>
  <c r="E290" i="2"/>
  <c r="D290" i="2"/>
  <c r="E289" i="2"/>
  <c r="D289" i="2"/>
  <c r="E288" i="2"/>
  <c r="D288" i="2"/>
  <c r="E287" i="2"/>
  <c r="D287" i="2"/>
  <c r="E286" i="2"/>
  <c r="D286" i="2"/>
  <c r="E285" i="2"/>
  <c r="D285" i="2"/>
  <c r="E284" i="2"/>
  <c r="D284" i="2"/>
  <c r="E283" i="2"/>
  <c r="D283" i="2"/>
  <c r="E282" i="2"/>
  <c r="D282" i="2"/>
  <c r="E281" i="2"/>
  <c r="D281" i="2"/>
  <c r="E280" i="2"/>
  <c r="D280" i="2"/>
  <c r="E279" i="2"/>
  <c r="D279" i="2"/>
  <c r="E278" i="2"/>
  <c r="D278" i="2"/>
  <c r="E277" i="2"/>
  <c r="D277" i="2"/>
  <c r="E276" i="2"/>
  <c r="D276" i="2"/>
  <c r="E275" i="2"/>
  <c r="D275" i="2"/>
  <c r="E274" i="2"/>
  <c r="D274" i="2"/>
  <c r="E273" i="2"/>
  <c r="D273" i="2"/>
  <c r="E272" i="2"/>
  <c r="D272" i="2"/>
  <c r="E271" i="2"/>
  <c r="D271" i="2"/>
  <c r="E270" i="2"/>
  <c r="D270" i="2"/>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H7" i="2" l="1"/>
  <c r="H42" i="2"/>
  <c r="H5" i="2"/>
  <c r="H6"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2" i="1"/>
</calcChain>
</file>

<file path=xl/sharedStrings.xml><?xml version="1.0" encoding="utf-8"?>
<sst xmlns="http://schemas.openxmlformats.org/spreadsheetml/2006/main" count="785" uniqueCount="240">
  <si>
    <t>Name</t>
  </si>
  <si>
    <t>Towson, MD</t>
  </si>
  <si>
    <t>Baltimore, MD</t>
  </si>
  <si>
    <t>Pikesville, MD</t>
  </si>
  <si>
    <t>Evergreen, Baltimore, MD</t>
  </si>
  <si>
    <t>Mount Washington, Baltimore, MD</t>
  </si>
  <si>
    <t>Ellicott City, MD</t>
  </si>
  <si>
    <t>Roland Park, Baltimore, MD</t>
  </si>
  <si>
    <t>Taylor Village, Ellicott City, MD</t>
  </si>
  <si>
    <t>Homeland, Baltimore, MD</t>
  </si>
  <si>
    <t>Catonsville, MD</t>
  </si>
  <si>
    <t>Mid-Charles, Baltimore, MD</t>
  </si>
  <si>
    <t>Columbia, MD</t>
  </si>
  <si>
    <t>Tuscany - Canterbury, Baltimore, MD</t>
  </si>
  <si>
    <t>Kendall Ridge, Columbia, MD</t>
  </si>
  <si>
    <t>Linthicum Heights, MD</t>
  </si>
  <si>
    <t>Relay, Halethorpe, MD</t>
  </si>
  <si>
    <t>West Elkridge, Elkridge, MD</t>
  </si>
  <si>
    <t>Nottingham, MD</t>
  </si>
  <si>
    <t>Cross Country, Baltimore, MD</t>
  </si>
  <si>
    <t>Fells Point, Baltimore, MD</t>
  </si>
  <si>
    <t>Elkridge, MD</t>
  </si>
  <si>
    <t>Rosedale, MD</t>
  </si>
  <si>
    <t>Middle River, MD</t>
  </si>
  <si>
    <t>Riverside, Baltimore, MD</t>
  </si>
  <si>
    <t>Normandy, Ellicott City, MD</t>
  </si>
  <si>
    <t>North Harford Road, Baltimore, MD</t>
  </si>
  <si>
    <t>Dundalk, MD</t>
  </si>
  <si>
    <t>Halethorpe, MD</t>
  </si>
  <si>
    <t>Glen Burnie, MD</t>
  </si>
  <si>
    <t>White Marsh, MD</t>
  </si>
  <si>
    <t>Long Reach, Columbia, MD</t>
  </si>
  <si>
    <t>Edgemere, MD</t>
  </si>
  <si>
    <t>Cheswolde, Baltimore, MD</t>
  </si>
  <si>
    <t>Essex, MD</t>
  </si>
  <si>
    <t>Woodring, Baltimore, MD</t>
  </si>
  <si>
    <t>Baltimore County, MD</t>
  </si>
  <si>
    <t>Sparrows Point, MD</t>
  </si>
  <si>
    <t>Cross Keys, Baltimore, MD</t>
  </si>
  <si>
    <t>Lochearn, Pikesville, MD</t>
  </si>
  <si>
    <t>Parkville, MD</t>
  </si>
  <si>
    <t>Brooklyn Park, MD</t>
  </si>
  <si>
    <t>Canton, Baltimore, MD</t>
  </si>
  <si>
    <t>Chestnut Hill Cove, Riviera Beach, MD</t>
  </si>
  <si>
    <t>Glenham-Belford, Baltimore, MD</t>
  </si>
  <si>
    <t>Locust Point, Baltimore, MD</t>
  </si>
  <si>
    <t>Lake Walker, Baltimore, MD</t>
  </si>
  <si>
    <t>Violetville, Baltimore, MD</t>
  </si>
  <si>
    <t>Waltherson, Baltimore, MD</t>
  </si>
  <si>
    <t>Lansdowne - Baltimore Highlands, Halethorpe, MD</t>
  </si>
  <si>
    <t>Arcadia, Baltimore, MD</t>
  </si>
  <si>
    <t>Radnor - Winston, Baltimore, MD</t>
  </si>
  <si>
    <t>Gwynn Oak, Pikesville, MD</t>
  </si>
  <si>
    <t>Harford - Echodale - Perring Parkway, Baltimore, MD</t>
  </si>
  <si>
    <t>Lansdowne - Baltimore Highlands, Lansdowne, MD</t>
  </si>
  <si>
    <t>Glen, Baltimore, MD</t>
  </si>
  <si>
    <t>Windsor Mill, Baltimore, MD</t>
  </si>
  <si>
    <t>Hampden, Baltimore, MD</t>
  </si>
  <si>
    <t>Cold Springs, Baltimore, MD</t>
  </si>
  <si>
    <t>Lauraville, Baltimore, MD</t>
  </si>
  <si>
    <t>Fallstaff, Baltimore, MD</t>
  </si>
  <si>
    <t>Westgate, Baltimore, MD</t>
  </si>
  <si>
    <t>Randallstown, MD</t>
  </si>
  <si>
    <t>Bolton Hill, Baltimore, MD</t>
  </si>
  <si>
    <t>Riverside Park, Baltimore, MD</t>
  </si>
  <si>
    <t>Woodlawn, MD</t>
  </si>
  <si>
    <t>Brooklyn, Baltimore, MD</t>
  </si>
  <si>
    <t>Joseph Lee, Baltimore, MD</t>
  </si>
  <si>
    <t>Medfield, Baltimore, MD</t>
  </si>
  <si>
    <t>Windsor Mill, Milford Mill, MD</t>
  </si>
  <si>
    <t>Gwynn Oak, Woodlawn, MD</t>
  </si>
  <si>
    <t>Gwynn Oak, Baltimore, MD</t>
  </si>
  <si>
    <t>Medford - Broening, Baltimore, MD</t>
  </si>
  <si>
    <t>Cedmont, Baltimore, MD</t>
  </si>
  <si>
    <t>South Baltimore, Baltimore, MD</t>
  </si>
  <si>
    <t>Gwynn Oak, Lochearn, MD</t>
  </si>
  <si>
    <t>Morrell Park, Baltimore, MD</t>
  </si>
  <si>
    <t>Upper Fells Point, Baltimore, MD</t>
  </si>
  <si>
    <t>Downtown, Baltimore, MD</t>
  </si>
  <si>
    <t>Woodberry, Baltimore, MD</t>
  </si>
  <si>
    <t>Fifteenth Street, Baltimore, MD</t>
  </si>
  <si>
    <t>Hillen, Baltimore, MD</t>
  </si>
  <si>
    <t>Belair - Edison, Baltimore, MD</t>
  </si>
  <si>
    <t>Ednor Gardens - Lakeside, Baltimore, MD</t>
  </si>
  <si>
    <t>Ramblewood, Baltimore, MD</t>
  </si>
  <si>
    <t>Patterson Park, Baltimore, MD</t>
  </si>
  <si>
    <t>Frankford, Baltimore, MD</t>
  </si>
  <si>
    <t>Loch Raven, Baltimore, MD</t>
  </si>
  <si>
    <t>Baltimore Highlands, Baltimore, MD</t>
  </si>
  <si>
    <t>Armistead Gardens, Baltimore, MD</t>
  </si>
  <si>
    <t>Idlewood, Baltimore, MD</t>
  </si>
  <si>
    <t>Perring Loch, Baltimore, MD</t>
  </si>
  <si>
    <t>East Arlington, Baltimore, MD</t>
  </si>
  <si>
    <t>Beechfield, Baltimore, MD</t>
  </si>
  <si>
    <t>New Northwood, Baltimore, MD</t>
  </si>
  <si>
    <t>Mid-Govans, Baltimore, MD</t>
  </si>
  <si>
    <t>Little Italy, Baltimore, MD</t>
  </si>
  <si>
    <t>Rognel Heights, Baltimore, MD</t>
  </si>
  <si>
    <t>Walbrook, Baltimore, MD</t>
  </si>
  <si>
    <t>Irvington, Baltimore, MD</t>
  </si>
  <si>
    <t>West Forest Park, Baltimore, MD</t>
  </si>
  <si>
    <t>Hanlon Longwood, Baltimore, MD</t>
  </si>
  <si>
    <t>Lakeland, Baltimore, MD</t>
  </si>
  <si>
    <t>Parkside, Baltimore, MD</t>
  </si>
  <si>
    <t>Yale Heights, Baltimore, MD</t>
  </si>
  <si>
    <t>Garwyn Oaks, Baltimore, MD</t>
  </si>
  <si>
    <t>Pigtown, Baltimore, MD</t>
  </si>
  <si>
    <t>Remington, Baltimore, MD</t>
  </si>
  <si>
    <t>Allendale, Baltimore, MD</t>
  </si>
  <si>
    <t>Windsor Hills, Baltimore, MD</t>
  </si>
  <si>
    <t>Curtis Bay, Baltimore, MD</t>
  </si>
  <si>
    <t>Burleith-Leighton, Baltimore, MD</t>
  </si>
  <si>
    <t>Winston - Govans, Baltimore, MD</t>
  </si>
  <si>
    <t>Better Waverly, Baltimore, MD</t>
  </si>
  <si>
    <t>Reisterstown Station, Baltimore, MD</t>
  </si>
  <si>
    <t>Edmondson, Baltimore, MD</t>
  </si>
  <si>
    <t>Dorchester, Baltimore, MD</t>
  </si>
  <si>
    <t>Central Park Heights, Baltimore, MD</t>
  </si>
  <si>
    <t>Woodbrook, Baltimore, MD</t>
  </si>
  <si>
    <t>Old Goucher, Baltimore, MD</t>
  </si>
  <si>
    <t>Saint Joseph's, Baltimore, MD</t>
  </si>
  <si>
    <t>Darley Park, Baltimore, MD</t>
  </si>
  <si>
    <t>Poppleton, Baltimore, MD</t>
  </si>
  <si>
    <t>Cedonia, Baltimore, MD</t>
  </si>
  <si>
    <t>Arlington, Baltimore, MD</t>
  </si>
  <si>
    <t>Mosher, Baltimore, MD</t>
  </si>
  <si>
    <t>Coppin Heights, Baltimore, MD</t>
  </si>
  <si>
    <t>Harwood, Baltimore, MD</t>
  </si>
  <si>
    <t>Hollins Market, Baltimore, MD</t>
  </si>
  <si>
    <t>Park Circle, Baltimore, MD</t>
  </si>
  <si>
    <t>Cherry Hill, Baltimore, MD</t>
  </si>
  <si>
    <t>Bridgeview-Greenlawn, Baltimore, MD</t>
  </si>
  <si>
    <t>Coldstream - Homestead - Montebello, Baltimore, MD</t>
  </si>
  <si>
    <t>Berea, Baltimore, MD</t>
  </si>
  <si>
    <t>Rosemont, Baltimore, MD</t>
  </si>
  <si>
    <t>Lexington, Baltimore, MD</t>
  </si>
  <si>
    <t>Edgecomb, Baltimore, MD</t>
  </si>
  <si>
    <t>Reservoir Hill, Baltimore, MD</t>
  </si>
  <si>
    <t>Pratt Monroe, Baltimore, MD</t>
  </si>
  <si>
    <t>Greenmount West, Baltimore, MD</t>
  </si>
  <si>
    <t>Barclay, Baltimore, MD</t>
  </si>
  <si>
    <t>Langston Hughes, Baltimore, MD</t>
  </si>
  <si>
    <t>Butchers Hill, Baltimore, MD</t>
  </si>
  <si>
    <t>Broadway East, Baltimore, MD</t>
  </si>
  <si>
    <t>Penn North, Baltimore, MD</t>
  </si>
  <si>
    <t>Mondawmin, Baltimore, MD</t>
  </si>
  <si>
    <t>Harlem Park, Baltimore, MD</t>
  </si>
  <si>
    <t>Sandtown-Winchester, Baltimore, MD</t>
  </si>
  <si>
    <t>NW Community Action, Baltimore, MD</t>
  </si>
  <si>
    <t>Mill Hill, Baltimore, MD</t>
  </si>
  <si>
    <t>Madison - Eastend, Baltimore, MD</t>
  </si>
  <si>
    <t>Perkins Homes, Baltimore, MD</t>
  </si>
  <si>
    <t>Midtown Edmondson, Baltimore, MD</t>
  </si>
  <si>
    <t>Mount Clare, Baltimore, MD</t>
  </si>
  <si>
    <t>East Baltimore Midway, Baltimore, MD</t>
  </si>
  <si>
    <t>O'Donnell Heights, Baltimore, MD</t>
  </si>
  <si>
    <t>Upton, Baltimore, MD</t>
  </si>
  <si>
    <t>Gay Street, Baltimore, MD</t>
  </si>
  <si>
    <t>Bentalou-Smallwood, Baltimore, MD</t>
  </si>
  <si>
    <t>Oliver, Baltimore, MD</t>
  </si>
  <si>
    <t>Westport, Baltimore, MD</t>
  </si>
  <si>
    <t>McCulloh Homes, Baltimore, MD</t>
  </si>
  <si>
    <t>Claremont - Freedom, Baltimore, MD</t>
  </si>
  <si>
    <t>Druid Heights, Baltimore, MD</t>
  </si>
  <si>
    <t>Pleasant View Gardens, Baltimore, MD</t>
  </si>
  <si>
    <t>Franklin Square, Baltimore, MD</t>
  </si>
  <si>
    <t>Shipley Hill, Baltimore, MD</t>
  </si>
  <si>
    <t>Johnson Square, Baltimore, MD</t>
  </si>
  <si>
    <t>Milton - Montford, Baltimore, MD</t>
  </si>
  <si>
    <t>Penn - Fallsway, Baltimore, MD</t>
  </si>
  <si>
    <t>Household Income</t>
  </si>
  <si>
    <t>Teenage Birth Rate</t>
  </si>
  <si>
    <t>Tract</t>
  </si>
  <si>
    <t>Employment Rate</t>
  </si>
  <si>
    <t xml:space="preserve">Focusing on the highlighted data. </t>
  </si>
  <si>
    <t>Simple Linear Regression</t>
  </si>
  <si>
    <t>Slope</t>
  </si>
  <si>
    <t>Intercept</t>
  </si>
  <si>
    <t>R-squared</t>
  </si>
  <si>
    <t xml:space="preserve">When the teenage birth rate is 0, the employment rate is 0.774. </t>
  </si>
  <si>
    <t xml:space="preserve">7.15% of the data can be explained by the linear regression line (trendline). This is very low. Based on the chart, it seems that it should be higher; however, the arithmetic shows that the R-squared value is very small, meaning that the trendline does not explain the data very well. </t>
  </si>
  <si>
    <t xml:space="preserve">The negative slope indicates that as teenage birth rate increases, employment rate decreases. The absolute value of the slope is a very small number (less than 1), so the trendline is relatively flat. This means that as the teenage birth rate rises, the employment decreases only a little bit. </t>
  </si>
  <si>
    <t>Interpretation</t>
  </si>
  <si>
    <t>Trendline Equation</t>
  </si>
  <si>
    <t>Employment Rate = -0.1412(Teenage Birth Rate) + 0.7739</t>
  </si>
  <si>
    <t>Data Visualization</t>
  </si>
  <si>
    <t xml:space="preserve">Further Analysis </t>
  </si>
  <si>
    <t>Average:</t>
  </si>
  <si>
    <t xml:space="preserve">Equation: </t>
  </si>
  <si>
    <t>Employment Rate = -0.1412(0.30694483) + 0.7739</t>
  </si>
  <si>
    <t xml:space="preserve">Employment Rate = </t>
  </si>
  <si>
    <t>What is the average teenage birth rate, and what is the predicted employment rate for that average teenage</t>
  </si>
  <si>
    <t>birth rate using the equation?</t>
  </si>
  <si>
    <t xml:space="preserve">about 73%. </t>
  </si>
  <si>
    <t xml:space="preserve">    This means that if Baltimore has its average teenage birth rate, the employment rate is predicted to be </t>
  </si>
  <si>
    <t xml:space="preserve">In the simple linear regression, I conducted an analysis between the teenage birth rate and employment rate variables. However, there are so many other factors that affect </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</si>
  <si>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</si>
  <si>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</si>
  <si>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</si>
  <si>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</si>
  <si>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</si>
  <si>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</si>
  <si>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</si>
  <si>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</si>
  <si>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</si>
  <si>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</si>
  <si>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</si>
  <si>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</si>
  <si>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</si>
  <si>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</si>
  <si>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</si>
  <si>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</si>
  <si>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</si>
  <si>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</si>
  <si>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</si>
  <si>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</si>
  <si>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</si>
  <si>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</si>
  <si>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</si>
  <si>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RESIDUAL OUTPUT</t>
  </si>
  <si>
    <t>Observation</t>
  </si>
  <si>
    <t>Predicted Employment Rate</t>
  </si>
  <si>
    <t>Residuals</t>
  </si>
  <si>
    <t xml:space="preserve">Standard Error </t>
  </si>
  <si>
    <t xml:space="preserve">On average, the predicted value is 0.085 units away from the actual value. </t>
  </si>
  <si>
    <t xml:space="preserve">P-values </t>
  </si>
  <si>
    <r>
      <t xml:space="preserve">I will conduct a </t>
    </r>
    <r>
      <rPr>
        <b/>
        <sz val="11"/>
        <color rgb="FF7030A0"/>
        <rFont val="Calibri"/>
        <family val="2"/>
        <scheme val="minor"/>
      </rPr>
      <t>simple linear regression</t>
    </r>
    <r>
      <rPr>
        <b/>
        <sz val="11"/>
        <color theme="1"/>
        <rFont val="Calibri"/>
        <family val="2"/>
        <scheme val="minor"/>
      </rPr>
      <t xml:space="preserve"> to visualize the correlation between </t>
    </r>
    <r>
      <rPr>
        <b/>
        <sz val="11"/>
        <color rgb="FFC00000"/>
        <rFont val="Calibri"/>
        <family val="2"/>
        <scheme val="minor"/>
      </rPr>
      <t>teenage birth rate</t>
    </r>
    <r>
      <rPr>
        <b/>
        <sz val="11"/>
        <color theme="1"/>
        <rFont val="Calibri"/>
        <family val="2"/>
        <scheme val="minor"/>
      </rPr>
      <t xml:space="preserve"> (independent variable) and</t>
    </r>
    <r>
      <rPr>
        <b/>
        <sz val="11"/>
        <color rgb="FFC00000"/>
        <rFont val="Calibri"/>
        <family val="2"/>
        <scheme val="minor"/>
      </rPr>
      <t xml:space="preserve"> employment rate</t>
    </r>
    <r>
      <rPr>
        <b/>
        <sz val="11"/>
        <color theme="1"/>
        <rFont val="Calibri"/>
        <family val="2"/>
        <scheme val="minor"/>
      </rPr>
      <t xml:space="preserve"> (dependent variable) in Baltimore City, MD. </t>
    </r>
  </si>
  <si>
    <r>
      <t xml:space="preserve">an employment rate, so I chose </t>
    </r>
    <r>
      <rPr>
        <b/>
        <sz val="11"/>
        <color rgb="FFC00000"/>
        <rFont val="Calibri"/>
        <family val="2"/>
        <scheme val="minor"/>
      </rPr>
      <t>household income</t>
    </r>
    <r>
      <rPr>
        <b/>
        <sz val="11"/>
        <color theme="1"/>
        <rFont val="Calibri"/>
        <family val="2"/>
        <scheme val="minor"/>
      </rPr>
      <t xml:space="preserve"> as another variable to include, requiring me to do a</t>
    </r>
    <r>
      <rPr>
        <b/>
        <sz val="11"/>
        <color rgb="FF7030A0"/>
        <rFont val="Calibri"/>
        <family val="2"/>
        <scheme val="minor"/>
      </rPr>
      <t xml:space="preserve"> multiple linear regression. </t>
    </r>
  </si>
  <si>
    <t xml:space="preserve">49.7% of the data can be explained by the linear regression line (trendline). This is relatively high compared to the R-squared value from the simple linear regression conducted before. This means that the equation accurately explains almost half the data.  </t>
  </si>
  <si>
    <t xml:space="preserve">On average, the predicted value is 0.04 units away from the actual value. This is a low number, meaning that there is less difference between the predicted and actual values than if the standard error were higher. </t>
  </si>
  <si>
    <t xml:space="preserve">The coefficient for household income is extremely low (3.08E-06), but this doesn't necessarily mean that the effect of household income on employment rate is small. Since the household income values are large (in tens of thousands), the coefficient ends up being smaller to compensate for those large values. Though the value is small, it is still positive, meaning that there is a positive correlation between household income and employment rate (as income increases, employment rate by a little bit.) </t>
  </si>
  <si>
    <t xml:space="preserve">Significance F </t>
  </si>
  <si>
    <t xml:space="preserve">The coefficient for teenage birth rate is also low, but not as low as the coefficient for household income. Though low, it is positive, so in this model, as teenage birth rate increases, employment rate increases a little bit. This contrasts the results from the simple linear regression, so further research may be necessary to reach a consistent conclusion. </t>
  </si>
  <si>
    <t xml:space="preserve">Significance F is the probability that the household income and teenage birth rate don't actually make a meaningful contribution to predicting employment rate. The signifcance F for this model is very low, which means that the variables do matter and do correlate with employment rate. </t>
  </si>
  <si>
    <t>P-values smaller than 0.05 indicate that the null hypothesis can be rejected. The null hypothesis is that there is no statistically significant impact of the independent variables on the dependent variable, so rejecting it would mean that there is an impact. The p-value of the household income is very small, meaning that the variable has significant effects. The p-value of the teenage birth rate, however, is larger than 0.05, so the variable does not have a statistically significant effect. The significance F value suggests that overall the variables do matter, but when considered individually, the data shows that the teenage birth rate cannot be concluded to have a significant impact on emplyoment rate.</t>
  </si>
  <si>
    <t xml:space="preserve">Overall, the simple and multiple linear progression models have given a better sense of the relationship between teenage birth rate, household income, and employment rate in Baltimore City. For the simple linear regression model, it was interesting to see the negative correlation between teenage birth rate and employment. Intuitively, this makes sense; if women are having children as teens, it is very hard to keep up with school and career, especially in under-resourced communities. From a public health perspective, Baltimore City can take preventative measures and develop programs to support teenage mothers, perhaps by providing them with a way to get their education and a job while they balance the work that comes with taking care of their baby. They can even develop programs that don't specifically aim to achieve graduation/employment, but rather have a mission to emotionally support teenage mothers so that they feel less stressed when it comes to school and work. Teenage birth rates themselves can be decreased by improving sex education, increasing access to contraceptives, among much more.  </t>
  </si>
  <si>
    <t xml:space="preserve">The multiple linear regression model showed a positive correlation between household income and employment rate, which also makes sense. With more money, individuals can afford to get better access to education and career development resources, leading to a high likelihood of being employed. This model also evaluates the relationship between teenage birth rate and employment rate, but the results contrast those from the simple regression. Additional data on this correlation could be necessary to solidify a relationship; data from past years could be helpful. </t>
  </si>
  <si>
    <t xml:space="preserve">Ultimately, these models are only predictions, and the equations generated from them can only explain so much about the relationships between the variables. The R-squared value for the simple linear regression was very small (7%) so that equation does not lead to much confidence in the predictions. The R-squared value for the multiple linear regression was about 50%, which is significantly higher, but still is not 100% accurate in predicting employment rate values. </t>
  </si>
  <si>
    <t xml:space="preserve">For further research, I am interested in assessing other factors that affect employment rate, such as social policies regarding housing, education, and discrimination.  </t>
  </si>
  <si>
    <t>General Data 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</si>
</sst>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i/>
      <sz val="11"/>
      <color rgb="FFFF0000"/>
      <name val="Calibri"/>
      <family val="2"/>
      <scheme val="minor"/>
    </font>
    <font>
      <b/>
      <sz val="11"/>
      <color rgb="FFC00000"/>
      <name val="Calibri"/>
      <family val="2"/>
      <scheme val="minor"/>
    </font>
    <font>
      <b/>
      <sz val="11"/>
      <color rgb="FF7030A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s>
  <borders count="14">
    <border>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1">
    <xf numFmtId="0" fontId="0" fillId="0" borderId="0"/>
  </cellStyleXfs>
  <cellXfs count="45">
    <xf numFmtId="0" fontId="0" fillId="0" borderId="0" xfId="0"/>
    <xf numFmtId="0" fontId="1" fillId="0" borderId="2" xfId="0" applyFont="1" applyBorder="1" applyAlignment="1">
      <alignment horizontal="center"/>
    </xf>
    <xf numFmtId="0" fontId="0" fillId="2" borderId="0" xfId="0" applyFill="1"/>
    <xf numFmtId="0" fontId="1" fillId="2" borderId="2" xfId="0" applyFont="1" applyFill="1" applyBorder="1" applyAlignment="1">
      <alignment horizontal="center"/>
    </xf>
    <xf numFmtId="0" fontId="1" fillId="3" borderId="0" xfId="0" applyFont="1" applyFill="1" applyAlignment="1">
      <alignment horizontal="center"/>
    </xf>
    <xf numFmtId="0" fontId="1" fillId="3" borderId="3" xfId="0" applyFont="1" applyFill="1" applyBorder="1" applyAlignment="1">
      <alignment horizontal="center"/>
    </xf>
    <xf numFmtId="0" fontId="0" fillId="0" borderId="3" xfId="0" applyBorder="1"/>
    <xf numFmtId="0" fontId="0" fillId="3" borderId="0" xfId="0" applyFill="1"/>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xf numFmtId="0" fontId="1" fillId="3" borderId="10" xfId="0" applyFont="1" applyFill="1" applyBorder="1" applyAlignment="1">
      <alignment horizontal="left"/>
    </xf>
    <xf numFmtId="0" fontId="1" fillId="3" borderId="1" xfId="0" applyFont="1" applyFill="1" applyBorder="1" applyAlignment="1">
      <alignment horizontal="left"/>
    </xf>
    <xf numFmtId="0" fontId="1" fillId="3" borderId="11" xfId="0" applyFont="1" applyFill="1" applyBorder="1" applyAlignment="1">
      <alignment horizontal="left"/>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12" xfId="0" applyBorder="1"/>
    <xf numFmtId="0" fontId="1" fillId="3" borderId="7" xfId="0" applyFont="1" applyFill="1" applyBorder="1" applyAlignment="1"/>
    <xf numFmtId="0" fontId="1" fillId="3" borderId="8" xfId="0" applyFont="1" applyFill="1" applyBorder="1" applyAlignment="1"/>
    <xf numFmtId="0" fontId="1" fillId="3" borderId="9" xfId="0" applyFont="1" applyFill="1" applyBorder="1" applyAlignment="1"/>
    <xf numFmtId="0" fontId="1" fillId="4" borderId="3" xfId="0" applyFont="1" applyFill="1" applyBorder="1"/>
    <xf numFmtId="0" fontId="1" fillId="4" borderId="12" xfId="0" applyFont="1" applyFill="1" applyBorder="1"/>
    <xf numFmtId="0" fontId="0" fillId="0" borderId="0" xfId="0" applyFill="1" applyBorder="1" applyAlignment="1"/>
    <xf numFmtId="0" fontId="0" fillId="0" borderId="2" xfId="0" applyFill="1" applyBorder="1" applyAlignment="1"/>
    <xf numFmtId="0" fontId="3" fillId="0" borderId="13" xfId="0" applyFont="1" applyFill="1" applyBorder="1" applyAlignment="1">
      <alignment horizontal="center"/>
    </xf>
    <xf numFmtId="0" fontId="3" fillId="0" borderId="13" xfId="0" applyFont="1" applyFill="1" applyBorder="1" applyAlignment="1">
      <alignment horizontal="centerContinuous"/>
    </xf>
    <xf numFmtId="0" fontId="0" fillId="0" borderId="3" xfId="0" applyFill="1" applyBorder="1"/>
    <xf numFmtId="0" fontId="4" fillId="0" borderId="0" xfId="0" applyFont="1"/>
    <xf numFmtId="0" fontId="0" fillId="5" borderId="3" xfId="0" applyFill="1" applyBorder="1"/>
    <xf numFmtId="0" fontId="0" fillId="6" borderId="3" xfId="0" applyFill="1" applyBorder="1"/>
    <xf numFmtId="0" fontId="0" fillId="6" borderId="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11" fontId="0" fillId="0" borderId="0" xfId="0" applyNumberFormat="1" applyFill="1" applyBorder="1" applyAlignment="1"/>
    <xf numFmtId="0" fontId="0" fillId="0" borderId="0" xfId="0" applyAlignment="1">
      <alignment wrapText="1"/>
    </xf>
    <xf numFmtId="0" fontId="2" fillId="0" borderId="0" xfId="0" applyFont="1" applyAlignment="1">
      <alignment wrapText="1"/>
    </xf>
    <xf numFmtId="0" fontId="0" fillId="0" borderId="0" xfId="0" applyAlignment="1"/>
    <xf numFmtId="0" fontId="0" fillId="0" borderId="3" xfId="0" applyBorder="1" applyAlignment="1">
      <alignment wrapText="1"/>
    </xf>
    <xf numFmtId="0" fontId="0" fillId="3" borderId="3" xfId="0" applyFill="1" applyBorder="1" applyAlignment="1">
      <alignment wrapText="1"/>
    </xf>
    <xf numFmtId="0" fontId="1" fillId="3" borderId="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Employment Rate vs. Teenage Birth Rate</a:t>
            </a:r>
          </a:p>
          <a:p>
            <a:pPr>
              <a:defRPr/>
            </a:pPr>
            <a:r>
              <a:rPr lang="en-US" sz="1400" b="0" i="1"/>
              <a:t>Baltimore City, Maryland</a:t>
            </a:r>
          </a:p>
        </c:rich>
      </c:tx>
      <c:layout>
        <c:manualLayout>
          <c:xMode val="edge"/>
          <c:yMode val="edge"/>
          <c:x val="0.25341315138482434"/>
          <c:y val="3.9362489327388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886482939632541E-2"/>
          <c:y val="0.19990740740740739"/>
          <c:w val="0.88073862642169731"/>
          <c:h val="0.6926932050160397"/>
        </c:manualLayout>
      </c:layout>
      <c:scatterChart>
        <c:scatterStyle val="lineMarker"/>
        <c:varyColors val="0"/>
        <c:ser>
          <c:idx val="0"/>
          <c:order val="0"/>
          <c:tx>
            <c:strRef>
              <c:f>'Simple Linear Regression'!$E$3</c:f>
              <c:strCache>
                <c:ptCount val="1"/>
                <c:pt idx="0">
                  <c:v>Employment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tx1"/>
                </a:solidFill>
                <a:prstDash val="solid"/>
              </a:ln>
              <a:effectLst/>
            </c:spPr>
            <c:trendlineType val="linear"/>
            <c:dispRSqr val="1"/>
            <c:dispEq val="1"/>
            <c:trendlineLbl>
              <c:layout>
                <c:manualLayout>
                  <c:x val="5.2678258967629045E-2"/>
                  <c:y val="-0.149617235345581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baseline="0"/>
                      <a:t>y = -0.1412x + 0.7739</a:t>
                    </a:r>
                    <a:br>
                      <a:rPr lang="en-US" sz="1050" b="1" baseline="0"/>
                    </a:br>
                    <a:r>
                      <a:rPr lang="en-US" sz="1050" b="1" baseline="0"/>
                      <a:t>R² = 0.0715</a:t>
                    </a:r>
                    <a:endParaRPr lang="en-US" sz="105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 Linear Regression'!$D$4:$D$351</c:f>
              <c:numCache>
                <c:formatCode>General</c:formatCode>
                <c:ptCount val="348"/>
                <c:pt idx="0">
                  <c:v>1.67E-2</c:v>
                </c:pt>
                <c:pt idx="1">
                  <c:v>6.3E-3</c:v>
                </c:pt>
                <c:pt idx="2">
                  <c:v>2.5399999999999999E-2</c:v>
                </c:pt>
                <c:pt idx="3">
                  <c:v>1.7899999999999999E-2</c:v>
                </c:pt>
                <c:pt idx="4">
                  <c:v>9.7999999999999997E-3</c:v>
                </c:pt>
                <c:pt idx="5">
                  <c:v>2.63E-2</c:v>
                </c:pt>
                <c:pt idx="6">
                  <c:v>1.0800000000000001E-2</c:v>
                </c:pt>
                <c:pt idx="7">
                  <c:v>4.1300000000000003E-2</c:v>
                </c:pt>
                <c:pt idx="8">
                  <c:v>5.7700000000000001E-2</c:v>
                </c:pt>
                <c:pt idx="9">
                  <c:v>2.5100000000000001E-2</c:v>
                </c:pt>
                <c:pt idx="10">
                  <c:v>3.1199999999999999E-2</c:v>
                </c:pt>
                <c:pt idx="11">
                  <c:v>4.9200000000000001E-2</c:v>
                </c:pt>
                <c:pt idx="12">
                  <c:v>0.01</c:v>
                </c:pt>
                <c:pt idx="13">
                  <c:v>7.4999999999999997E-3</c:v>
                </c:pt>
                <c:pt idx="14">
                  <c:v>9.3299999999999994E-2</c:v>
                </c:pt>
                <c:pt idx="15">
                  <c:v>6.3500000000000001E-2</c:v>
                </c:pt>
                <c:pt idx="16">
                  <c:v>1.66E-2</c:v>
                </c:pt>
                <c:pt idx="17">
                  <c:v>7.4700000000000003E-2</c:v>
                </c:pt>
                <c:pt idx="18">
                  <c:v>6.9000000000000006E-2</c:v>
                </c:pt>
                <c:pt idx="19">
                  <c:v>9.6500000000000002E-2</c:v>
                </c:pt>
                <c:pt idx="20">
                  <c:v>7.2300000000000003E-2</c:v>
                </c:pt>
                <c:pt idx="21">
                  <c:v>7.7399999999999997E-2</c:v>
                </c:pt>
                <c:pt idx="22">
                  <c:v>3.1600000000000003E-2</c:v>
                </c:pt>
                <c:pt idx="23">
                  <c:v>7.0699999999999999E-2</c:v>
                </c:pt>
                <c:pt idx="24">
                  <c:v>6.6699999999999995E-2</c:v>
                </c:pt>
                <c:pt idx="25">
                  <c:v>9.06E-2</c:v>
                </c:pt>
                <c:pt idx="26">
                  <c:v>8.6599999999999996E-2</c:v>
                </c:pt>
                <c:pt idx="27">
                  <c:v>7.2400000000000006E-2</c:v>
                </c:pt>
                <c:pt idx="28">
                  <c:v>7.4200000000000002E-2</c:v>
                </c:pt>
                <c:pt idx="29">
                  <c:v>5.1299999999999998E-2</c:v>
                </c:pt>
                <c:pt idx="30">
                  <c:v>0.15970000000000001</c:v>
                </c:pt>
                <c:pt idx="31">
                  <c:v>7.7200000000000005E-2</c:v>
                </c:pt>
                <c:pt idx="32">
                  <c:v>5.8500000000000003E-2</c:v>
                </c:pt>
                <c:pt idx="33">
                  <c:v>8.8099999999999998E-2</c:v>
                </c:pt>
                <c:pt idx="34">
                  <c:v>0.11899999999999999</c:v>
                </c:pt>
                <c:pt idx="35">
                  <c:v>0.1113</c:v>
                </c:pt>
                <c:pt idx="36">
                  <c:v>0.1123</c:v>
                </c:pt>
                <c:pt idx="37">
                  <c:v>0.1467</c:v>
                </c:pt>
                <c:pt idx="38">
                  <c:v>0.1003</c:v>
                </c:pt>
                <c:pt idx="39">
                  <c:v>0.1082</c:v>
                </c:pt>
                <c:pt idx="40">
                  <c:v>0.1149</c:v>
                </c:pt>
                <c:pt idx="41">
                  <c:v>0.1641</c:v>
                </c:pt>
                <c:pt idx="42">
                  <c:v>0.1923</c:v>
                </c:pt>
                <c:pt idx="43">
                  <c:v>0.1215</c:v>
                </c:pt>
                <c:pt idx="44">
                  <c:v>7.7399999999999997E-2</c:v>
                </c:pt>
                <c:pt idx="45">
                  <c:v>0.107</c:v>
                </c:pt>
                <c:pt idx="46">
                  <c:v>0.125</c:v>
                </c:pt>
                <c:pt idx="47">
                  <c:v>0.1457</c:v>
                </c:pt>
                <c:pt idx="48">
                  <c:v>0.17199999999999999</c:v>
                </c:pt>
                <c:pt idx="49">
                  <c:v>0.17380000000000001</c:v>
                </c:pt>
                <c:pt idx="50">
                  <c:v>0.14910000000000001</c:v>
                </c:pt>
                <c:pt idx="51">
                  <c:v>0.13139999999999999</c:v>
                </c:pt>
                <c:pt idx="52">
                  <c:v>0.12670000000000001</c:v>
                </c:pt>
                <c:pt idx="53">
                  <c:v>0.12709999999999999</c:v>
                </c:pt>
                <c:pt idx="54">
                  <c:v>0.10489999999999999</c:v>
                </c:pt>
                <c:pt idx="55">
                  <c:v>0.1231</c:v>
                </c:pt>
                <c:pt idx="56">
                  <c:v>0.15759999999999999</c:v>
                </c:pt>
                <c:pt idx="57">
                  <c:v>9.7699999999999995E-2</c:v>
                </c:pt>
                <c:pt idx="58">
                  <c:v>0.19120000000000001</c:v>
                </c:pt>
                <c:pt idx="59">
                  <c:v>0.1762</c:v>
                </c:pt>
                <c:pt idx="60">
                  <c:v>0.18720000000000001</c:v>
                </c:pt>
                <c:pt idx="61">
                  <c:v>4.3700000000000003E-2</c:v>
                </c:pt>
                <c:pt idx="62">
                  <c:v>0.13320000000000001</c:v>
                </c:pt>
                <c:pt idx="63">
                  <c:v>0.16270000000000001</c:v>
                </c:pt>
                <c:pt idx="64">
                  <c:v>0.15659999999999999</c:v>
                </c:pt>
                <c:pt idx="65">
                  <c:v>0.129</c:v>
                </c:pt>
                <c:pt idx="66">
                  <c:v>0.12809999999999999</c:v>
                </c:pt>
                <c:pt idx="67">
                  <c:v>0.1787</c:v>
                </c:pt>
                <c:pt idx="68">
                  <c:v>0.19420000000000001</c:v>
                </c:pt>
                <c:pt idx="69">
                  <c:v>0.14030000000000001</c:v>
                </c:pt>
                <c:pt idx="70">
                  <c:v>0.16</c:v>
                </c:pt>
                <c:pt idx="71">
                  <c:v>0.15820000000000001</c:v>
                </c:pt>
                <c:pt idx="72">
                  <c:v>0.41039999999999999</c:v>
                </c:pt>
                <c:pt idx="73">
                  <c:v>0.15429999999999999</c:v>
                </c:pt>
                <c:pt idx="74">
                  <c:v>0.1535</c:v>
                </c:pt>
                <c:pt idx="75">
                  <c:v>0.16370000000000001</c:v>
                </c:pt>
                <c:pt idx="76">
                  <c:v>0.1114</c:v>
                </c:pt>
                <c:pt idx="77">
                  <c:v>0.18290000000000001</c:v>
                </c:pt>
                <c:pt idx="78">
                  <c:v>0.16950000000000001</c:v>
                </c:pt>
                <c:pt idx="79">
                  <c:v>0.21990000000000001</c:v>
                </c:pt>
                <c:pt idx="80">
                  <c:v>0.1237</c:v>
                </c:pt>
                <c:pt idx="81">
                  <c:v>0.14599999999999999</c:v>
                </c:pt>
                <c:pt idx="82">
                  <c:v>0.252</c:v>
                </c:pt>
                <c:pt idx="83">
                  <c:v>0.20880000000000001</c:v>
                </c:pt>
                <c:pt idx="84">
                  <c:v>0.18740000000000001</c:v>
                </c:pt>
                <c:pt idx="85">
                  <c:v>0.25340000000000001</c:v>
                </c:pt>
                <c:pt idx="86">
                  <c:v>0.2145</c:v>
                </c:pt>
                <c:pt idx="87">
                  <c:v>0.20680000000000001</c:v>
                </c:pt>
                <c:pt idx="88">
                  <c:v>0.14219999999999999</c:v>
                </c:pt>
                <c:pt idx="89">
                  <c:v>0.19589999999999999</c:v>
                </c:pt>
                <c:pt idx="90">
                  <c:v>9.0399999999999994E-2</c:v>
                </c:pt>
                <c:pt idx="91">
                  <c:v>0.1925</c:v>
                </c:pt>
                <c:pt idx="92">
                  <c:v>0.2248</c:v>
                </c:pt>
                <c:pt idx="93">
                  <c:v>0.24060000000000001</c:v>
                </c:pt>
                <c:pt idx="94">
                  <c:v>0.22689999999999999</c:v>
                </c:pt>
                <c:pt idx="95">
                  <c:v>0.15</c:v>
                </c:pt>
                <c:pt idx="96">
                  <c:v>0.215</c:v>
                </c:pt>
                <c:pt idx="97">
                  <c:v>0.20180000000000001</c:v>
                </c:pt>
                <c:pt idx="98">
                  <c:v>0.25569999999999998</c:v>
                </c:pt>
                <c:pt idx="99">
                  <c:v>0.16789999999999999</c:v>
                </c:pt>
                <c:pt idx="100">
                  <c:v>0.24329999999999999</c:v>
                </c:pt>
                <c:pt idx="101">
                  <c:v>0.183</c:v>
                </c:pt>
                <c:pt idx="102">
                  <c:v>0.19570000000000001</c:v>
                </c:pt>
                <c:pt idx="103">
                  <c:v>0.2104</c:v>
                </c:pt>
                <c:pt idx="104">
                  <c:v>0.19689999999999999</c:v>
                </c:pt>
                <c:pt idx="105">
                  <c:v>0.14660000000000001</c:v>
                </c:pt>
                <c:pt idx="106">
                  <c:v>0.17810000000000001</c:v>
                </c:pt>
                <c:pt idx="107">
                  <c:v>0.29480000000000001</c:v>
                </c:pt>
                <c:pt idx="108">
                  <c:v>0.2016</c:v>
                </c:pt>
                <c:pt idx="109">
                  <c:v>0.22720000000000001</c:v>
                </c:pt>
                <c:pt idx="110">
                  <c:v>0.18590000000000001</c:v>
                </c:pt>
                <c:pt idx="111">
                  <c:v>0.2127</c:v>
                </c:pt>
                <c:pt idx="112">
                  <c:v>0.30449999999999999</c:v>
                </c:pt>
                <c:pt idx="113">
                  <c:v>0.29899999999999999</c:v>
                </c:pt>
                <c:pt idx="114">
                  <c:v>0.2515</c:v>
                </c:pt>
                <c:pt idx="115">
                  <c:v>0.255</c:v>
                </c:pt>
                <c:pt idx="116">
                  <c:v>0.16869999999999999</c:v>
                </c:pt>
                <c:pt idx="117">
                  <c:v>0.1343</c:v>
                </c:pt>
                <c:pt idx="118">
                  <c:v>0.1457</c:v>
                </c:pt>
                <c:pt idx="119">
                  <c:v>0.23219999999999999</c:v>
                </c:pt>
                <c:pt idx="120">
                  <c:v>0.20610000000000001</c:v>
                </c:pt>
                <c:pt idx="121">
                  <c:v>0.1883</c:v>
                </c:pt>
                <c:pt idx="122">
                  <c:v>0.22289999999999999</c:v>
                </c:pt>
                <c:pt idx="123">
                  <c:v>0.24429999999999999</c:v>
                </c:pt>
                <c:pt idx="124">
                  <c:v>0.28010000000000002</c:v>
                </c:pt>
                <c:pt idx="125">
                  <c:v>0.2571</c:v>
                </c:pt>
                <c:pt idx="126">
                  <c:v>0.29570000000000002</c:v>
                </c:pt>
                <c:pt idx="127">
                  <c:v>0.17369999999999999</c:v>
                </c:pt>
                <c:pt idx="128">
                  <c:v>0.23980000000000001</c:v>
                </c:pt>
                <c:pt idx="129">
                  <c:v>0.2351</c:v>
                </c:pt>
                <c:pt idx="130">
                  <c:v>0.26</c:v>
                </c:pt>
                <c:pt idx="131">
                  <c:v>0.23050000000000001</c:v>
                </c:pt>
                <c:pt idx="132">
                  <c:v>0.19739999999999999</c:v>
                </c:pt>
                <c:pt idx="133">
                  <c:v>0.2863</c:v>
                </c:pt>
                <c:pt idx="134">
                  <c:v>0.33050000000000002</c:v>
                </c:pt>
                <c:pt idx="135">
                  <c:v>0.2165</c:v>
                </c:pt>
                <c:pt idx="136">
                  <c:v>0.30919999999999997</c:v>
                </c:pt>
                <c:pt idx="137">
                  <c:v>0.24160000000000001</c:v>
                </c:pt>
                <c:pt idx="138">
                  <c:v>0.2455</c:v>
                </c:pt>
                <c:pt idx="139">
                  <c:v>0.21840000000000001</c:v>
                </c:pt>
                <c:pt idx="140">
                  <c:v>0.24660000000000001</c:v>
                </c:pt>
                <c:pt idx="141">
                  <c:v>0.19</c:v>
                </c:pt>
                <c:pt idx="142">
                  <c:v>0.21990000000000001</c:v>
                </c:pt>
                <c:pt idx="143">
                  <c:v>0.2984</c:v>
                </c:pt>
                <c:pt idx="144">
                  <c:v>0.20100000000000001</c:v>
                </c:pt>
                <c:pt idx="145">
                  <c:v>0.21759999999999999</c:v>
                </c:pt>
                <c:pt idx="146">
                  <c:v>0.29399999999999998</c:v>
                </c:pt>
                <c:pt idx="147">
                  <c:v>0.1646</c:v>
                </c:pt>
                <c:pt idx="148">
                  <c:v>0.26279999999999998</c:v>
                </c:pt>
                <c:pt idx="149">
                  <c:v>0.21540000000000001</c:v>
                </c:pt>
                <c:pt idx="150">
                  <c:v>0.34289999999999998</c:v>
                </c:pt>
                <c:pt idx="151">
                  <c:v>0.31709999999999999</c:v>
                </c:pt>
                <c:pt idx="152">
                  <c:v>0.30349999999999999</c:v>
                </c:pt>
                <c:pt idx="153">
                  <c:v>0.25669999999999998</c:v>
                </c:pt>
                <c:pt idx="154">
                  <c:v>0.3054</c:v>
                </c:pt>
                <c:pt idx="155">
                  <c:v>0.3594</c:v>
                </c:pt>
                <c:pt idx="156">
                  <c:v>0.24660000000000001</c:v>
                </c:pt>
                <c:pt idx="157">
                  <c:v>0.29160000000000003</c:v>
                </c:pt>
                <c:pt idx="158">
                  <c:v>0.33139999999999997</c:v>
                </c:pt>
                <c:pt idx="159">
                  <c:v>0.33929999999999999</c:v>
                </c:pt>
                <c:pt idx="160">
                  <c:v>0.24149999999999999</c:v>
                </c:pt>
                <c:pt idx="161">
                  <c:v>0.3024</c:v>
                </c:pt>
                <c:pt idx="162">
                  <c:v>0.3009</c:v>
                </c:pt>
                <c:pt idx="163">
                  <c:v>0.2482</c:v>
                </c:pt>
                <c:pt idx="164">
                  <c:v>0.26469999999999999</c:v>
                </c:pt>
                <c:pt idx="165">
                  <c:v>0.32350000000000001</c:v>
                </c:pt>
                <c:pt idx="166">
                  <c:v>0.28139999999999998</c:v>
                </c:pt>
                <c:pt idx="167">
                  <c:v>0.29520000000000002</c:v>
                </c:pt>
                <c:pt idx="168">
                  <c:v>0.29749999999999999</c:v>
                </c:pt>
                <c:pt idx="169">
                  <c:v>0.18390000000000001</c:v>
                </c:pt>
                <c:pt idx="170">
                  <c:v>0.24829999999999999</c:v>
                </c:pt>
                <c:pt idx="171">
                  <c:v>0.30070000000000002</c:v>
                </c:pt>
                <c:pt idx="172">
                  <c:v>0.27779999999999999</c:v>
                </c:pt>
                <c:pt idx="173">
                  <c:v>0.22950000000000001</c:v>
                </c:pt>
                <c:pt idx="174">
                  <c:v>0.30769999999999997</c:v>
                </c:pt>
                <c:pt idx="175">
                  <c:v>0.31559999999999999</c:v>
                </c:pt>
                <c:pt idx="176">
                  <c:v>0.20730000000000001</c:v>
                </c:pt>
                <c:pt idx="177">
                  <c:v>0.31869999999999998</c:v>
                </c:pt>
                <c:pt idx="178">
                  <c:v>0.20369999999999999</c:v>
                </c:pt>
                <c:pt idx="179">
                  <c:v>0.26200000000000001</c:v>
                </c:pt>
                <c:pt idx="180">
                  <c:v>0.31440000000000001</c:v>
                </c:pt>
                <c:pt idx="181">
                  <c:v>0.31469999999999998</c:v>
                </c:pt>
                <c:pt idx="182">
                  <c:v>0.30459999999999998</c:v>
                </c:pt>
                <c:pt idx="183">
                  <c:v>0.1749</c:v>
                </c:pt>
                <c:pt idx="184">
                  <c:v>0.2114</c:v>
                </c:pt>
                <c:pt idx="185">
                  <c:v>0.30719999999999997</c:v>
                </c:pt>
                <c:pt idx="186">
                  <c:v>0.23089999999999999</c:v>
                </c:pt>
                <c:pt idx="187">
                  <c:v>0.34520000000000001</c:v>
                </c:pt>
                <c:pt idx="188">
                  <c:v>0.32350000000000001</c:v>
                </c:pt>
                <c:pt idx="189">
                  <c:v>0.38290000000000002</c:v>
                </c:pt>
                <c:pt idx="190">
                  <c:v>0.28670000000000001</c:v>
                </c:pt>
                <c:pt idx="191">
                  <c:v>0.3901</c:v>
                </c:pt>
                <c:pt idx="192">
                  <c:v>0.30509999999999998</c:v>
                </c:pt>
                <c:pt idx="193">
                  <c:v>0.36</c:v>
                </c:pt>
                <c:pt idx="194">
                  <c:v>0.35339999999999999</c:v>
                </c:pt>
                <c:pt idx="195">
                  <c:v>0.25419999999999998</c:v>
                </c:pt>
                <c:pt idx="196">
                  <c:v>0.38</c:v>
                </c:pt>
                <c:pt idx="197">
                  <c:v>0.32200000000000001</c:v>
                </c:pt>
                <c:pt idx="198">
                  <c:v>0.26919999999999999</c:v>
                </c:pt>
                <c:pt idx="199">
                  <c:v>0.32600000000000001</c:v>
                </c:pt>
                <c:pt idx="200">
                  <c:v>0.39050000000000001</c:v>
                </c:pt>
                <c:pt idx="201">
                  <c:v>0.29249999999999998</c:v>
                </c:pt>
                <c:pt idx="202">
                  <c:v>0.3004</c:v>
                </c:pt>
                <c:pt idx="203">
                  <c:v>0.3422</c:v>
                </c:pt>
                <c:pt idx="204">
                  <c:v>0.3412</c:v>
                </c:pt>
                <c:pt idx="205">
                  <c:v>0.33929999999999999</c:v>
                </c:pt>
                <c:pt idx="206">
                  <c:v>0.36980000000000002</c:v>
                </c:pt>
                <c:pt idx="207">
                  <c:v>0.35389999999999999</c:v>
                </c:pt>
                <c:pt idx="208">
                  <c:v>0.36070000000000002</c:v>
                </c:pt>
                <c:pt idx="209">
                  <c:v>0.36890000000000001</c:v>
                </c:pt>
                <c:pt idx="210">
                  <c:v>0.36230000000000001</c:v>
                </c:pt>
                <c:pt idx="211">
                  <c:v>0.28839999999999999</c:v>
                </c:pt>
                <c:pt idx="212">
                  <c:v>0.3029</c:v>
                </c:pt>
                <c:pt idx="213">
                  <c:v>0.33689999999999998</c:v>
                </c:pt>
                <c:pt idx="214">
                  <c:v>0.29020000000000001</c:v>
                </c:pt>
                <c:pt idx="215">
                  <c:v>0.3614</c:v>
                </c:pt>
                <c:pt idx="216">
                  <c:v>0.32400000000000001</c:v>
                </c:pt>
                <c:pt idx="217">
                  <c:v>0.29980000000000001</c:v>
                </c:pt>
                <c:pt idx="218">
                  <c:v>0.36149999999999999</c:v>
                </c:pt>
                <c:pt idx="219">
                  <c:v>0.41420000000000001</c:v>
                </c:pt>
                <c:pt idx="220">
                  <c:v>0.43440000000000001</c:v>
                </c:pt>
                <c:pt idx="221">
                  <c:v>0.36099999999999999</c:v>
                </c:pt>
                <c:pt idx="222">
                  <c:v>0.44019999999999998</c:v>
                </c:pt>
                <c:pt idx="223">
                  <c:v>0.37730000000000002</c:v>
                </c:pt>
                <c:pt idx="224">
                  <c:v>0.45190000000000002</c:v>
                </c:pt>
                <c:pt idx="225">
                  <c:v>0.43070000000000003</c:v>
                </c:pt>
                <c:pt idx="226">
                  <c:v>0.39229999999999998</c:v>
                </c:pt>
                <c:pt idx="227">
                  <c:v>0.4733</c:v>
                </c:pt>
                <c:pt idx="228">
                  <c:v>0.40550000000000003</c:v>
                </c:pt>
                <c:pt idx="229">
                  <c:v>0.46639999999999998</c:v>
                </c:pt>
                <c:pt idx="230">
                  <c:v>0.4597</c:v>
                </c:pt>
                <c:pt idx="231">
                  <c:v>0.48020000000000002</c:v>
                </c:pt>
                <c:pt idx="232">
                  <c:v>0.31040000000000001</c:v>
                </c:pt>
                <c:pt idx="233">
                  <c:v>0.41589999999999999</c:v>
                </c:pt>
                <c:pt idx="234">
                  <c:v>0.30430000000000001</c:v>
                </c:pt>
                <c:pt idx="235">
                  <c:v>0.43099999999999999</c:v>
                </c:pt>
                <c:pt idx="236">
                  <c:v>0.43930000000000002</c:v>
                </c:pt>
                <c:pt idx="237">
                  <c:v>0.36259999999999998</c:v>
                </c:pt>
                <c:pt idx="238">
                  <c:v>0.43230000000000002</c:v>
                </c:pt>
                <c:pt idx="239">
                  <c:v>0.35449999999999998</c:v>
                </c:pt>
                <c:pt idx="240">
                  <c:v>0.40870000000000001</c:v>
                </c:pt>
                <c:pt idx="241">
                  <c:v>0.49559999999999998</c:v>
                </c:pt>
                <c:pt idx="242">
                  <c:v>0.4078</c:v>
                </c:pt>
                <c:pt idx="243">
                  <c:v>0.49469999999999997</c:v>
                </c:pt>
                <c:pt idx="244">
                  <c:v>0.41930000000000001</c:v>
                </c:pt>
                <c:pt idx="245">
                  <c:v>0.47370000000000001</c:v>
                </c:pt>
                <c:pt idx="246">
                  <c:v>0.36099999999999999</c:v>
                </c:pt>
                <c:pt idx="247">
                  <c:v>0.40939999999999999</c:v>
                </c:pt>
                <c:pt idx="248">
                  <c:v>0.45689999999999997</c:v>
                </c:pt>
                <c:pt idx="249">
                  <c:v>0.45090000000000002</c:v>
                </c:pt>
                <c:pt idx="250">
                  <c:v>0.35599999999999998</c:v>
                </c:pt>
                <c:pt idx="251">
                  <c:v>0.5413</c:v>
                </c:pt>
                <c:pt idx="252">
                  <c:v>0.40770000000000001</c:v>
                </c:pt>
                <c:pt idx="253">
                  <c:v>0.48</c:v>
                </c:pt>
                <c:pt idx="254">
                  <c:v>0.50049999999999994</c:v>
                </c:pt>
                <c:pt idx="255">
                  <c:v>0.41199999999999998</c:v>
                </c:pt>
                <c:pt idx="256">
                  <c:v>0.51239999999999997</c:v>
                </c:pt>
                <c:pt idx="257">
                  <c:v>0.34870000000000001</c:v>
                </c:pt>
                <c:pt idx="258">
                  <c:v>0.38819999999999999</c:v>
                </c:pt>
                <c:pt idx="259">
                  <c:v>0.52180000000000004</c:v>
                </c:pt>
                <c:pt idx="260">
                  <c:v>0.46870000000000001</c:v>
                </c:pt>
                <c:pt idx="261">
                  <c:v>0.44790000000000002</c:v>
                </c:pt>
                <c:pt idx="262">
                  <c:v>0.44550000000000001</c:v>
                </c:pt>
                <c:pt idx="263">
                  <c:v>0.46860000000000002</c:v>
                </c:pt>
                <c:pt idx="264">
                  <c:v>0.4677</c:v>
                </c:pt>
                <c:pt idx="265">
                  <c:v>0.51729999999999998</c:v>
                </c:pt>
                <c:pt idx="266">
                  <c:v>0.48780000000000001</c:v>
                </c:pt>
                <c:pt idx="267">
                  <c:v>0.45379999999999998</c:v>
                </c:pt>
                <c:pt idx="268">
                  <c:v>0.55479999999999996</c:v>
                </c:pt>
                <c:pt idx="269">
                  <c:v>0.4612</c:v>
                </c:pt>
                <c:pt idx="270">
                  <c:v>0.55549999999999999</c:v>
                </c:pt>
                <c:pt idx="271">
                  <c:v>0.47520000000000001</c:v>
                </c:pt>
                <c:pt idx="272">
                  <c:v>0.43409999999999999</c:v>
                </c:pt>
                <c:pt idx="273">
                  <c:v>0.46150000000000002</c:v>
                </c:pt>
                <c:pt idx="274">
                  <c:v>0.52529999999999999</c:v>
                </c:pt>
                <c:pt idx="275">
                  <c:v>0.50460000000000005</c:v>
                </c:pt>
                <c:pt idx="276">
                  <c:v>0.47939999999999999</c:v>
                </c:pt>
                <c:pt idx="277">
                  <c:v>0.56540000000000001</c:v>
                </c:pt>
                <c:pt idx="278">
                  <c:v>0.49099999999999999</c:v>
                </c:pt>
                <c:pt idx="279">
                  <c:v>0.53239999999999998</c:v>
                </c:pt>
                <c:pt idx="280">
                  <c:v>0.42609999999999998</c:v>
                </c:pt>
                <c:pt idx="281">
                  <c:v>0.46310000000000001</c:v>
                </c:pt>
                <c:pt idx="282">
                  <c:v>0.504</c:v>
                </c:pt>
                <c:pt idx="283">
                  <c:v>0.45340000000000003</c:v>
                </c:pt>
                <c:pt idx="284">
                  <c:v>0.57530000000000003</c:v>
                </c:pt>
                <c:pt idx="285">
                  <c:v>0.54790000000000005</c:v>
                </c:pt>
                <c:pt idx="286">
                  <c:v>0.42420000000000002</c:v>
                </c:pt>
                <c:pt idx="287">
                  <c:v>0.24</c:v>
                </c:pt>
                <c:pt idx="288">
                  <c:v>0.51390000000000002</c:v>
                </c:pt>
                <c:pt idx="289">
                  <c:v>0.60780000000000001</c:v>
                </c:pt>
                <c:pt idx="290">
                  <c:v>0.55479999999999996</c:v>
                </c:pt>
                <c:pt idx="291">
                  <c:v>0.50329999999999997</c:v>
                </c:pt>
                <c:pt idx="292">
                  <c:v>0.4869</c:v>
                </c:pt>
                <c:pt idx="293">
                  <c:v>0.52869999999999995</c:v>
                </c:pt>
                <c:pt idx="294">
                  <c:v>0.48559999999999998</c:v>
                </c:pt>
                <c:pt idx="295">
                  <c:v>0.4118</c:v>
                </c:pt>
                <c:pt idx="296">
                  <c:v>0.54959999999999998</c:v>
                </c:pt>
                <c:pt idx="297">
                  <c:v>0.62729999999999997</c:v>
                </c:pt>
                <c:pt idx="298">
                  <c:v>0.47820000000000001</c:v>
                </c:pt>
                <c:pt idx="299">
                  <c:v>0.59660000000000002</c:v>
                </c:pt>
                <c:pt idx="300">
                  <c:v>0.5857</c:v>
                </c:pt>
                <c:pt idx="301">
                  <c:v>0.53269999999999995</c:v>
                </c:pt>
                <c:pt idx="302">
                  <c:v>0.49109999999999998</c:v>
                </c:pt>
                <c:pt idx="303">
                  <c:v>0.57669999999999999</c:v>
                </c:pt>
                <c:pt idx="304">
                  <c:v>0.55400000000000005</c:v>
                </c:pt>
                <c:pt idx="305">
                  <c:v>0.50429999999999997</c:v>
                </c:pt>
                <c:pt idx="306">
                  <c:v>0.55120000000000002</c:v>
                </c:pt>
                <c:pt idx="307">
                  <c:v>0.55710000000000004</c:v>
                </c:pt>
                <c:pt idx="308">
                  <c:v>0.52129999999999999</c:v>
                </c:pt>
                <c:pt idx="309">
                  <c:v>0.53949999999999998</c:v>
                </c:pt>
                <c:pt idx="310">
                  <c:v>0.4511</c:v>
                </c:pt>
                <c:pt idx="311">
                  <c:v>0.55449999999999999</c:v>
                </c:pt>
                <c:pt idx="312">
                  <c:v>0.4264</c:v>
                </c:pt>
                <c:pt idx="313">
                  <c:v>0.57430000000000003</c:v>
                </c:pt>
                <c:pt idx="314">
                  <c:v>0.51690000000000003</c:v>
                </c:pt>
                <c:pt idx="315">
                  <c:v>0.5444</c:v>
                </c:pt>
                <c:pt idx="316">
                  <c:v>0.4642</c:v>
                </c:pt>
                <c:pt idx="317">
                  <c:v>0.5323</c:v>
                </c:pt>
                <c:pt idx="318">
                  <c:v>0.55169999999999997</c:v>
                </c:pt>
                <c:pt idx="319">
                  <c:v>0.5111</c:v>
                </c:pt>
                <c:pt idx="320">
                  <c:v>0.58660000000000001</c:v>
                </c:pt>
                <c:pt idx="321">
                  <c:v>0.56440000000000001</c:v>
                </c:pt>
                <c:pt idx="322">
                  <c:v>0.51639999999999997</c:v>
                </c:pt>
                <c:pt idx="323">
                  <c:v>0.55979999999999996</c:v>
                </c:pt>
                <c:pt idx="324">
                  <c:v>0.56930000000000003</c:v>
                </c:pt>
                <c:pt idx="325">
                  <c:v>0.50070000000000003</c:v>
                </c:pt>
                <c:pt idx="326">
                  <c:v>0.59709999999999996</c:v>
                </c:pt>
                <c:pt idx="327">
                  <c:v>0.56299999999999994</c:v>
                </c:pt>
                <c:pt idx="328">
                  <c:v>0.5393</c:v>
                </c:pt>
                <c:pt idx="329">
                  <c:v>0.52680000000000005</c:v>
                </c:pt>
                <c:pt idx="330">
                  <c:v>0.60189999999999999</c:v>
                </c:pt>
                <c:pt idx="331">
                  <c:v>0.60740000000000005</c:v>
                </c:pt>
                <c:pt idx="332">
                  <c:v>0.62790000000000001</c:v>
                </c:pt>
                <c:pt idx="333">
                  <c:v>0.46810000000000002</c:v>
                </c:pt>
                <c:pt idx="334">
                  <c:v>0.51859999999999995</c:v>
                </c:pt>
                <c:pt idx="335">
                  <c:v>0.65959999999999996</c:v>
                </c:pt>
                <c:pt idx="336">
                  <c:v>0.53610000000000002</c:v>
                </c:pt>
                <c:pt idx="337">
                  <c:v>0.59809999999999997</c:v>
                </c:pt>
                <c:pt idx="338">
                  <c:v>0.65610000000000002</c:v>
                </c:pt>
                <c:pt idx="339">
                  <c:v>0.55110000000000003</c:v>
                </c:pt>
                <c:pt idx="340">
                  <c:v>0.54400000000000004</c:v>
                </c:pt>
                <c:pt idx="341">
                  <c:v>0.58779999999999999</c:v>
                </c:pt>
                <c:pt idx="342">
                  <c:v>0.502</c:v>
                </c:pt>
                <c:pt idx="343">
                  <c:v>0.54910000000000003</c:v>
                </c:pt>
                <c:pt idx="344">
                  <c:v>0.44450000000000001</c:v>
                </c:pt>
                <c:pt idx="345">
                  <c:v>0</c:v>
                </c:pt>
                <c:pt idx="346">
                  <c:v>0</c:v>
                </c:pt>
                <c:pt idx="347">
                  <c:v>0</c:v>
                </c:pt>
              </c:numCache>
            </c:numRef>
          </c:xVal>
          <c:yVal>
            <c:numRef>
              <c:f>'Simple Linear Regression'!$E$4:$E$351</c:f>
              <c:numCache>
                <c:formatCode>General</c:formatCode>
                <c:ptCount val="348"/>
                <c:pt idx="0">
                  <c:v>0.76839999999999997</c:v>
                </c:pt>
                <c:pt idx="1">
                  <c:v>0.79920000000000002</c:v>
                </c:pt>
                <c:pt idx="2">
                  <c:v>0.7802</c:v>
                </c:pt>
                <c:pt idx="3">
                  <c:v>0.78100000000000003</c:v>
                </c:pt>
                <c:pt idx="4">
                  <c:v>0.84940000000000004</c:v>
                </c:pt>
                <c:pt idx="5">
                  <c:v>0.80149999999999999</c:v>
                </c:pt>
                <c:pt idx="6">
                  <c:v>0.80979999999999996</c:v>
                </c:pt>
                <c:pt idx="7">
                  <c:v>0.78690000000000004</c:v>
                </c:pt>
                <c:pt idx="8">
                  <c:v>0.88080000000000003</c:v>
                </c:pt>
                <c:pt idx="9">
                  <c:v>0.84350000000000003</c:v>
                </c:pt>
                <c:pt idx="10">
                  <c:v>0.84340000000000004</c:v>
                </c:pt>
                <c:pt idx="11">
                  <c:v>0.82640000000000002</c:v>
                </c:pt>
                <c:pt idx="12">
                  <c:v>0.80449999999999999</c:v>
                </c:pt>
                <c:pt idx="13">
                  <c:v>0.81920000000000004</c:v>
                </c:pt>
                <c:pt idx="14">
                  <c:v>0.6986</c:v>
                </c:pt>
                <c:pt idx="15">
                  <c:v>0.81730000000000003</c:v>
                </c:pt>
                <c:pt idx="16">
                  <c:v>0.77480000000000004</c:v>
                </c:pt>
                <c:pt idx="17">
                  <c:v>0.8196</c:v>
                </c:pt>
                <c:pt idx="18">
                  <c:v>0.81320000000000003</c:v>
                </c:pt>
                <c:pt idx="19">
                  <c:v>0.82889999999999997</c:v>
                </c:pt>
                <c:pt idx="20">
                  <c:v>0.82740000000000002</c:v>
                </c:pt>
                <c:pt idx="21">
                  <c:v>0.80979999999999996</c:v>
                </c:pt>
                <c:pt idx="22">
                  <c:v>0.79239999999999999</c:v>
                </c:pt>
                <c:pt idx="23">
                  <c:v>0.81279999999999997</c:v>
                </c:pt>
                <c:pt idx="24">
                  <c:v>0.77890000000000004</c:v>
                </c:pt>
                <c:pt idx="25">
                  <c:v>0.76949999999999996</c:v>
                </c:pt>
                <c:pt idx="26">
                  <c:v>0.8054</c:v>
                </c:pt>
                <c:pt idx="27">
                  <c:v>0.78920000000000001</c:v>
                </c:pt>
                <c:pt idx="28">
                  <c:v>0.79600000000000004</c:v>
                </c:pt>
                <c:pt idx="29">
                  <c:v>0.82879999999999998</c:v>
                </c:pt>
                <c:pt idx="30">
                  <c:v>0.80649999999999999</c:v>
                </c:pt>
                <c:pt idx="31">
                  <c:v>0.80649999999999999</c:v>
                </c:pt>
                <c:pt idx="32">
                  <c:v>0.67720000000000002</c:v>
                </c:pt>
                <c:pt idx="33">
                  <c:v>0.77839999999999998</c:v>
                </c:pt>
                <c:pt idx="34">
                  <c:v>0.82050000000000001</c:v>
                </c:pt>
                <c:pt idx="35">
                  <c:v>0.76749999999999996</c:v>
                </c:pt>
                <c:pt idx="36">
                  <c:v>0.82530000000000003</c:v>
                </c:pt>
                <c:pt idx="37">
                  <c:v>0.78649999999999998</c:v>
                </c:pt>
                <c:pt idx="38">
                  <c:v>0.79269999999999996</c:v>
                </c:pt>
                <c:pt idx="39">
                  <c:v>0.77380000000000004</c:v>
                </c:pt>
                <c:pt idx="40">
                  <c:v>0.76539999999999997</c:v>
                </c:pt>
                <c:pt idx="41">
                  <c:v>0.80289999999999995</c:v>
                </c:pt>
                <c:pt idx="42">
                  <c:v>0.78</c:v>
                </c:pt>
                <c:pt idx="43">
                  <c:v>0.8175</c:v>
                </c:pt>
                <c:pt idx="44">
                  <c:v>0.78910000000000002</c:v>
                </c:pt>
                <c:pt idx="45">
                  <c:v>0.76670000000000005</c:v>
                </c:pt>
                <c:pt idx="46">
                  <c:v>0.80569999999999997</c:v>
                </c:pt>
                <c:pt idx="47">
                  <c:v>0.77590000000000003</c:v>
                </c:pt>
                <c:pt idx="48">
                  <c:v>0.77480000000000004</c:v>
                </c:pt>
                <c:pt idx="49">
                  <c:v>0.76580000000000004</c:v>
                </c:pt>
                <c:pt idx="50">
                  <c:v>0.80389999999999995</c:v>
                </c:pt>
                <c:pt idx="51">
                  <c:v>0.78610000000000002</c:v>
                </c:pt>
                <c:pt idx="52">
                  <c:v>0.79849999999999999</c:v>
                </c:pt>
                <c:pt idx="53">
                  <c:v>0.75580000000000003</c:v>
                </c:pt>
                <c:pt idx="54">
                  <c:v>0.82769999999999999</c:v>
                </c:pt>
                <c:pt idx="55">
                  <c:v>0.8014</c:v>
                </c:pt>
                <c:pt idx="56">
                  <c:v>0.77480000000000004</c:v>
                </c:pt>
                <c:pt idx="57">
                  <c:v>0.80310000000000004</c:v>
                </c:pt>
                <c:pt idx="58">
                  <c:v>0.7883</c:v>
                </c:pt>
                <c:pt idx="59">
                  <c:v>0.79120000000000001</c:v>
                </c:pt>
                <c:pt idx="60">
                  <c:v>0.8196</c:v>
                </c:pt>
                <c:pt idx="61">
                  <c:v>0.71930000000000005</c:v>
                </c:pt>
                <c:pt idx="62">
                  <c:v>0.77759999999999996</c:v>
                </c:pt>
                <c:pt idx="63">
                  <c:v>0.74309999999999998</c:v>
                </c:pt>
                <c:pt idx="64">
                  <c:v>0.79649999999999999</c:v>
                </c:pt>
                <c:pt idx="65">
                  <c:v>0.747</c:v>
                </c:pt>
                <c:pt idx="66">
                  <c:v>0.8306</c:v>
                </c:pt>
                <c:pt idx="67">
                  <c:v>0.77980000000000005</c:v>
                </c:pt>
                <c:pt idx="68">
                  <c:v>0.77259999999999995</c:v>
                </c:pt>
                <c:pt idx="69">
                  <c:v>0.78269999999999995</c:v>
                </c:pt>
                <c:pt idx="70">
                  <c:v>0.80159999999999998</c:v>
                </c:pt>
                <c:pt idx="71">
                  <c:v>0.78400000000000003</c:v>
                </c:pt>
                <c:pt idx="72">
                  <c:v>0.76700000000000002</c:v>
                </c:pt>
                <c:pt idx="73">
                  <c:v>0.79010000000000002</c:v>
                </c:pt>
                <c:pt idx="74">
                  <c:v>0.76190000000000002</c:v>
                </c:pt>
                <c:pt idx="75">
                  <c:v>0.76190000000000002</c:v>
                </c:pt>
                <c:pt idx="76">
                  <c:v>0.78449999999999998</c:v>
                </c:pt>
                <c:pt idx="77">
                  <c:v>0.79049999999999998</c:v>
                </c:pt>
                <c:pt idx="78">
                  <c:v>0.75239999999999996</c:v>
                </c:pt>
                <c:pt idx="79">
                  <c:v>0.74580000000000002</c:v>
                </c:pt>
                <c:pt idx="80">
                  <c:v>0.75190000000000001</c:v>
                </c:pt>
                <c:pt idx="81">
                  <c:v>0.67559999999999998</c:v>
                </c:pt>
                <c:pt idx="82">
                  <c:v>0.79249999999999998</c:v>
                </c:pt>
                <c:pt idx="83">
                  <c:v>0.75849999999999995</c:v>
                </c:pt>
                <c:pt idx="84">
                  <c:v>0.82469999999999999</c:v>
                </c:pt>
                <c:pt idx="85">
                  <c:v>0.81420000000000003</c:v>
                </c:pt>
                <c:pt idx="86">
                  <c:v>0.78400000000000003</c:v>
                </c:pt>
                <c:pt idx="87">
                  <c:v>0.81220000000000003</c:v>
                </c:pt>
                <c:pt idx="88">
                  <c:v>0.66</c:v>
                </c:pt>
                <c:pt idx="89">
                  <c:v>0.751</c:v>
                </c:pt>
                <c:pt idx="90">
                  <c:v>0.754</c:v>
                </c:pt>
                <c:pt idx="91">
                  <c:v>0.79669999999999996</c:v>
                </c:pt>
                <c:pt idx="92">
                  <c:v>0.753</c:v>
                </c:pt>
                <c:pt idx="93">
                  <c:v>0.77180000000000004</c:v>
                </c:pt>
                <c:pt idx="94">
                  <c:v>0.77880000000000005</c:v>
                </c:pt>
                <c:pt idx="95">
                  <c:v>0.74299999999999999</c:v>
                </c:pt>
                <c:pt idx="96">
                  <c:v>0.78039999999999998</c:v>
                </c:pt>
                <c:pt idx="97">
                  <c:v>0.76339999999999997</c:v>
                </c:pt>
                <c:pt idx="98">
                  <c:v>0.69740000000000002</c:v>
                </c:pt>
                <c:pt idx="99">
                  <c:v>0.80010000000000003</c:v>
                </c:pt>
                <c:pt idx="100">
                  <c:v>0.73560000000000003</c:v>
                </c:pt>
                <c:pt idx="101">
                  <c:v>0.75070000000000003</c:v>
                </c:pt>
                <c:pt idx="102">
                  <c:v>0.74860000000000004</c:v>
                </c:pt>
                <c:pt idx="103">
                  <c:v>0.77249999999999996</c:v>
                </c:pt>
                <c:pt idx="104">
                  <c:v>0.7722</c:v>
                </c:pt>
                <c:pt idx="105">
                  <c:v>0.69820000000000004</c:v>
                </c:pt>
                <c:pt idx="106">
                  <c:v>0.72409999999999997</c:v>
                </c:pt>
                <c:pt idx="107">
                  <c:v>0.76080000000000003</c:v>
                </c:pt>
                <c:pt idx="108">
                  <c:v>0.78700000000000003</c:v>
                </c:pt>
                <c:pt idx="109">
                  <c:v>0.71419999999999995</c:v>
                </c:pt>
                <c:pt idx="110">
                  <c:v>0.73329999999999995</c:v>
                </c:pt>
                <c:pt idx="111">
                  <c:v>0.73880000000000001</c:v>
                </c:pt>
                <c:pt idx="112">
                  <c:v>0.76339999999999997</c:v>
                </c:pt>
                <c:pt idx="113">
                  <c:v>0.74129999999999996</c:v>
                </c:pt>
                <c:pt idx="114">
                  <c:v>0.74839999999999995</c:v>
                </c:pt>
                <c:pt idx="115">
                  <c:v>0.7802</c:v>
                </c:pt>
                <c:pt idx="116">
                  <c:v>0.7097</c:v>
                </c:pt>
                <c:pt idx="117">
                  <c:v>0.79700000000000004</c:v>
                </c:pt>
                <c:pt idx="118">
                  <c:v>0.71879999999999999</c:v>
                </c:pt>
                <c:pt idx="119">
                  <c:v>0.78580000000000005</c:v>
                </c:pt>
                <c:pt idx="120">
                  <c:v>0.80130000000000001</c:v>
                </c:pt>
                <c:pt idx="121">
                  <c:v>0.7762</c:v>
                </c:pt>
                <c:pt idx="122">
                  <c:v>0.72670000000000001</c:v>
                </c:pt>
                <c:pt idx="123">
                  <c:v>0.68010000000000004</c:v>
                </c:pt>
                <c:pt idx="124">
                  <c:v>0.80100000000000005</c:v>
                </c:pt>
                <c:pt idx="125">
                  <c:v>0.70920000000000005</c:v>
                </c:pt>
                <c:pt idx="126">
                  <c:v>0.74260000000000004</c:v>
                </c:pt>
                <c:pt idx="127">
                  <c:v>0.77969999999999995</c:v>
                </c:pt>
                <c:pt idx="128">
                  <c:v>0.87380000000000002</c:v>
                </c:pt>
                <c:pt idx="129">
                  <c:v>0.73089999999999999</c:v>
                </c:pt>
                <c:pt idx="130">
                  <c:v>0.80569999999999997</c:v>
                </c:pt>
                <c:pt idx="131">
                  <c:v>0.74490000000000001</c:v>
                </c:pt>
                <c:pt idx="132">
                  <c:v>0.6371</c:v>
                </c:pt>
                <c:pt idx="133">
                  <c:v>0.76680000000000004</c:v>
                </c:pt>
                <c:pt idx="134">
                  <c:v>0.72829999999999995</c:v>
                </c:pt>
                <c:pt idx="135">
                  <c:v>0.7893</c:v>
                </c:pt>
                <c:pt idx="136">
                  <c:v>0.74250000000000005</c:v>
                </c:pt>
                <c:pt idx="137">
                  <c:v>0.68969999999999998</c:v>
                </c:pt>
                <c:pt idx="138">
                  <c:v>0.76990000000000003</c:v>
                </c:pt>
                <c:pt idx="139">
                  <c:v>0.77339999999999998</c:v>
                </c:pt>
                <c:pt idx="140">
                  <c:v>0.75929999999999997</c:v>
                </c:pt>
                <c:pt idx="141">
                  <c:v>0.69450000000000001</c:v>
                </c:pt>
                <c:pt idx="142">
                  <c:v>0.75760000000000005</c:v>
                </c:pt>
                <c:pt idx="143">
                  <c:v>0.7117</c:v>
                </c:pt>
                <c:pt idx="144">
                  <c:v>0.77059999999999995</c:v>
                </c:pt>
                <c:pt idx="145">
                  <c:v>0.7802</c:v>
                </c:pt>
                <c:pt idx="146">
                  <c:v>0.77629999999999999</c:v>
                </c:pt>
                <c:pt idx="147">
                  <c:v>0.73029999999999995</c:v>
                </c:pt>
                <c:pt idx="148">
                  <c:v>0.7843</c:v>
                </c:pt>
                <c:pt idx="149">
                  <c:v>0.69799999999999995</c:v>
                </c:pt>
                <c:pt idx="150">
                  <c:v>0.71560000000000001</c:v>
                </c:pt>
                <c:pt idx="151">
                  <c:v>0.72909999999999997</c:v>
                </c:pt>
                <c:pt idx="152">
                  <c:v>0.71079999999999999</c:v>
                </c:pt>
                <c:pt idx="153">
                  <c:v>0.76719999999999999</c:v>
                </c:pt>
                <c:pt idx="154">
                  <c:v>0.75739999999999996</c:v>
                </c:pt>
                <c:pt idx="155">
                  <c:v>0.76549999999999996</c:v>
                </c:pt>
                <c:pt idx="156">
                  <c:v>0.79920000000000002</c:v>
                </c:pt>
                <c:pt idx="157">
                  <c:v>0.74680000000000002</c:v>
                </c:pt>
                <c:pt idx="158">
                  <c:v>0.73399999999999999</c:v>
                </c:pt>
                <c:pt idx="159">
                  <c:v>0.63549999999999995</c:v>
                </c:pt>
                <c:pt idx="160">
                  <c:v>0.74390000000000001</c:v>
                </c:pt>
                <c:pt idx="161">
                  <c:v>0.78300000000000003</c:v>
                </c:pt>
                <c:pt idx="162">
                  <c:v>0.6986</c:v>
                </c:pt>
                <c:pt idx="163">
                  <c:v>0.75549999999999995</c:v>
                </c:pt>
                <c:pt idx="164">
                  <c:v>0.7631</c:v>
                </c:pt>
                <c:pt idx="165">
                  <c:v>0.74770000000000003</c:v>
                </c:pt>
                <c:pt idx="166">
                  <c:v>0.70509999999999995</c:v>
                </c:pt>
                <c:pt idx="167">
                  <c:v>0.70679999999999998</c:v>
                </c:pt>
                <c:pt idx="168">
                  <c:v>0.74660000000000004</c:v>
                </c:pt>
                <c:pt idx="169">
                  <c:v>0.78439999999999999</c:v>
                </c:pt>
                <c:pt idx="170">
                  <c:v>0.72050000000000003</c:v>
                </c:pt>
                <c:pt idx="171">
                  <c:v>0.75590000000000002</c:v>
                </c:pt>
                <c:pt idx="172">
                  <c:v>0.7097</c:v>
                </c:pt>
                <c:pt idx="173">
                  <c:v>0.75460000000000005</c:v>
                </c:pt>
                <c:pt idx="174">
                  <c:v>0.78120000000000001</c:v>
                </c:pt>
                <c:pt idx="175">
                  <c:v>0.76480000000000004</c:v>
                </c:pt>
                <c:pt idx="176">
                  <c:v>0.66579999999999995</c:v>
                </c:pt>
                <c:pt idx="177">
                  <c:v>0.74450000000000005</c:v>
                </c:pt>
                <c:pt idx="178">
                  <c:v>0.7641</c:v>
                </c:pt>
                <c:pt idx="179">
                  <c:v>0.7097</c:v>
                </c:pt>
                <c:pt idx="180">
                  <c:v>0.75270000000000004</c:v>
                </c:pt>
                <c:pt idx="181">
                  <c:v>0.70409999999999995</c:v>
                </c:pt>
                <c:pt idx="182">
                  <c:v>0.75060000000000004</c:v>
                </c:pt>
                <c:pt idx="183">
                  <c:v>0.73519999999999996</c:v>
                </c:pt>
                <c:pt idx="184">
                  <c:v>0.69979999999999998</c:v>
                </c:pt>
                <c:pt idx="185">
                  <c:v>0.76290000000000002</c:v>
                </c:pt>
                <c:pt idx="186">
                  <c:v>0.71079999999999999</c:v>
                </c:pt>
                <c:pt idx="187">
                  <c:v>0.78879999999999995</c:v>
                </c:pt>
                <c:pt idx="188">
                  <c:v>0.73860000000000003</c:v>
                </c:pt>
                <c:pt idx="189">
                  <c:v>0.75600000000000001</c:v>
                </c:pt>
                <c:pt idx="190">
                  <c:v>0.78879999999999995</c:v>
                </c:pt>
                <c:pt idx="191">
                  <c:v>0.79430000000000001</c:v>
                </c:pt>
                <c:pt idx="192">
                  <c:v>0.72189999999999999</c:v>
                </c:pt>
                <c:pt idx="193">
                  <c:v>0.78239999999999998</c:v>
                </c:pt>
                <c:pt idx="194">
                  <c:v>0.68400000000000005</c:v>
                </c:pt>
                <c:pt idx="195">
                  <c:v>0.70169999999999999</c:v>
                </c:pt>
                <c:pt idx="196">
                  <c:v>0.78779999999999994</c:v>
                </c:pt>
                <c:pt idx="197">
                  <c:v>0.71289999999999998</c:v>
                </c:pt>
                <c:pt idx="198">
                  <c:v>0.75980000000000003</c:v>
                </c:pt>
                <c:pt idx="199">
                  <c:v>0.70650000000000002</c:v>
                </c:pt>
                <c:pt idx="200">
                  <c:v>0.79120000000000001</c:v>
                </c:pt>
                <c:pt idx="201">
                  <c:v>0.72609999999999997</c:v>
                </c:pt>
                <c:pt idx="202">
                  <c:v>0.62639999999999996</c:v>
                </c:pt>
                <c:pt idx="203">
                  <c:v>0.7601</c:v>
                </c:pt>
                <c:pt idx="204">
                  <c:v>0.72540000000000004</c:v>
                </c:pt>
                <c:pt idx="205">
                  <c:v>0.74490000000000001</c:v>
                </c:pt>
                <c:pt idx="206">
                  <c:v>0.76470000000000005</c:v>
                </c:pt>
                <c:pt idx="207">
                  <c:v>0.72719999999999996</c:v>
                </c:pt>
                <c:pt idx="208">
                  <c:v>0.76770000000000005</c:v>
                </c:pt>
                <c:pt idx="209">
                  <c:v>0.75429999999999997</c:v>
                </c:pt>
                <c:pt idx="210">
                  <c:v>0.68559999999999999</c:v>
                </c:pt>
                <c:pt idx="211">
                  <c:v>0.64239999999999997</c:v>
                </c:pt>
                <c:pt idx="212">
                  <c:v>0.78139999999999998</c:v>
                </c:pt>
                <c:pt idx="213">
                  <c:v>0.70599999999999996</c:v>
                </c:pt>
                <c:pt idx="214">
                  <c:v>0.75719999999999998</c:v>
                </c:pt>
                <c:pt idx="215">
                  <c:v>0.77790000000000004</c:v>
                </c:pt>
                <c:pt idx="216">
                  <c:v>0.7571</c:v>
                </c:pt>
                <c:pt idx="217">
                  <c:v>0.73150000000000004</c:v>
                </c:pt>
                <c:pt idx="218">
                  <c:v>0.76280000000000003</c:v>
                </c:pt>
                <c:pt idx="219">
                  <c:v>0.78039999999999998</c:v>
                </c:pt>
                <c:pt idx="220">
                  <c:v>0.75519999999999998</c:v>
                </c:pt>
                <c:pt idx="221">
                  <c:v>0.74780000000000002</c:v>
                </c:pt>
                <c:pt idx="222">
                  <c:v>0.76729999999999998</c:v>
                </c:pt>
                <c:pt idx="223">
                  <c:v>0.72199999999999998</c:v>
                </c:pt>
                <c:pt idx="224">
                  <c:v>0.77959999999999996</c:v>
                </c:pt>
                <c:pt idx="225">
                  <c:v>0.72750000000000004</c:v>
                </c:pt>
                <c:pt idx="226">
                  <c:v>0.748</c:v>
                </c:pt>
                <c:pt idx="227">
                  <c:v>0.72340000000000004</c:v>
                </c:pt>
                <c:pt idx="228">
                  <c:v>0.76439999999999997</c:v>
                </c:pt>
                <c:pt idx="229">
                  <c:v>0.71709999999999996</c:v>
                </c:pt>
                <c:pt idx="230">
                  <c:v>0.72499999999999998</c:v>
                </c:pt>
                <c:pt idx="231">
                  <c:v>0.73319999999999996</c:v>
                </c:pt>
                <c:pt idx="232">
                  <c:v>0.64870000000000005</c:v>
                </c:pt>
                <c:pt idx="233">
                  <c:v>0.66</c:v>
                </c:pt>
                <c:pt idx="234">
                  <c:v>0.73580000000000001</c:v>
                </c:pt>
                <c:pt idx="235">
                  <c:v>0.72809999999999997</c:v>
                </c:pt>
                <c:pt idx="236">
                  <c:v>0.72899999999999998</c:v>
                </c:pt>
                <c:pt idx="237">
                  <c:v>0.6774</c:v>
                </c:pt>
                <c:pt idx="238">
                  <c:v>0.71499999999999997</c:v>
                </c:pt>
                <c:pt idx="239">
                  <c:v>0.7167</c:v>
                </c:pt>
                <c:pt idx="240">
                  <c:v>0.73309999999999997</c:v>
                </c:pt>
                <c:pt idx="241">
                  <c:v>0.74709999999999999</c:v>
                </c:pt>
                <c:pt idx="242">
                  <c:v>0.66759999999999997</c:v>
                </c:pt>
                <c:pt idx="243">
                  <c:v>0.63859999999999995</c:v>
                </c:pt>
                <c:pt idx="244">
                  <c:v>0.63470000000000004</c:v>
                </c:pt>
                <c:pt idx="245">
                  <c:v>0.72789999999999999</c:v>
                </c:pt>
                <c:pt idx="246">
                  <c:v>0.73599999999999999</c:v>
                </c:pt>
                <c:pt idx="247">
                  <c:v>0.74160000000000004</c:v>
                </c:pt>
                <c:pt idx="248">
                  <c:v>0.72760000000000002</c:v>
                </c:pt>
                <c:pt idx="249">
                  <c:v>0.77880000000000005</c:v>
                </c:pt>
                <c:pt idx="250">
                  <c:v>0.65180000000000005</c:v>
                </c:pt>
                <c:pt idx="251">
                  <c:v>0.73080000000000001</c:v>
                </c:pt>
                <c:pt idx="252">
                  <c:v>0.70340000000000003</c:v>
                </c:pt>
                <c:pt idx="253">
                  <c:v>0.74570000000000003</c:v>
                </c:pt>
                <c:pt idx="254">
                  <c:v>0.7077</c:v>
                </c:pt>
                <c:pt idx="255">
                  <c:v>0.67069999999999996</c:v>
                </c:pt>
                <c:pt idx="256">
                  <c:v>0.69110000000000005</c:v>
                </c:pt>
                <c:pt idx="257">
                  <c:v>0.70389999999999997</c:v>
                </c:pt>
                <c:pt idx="258">
                  <c:v>0.70799999999999996</c:v>
                </c:pt>
                <c:pt idx="259">
                  <c:v>0.74309999999999998</c:v>
                </c:pt>
                <c:pt idx="260">
                  <c:v>0.71750000000000003</c:v>
                </c:pt>
                <c:pt idx="261">
                  <c:v>0.72789999999999999</c:v>
                </c:pt>
                <c:pt idx="262">
                  <c:v>0.70279999999999998</c:v>
                </c:pt>
                <c:pt idx="263">
                  <c:v>0.70079999999999998</c:v>
                </c:pt>
                <c:pt idx="264">
                  <c:v>0.70550000000000002</c:v>
                </c:pt>
                <c:pt idx="265">
                  <c:v>0.62580000000000002</c:v>
                </c:pt>
                <c:pt idx="266">
                  <c:v>0.73929999999999996</c:v>
                </c:pt>
                <c:pt idx="267">
                  <c:v>0.69159999999999999</c:v>
                </c:pt>
                <c:pt idx="268">
                  <c:v>0.68110000000000004</c:v>
                </c:pt>
                <c:pt idx="269">
                  <c:v>0.51029999999999998</c:v>
                </c:pt>
                <c:pt idx="270">
                  <c:v>0.68569999999999998</c:v>
                </c:pt>
                <c:pt idx="271">
                  <c:v>0.70540000000000003</c:v>
                </c:pt>
                <c:pt idx="272">
                  <c:v>0.66110000000000002</c:v>
                </c:pt>
                <c:pt idx="273">
                  <c:v>0.67359999999999998</c:v>
                </c:pt>
                <c:pt idx="274">
                  <c:v>0.71540000000000004</c:v>
                </c:pt>
                <c:pt idx="275">
                  <c:v>0.72040000000000004</c:v>
                </c:pt>
                <c:pt idx="276">
                  <c:v>0.71460000000000001</c:v>
                </c:pt>
                <c:pt idx="277">
                  <c:v>0.71989999999999998</c:v>
                </c:pt>
                <c:pt idx="278">
                  <c:v>0.67179999999999995</c:v>
                </c:pt>
                <c:pt idx="279">
                  <c:v>0.71779999999999999</c:v>
                </c:pt>
                <c:pt idx="280">
                  <c:v>0.623</c:v>
                </c:pt>
                <c:pt idx="281">
                  <c:v>0.74829999999999997</c:v>
                </c:pt>
                <c:pt idx="282">
                  <c:v>0.67269999999999996</c:v>
                </c:pt>
                <c:pt idx="283">
                  <c:v>0.6966</c:v>
                </c:pt>
                <c:pt idx="284">
                  <c:v>0.71109999999999995</c:v>
                </c:pt>
                <c:pt idx="285">
                  <c:v>0.74060000000000004</c:v>
                </c:pt>
                <c:pt idx="286">
                  <c:v>0.6925</c:v>
                </c:pt>
                <c:pt idx="287">
                  <c:v>0.60299999999999998</c:v>
                </c:pt>
                <c:pt idx="288">
                  <c:v>0.72589999999999999</c:v>
                </c:pt>
                <c:pt idx="289">
                  <c:v>0.74560000000000004</c:v>
                </c:pt>
                <c:pt idx="290">
                  <c:v>0.71850000000000003</c:v>
                </c:pt>
                <c:pt idx="291">
                  <c:v>0.7198</c:v>
                </c:pt>
                <c:pt idx="292">
                  <c:v>0.6825</c:v>
                </c:pt>
                <c:pt idx="293">
                  <c:v>0.71020000000000005</c:v>
                </c:pt>
                <c:pt idx="294">
                  <c:v>0.68020000000000003</c:v>
                </c:pt>
                <c:pt idx="295">
                  <c:v>0.61180000000000001</c:v>
                </c:pt>
                <c:pt idx="296">
                  <c:v>0.73109999999999997</c:v>
                </c:pt>
                <c:pt idx="297">
                  <c:v>0.71589999999999998</c:v>
                </c:pt>
                <c:pt idx="298">
                  <c:v>0.69179999999999997</c:v>
                </c:pt>
                <c:pt idx="299">
                  <c:v>0.71</c:v>
                </c:pt>
                <c:pt idx="300">
                  <c:v>0.64880000000000004</c:v>
                </c:pt>
                <c:pt idx="301">
                  <c:v>0.71389999999999998</c:v>
                </c:pt>
                <c:pt idx="302">
                  <c:v>0.61850000000000005</c:v>
                </c:pt>
                <c:pt idx="303">
                  <c:v>0.72109999999999996</c:v>
                </c:pt>
                <c:pt idx="304">
                  <c:v>0.71960000000000002</c:v>
                </c:pt>
                <c:pt idx="305">
                  <c:v>0.68030000000000002</c:v>
                </c:pt>
                <c:pt idx="306">
                  <c:v>0.65990000000000004</c:v>
                </c:pt>
                <c:pt idx="307">
                  <c:v>0.68610000000000004</c:v>
                </c:pt>
                <c:pt idx="308">
                  <c:v>0.70750000000000002</c:v>
                </c:pt>
                <c:pt idx="309">
                  <c:v>0.69320000000000004</c:v>
                </c:pt>
                <c:pt idx="310">
                  <c:v>0.56489999999999996</c:v>
                </c:pt>
                <c:pt idx="311">
                  <c:v>0.66359999999999997</c:v>
                </c:pt>
                <c:pt idx="312">
                  <c:v>0.62660000000000005</c:v>
                </c:pt>
                <c:pt idx="313">
                  <c:v>0.6875</c:v>
                </c:pt>
                <c:pt idx="314">
                  <c:v>0.70209999999999995</c:v>
                </c:pt>
                <c:pt idx="315">
                  <c:v>0.67610000000000003</c:v>
                </c:pt>
                <c:pt idx="316">
                  <c:v>0.58579999999999999</c:v>
                </c:pt>
                <c:pt idx="317">
                  <c:v>0.66349999999999998</c:v>
                </c:pt>
                <c:pt idx="318">
                  <c:v>0.67349999999999999</c:v>
                </c:pt>
                <c:pt idx="319">
                  <c:v>0.62549999999999994</c:v>
                </c:pt>
                <c:pt idx="320">
                  <c:v>0.70330000000000004</c:v>
                </c:pt>
                <c:pt idx="321">
                  <c:v>0.66620000000000001</c:v>
                </c:pt>
                <c:pt idx="322">
                  <c:v>0.64810000000000001</c:v>
                </c:pt>
                <c:pt idx="323">
                  <c:v>0.58630000000000004</c:v>
                </c:pt>
                <c:pt idx="324">
                  <c:v>0.66969999999999996</c:v>
                </c:pt>
                <c:pt idx="325">
                  <c:v>0.69769999999999999</c:v>
                </c:pt>
                <c:pt idx="326">
                  <c:v>0.67969999999999997</c:v>
                </c:pt>
                <c:pt idx="327">
                  <c:v>0.67789999999999995</c:v>
                </c:pt>
                <c:pt idx="328">
                  <c:v>0.67679999999999996</c:v>
                </c:pt>
                <c:pt idx="329">
                  <c:v>0.67600000000000005</c:v>
                </c:pt>
                <c:pt idx="330">
                  <c:v>0.67269999999999996</c:v>
                </c:pt>
                <c:pt idx="331">
                  <c:v>0.67479999999999996</c:v>
                </c:pt>
                <c:pt idx="332">
                  <c:v>0.61519999999999997</c:v>
                </c:pt>
                <c:pt idx="333">
                  <c:v>0.68210000000000004</c:v>
                </c:pt>
                <c:pt idx="334">
                  <c:v>0.62890000000000001</c:v>
                </c:pt>
                <c:pt idx="335">
                  <c:v>0.72270000000000001</c:v>
                </c:pt>
                <c:pt idx="336">
                  <c:v>0.64410000000000001</c:v>
                </c:pt>
                <c:pt idx="337">
                  <c:v>0.6804</c:v>
                </c:pt>
                <c:pt idx="338">
                  <c:v>0.69940000000000002</c:v>
                </c:pt>
                <c:pt idx="339">
                  <c:v>0.66220000000000001</c:v>
                </c:pt>
                <c:pt idx="340">
                  <c:v>0.68640000000000001</c:v>
                </c:pt>
                <c:pt idx="341">
                  <c:v>0.67449999999999999</c:v>
                </c:pt>
                <c:pt idx="342">
                  <c:v>0.66090000000000004</c:v>
                </c:pt>
                <c:pt idx="343">
                  <c:v>0.66100000000000003</c:v>
                </c:pt>
                <c:pt idx="344">
                  <c:v>0.60229999999999995</c:v>
                </c:pt>
                <c:pt idx="345">
                  <c:v>0</c:v>
                </c:pt>
                <c:pt idx="346">
                  <c:v>0</c:v>
                </c:pt>
                <c:pt idx="347">
                  <c:v>0</c:v>
                </c:pt>
              </c:numCache>
            </c:numRef>
          </c:yVal>
          <c:smooth val="0"/>
          <c:extLst>
            <c:ext xmlns:c16="http://schemas.microsoft.com/office/drawing/2014/chart" uri="{C3380CC4-5D6E-409C-BE32-E72D297353CC}">
              <c16:uniqueId val="{00000002-48F4-46A7-AF11-96A8647810CE}"/>
            </c:ext>
          </c:extLst>
        </c:ser>
        <c:dLbls>
          <c:showLegendKey val="0"/>
          <c:showVal val="0"/>
          <c:showCatName val="0"/>
          <c:showSerName val="0"/>
          <c:showPercent val="0"/>
          <c:showBubbleSize val="0"/>
        </c:dLbls>
        <c:axId val="536217720"/>
        <c:axId val="536214520"/>
      </c:scatterChart>
      <c:valAx>
        <c:axId val="536217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Teenage Birth Rate</a:t>
                </a:r>
              </a:p>
            </c:rich>
          </c:tx>
          <c:layout>
            <c:manualLayout>
              <c:xMode val="edge"/>
              <c:yMode val="edge"/>
              <c:x val="0.43201862600850449"/>
              <c:y val="0.94765907273638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14520"/>
        <c:crosses val="autoZero"/>
        <c:crossBetween val="midCat"/>
      </c:valAx>
      <c:valAx>
        <c:axId val="53621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Employment</a:t>
                </a:r>
                <a:r>
                  <a:rPr lang="en-US" b="1" baseline="0"/>
                  <a:t> Rate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17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17</xdr:row>
      <xdr:rowOff>6350</xdr:rowOff>
    </xdr:from>
    <xdr:to>
      <xdr:col>15</xdr:col>
      <xdr:colOff>6350</xdr:colOff>
      <xdr:row>36</xdr:row>
      <xdr:rowOff>6350</xdr:rowOff>
    </xdr:to>
    <xdr:graphicFrame macro="">
      <xdr:nvGraphicFramePr>
        <xdr:cNvPr id="3" name="Chart 2">
          <a:extLst>
            <a:ext uri="{FF2B5EF4-FFF2-40B4-BE49-F238E27FC236}">
              <a16:creationId xmlns:a16="http://schemas.microsoft.com/office/drawing/2014/main" id="{D190A160-D615-440D-B627-2B2CBDDD1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enage%20birth%20rate%20bmo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loyment%20rate%20bmo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wn_tract_teenbirth_rP_gF_pal"/>
    </sheetNames>
    <sheetDataSet>
      <sheetData sheetId="0">
        <row r="2">
          <cell r="A2">
            <v>24510280500</v>
          </cell>
          <cell r="B2" t="str">
            <v>Pleasant View Gardens, Baltimore, MD</v>
          </cell>
          <cell r="C2">
            <v>0.65959999999999996</v>
          </cell>
        </row>
        <row r="3">
          <cell r="A3">
            <v>24510250204</v>
          </cell>
          <cell r="B3" t="str">
            <v>Cherry Hill, Baltimore, MD</v>
          </cell>
          <cell r="C3">
            <v>0.65610000000000002</v>
          </cell>
        </row>
        <row r="4">
          <cell r="A4">
            <v>24510100200</v>
          </cell>
          <cell r="B4" t="str">
            <v>Baltimore, MD</v>
          </cell>
          <cell r="C4">
            <v>0.62790000000000001</v>
          </cell>
        </row>
        <row r="5">
          <cell r="A5">
            <v>24510120400</v>
          </cell>
          <cell r="B5" t="str">
            <v>Barclay, Baltimore, MD</v>
          </cell>
          <cell r="C5">
            <v>0.62729999999999997</v>
          </cell>
        </row>
        <row r="6">
          <cell r="A6">
            <v>24510200100</v>
          </cell>
          <cell r="B6" t="str">
            <v>Lexington, Baltimore, MD</v>
          </cell>
          <cell r="C6">
            <v>0.60780000000000001</v>
          </cell>
        </row>
        <row r="7">
          <cell r="A7">
            <v>24510170200</v>
          </cell>
          <cell r="B7" t="str">
            <v>McCulloh Homes, Baltimore, MD</v>
          </cell>
          <cell r="C7">
            <v>0.60740000000000005</v>
          </cell>
        </row>
        <row r="8">
          <cell r="A8">
            <v>24510080200</v>
          </cell>
          <cell r="B8" t="str">
            <v>Broadway East, Baltimore, MD</v>
          </cell>
          <cell r="C8">
            <v>0.60189999999999999</v>
          </cell>
        </row>
        <row r="9">
          <cell r="A9">
            <v>24510200400</v>
          </cell>
          <cell r="B9" t="str">
            <v>Shipley Hill, Baltimore, MD</v>
          </cell>
          <cell r="C9">
            <v>0.59809999999999997</v>
          </cell>
        </row>
        <row r="10">
          <cell r="A10">
            <v>24510090900</v>
          </cell>
          <cell r="B10" t="str">
            <v>Oliver, Baltimore, MD</v>
          </cell>
          <cell r="C10">
            <v>0.59709999999999996</v>
          </cell>
        </row>
        <row r="11">
          <cell r="A11">
            <v>24510271802</v>
          </cell>
          <cell r="B11" t="str">
            <v>Langston Hughes, Baltimore, MD</v>
          </cell>
          <cell r="C11">
            <v>0.59660000000000002</v>
          </cell>
        </row>
        <row r="12">
          <cell r="A12">
            <v>24510080800</v>
          </cell>
          <cell r="B12" t="str">
            <v>Broadway East, Baltimore, MD</v>
          </cell>
          <cell r="C12">
            <v>0.58779999999999999</v>
          </cell>
        </row>
        <row r="13">
          <cell r="A13">
            <v>24510170300</v>
          </cell>
          <cell r="B13" t="str">
            <v>Upton, Baltimore, MD</v>
          </cell>
          <cell r="C13">
            <v>0.58660000000000001</v>
          </cell>
        </row>
        <row r="14">
          <cell r="A14">
            <v>24510060300</v>
          </cell>
          <cell r="B14" t="str">
            <v>Butchers Hill, Baltimore, MD</v>
          </cell>
          <cell r="C14">
            <v>0.5857</v>
          </cell>
        </row>
        <row r="15">
          <cell r="A15">
            <v>24510080600</v>
          </cell>
          <cell r="B15" t="str">
            <v>Broadway East, Baltimore, MD</v>
          </cell>
          <cell r="C15">
            <v>0.57669999999999999</v>
          </cell>
        </row>
        <row r="16">
          <cell r="A16">
            <v>24510090700</v>
          </cell>
          <cell r="B16" t="str">
            <v>Coldstream - Homestead - Montebello, Baltimore, MD</v>
          </cell>
          <cell r="C16">
            <v>0.57530000000000003</v>
          </cell>
        </row>
        <row r="17">
          <cell r="A17">
            <v>24510030100</v>
          </cell>
          <cell r="B17" t="str">
            <v>Perkins Homes, Baltimore, MD</v>
          </cell>
          <cell r="C17">
            <v>0.57430000000000003</v>
          </cell>
        </row>
        <row r="18">
          <cell r="A18">
            <v>24510160300</v>
          </cell>
          <cell r="B18" t="str">
            <v>Sandtown-Winchester, Baltimore, MD</v>
          </cell>
          <cell r="C18">
            <v>0.56930000000000003</v>
          </cell>
        </row>
        <row r="19">
          <cell r="A19">
            <v>24510160600</v>
          </cell>
          <cell r="B19" t="str">
            <v>Mosher, Baltimore, MD</v>
          </cell>
          <cell r="C19">
            <v>0.56540000000000001</v>
          </cell>
        </row>
        <row r="20">
          <cell r="A20">
            <v>24510070400</v>
          </cell>
          <cell r="B20" t="str">
            <v>Gay Street, Baltimore, MD</v>
          </cell>
          <cell r="C20">
            <v>0.56440000000000001</v>
          </cell>
        </row>
        <row r="21">
          <cell r="A21">
            <v>24510080700</v>
          </cell>
          <cell r="B21" t="str">
            <v>Broadway East, Baltimore, MD</v>
          </cell>
          <cell r="C21">
            <v>0.56299999999999994</v>
          </cell>
        </row>
        <row r="22">
          <cell r="A22">
            <v>24510200300</v>
          </cell>
          <cell r="B22" t="str">
            <v>Bentalou-Smallwood, Baltimore, MD</v>
          </cell>
          <cell r="C22">
            <v>0.55979999999999996</v>
          </cell>
        </row>
        <row r="23">
          <cell r="A23">
            <v>24510150200</v>
          </cell>
          <cell r="B23" t="str">
            <v>Sandtown-Winchester, Baltimore, MD</v>
          </cell>
          <cell r="C23">
            <v>0.55710000000000004</v>
          </cell>
        </row>
        <row r="24">
          <cell r="A24">
            <v>24510090400</v>
          </cell>
          <cell r="B24" t="str">
            <v>Better Waverly, Baltimore, MD</v>
          </cell>
          <cell r="C24">
            <v>0.55549999999999999</v>
          </cell>
        </row>
        <row r="25">
          <cell r="A25">
            <v>24510080500</v>
          </cell>
          <cell r="B25" t="str">
            <v>Darley Park, Baltimore, MD</v>
          </cell>
          <cell r="C25">
            <v>0.55479999999999996</v>
          </cell>
        </row>
        <row r="26">
          <cell r="A26">
            <v>24510080102</v>
          </cell>
          <cell r="B26" t="str">
            <v>Belair - Edison, Baltimore, MD</v>
          </cell>
          <cell r="C26">
            <v>0.55479999999999996</v>
          </cell>
        </row>
        <row r="27">
          <cell r="A27">
            <v>24510070200</v>
          </cell>
          <cell r="B27" t="str">
            <v>Madison - Eastend, Baltimore, MD</v>
          </cell>
          <cell r="C27">
            <v>0.55449999999999999</v>
          </cell>
        </row>
        <row r="28">
          <cell r="A28">
            <v>24510130300</v>
          </cell>
          <cell r="B28" t="str">
            <v>Penn North, Baltimore, MD</v>
          </cell>
          <cell r="C28">
            <v>0.55400000000000005</v>
          </cell>
        </row>
        <row r="29">
          <cell r="A29">
            <v>24510090800</v>
          </cell>
          <cell r="B29" t="str">
            <v>East Baltimore Midway, Baltimore, MD</v>
          </cell>
          <cell r="C29">
            <v>0.55169999999999997</v>
          </cell>
        </row>
        <row r="30">
          <cell r="A30">
            <v>24510160100</v>
          </cell>
          <cell r="B30" t="str">
            <v>Harlem Park, Baltimore, MD</v>
          </cell>
          <cell r="C30">
            <v>0.55120000000000002</v>
          </cell>
        </row>
        <row r="31">
          <cell r="A31">
            <v>24510150100</v>
          </cell>
          <cell r="B31" t="str">
            <v>Sandtown-Winchester, Baltimore, MD</v>
          </cell>
          <cell r="C31">
            <v>0.55110000000000003</v>
          </cell>
        </row>
        <row r="32">
          <cell r="A32">
            <v>24510120500</v>
          </cell>
          <cell r="B32" t="str">
            <v>Greenmount West, Baltimore, MD</v>
          </cell>
          <cell r="C32">
            <v>0.54959999999999998</v>
          </cell>
        </row>
        <row r="33">
          <cell r="A33">
            <v>24510070300</v>
          </cell>
          <cell r="B33" t="str">
            <v>Milton - Montford, Baltimore, MD</v>
          </cell>
          <cell r="C33">
            <v>0.54910000000000003</v>
          </cell>
        </row>
        <row r="34">
          <cell r="A34">
            <v>24510080302</v>
          </cell>
          <cell r="B34" t="str">
            <v>Berea, Baltimore, MD</v>
          </cell>
          <cell r="C34">
            <v>0.54790000000000005</v>
          </cell>
        </row>
        <row r="35">
          <cell r="A35">
            <v>24510160400</v>
          </cell>
          <cell r="B35" t="str">
            <v>Midtown Edmondson, Baltimore, MD</v>
          </cell>
          <cell r="C35">
            <v>0.5444</v>
          </cell>
        </row>
        <row r="36">
          <cell r="A36">
            <v>24510100100</v>
          </cell>
          <cell r="B36" t="str">
            <v>Johnson Square, Baltimore, MD</v>
          </cell>
          <cell r="C36">
            <v>0.54400000000000004</v>
          </cell>
        </row>
        <row r="37">
          <cell r="A37">
            <v>24510150500</v>
          </cell>
          <cell r="B37" t="str">
            <v>Burleith-Leighton, Baltimore, MD</v>
          </cell>
          <cell r="C37">
            <v>0.5413</v>
          </cell>
        </row>
        <row r="38">
          <cell r="A38">
            <v>24510080400</v>
          </cell>
          <cell r="B38" t="str">
            <v>Broadway East, Baltimore, MD</v>
          </cell>
          <cell r="C38">
            <v>0.53949999999999998</v>
          </cell>
        </row>
        <row r="39">
          <cell r="A39">
            <v>24510140200</v>
          </cell>
          <cell r="B39" t="str">
            <v>Upton, Baltimore, MD</v>
          </cell>
          <cell r="C39">
            <v>0.5393</v>
          </cell>
        </row>
        <row r="40">
          <cell r="A40">
            <v>24510190100</v>
          </cell>
          <cell r="B40" t="str">
            <v>Franklin Square, Baltimore, MD</v>
          </cell>
          <cell r="C40">
            <v>0.53610000000000002</v>
          </cell>
        </row>
        <row r="41">
          <cell r="A41">
            <v>24510271001</v>
          </cell>
          <cell r="B41" t="str">
            <v>Baltimore, MD</v>
          </cell>
          <cell r="C41">
            <v>0.53269999999999995</v>
          </cell>
        </row>
        <row r="42">
          <cell r="A42">
            <v>24510120300</v>
          </cell>
          <cell r="B42" t="str">
            <v>Harwood, Baltimore, MD</v>
          </cell>
          <cell r="C42">
            <v>0.53239999999999998</v>
          </cell>
        </row>
        <row r="43">
          <cell r="A43">
            <v>24510080301</v>
          </cell>
          <cell r="B43" t="str">
            <v>Berea, Baltimore, MD</v>
          </cell>
          <cell r="C43">
            <v>0.5323</v>
          </cell>
        </row>
        <row r="44">
          <cell r="A44">
            <v>24510151300</v>
          </cell>
          <cell r="B44" t="str">
            <v>Central Park Heights, Baltimore, MD</v>
          </cell>
          <cell r="C44">
            <v>0.52869999999999995</v>
          </cell>
        </row>
        <row r="45">
          <cell r="A45">
            <v>24510250301</v>
          </cell>
          <cell r="B45" t="str">
            <v>Westport, Baltimore, MD</v>
          </cell>
          <cell r="C45">
            <v>0.52680000000000005</v>
          </cell>
        </row>
        <row r="46">
          <cell r="A46">
            <v>24510260403</v>
          </cell>
          <cell r="B46" t="str">
            <v>Cedonia, Baltimore, MD</v>
          </cell>
          <cell r="C46">
            <v>0.52529999999999999</v>
          </cell>
        </row>
        <row r="47">
          <cell r="A47">
            <v>24510260402</v>
          </cell>
          <cell r="B47" t="str">
            <v>Frankford, Baltimore, MD</v>
          </cell>
          <cell r="C47">
            <v>0.52180000000000004</v>
          </cell>
        </row>
        <row r="48">
          <cell r="A48">
            <v>24510150600</v>
          </cell>
          <cell r="B48" t="str">
            <v>NW Community Action, Baltimore, MD</v>
          </cell>
          <cell r="C48">
            <v>0.52129999999999999</v>
          </cell>
        </row>
        <row r="49">
          <cell r="A49">
            <v>24510140300</v>
          </cell>
          <cell r="B49" t="str">
            <v>Druid Heights, Baltimore, MD</v>
          </cell>
          <cell r="C49">
            <v>0.51859999999999995</v>
          </cell>
        </row>
        <row r="50">
          <cell r="A50">
            <v>24510120600</v>
          </cell>
          <cell r="B50" t="str">
            <v>Old Goucher, Baltimore, MD</v>
          </cell>
          <cell r="C50">
            <v>0.51729999999999998</v>
          </cell>
        </row>
        <row r="51">
          <cell r="A51">
            <v>24510160200</v>
          </cell>
          <cell r="B51" t="str">
            <v>Sandtown-Winchester, Baltimore, MD</v>
          </cell>
          <cell r="C51">
            <v>0.51690000000000003</v>
          </cell>
        </row>
        <row r="52">
          <cell r="A52">
            <v>24510060100</v>
          </cell>
          <cell r="B52" t="str">
            <v>Patterson Park, Baltimore, MD</v>
          </cell>
          <cell r="C52">
            <v>0.51639999999999997</v>
          </cell>
        </row>
        <row r="53">
          <cell r="A53">
            <v>24510250203</v>
          </cell>
          <cell r="B53" t="str">
            <v>Cherry Hill, Baltimore, MD</v>
          </cell>
          <cell r="C53">
            <v>0.51390000000000002</v>
          </cell>
        </row>
        <row r="54">
          <cell r="A54">
            <v>24510060200</v>
          </cell>
          <cell r="B54" t="str">
            <v>Baltimore, MD</v>
          </cell>
          <cell r="C54">
            <v>0.51239999999999997</v>
          </cell>
        </row>
        <row r="55">
          <cell r="A55">
            <v>24510260604</v>
          </cell>
          <cell r="B55" t="str">
            <v>O'Donnell Heights, Baltimore, MD</v>
          </cell>
          <cell r="C55">
            <v>0.5111</v>
          </cell>
        </row>
        <row r="56">
          <cell r="A56">
            <v>24510271801</v>
          </cell>
          <cell r="B56" t="str">
            <v>Arlington, Baltimore, MD</v>
          </cell>
          <cell r="C56">
            <v>0.50460000000000005</v>
          </cell>
        </row>
        <row r="57">
          <cell r="A57">
            <v>24510150400</v>
          </cell>
          <cell r="B57" t="str">
            <v>Mondawmin, Baltimore, MD</v>
          </cell>
          <cell r="C57">
            <v>0.50429999999999997</v>
          </cell>
        </row>
        <row r="58">
          <cell r="A58">
            <v>24510250207</v>
          </cell>
          <cell r="B58" t="str">
            <v>Cherry Hill, Baltimore, MD</v>
          </cell>
          <cell r="C58">
            <v>0.504</v>
          </cell>
        </row>
        <row r="59">
          <cell r="A59">
            <v>24510271600</v>
          </cell>
          <cell r="B59" t="str">
            <v>Edgecomb, Baltimore, MD</v>
          </cell>
          <cell r="C59">
            <v>0.50329999999999997</v>
          </cell>
        </row>
        <row r="60">
          <cell r="A60">
            <v>24510130100</v>
          </cell>
          <cell r="B60" t="str">
            <v>Reservoir Hill, Baltimore, MD</v>
          </cell>
          <cell r="C60">
            <v>0.502</v>
          </cell>
        </row>
        <row r="61">
          <cell r="A61">
            <v>24510200200</v>
          </cell>
          <cell r="B61" t="str">
            <v>Lexington, Baltimore, MD</v>
          </cell>
          <cell r="C61">
            <v>0.50070000000000003</v>
          </cell>
        </row>
        <row r="62">
          <cell r="A62">
            <v>24510090500</v>
          </cell>
          <cell r="B62" t="str">
            <v>Better Waverly, Baltimore, MD</v>
          </cell>
          <cell r="C62">
            <v>0.50049999999999994</v>
          </cell>
        </row>
        <row r="63">
          <cell r="A63">
            <v>24510150800</v>
          </cell>
          <cell r="B63" t="str">
            <v>Garwyn Oaks, Baltimore, MD</v>
          </cell>
          <cell r="C63">
            <v>0.49559999999999998</v>
          </cell>
        </row>
        <row r="64">
          <cell r="A64">
            <v>24510210200</v>
          </cell>
          <cell r="B64" t="str">
            <v>Pigtown, Baltimore, MD</v>
          </cell>
          <cell r="C64">
            <v>0.49469999999999997</v>
          </cell>
        </row>
        <row r="65">
          <cell r="A65">
            <v>24510060400</v>
          </cell>
          <cell r="B65" t="str">
            <v>Baltimore, MD</v>
          </cell>
          <cell r="C65">
            <v>0.49109999999999998</v>
          </cell>
        </row>
        <row r="66">
          <cell r="A66">
            <v>24510150300</v>
          </cell>
          <cell r="B66" t="str">
            <v>Coppin Heights, Baltimore, MD</v>
          </cell>
          <cell r="C66">
            <v>0.49099999999999999</v>
          </cell>
        </row>
        <row r="67">
          <cell r="A67">
            <v>24510200702</v>
          </cell>
          <cell r="B67" t="str">
            <v>Saint Joseph's, Baltimore, MD</v>
          </cell>
          <cell r="C67">
            <v>0.48780000000000001</v>
          </cell>
        </row>
        <row r="68">
          <cell r="A68">
            <v>24510040200</v>
          </cell>
          <cell r="B68" t="str">
            <v>Downtown, Baltimore, MD</v>
          </cell>
          <cell r="C68">
            <v>0.4869</v>
          </cell>
        </row>
        <row r="69">
          <cell r="A69">
            <v>24510130200</v>
          </cell>
          <cell r="B69" t="str">
            <v>Reservoir Hill, Baltimore, MD</v>
          </cell>
          <cell r="C69">
            <v>0.48559999999999998</v>
          </cell>
        </row>
        <row r="70">
          <cell r="A70">
            <v>24510200800</v>
          </cell>
          <cell r="B70" t="str">
            <v>Irvington, Baltimore, MD</v>
          </cell>
          <cell r="C70">
            <v>0.48020000000000002</v>
          </cell>
        </row>
        <row r="71">
          <cell r="A71">
            <v>24510271002</v>
          </cell>
          <cell r="B71" t="str">
            <v>Winston - Govans, Baltimore, MD</v>
          </cell>
          <cell r="C71">
            <v>0.48</v>
          </cell>
        </row>
        <row r="72">
          <cell r="A72">
            <v>24510160802</v>
          </cell>
          <cell r="B72" t="str">
            <v>Edmondson, Baltimore, MD</v>
          </cell>
          <cell r="C72">
            <v>0.47939999999999999</v>
          </cell>
        </row>
        <row r="73">
          <cell r="A73">
            <v>24510090600</v>
          </cell>
          <cell r="B73" t="str">
            <v>Coldstream - Homestead - Montebello, Baltimore, MD</v>
          </cell>
          <cell r="C73">
            <v>0.47820000000000001</v>
          </cell>
        </row>
        <row r="74">
          <cell r="A74">
            <v>24510270701</v>
          </cell>
          <cell r="B74" t="str">
            <v>Harford - Echodale - Perring Parkway, Baltimore, MD</v>
          </cell>
          <cell r="C74">
            <v>0.47520000000000001</v>
          </cell>
        </row>
        <row r="75">
          <cell r="A75">
            <v>24510200701</v>
          </cell>
          <cell r="B75" t="str">
            <v>Allendale, Baltimore, MD</v>
          </cell>
          <cell r="C75">
            <v>0.47370000000000001</v>
          </cell>
        </row>
        <row r="76">
          <cell r="A76">
            <v>24510030200</v>
          </cell>
          <cell r="B76" t="str">
            <v>Little Italy, Baltimore, MD</v>
          </cell>
          <cell r="C76">
            <v>0.4733</v>
          </cell>
        </row>
        <row r="77">
          <cell r="A77">
            <v>24510160801</v>
          </cell>
          <cell r="B77" t="str">
            <v>Edmondson, Baltimore, MD</v>
          </cell>
          <cell r="C77">
            <v>0.46870000000000001</v>
          </cell>
        </row>
        <row r="78">
          <cell r="A78">
            <v>24510130400</v>
          </cell>
          <cell r="B78" t="str">
            <v>Woodbrook, Baltimore, MD</v>
          </cell>
          <cell r="C78">
            <v>0.46860000000000002</v>
          </cell>
        </row>
        <row r="79">
          <cell r="A79">
            <v>24510260303</v>
          </cell>
          <cell r="B79" t="str">
            <v>Claremont - Freedom, Baltimore, MD</v>
          </cell>
          <cell r="C79">
            <v>0.46810000000000002</v>
          </cell>
        </row>
        <row r="80">
          <cell r="A80">
            <v>24510070100</v>
          </cell>
          <cell r="B80" t="str">
            <v>Baltimore, MD</v>
          </cell>
          <cell r="C80">
            <v>0.4677</v>
          </cell>
        </row>
        <row r="81">
          <cell r="A81">
            <v>24510280301</v>
          </cell>
          <cell r="B81" t="str">
            <v>Gwynn Oak, Baltimore, MD</v>
          </cell>
          <cell r="C81">
            <v>0.46639999999999998</v>
          </cell>
        </row>
        <row r="82">
          <cell r="A82">
            <v>24510190300</v>
          </cell>
          <cell r="B82" t="str">
            <v>Mount Clare, Baltimore, MD</v>
          </cell>
          <cell r="C82">
            <v>0.4642</v>
          </cell>
        </row>
        <row r="83">
          <cell r="A83">
            <v>24510151200</v>
          </cell>
          <cell r="B83" t="str">
            <v>Park Circle, Baltimore, MD</v>
          </cell>
          <cell r="C83">
            <v>0.46310000000000001</v>
          </cell>
        </row>
        <row r="84">
          <cell r="A84">
            <v>24510180200</v>
          </cell>
          <cell r="B84" t="str">
            <v>Poppleton, Baltimore, MD</v>
          </cell>
          <cell r="C84">
            <v>0.46150000000000002</v>
          </cell>
        </row>
        <row r="85">
          <cell r="A85">
            <v>24510250600</v>
          </cell>
          <cell r="B85" t="str">
            <v>Brooklyn, Baltimore, MD</v>
          </cell>
          <cell r="C85">
            <v>0.4612</v>
          </cell>
        </row>
        <row r="86">
          <cell r="A86">
            <v>24510150702</v>
          </cell>
          <cell r="B86" t="str">
            <v>Walbrook, Baltimore, MD</v>
          </cell>
          <cell r="C86">
            <v>0.4597</v>
          </cell>
        </row>
        <row r="87">
          <cell r="A87">
            <v>24510090100</v>
          </cell>
          <cell r="B87" t="str">
            <v>Ednor Gardens - Lakeside, Baltimore, MD</v>
          </cell>
          <cell r="C87">
            <v>0.45689999999999997</v>
          </cell>
        </row>
        <row r="88">
          <cell r="A88">
            <v>24510110200</v>
          </cell>
          <cell r="B88" t="str">
            <v>Downtown, Baltimore, MD</v>
          </cell>
          <cell r="C88">
            <v>0.45379999999999998</v>
          </cell>
        </row>
        <row r="89">
          <cell r="A89">
            <v>24510160500</v>
          </cell>
          <cell r="B89" t="str">
            <v>Bridgeview-Greenlawn, Baltimore, MD</v>
          </cell>
          <cell r="C89">
            <v>0.45340000000000003</v>
          </cell>
        </row>
        <row r="90">
          <cell r="A90">
            <v>24510280200</v>
          </cell>
          <cell r="B90" t="str">
            <v>Gwynn Oak, Baltimore, MD</v>
          </cell>
          <cell r="C90">
            <v>0.45190000000000002</v>
          </cell>
        </row>
        <row r="91">
          <cell r="A91">
            <v>24510200500</v>
          </cell>
          <cell r="B91" t="str">
            <v>Mill Hill, Baltimore, MD</v>
          </cell>
          <cell r="C91">
            <v>0.4511</v>
          </cell>
        </row>
        <row r="92">
          <cell r="A92">
            <v>24510170100</v>
          </cell>
          <cell r="B92" t="str">
            <v>Downtown, Baltimore, MD</v>
          </cell>
          <cell r="C92">
            <v>0.45090000000000002</v>
          </cell>
        </row>
        <row r="93">
          <cell r="A93">
            <v>24510151000</v>
          </cell>
          <cell r="B93" t="str">
            <v>Dorchester, Baltimore, MD</v>
          </cell>
          <cell r="C93">
            <v>0.44790000000000002</v>
          </cell>
        </row>
        <row r="94">
          <cell r="A94">
            <v>24510271700</v>
          </cell>
          <cell r="B94" t="str">
            <v>Central Park Heights, Baltimore, MD</v>
          </cell>
          <cell r="C94">
            <v>0.44550000000000001</v>
          </cell>
        </row>
        <row r="95">
          <cell r="A95">
            <v>24510180100</v>
          </cell>
          <cell r="B95" t="str">
            <v>Poppleton, Baltimore, MD</v>
          </cell>
          <cell r="C95">
            <v>0.44450000000000001</v>
          </cell>
        </row>
        <row r="96">
          <cell r="A96">
            <v>24510270901</v>
          </cell>
          <cell r="B96" t="str">
            <v>New Northwood, Baltimore, MD</v>
          </cell>
          <cell r="C96">
            <v>0.44019999999999998</v>
          </cell>
        </row>
        <row r="97">
          <cell r="A97">
            <v>24510150701</v>
          </cell>
          <cell r="B97" t="str">
            <v>Hanlon Longwood, Baltimore, MD</v>
          </cell>
          <cell r="C97">
            <v>0.43930000000000002</v>
          </cell>
        </row>
        <row r="98">
          <cell r="A98">
            <v>24510260302</v>
          </cell>
          <cell r="B98" t="str">
            <v>Belair - Edison, Baltimore, MD</v>
          </cell>
          <cell r="C98">
            <v>0.43440000000000001</v>
          </cell>
        </row>
        <row r="99">
          <cell r="A99">
            <v>24510200600</v>
          </cell>
          <cell r="B99" t="str">
            <v>Baltimore, MD</v>
          </cell>
          <cell r="C99">
            <v>0.43409999999999999</v>
          </cell>
        </row>
        <row r="100">
          <cell r="A100">
            <v>24510260202</v>
          </cell>
          <cell r="B100" t="str">
            <v>Parkside, Baltimore, MD</v>
          </cell>
          <cell r="C100">
            <v>0.43230000000000002</v>
          </cell>
        </row>
        <row r="101">
          <cell r="A101">
            <v>24510280404</v>
          </cell>
          <cell r="B101" t="str">
            <v>Irvington, Baltimore, MD</v>
          </cell>
          <cell r="C101">
            <v>0.43099999999999999</v>
          </cell>
        </row>
        <row r="102">
          <cell r="A102">
            <v>24005421300</v>
          </cell>
          <cell r="B102" t="str">
            <v>Dundalk, MD</v>
          </cell>
          <cell r="C102">
            <v>0.43070000000000003</v>
          </cell>
        </row>
        <row r="103">
          <cell r="A103">
            <v>24510210100</v>
          </cell>
          <cell r="B103" t="str">
            <v>Pigtown, Baltimore, MD</v>
          </cell>
          <cell r="C103">
            <v>0.4264</v>
          </cell>
        </row>
        <row r="104">
          <cell r="A104">
            <v>24510180300</v>
          </cell>
          <cell r="B104" t="str">
            <v>Hollins Market, Baltimore, MD</v>
          </cell>
          <cell r="C104">
            <v>0.42609999999999998</v>
          </cell>
        </row>
        <row r="105">
          <cell r="A105">
            <v>24510160700</v>
          </cell>
          <cell r="B105" t="str">
            <v>Rosemont, Baltimore, MD</v>
          </cell>
          <cell r="C105">
            <v>0.42420000000000002</v>
          </cell>
        </row>
        <row r="106">
          <cell r="A106">
            <v>24510120700</v>
          </cell>
          <cell r="B106" t="str">
            <v>Remington, Baltimore, MD</v>
          </cell>
          <cell r="C106">
            <v>0.41930000000000001</v>
          </cell>
        </row>
        <row r="107">
          <cell r="A107">
            <v>24510261000</v>
          </cell>
          <cell r="B107" t="str">
            <v>Patterson Park, Baltimore, MD</v>
          </cell>
          <cell r="C107">
            <v>0.41589999999999999</v>
          </cell>
        </row>
        <row r="108">
          <cell r="A108">
            <v>24510250101</v>
          </cell>
          <cell r="B108" t="str">
            <v>Beechfield, Baltimore, MD</v>
          </cell>
          <cell r="C108">
            <v>0.41420000000000001</v>
          </cell>
        </row>
        <row r="109">
          <cell r="A109">
            <v>24510260404</v>
          </cell>
          <cell r="B109" t="str">
            <v>Baltimore Highlands, Baltimore, MD</v>
          </cell>
          <cell r="C109">
            <v>0.41199999999999998</v>
          </cell>
        </row>
        <row r="110">
          <cell r="A110">
            <v>24510190200</v>
          </cell>
          <cell r="B110" t="str">
            <v>Pratt Monroe, Baltimore, MD</v>
          </cell>
          <cell r="C110">
            <v>0.4118</v>
          </cell>
        </row>
        <row r="111">
          <cell r="A111">
            <v>24510271503</v>
          </cell>
          <cell r="B111" t="str">
            <v>Cross Keys, Baltimore, MD</v>
          </cell>
          <cell r="C111">
            <v>0.41039999999999999</v>
          </cell>
        </row>
        <row r="112">
          <cell r="A112">
            <v>24510150900</v>
          </cell>
          <cell r="B112" t="str">
            <v>Windsor Hills, Baltimore, MD</v>
          </cell>
          <cell r="C112">
            <v>0.40939999999999999</v>
          </cell>
        </row>
        <row r="113">
          <cell r="A113">
            <v>24510250102</v>
          </cell>
          <cell r="B113" t="str">
            <v>Yale Heights, Baltimore, MD</v>
          </cell>
          <cell r="C113">
            <v>0.40870000000000001</v>
          </cell>
        </row>
        <row r="114">
          <cell r="A114">
            <v>24510250402</v>
          </cell>
          <cell r="B114" t="str">
            <v>Brooklyn, Baltimore, MD</v>
          </cell>
          <cell r="C114">
            <v>0.4078</v>
          </cell>
        </row>
        <row r="115">
          <cell r="A115">
            <v>24510260301</v>
          </cell>
          <cell r="B115" t="str">
            <v>Belair - Edison, Baltimore, MD</v>
          </cell>
          <cell r="C115">
            <v>0.40770000000000001</v>
          </cell>
        </row>
        <row r="116">
          <cell r="A116">
            <v>24510280402</v>
          </cell>
          <cell r="B116" t="str">
            <v>Rognel Heights, Baltimore, MD</v>
          </cell>
          <cell r="C116">
            <v>0.40550000000000003</v>
          </cell>
        </row>
        <row r="117">
          <cell r="A117">
            <v>24510260201</v>
          </cell>
          <cell r="B117" t="str">
            <v>Frankford, Baltimore, MD</v>
          </cell>
          <cell r="C117">
            <v>0.39229999999999998</v>
          </cell>
        </row>
        <row r="118">
          <cell r="A118">
            <v>24510270802</v>
          </cell>
          <cell r="B118" t="str">
            <v>Ramblewood, Baltimore, MD</v>
          </cell>
          <cell r="C118">
            <v>0.39050000000000001</v>
          </cell>
        </row>
        <row r="119">
          <cell r="A119">
            <v>24510090200</v>
          </cell>
          <cell r="B119" t="str">
            <v>Ednor Gardens - Lakeside, Baltimore, MD</v>
          </cell>
          <cell r="C119">
            <v>0.3901</v>
          </cell>
        </row>
        <row r="120">
          <cell r="A120">
            <v>24510280101</v>
          </cell>
          <cell r="B120" t="str">
            <v>Reisterstown Station, Baltimore, MD</v>
          </cell>
          <cell r="C120">
            <v>0.38819999999999999</v>
          </cell>
        </row>
        <row r="121">
          <cell r="A121">
            <v>24510080101</v>
          </cell>
          <cell r="B121" t="str">
            <v>Belair - Edison, Baltimore, MD</v>
          </cell>
          <cell r="C121">
            <v>0.38290000000000002</v>
          </cell>
        </row>
        <row r="122">
          <cell r="A122">
            <v>24005491401</v>
          </cell>
          <cell r="B122" t="str">
            <v>Parkville, MD</v>
          </cell>
          <cell r="C122">
            <v>0.38</v>
          </cell>
        </row>
        <row r="123">
          <cell r="A123">
            <v>24510270805</v>
          </cell>
          <cell r="B123" t="str">
            <v>Mid-Govans, Baltimore, MD</v>
          </cell>
          <cell r="C123">
            <v>0.37730000000000002</v>
          </cell>
        </row>
        <row r="124">
          <cell r="A124">
            <v>24005402404</v>
          </cell>
          <cell r="B124" t="str">
            <v>Gwynn Oak, Lochearn, MD</v>
          </cell>
          <cell r="C124">
            <v>0.36980000000000002</v>
          </cell>
        </row>
        <row r="125">
          <cell r="A125">
            <v>24510270803</v>
          </cell>
          <cell r="B125" t="str">
            <v>Loch Raven, Baltimore, MD</v>
          </cell>
          <cell r="C125">
            <v>0.36890000000000001</v>
          </cell>
        </row>
        <row r="126">
          <cell r="A126">
            <v>24510250205</v>
          </cell>
          <cell r="B126" t="str">
            <v>Lakeland, Baltimore, MD</v>
          </cell>
          <cell r="C126">
            <v>0.36259999999999998</v>
          </cell>
        </row>
        <row r="127">
          <cell r="A127">
            <v>24510260800</v>
          </cell>
          <cell r="B127" t="str">
            <v>Baltimore Highlands, Baltimore, MD</v>
          </cell>
          <cell r="C127">
            <v>0.36230000000000001</v>
          </cell>
        </row>
        <row r="128">
          <cell r="A128">
            <v>24510151100</v>
          </cell>
          <cell r="B128" t="str">
            <v>East Arlington, Baltimore, MD</v>
          </cell>
          <cell r="C128">
            <v>0.36149999999999999</v>
          </cell>
        </row>
        <row r="129">
          <cell r="A129">
            <v>24510270902</v>
          </cell>
          <cell r="B129" t="str">
            <v>Perring Loch, Baltimore, MD</v>
          </cell>
          <cell r="C129">
            <v>0.3614</v>
          </cell>
        </row>
        <row r="130">
          <cell r="A130">
            <v>24510260203</v>
          </cell>
          <cell r="B130" t="str">
            <v>Frankford, Baltimore, MD</v>
          </cell>
          <cell r="C130">
            <v>0.36099999999999999</v>
          </cell>
        </row>
        <row r="131">
          <cell r="A131">
            <v>24510090300</v>
          </cell>
          <cell r="B131" t="str">
            <v>Ednor Gardens - Lakeside, Baltimore, MD</v>
          </cell>
          <cell r="C131">
            <v>0.36099999999999999</v>
          </cell>
        </row>
        <row r="132">
          <cell r="A132">
            <v>24005402307</v>
          </cell>
          <cell r="B132" t="str">
            <v>Pikesville, MD</v>
          </cell>
          <cell r="C132">
            <v>0.36070000000000002</v>
          </cell>
        </row>
        <row r="133">
          <cell r="A133">
            <v>24005402304</v>
          </cell>
          <cell r="B133" t="str">
            <v>Gwynn Oak, Baltimore, MD</v>
          </cell>
          <cell r="C133">
            <v>0.36</v>
          </cell>
        </row>
        <row r="134">
          <cell r="A134">
            <v>24005401102</v>
          </cell>
          <cell r="B134" t="str">
            <v>Gwynn Oak, Woodlawn, MD</v>
          </cell>
          <cell r="C134">
            <v>0.3594</v>
          </cell>
        </row>
        <row r="135">
          <cell r="A135">
            <v>24510250500</v>
          </cell>
          <cell r="B135" t="str">
            <v>Curtis Bay, Baltimore, MD</v>
          </cell>
          <cell r="C135">
            <v>0.35599999999999998</v>
          </cell>
        </row>
        <row r="136">
          <cell r="A136">
            <v>24510280102</v>
          </cell>
          <cell r="B136" t="str">
            <v>Gwynn Oak, Baltimore, MD</v>
          </cell>
          <cell r="C136">
            <v>0.35449999999999998</v>
          </cell>
        </row>
        <row r="137">
          <cell r="A137">
            <v>24005450503</v>
          </cell>
          <cell r="B137" t="str">
            <v>Essex, MD</v>
          </cell>
          <cell r="C137">
            <v>0.35389999999999999</v>
          </cell>
        </row>
        <row r="138">
          <cell r="A138">
            <v>24510250303</v>
          </cell>
          <cell r="B138" t="str">
            <v>Morrell Park, Baltimore, MD</v>
          </cell>
          <cell r="C138">
            <v>0.35339999999999999</v>
          </cell>
        </row>
        <row r="139">
          <cell r="A139">
            <v>24510110100</v>
          </cell>
          <cell r="B139" t="str">
            <v>Downtown, Baltimore, MD</v>
          </cell>
          <cell r="C139">
            <v>0.34870000000000001</v>
          </cell>
        </row>
        <row r="140">
          <cell r="A140">
            <v>24510270903</v>
          </cell>
          <cell r="B140" t="str">
            <v>Hillen, Baltimore, MD</v>
          </cell>
          <cell r="C140">
            <v>0.34520000000000001</v>
          </cell>
        </row>
        <row r="141">
          <cell r="A141">
            <v>24510130600</v>
          </cell>
          <cell r="B141" t="str">
            <v>Hampden, Baltimore, MD</v>
          </cell>
          <cell r="C141">
            <v>0.34289999999999998</v>
          </cell>
        </row>
        <row r="142">
          <cell r="A142">
            <v>24510260102</v>
          </cell>
          <cell r="B142" t="str">
            <v>Frankford, Baltimore, MD</v>
          </cell>
          <cell r="C142">
            <v>0.3422</v>
          </cell>
        </row>
        <row r="143">
          <cell r="A143">
            <v>24005450504</v>
          </cell>
          <cell r="B143" t="str">
            <v>Essex, MD</v>
          </cell>
          <cell r="C143">
            <v>0.3412</v>
          </cell>
        </row>
        <row r="144">
          <cell r="A144">
            <v>24005402303</v>
          </cell>
          <cell r="B144" t="str">
            <v>Windsor Mill, Baltimore, MD</v>
          </cell>
          <cell r="C144">
            <v>0.33929999999999999</v>
          </cell>
        </row>
        <row r="145">
          <cell r="A145">
            <v>24510130804</v>
          </cell>
          <cell r="B145" t="str">
            <v>Hampden, Baltimore, MD</v>
          </cell>
          <cell r="C145">
            <v>0.33929999999999999</v>
          </cell>
        </row>
        <row r="146">
          <cell r="A146">
            <v>24005403202</v>
          </cell>
          <cell r="B146" t="str">
            <v>Gwynn Oak, Baltimore, MD</v>
          </cell>
          <cell r="C146">
            <v>0.33689999999999998</v>
          </cell>
        </row>
        <row r="147">
          <cell r="A147">
            <v>24510260101</v>
          </cell>
          <cell r="B147" t="str">
            <v>Cedmont, Baltimore, MD</v>
          </cell>
          <cell r="C147">
            <v>0.33139999999999997</v>
          </cell>
        </row>
        <row r="148">
          <cell r="A148">
            <v>24003750203</v>
          </cell>
          <cell r="B148" t="str">
            <v>Baltimore, MD</v>
          </cell>
          <cell r="C148">
            <v>0.33050000000000002</v>
          </cell>
        </row>
        <row r="149">
          <cell r="A149">
            <v>24005430101</v>
          </cell>
          <cell r="B149" t="str">
            <v>Lansdowne - Baltimore Highlands, Lansdowne, MD</v>
          </cell>
          <cell r="C149">
            <v>0.32600000000000001</v>
          </cell>
        </row>
        <row r="150">
          <cell r="A150">
            <v>24005402406</v>
          </cell>
          <cell r="B150" t="str">
            <v>Windsor Mill, Milford Mill, MD</v>
          </cell>
          <cell r="C150">
            <v>0.32400000000000001</v>
          </cell>
        </row>
        <row r="151">
          <cell r="A151">
            <v>24005441000</v>
          </cell>
          <cell r="B151" t="str">
            <v>Baltimore, MD</v>
          </cell>
          <cell r="C151">
            <v>0.32350000000000001</v>
          </cell>
        </row>
        <row r="152">
          <cell r="A152">
            <v>24005421000</v>
          </cell>
          <cell r="B152" t="str">
            <v>Dundalk, MD</v>
          </cell>
          <cell r="C152">
            <v>0.32350000000000001</v>
          </cell>
        </row>
        <row r="153">
          <cell r="A153">
            <v>24510271900</v>
          </cell>
          <cell r="B153" t="str">
            <v>Glen, Baltimore, MD</v>
          </cell>
          <cell r="C153">
            <v>0.32200000000000001</v>
          </cell>
        </row>
        <row r="154">
          <cell r="A154">
            <v>24510010500</v>
          </cell>
          <cell r="B154" t="str">
            <v>Upper Fells Point, Baltimore, MD</v>
          </cell>
          <cell r="C154">
            <v>0.31869999999999998</v>
          </cell>
        </row>
        <row r="155">
          <cell r="A155">
            <v>24005451402</v>
          </cell>
          <cell r="B155" t="str">
            <v>Middle River, MD</v>
          </cell>
          <cell r="C155">
            <v>0.31709999999999999</v>
          </cell>
        </row>
        <row r="156">
          <cell r="A156">
            <v>24005401507</v>
          </cell>
          <cell r="B156" t="str">
            <v>Windsor Mill, Baltimore, MD</v>
          </cell>
          <cell r="C156">
            <v>0.31559999999999999</v>
          </cell>
        </row>
        <row r="157">
          <cell r="A157">
            <v>24005451401</v>
          </cell>
          <cell r="B157" t="str">
            <v>Middle River, MD</v>
          </cell>
          <cell r="C157">
            <v>0.31469999999999998</v>
          </cell>
        </row>
        <row r="158">
          <cell r="A158">
            <v>24510040100</v>
          </cell>
          <cell r="B158" t="str">
            <v>Downtown, Baltimore, MD</v>
          </cell>
          <cell r="C158">
            <v>0.31440000000000001</v>
          </cell>
        </row>
        <row r="159">
          <cell r="A159">
            <v>24510230300</v>
          </cell>
          <cell r="B159" t="str">
            <v>South Baltimore, Baltimore, MD</v>
          </cell>
          <cell r="C159">
            <v>0.31040000000000001</v>
          </cell>
        </row>
        <row r="160">
          <cell r="A160">
            <v>24510140100</v>
          </cell>
          <cell r="B160" t="str">
            <v>Bolton Hill, Baltimore, MD</v>
          </cell>
          <cell r="C160">
            <v>0.30919999999999997</v>
          </cell>
        </row>
        <row r="161">
          <cell r="A161">
            <v>24005402306</v>
          </cell>
          <cell r="B161" t="str">
            <v>Windsor Mill, Baltimore, MD</v>
          </cell>
          <cell r="C161">
            <v>0.30769999999999997</v>
          </cell>
        </row>
        <row r="162">
          <cell r="A162">
            <v>24510130806</v>
          </cell>
          <cell r="B162" t="str">
            <v>Woodberry, Baltimore, MD</v>
          </cell>
          <cell r="C162">
            <v>0.30719999999999997</v>
          </cell>
        </row>
        <row r="163">
          <cell r="A163">
            <v>24003750803</v>
          </cell>
          <cell r="B163" t="str">
            <v>Glen Burnie, MD</v>
          </cell>
          <cell r="C163">
            <v>0.3054</v>
          </cell>
        </row>
        <row r="164">
          <cell r="A164">
            <v>24005450800</v>
          </cell>
          <cell r="B164" t="str">
            <v>Essex, MD</v>
          </cell>
          <cell r="C164">
            <v>0.30509999999999998</v>
          </cell>
        </row>
        <row r="165">
          <cell r="A165">
            <v>24005402503</v>
          </cell>
          <cell r="B165" t="str">
            <v>Randallstown, MD</v>
          </cell>
          <cell r="C165">
            <v>0.30459999999999998</v>
          </cell>
        </row>
        <row r="166">
          <cell r="A166">
            <v>24005451300</v>
          </cell>
          <cell r="B166" t="str">
            <v>Middle River, MD</v>
          </cell>
          <cell r="C166">
            <v>0.30449999999999999</v>
          </cell>
        </row>
        <row r="167">
          <cell r="A167">
            <v>24510280302</v>
          </cell>
          <cell r="B167" t="str">
            <v>West Forest Park, Baltimore, MD</v>
          </cell>
          <cell r="C167">
            <v>0.30430000000000001</v>
          </cell>
        </row>
        <row r="168">
          <cell r="A168">
            <v>24003750102</v>
          </cell>
          <cell r="B168" t="str">
            <v>Baltimore, MD</v>
          </cell>
          <cell r="C168">
            <v>0.30349999999999999</v>
          </cell>
        </row>
        <row r="169">
          <cell r="A169">
            <v>24510270801</v>
          </cell>
          <cell r="B169" t="str">
            <v>Idlewood, Baltimore, MD</v>
          </cell>
          <cell r="C169">
            <v>0.3029</v>
          </cell>
        </row>
        <row r="170">
          <cell r="A170">
            <v>24510270702</v>
          </cell>
          <cell r="B170" t="str">
            <v>Harford - Echodale - Perring Parkway, Baltimore, MD</v>
          </cell>
          <cell r="C170">
            <v>0.3024</v>
          </cell>
        </row>
        <row r="171">
          <cell r="A171">
            <v>24510230200</v>
          </cell>
          <cell r="B171" t="str">
            <v>South Baltimore, Baltimore, MD</v>
          </cell>
          <cell r="C171">
            <v>0.3009</v>
          </cell>
        </row>
        <row r="172">
          <cell r="A172">
            <v>24005402602</v>
          </cell>
          <cell r="B172" t="str">
            <v>Randallstown, MD</v>
          </cell>
          <cell r="C172">
            <v>0.30070000000000002</v>
          </cell>
        </row>
        <row r="173">
          <cell r="A173">
            <v>24510020200</v>
          </cell>
          <cell r="B173" t="str">
            <v>Upper Fells Point, Baltimore, MD</v>
          </cell>
          <cell r="C173">
            <v>0.3004</v>
          </cell>
        </row>
        <row r="174">
          <cell r="A174">
            <v>24510020100</v>
          </cell>
          <cell r="B174" t="str">
            <v>Upper Fells Point, Baltimore, MD</v>
          </cell>
          <cell r="C174">
            <v>0.29980000000000001</v>
          </cell>
        </row>
        <row r="175">
          <cell r="A175">
            <v>24510261100</v>
          </cell>
          <cell r="B175" t="str">
            <v>Canton, Baltimore, MD</v>
          </cell>
          <cell r="C175">
            <v>0.29899999999999999</v>
          </cell>
        </row>
        <row r="176">
          <cell r="A176">
            <v>24005451500</v>
          </cell>
          <cell r="B176" t="str">
            <v>Middle River, MD</v>
          </cell>
          <cell r="C176">
            <v>0.2984</v>
          </cell>
        </row>
        <row r="177">
          <cell r="A177">
            <v>24510270401</v>
          </cell>
          <cell r="B177" t="str">
            <v>Glenham-Belford, Baltimore, MD</v>
          </cell>
          <cell r="C177">
            <v>0.29749999999999999</v>
          </cell>
        </row>
        <row r="178">
          <cell r="A178">
            <v>24510120201</v>
          </cell>
          <cell r="B178" t="str">
            <v>Baltimore, MD</v>
          </cell>
          <cell r="C178">
            <v>0.29570000000000002</v>
          </cell>
        </row>
        <row r="179">
          <cell r="A179">
            <v>24003750101</v>
          </cell>
          <cell r="B179" t="str">
            <v>Brooklyn Park, MD</v>
          </cell>
          <cell r="C179">
            <v>0.29520000000000002</v>
          </cell>
        </row>
        <row r="180">
          <cell r="A180">
            <v>24005450400</v>
          </cell>
          <cell r="B180" t="str">
            <v>Essex, MD</v>
          </cell>
          <cell r="C180">
            <v>0.29480000000000001</v>
          </cell>
        </row>
        <row r="181">
          <cell r="A181">
            <v>24510270102</v>
          </cell>
          <cell r="B181" t="str">
            <v>Waltherson, Baltimore, MD</v>
          </cell>
          <cell r="C181">
            <v>0.29399999999999998</v>
          </cell>
        </row>
        <row r="182">
          <cell r="A182">
            <v>24510010200</v>
          </cell>
          <cell r="B182" t="str">
            <v>Patterson Park, Baltimore, MD</v>
          </cell>
          <cell r="C182">
            <v>0.29249999999999998</v>
          </cell>
        </row>
        <row r="183">
          <cell r="A183">
            <v>24510260605</v>
          </cell>
          <cell r="B183" t="str">
            <v>Medford - Broening, Baltimore, MD</v>
          </cell>
          <cell r="C183">
            <v>0.29160000000000003</v>
          </cell>
        </row>
        <row r="184">
          <cell r="A184">
            <v>24005402305</v>
          </cell>
          <cell r="B184" t="str">
            <v>Lochearn, Pikesville, MD</v>
          </cell>
          <cell r="C184">
            <v>0.29020000000000001</v>
          </cell>
        </row>
        <row r="185">
          <cell r="A185">
            <v>24510260401</v>
          </cell>
          <cell r="B185" t="str">
            <v>Armistead Gardens, Baltimore, MD</v>
          </cell>
          <cell r="C185">
            <v>0.28839999999999999</v>
          </cell>
        </row>
        <row r="186">
          <cell r="A186">
            <v>24510280401</v>
          </cell>
          <cell r="B186" t="str">
            <v>Baltimore, MD</v>
          </cell>
          <cell r="C186">
            <v>0.28670000000000001</v>
          </cell>
        </row>
        <row r="187">
          <cell r="A187">
            <v>24510280403</v>
          </cell>
          <cell r="B187" t="str">
            <v>Westgate, Baltimore, MD</v>
          </cell>
          <cell r="C187">
            <v>0.2863</v>
          </cell>
        </row>
        <row r="188">
          <cell r="A188">
            <v>24005492300</v>
          </cell>
          <cell r="B188" t="str">
            <v>Essex, MD</v>
          </cell>
          <cell r="C188">
            <v>0.28139999999999998</v>
          </cell>
        </row>
        <row r="189">
          <cell r="A189">
            <v>24005401506</v>
          </cell>
          <cell r="B189" t="str">
            <v>Windsor Mill, Baltimore, MD</v>
          </cell>
          <cell r="C189">
            <v>0.28010000000000002</v>
          </cell>
        </row>
        <row r="190">
          <cell r="A190">
            <v>24510010300</v>
          </cell>
          <cell r="B190" t="str">
            <v>Canton, Baltimore, MD</v>
          </cell>
          <cell r="C190">
            <v>0.27779999999999999</v>
          </cell>
        </row>
        <row r="191">
          <cell r="A191">
            <v>24005402405</v>
          </cell>
          <cell r="B191" t="str">
            <v>Gwynn Oak, Baltimore, MD</v>
          </cell>
          <cell r="C191">
            <v>0.26919999999999999</v>
          </cell>
        </row>
        <row r="192">
          <cell r="A192">
            <v>24005402302</v>
          </cell>
          <cell r="B192" t="str">
            <v>Windsor Mill, Milford Mill, MD</v>
          </cell>
          <cell r="C192">
            <v>0.26469999999999999</v>
          </cell>
        </row>
        <row r="193">
          <cell r="A193">
            <v>24005401101</v>
          </cell>
          <cell r="B193" t="str">
            <v>Woodlawn, MD</v>
          </cell>
          <cell r="C193">
            <v>0.26279999999999998</v>
          </cell>
        </row>
        <row r="194">
          <cell r="A194">
            <v>24005430300</v>
          </cell>
          <cell r="B194" t="str">
            <v>Lansdowne - Baltimore Highlands, Halethorpe, MD</v>
          </cell>
          <cell r="C194">
            <v>0.26200000000000001</v>
          </cell>
        </row>
        <row r="195">
          <cell r="A195">
            <v>24510270200</v>
          </cell>
          <cell r="B195" t="str">
            <v>Lauraville, Baltimore, MD</v>
          </cell>
          <cell r="C195">
            <v>0.26</v>
          </cell>
        </row>
        <row r="196">
          <cell r="A196">
            <v>24510130700</v>
          </cell>
          <cell r="B196" t="str">
            <v>Hampden, Baltimore, MD</v>
          </cell>
          <cell r="C196">
            <v>0.2571</v>
          </cell>
        </row>
        <row r="197">
          <cell r="A197">
            <v>24005402407</v>
          </cell>
          <cell r="B197" t="str">
            <v>Windsor Mill, Milford Mill, MD</v>
          </cell>
          <cell r="C197">
            <v>0.25669999999999998</v>
          </cell>
        </row>
        <row r="198">
          <cell r="A198">
            <v>24510240100</v>
          </cell>
          <cell r="B198" t="str">
            <v>Locust Point, Baltimore, MD</v>
          </cell>
          <cell r="C198">
            <v>0.25569999999999998</v>
          </cell>
        </row>
        <row r="199">
          <cell r="A199">
            <v>24510270101</v>
          </cell>
          <cell r="B199" t="str">
            <v>Arcadia, Baltimore, MD</v>
          </cell>
          <cell r="C199">
            <v>0.255</v>
          </cell>
        </row>
        <row r="200">
          <cell r="A200">
            <v>24510250401</v>
          </cell>
          <cell r="B200" t="str">
            <v>Brooklyn, Baltimore, MD</v>
          </cell>
          <cell r="C200">
            <v>0.25419999999999998</v>
          </cell>
        </row>
        <row r="201">
          <cell r="A201">
            <v>24005400900</v>
          </cell>
          <cell r="B201" t="str">
            <v>Catonsville, MD</v>
          </cell>
          <cell r="C201">
            <v>0.25340000000000001</v>
          </cell>
        </row>
        <row r="202">
          <cell r="A202">
            <v>24005452400</v>
          </cell>
          <cell r="B202" t="str">
            <v>Dundalk, MD</v>
          </cell>
          <cell r="C202">
            <v>0.252</v>
          </cell>
        </row>
        <row r="203">
          <cell r="A203">
            <v>24005420402</v>
          </cell>
          <cell r="B203" t="str">
            <v>Dundalk, MD</v>
          </cell>
          <cell r="C203">
            <v>0.2515</v>
          </cell>
        </row>
        <row r="204">
          <cell r="A204">
            <v>24510250206</v>
          </cell>
          <cell r="B204" t="str">
            <v>Morrell Park, Baltimore, MD</v>
          </cell>
          <cell r="C204">
            <v>0.24829999999999999</v>
          </cell>
        </row>
        <row r="205">
          <cell r="A205">
            <v>24005420401</v>
          </cell>
          <cell r="B205" t="str">
            <v>Dundalk, MD</v>
          </cell>
          <cell r="C205">
            <v>0.2482</v>
          </cell>
        </row>
        <row r="206">
          <cell r="A206">
            <v>24003750201</v>
          </cell>
          <cell r="B206" t="str">
            <v>Brooklyn, Baltimore, MD</v>
          </cell>
          <cell r="C206">
            <v>0.24660000000000001</v>
          </cell>
        </row>
        <row r="207">
          <cell r="A207">
            <v>24005402403</v>
          </cell>
          <cell r="B207" t="str">
            <v>Gwynn Oak, Baltimore, MD</v>
          </cell>
          <cell r="C207">
            <v>0.24660000000000001</v>
          </cell>
        </row>
        <row r="208">
          <cell r="A208">
            <v>24005401301</v>
          </cell>
          <cell r="B208" t="str">
            <v>Woodlawn, MD</v>
          </cell>
          <cell r="C208">
            <v>0.2455</v>
          </cell>
        </row>
        <row r="209">
          <cell r="A209">
            <v>24510272006</v>
          </cell>
          <cell r="B209" t="str">
            <v>Glen, Baltimore, MD</v>
          </cell>
          <cell r="C209">
            <v>0.24429999999999999</v>
          </cell>
        </row>
        <row r="210">
          <cell r="A210">
            <v>24510270804</v>
          </cell>
          <cell r="B210" t="str">
            <v>Lake Walker, Baltimore, MD</v>
          </cell>
          <cell r="C210">
            <v>0.24329999999999999</v>
          </cell>
        </row>
        <row r="211">
          <cell r="A211">
            <v>24510240400</v>
          </cell>
          <cell r="B211" t="str">
            <v>Riverside Park, Baltimore, MD</v>
          </cell>
          <cell r="C211">
            <v>0.24160000000000001</v>
          </cell>
        </row>
        <row r="212">
          <cell r="A212">
            <v>24005420301</v>
          </cell>
          <cell r="B212" t="str">
            <v>Dundalk, MD</v>
          </cell>
          <cell r="C212">
            <v>0.24149999999999999</v>
          </cell>
        </row>
        <row r="213">
          <cell r="A213">
            <v>24005420100</v>
          </cell>
          <cell r="B213" t="str">
            <v>Dundalk, MD</v>
          </cell>
          <cell r="C213">
            <v>0.24060000000000001</v>
          </cell>
        </row>
        <row r="214">
          <cell r="A214">
            <v>24510230100</v>
          </cell>
          <cell r="B214" t="str">
            <v>Baltimore, MD</v>
          </cell>
          <cell r="C214">
            <v>0.24</v>
          </cell>
        </row>
        <row r="215">
          <cell r="A215">
            <v>24510130805</v>
          </cell>
          <cell r="B215" t="str">
            <v>Cold Springs, Baltimore, MD</v>
          </cell>
          <cell r="C215">
            <v>0.23980000000000001</v>
          </cell>
        </row>
        <row r="216">
          <cell r="A216">
            <v>24005450501</v>
          </cell>
          <cell r="B216" t="str">
            <v>Essex, MD</v>
          </cell>
          <cell r="C216">
            <v>0.2351</v>
          </cell>
        </row>
        <row r="217">
          <cell r="A217">
            <v>24510010100</v>
          </cell>
          <cell r="B217" t="str">
            <v>Canton, Baltimore, MD</v>
          </cell>
          <cell r="C217">
            <v>0.23219999999999999</v>
          </cell>
        </row>
        <row r="218">
          <cell r="A218">
            <v>24510260700</v>
          </cell>
          <cell r="B218" t="str">
            <v>Fifteenth Street, Baltimore, MD</v>
          </cell>
          <cell r="C218">
            <v>0.23089999999999999</v>
          </cell>
        </row>
        <row r="219">
          <cell r="A219">
            <v>24005440701</v>
          </cell>
          <cell r="B219" t="str">
            <v>Rosedale, MD</v>
          </cell>
          <cell r="C219">
            <v>0.23050000000000001</v>
          </cell>
        </row>
        <row r="220">
          <cell r="A220">
            <v>24005401302</v>
          </cell>
          <cell r="B220" t="str">
            <v>Gwynn Oak, Baltimore, MD</v>
          </cell>
          <cell r="C220">
            <v>0.22950000000000001</v>
          </cell>
        </row>
        <row r="221">
          <cell r="A221">
            <v>24005430900</v>
          </cell>
          <cell r="B221" t="str">
            <v>Baltimore, MD</v>
          </cell>
          <cell r="C221">
            <v>0.22720000000000001</v>
          </cell>
        </row>
        <row r="222">
          <cell r="A222">
            <v>24510270402</v>
          </cell>
          <cell r="B222" t="str">
            <v>Glenham-Belford, Baltimore, MD</v>
          </cell>
          <cell r="C222">
            <v>0.22689999999999999</v>
          </cell>
        </row>
        <row r="223">
          <cell r="A223">
            <v>24005420600</v>
          </cell>
          <cell r="B223" t="str">
            <v>Baltimore, MD</v>
          </cell>
          <cell r="C223">
            <v>0.2248</v>
          </cell>
        </row>
        <row r="224">
          <cell r="A224">
            <v>24005430200</v>
          </cell>
          <cell r="B224" t="str">
            <v>Lansdowne - Baltimore Highlands, Lansdowne, MD</v>
          </cell>
          <cell r="C224">
            <v>0.22289999999999999</v>
          </cell>
        </row>
        <row r="225">
          <cell r="A225">
            <v>24003750202</v>
          </cell>
          <cell r="B225" t="str">
            <v>Brooklyn Park, MD</v>
          </cell>
          <cell r="C225">
            <v>0.21990000000000001</v>
          </cell>
        </row>
        <row r="226">
          <cell r="A226">
            <v>24003751102</v>
          </cell>
          <cell r="B226" t="str">
            <v>Glen Burnie, MD</v>
          </cell>
          <cell r="C226">
            <v>0.21990000000000001</v>
          </cell>
        </row>
        <row r="227">
          <cell r="A227">
            <v>24005402604</v>
          </cell>
          <cell r="B227" t="str">
            <v>Randallstown, MD</v>
          </cell>
          <cell r="C227">
            <v>0.21840000000000001</v>
          </cell>
        </row>
        <row r="228">
          <cell r="A228">
            <v>24510270301</v>
          </cell>
          <cell r="B228" t="str">
            <v>Lauraville, Baltimore, MD</v>
          </cell>
          <cell r="C228">
            <v>0.21759999999999999</v>
          </cell>
        </row>
        <row r="229">
          <cell r="A229">
            <v>24005402506</v>
          </cell>
          <cell r="B229" t="str">
            <v>Randallstown, MD</v>
          </cell>
          <cell r="C229">
            <v>0.2165</v>
          </cell>
        </row>
        <row r="230">
          <cell r="A230">
            <v>24005421101</v>
          </cell>
          <cell r="B230" t="str">
            <v>Baltimore, MD</v>
          </cell>
          <cell r="C230">
            <v>0.21540000000000001</v>
          </cell>
        </row>
        <row r="231">
          <cell r="A231">
            <v>24005403402</v>
          </cell>
          <cell r="B231" t="str">
            <v>Pikesville, MD</v>
          </cell>
          <cell r="C231">
            <v>0.215</v>
          </cell>
        </row>
        <row r="232">
          <cell r="A232">
            <v>24003730100</v>
          </cell>
          <cell r="B232" t="str">
            <v>Chestnut Hill Cove, Riviera Beach, MD</v>
          </cell>
          <cell r="C232">
            <v>0.2145</v>
          </cell>
        </row>
        <row r="233">
          <cell r="A233">
            <v>24005452500</v>
          </cell>
          <cell r="B233" t="str">
            <v>Dundalk, MD</v>
          </cell>
          <cell r="C233">
            <v>0.2127</v>
          </cell>
        </row>
        <row r="234">
          <cell r="A234">
            <v>24005452300</v>
          </cell>
          <cell r="B234" t="str">
            <v>Baltimore, MD</v>
          </cell>
          <cell r="C234">
            <v>0.2114</v>
          </cell>
        </row>
        <row r="235">
          <cell r="A235">
            <v>24005420900</v>
          </cell>
          <cell r="B235" t="str">
            <v>Dundalk, MD</v>
          </cell>
          <cell r="C235">
            <v>0.2104</v>
          </cell>
        </row>
        <row r="236">
          <cell r="A236">
            <v>24510010400</v>
          </cell>
          <cell r="B236" t="str">
            <v>Canton, Baltimore, MD</v>
          </cell>
          <cell r="C236">
            <v>0.20880000000000001</v>
          </cell>
        </row>
        <row r="237">
          <cell r="A237">
            <v>24510240300</v>
          </cell>
          <cell r="B237" t="str">
            <v>Riverside, Baltimore, MD</v>
          </cell>
          <cell r="C237">
            <v>0.20730000000000001</v>
          </cell>
        </row>
        <row r="238">
          <cell r="A238">
            <v>24005400800</v>
          </cell>
          <cell r="B238" t="str">
            <v>Catonsville, MD</v>
          </cell>
          <cell r="C238">
            <v>0.20680000000000001</v>
          </cell>
        </row>
        <row r="239">
          <cell r="A239">
            <v>24005403100</v>
          </cell>
          <cell r="B239" t="str">
            <v>Gwynn Oak, Pikesville, MD</v>
          </cell>
          <cell r="C239">
            <v>0.20610000000000001</v>
          </cell>
        </row>
        <row r="240">
          <cell r="A240">
            <v>24005401200</v>
          </cell>
          <cell r="B240" t="str">
            <v>Woodlawn, MD</v>
          </cell>
          <cell r="C240">
            <v>0.20369999999999999</v>
          </cell>
        </row>
        <row r="241">
          <cell r="A241">
            <v>24005420701</v>
          </cell>
          <cell r="B241" t="str">
            <v>Dundalk, MD</v>
          </cell>
          <cell r="C241">
            <v>0.20180000000000001</v>
          </cell>
        </row>
        <row r="242">
          <cell r="A242">
            <v>24510270302</v>
          </cell>
          <cell r="B242" t="str">
            <v>Waltherson, Baltimore, MD</v>
          </cell>
          <cell r="C242">
            <v>0.2016</v>
          </cell>
        </row>
        <row r="243">
          <cell r="A243">
            <v>24005451100</v>
          </cell>
          <cell r="B243" t="str">
            <v>Essex, MD</v>
          </cell>
          <cell r="C243">
            <v>0.20100000000000001</v>
          </cell>
        </row>
        <row r="244">
          <cell r="A244">
            <v>24510272007</v>
          </cell>
          <cell r="B244" t="str">
            <v>Fallstaff, Baltimore, MD</v>
          </cell>
          <cell r="C244">
            <v>0.19739999999999999</v>
          </cell>
        </row>
        <row r="245">
          <cell r="A245">
            <v>24005452000</v>
          </cell>
          <cell r="B245" t="str">
            <v>Sparrows Point, MD</v>
          </cell>
          <cell r="C245">
            <v>0.19689999999999999</v>
          </cell>
        </row>
        <row r="246">
          <cell r="A246">
            <v>24005450100</v>
          </cell>
          <cell r="B246" t="str">
            <v>Rosedale, MD</v>
          </cell>
          <cell r="C246">
            <v>0.19589999999999999</v>
          </cell>
        </row>
        <row r="247">
          <cell r="A247">
            <v>24005450200</v>
          </cell>
          <cell r="B247" t="str">
            <v>Essex, MD</v>
          </cell>
          <cell r="C247">
            <v>0.19570000000000001</v>
          </cell>
        </row>
        <row r="248">
          <cell r="A248">
            <v>24003750300</v>
          </cell>
          <cell r="B248" t="str">
            <v>Linthicum Heights, MD</v>
          </cell>
          <cell r="C248">
            <v>0.19420000000000001</v>
          </cell>
        </row>
        <row r="249">
          <cell r="A249">
            <v>24005451600</v>
          </cell>
          <cell r="B249" t="str">
            <v>Middle River, MD</v>
          </cell>
          <cell r="C249">
            <v>0.1925</v>
          </cell>
        </row>
        <row r="250">
          <cell r="A250">
            <v>24510240200</v>
          </cell>
          <cell r="B250" t="str">
            <v>Riverside, Baltimore, MD</v>
          </cell>
          <cell r="C250">
            <v>0.1923</v>
          </cell>
        </row>
        <row r="251">
          <cell r="A251">
            <v>24005440400</v>
          </cell>
          <cell r="B251" t="str">
            <v>Baltimore, MD</v>
          </cell>
          <cell r="C251">
            <v>0.19120000000000001</v>
          </cell>
        </row>
        <row r="252">
          <cell r="A252">
            <v>24510260501</v>
          </cell>
          <cell r="B252" t="str">
            <v>Joseph Lee, Baltimore, MD</v>
          </cell>
          <cell r="C252">
            <v>0.19</v>
          </cell>
        </row>
        <row r="253">
          <cell r="A253">
            <v>24510270600</v>
          </cell>
          <cell r="B253" t="str">
            <v>Harford - Echodale - Perring Parkway, Baltimore, MD</v>
          </cell>
          <cell r="C253">
            <v>0.1883</v>
          </cell>
        </row>
        <row r="254">
          <cell r="A254">
            <v>24005401505</v>
          </cell>
          <cell r="B254" t="str">
            <v>Catonsville, MD</v>
          </cell>
          <cell r="C254">
            <v>0.18740000000000001</v>
          </cell>
        </row>
        <row r="255">
          <cell r="A255">
            <v>24005400702</v>
          </cell>
          <cell r="B255" t="str">
            <v>Baltimore, MD</v>
          </cell>
          <cell r="C255">
            <v>0.18720000000000001</v>
          </cell>
        </row>
        <row r="256">
          <cell r="A256">
            <v>24005430104</v>
          </cell>
          <cell r="B256" t="str">
            <v>Lansdowne - Baltimore Highlands, Halethorpe, MD</v>
          </cell>
          <cell r="C256">
            <v>0.18590000000000001</v>
          </cell>
        </row>
        <row r="257">
          <cell r="A257">
            <v>24005403201</v>
          </cell>
          <cell r="B257" t="str">
            <v>Gwynn Oak, Lochearn, MD</v>
          </cell>
          <cell r="C257">
            <v>0.18390000000000001</v>
          </cell>
        </row>
        <row r="258">
          <cell r="A258">
            <v>24005420800</v>
          </cell>
          <cell r="B258" t="str">
            <v>Dundalk, MD</v>
          </cell>
          <cell r="C258">
            <v>0.183</v>
          </cell>
        </row>
        <row r="259">
          <cell r="A259">
            <v>24005492102</v>
          </cell>
          <cell r="B259" t="str">
            <v>Parkville, MD</v>
          </cell>
          <cell r="C259">
            <v>0.18290000000000001</v>
          </cell>
        </row>
        <row r="260">
          <cell r="A260">
            <v>24005441102</v>
          </cell>
          <cell r="B260" t="str">
            <v>Rosedale, MD</v>
          </cell>
          <cell r="C260">
            <v>0.1787</v>
          </cell>
        </row>
        <row r="261">
          <cell r="A261">
            <v>24510250103</v>
          </cell>
          <cell r="B261" t="str">
            <v>Violetville, Baltimore, MD</v>
          </cell>
          <cell r="C261">
            <v>0.17810000000000001</v>
          </cell>
        </row>
        <row r="262">
          <cell r="A262">
            <v>24005451900</v>
          </cell>
          <cell r="B262" t="str">
            <v>Edgemere, MD</v>
          </cell>
          <cell r="C262">
            <v>0.1762</v>
          </cell>
        </row>
        <row r="263">
          <cell r="A263">
            <v>24510260900</v>
          </cell>
          <cell r="B263" t="str">
            <v>Baltimore, MD</v>
          </cell>
          <cell r="C263">
            <v>0.1749</v>
          </cell>
        </row>
        <row r="264">
          <cell r="A264">
            <v>24005430400</v>
          </cell>
          <cell r="B264" t="str">
            <v>Halethorpe, MD</v>
          </cell>
          <cell r="C264">
            <v>0.17380000000000001</v>
          </cell>
        </row>
        <row r="265">
          <cell r="A265">
            <v>24005420302</v>
          </cell>
          <cell r="B265" t="str">
            <v>Dundalk, MD</v>
          </cell>
          <cell r="C265">
            <v>0.17369999999999999</v>
          </cell>
        </row>
        <row r="266">
          <cell r="A266">
            <v>24005420702</v>
          </cell>
          <cell r="B266" t="str">
            <v>Dundalk, MD</v>
          </cell>
          <cell r="C266">
            <v>0.17199999999999999</v>
          </cell>
        </row>
        <row r="267">
          <cell r="A267">
            <v>24005440702</v>
          </cell>
          <cell r="B267" t="str">
            <v>Rosedale, MD</v>
          </cell>
          <cell r="C267">
            <v>0.16950000000000001</v>
          </cell>
        </row>
        <row r="268">
          <cell r="A268">
            <v>24005421102</v>
          </cell>
          <cell r="B268" t="str">
            <v>Dundalk, MD</v>
          </cell>
          <cell r="C268">
            <v>0.16869999999999999</v>
          </cell>
        </row>
        <row r="269">
          <cell r="A269">
            <v>24510270502</v>
          </cell>
          <cell r="B269" t="str">
            <v>North Harford Road, Baltimore, MD</v>
          </cell>
          <cell r="C269">
            <v>0.16789999999999999</v>
          </cell>
        </row>
        <row r="270">
          <cell r="A270">
            <v>24510130803</v>
          </cell>
          <cell r="B270" t="str">
            <v>Medfield, Baltimore, MD</v>
          </cell>
          <cell r="C270">
            <v>0.1646</v>
          </cell>
        </row>
        <row r="271">
          <cell r="A271">
            <v>24005451200</v>
          </cell>
          <cell r="B271" t="str">
            <v>Middle River, MD</v>
          </cell>
          <cell r="C271">
            <v>0.1641</v>
          </cell>
        </row>
        <row r="272">
          <cell r="A272">
            <v>24005420500</v>
          </cell>
          <cell r="B272" t="str">
            <v>Baltimore, MD</v>
          </cell>
          <cell r="C272">
            <v>0.16370000000000001</v>
          </cell>
        </row>
        <row r="273">
          <cell r="A273">
            <v>24510270501</v>
          </cell>
          <cell r="B273" t="str">
            <v>Woodring, Baltimore, MD</v>
          </cell>
          <cell r="C273">
            <v>0.16270000000000001</v>
          </cell>
        </row>
        <row r="274">
          <cell r="A274">
            <v>24005452100</v>
          </cell>
          <cell r="B274" t="str">
            <v>Sparrows Point, MD</v>
          </cell>
          <cell r="C274">
            <v>0.16</v>
          </cell>
        </row>
        <row r="275">
          <cell r="A275">
            <v>24005440500</v>
          </cell>
          <cell r="B275" t="str">
            <v>Nottingham, MD</v>
          </cell>
          <cell r="C275">
            <v>0.15970000000000001</v>
          </cell>
        </row>
        <row r="276">
          <cell r="A276">
            <v>24005440900</v>
          </cell>
          <cell r="B276" t="str">
            <v>Rosedale, MD</v>
          </cell>
          <cell r="C276">
            <v>0.15820000000000001</v>
          </cell>
        </row>
        <row r="277">
          <cell r="A277">
            <v>24510220100</v>
          </cell>
          <cell r="B277" t="str">
            <v>Baltimore, MD</v>
          </cell>
          <cell r="C277">
            <v>0.15759999999999999</v>
          </cell>
        </row>
        <row r="278">
          <cell r="A278">
            <v>24005451000</v>
          </cell>
          <cell r="B278" t="str">
            <v>Essex, MD</v>
          </cell>
          <cell r="C278">
            <v>0.15659999999999999</v>
          </cell>
        </row>
        <row r="279">
          <cell r="A279">
            <v>24005403300</v>
          </cell>
          <cell r="B279" t="str">
            <v>Lochearn, Pikesville, MD</v>
          </cell>
          <cell r="C279">
            <v>0.15429999999999999</v>
          </cell>
        </row>
        <row r="280">
          <cell r="A280">
            <v>24005430800</v>
          </cell>
          <cell r="B280" t="str">
            <v>Halethorpe, MD</v>
          </cell>
          <cell r="C280">
            <v>0.1535</v>
          </cell>
        </row>
        <row r="281">
          <cell r="A281">
            <v>24005400701</v>
          </cell>
          <cell r="B281" t="str">
            <v>Catonsville, MD</v>
          </cell>
          <cell r="C281">
            <v>0.15</v>
          </cell>
        </row>
        <row r="282">
          <cell r="A282">
            <v>24003750801</v>
          </cell>
          <cell r="B282" t="str">
            <v>Glen Burnie, MD</v>
          </cell>
          <cell r="C282">
            <v>0.14910000000000001</v>
          </cell>
        </row>
        <row r="283">
          <cell r="A283">
            <v>24510020300</v>
          </cell>
          <cell r="B283" t="str">
            <v>Fells Point, Baltimore, MD</v>
          </cell>
          <cell r="C283">
            <v>0.1467</v>
          </cell>
        </row>
        <row r="284">
          <cell r="A284">
            <v>24005421200</v>
          </cell>
          <cell r="B284" t="str">
            <v>Dundalk, MD</v>
          </cell>
          <cell r="C284">
            <v>0.14660000000000001</v>
          </cell>
        </row>
        <row r="285">
          <cell r="A285">
            <v>24005420303</v>
          </cell>
          <cell r="B285" t="str">
            <v>Dundalk, MD</v>
          </cell>
          <cell r="C285">
            <v>0.14599999999999999</v>
          </cell>
        </row>
        <row r="286">
          <cell r="A286">
            <v>24005440800</v>
          </cell>
          <cell r="B286" t="str">
            <v>Rosedale, MD</v>
          </cell>
          <cell r="C286">
            <v>0.1457</v>
          </cell>
        </row>
        <row r="287">
          <cell r="A287">
            <v>24510271101</v>
          </cell>
          <cell r="B287" t="str">
            <v>Radnor - Winston, Baltimore, MD</v>
          </cell>
          <cell r="C287">
            <v>0.1457</v>
          </cell>
        </row>
        <row r="288">
          <cell r="A288">
            <v>24510272003</v>
          </cell>
          <cell r="B288" t="str">
            <v>Baltimore, MD</v>
          </cell>
          <cell r="C288">
            <v>0.14219999999999999</v>
          </cell>
        </row>
        <row r="289">
          <cell r="A289">
            <v>24027601204</v>
          </cell>
          <cell r="B289" t="str">
            <v>Elkridge, MD</v>
          </cell>
          <cell r="C289">
            <v>0.14030000000000001</v>
          </cell>
        </row>
        <row r="290">
          <cell r="A290">
            <v>24005440300</v>
          </cell>
          <cell r="B290" t="str">
            <v>Nottingham, MD</v>
          </cell>
          <cell r="C290">
            <v>0.1343</v>
          </cell>
        </row>
        <row r="291">
          <cell r="A291">
            <v>24005450900</v>
          </cell>
          <cell r="B291" t="str">
            <v>Essex, MD</v>
          </cell>
          <cell r="C291">
            <v>0.13320000000000001</v>
          </cell>
        </row>
        <row r="292">
          <cell r="A292">
            <v>24005411302</v>
          </cell>
          <cell r="B292" t="str">
            <v>White Marsh, MD</v>
          </cell>
          <cell r="C292">
            <v>0.13139999999999999</v>
          </cell>
        </row>
        <row r="293">
          <cell r="A293">
            <v>24005402202</v>
          </cell>
          <cell r="B293" t="str">
            <v>Baltimore County, MD</v>
          </cell>
          <cell r="C293">
            <v>0.129</v>
          </cell>
        </row>
        <row r="294">
          <cell r="A294">
            <v>24005441101</v>
          </cell>
          <cell r="B294" t="str">
            <v>Rosedale, MD</v>
          </cell>
          <cell r="C294">
            <v>0.12809999999999999</v>
          </cell>
        </row>
        <row r="295">
          <cell r="A295">
            <v>24005430700</v>
          </cell>
          <cell r="B295" t="str">
            <v>Halethorpe, MD</v>
          </cell>
          <cell r="C295">
            <v>0.12709999999999999</v>
          </cell>
        </row>
        <row r="296">
          <cell r="A296">
            <v>24027606606</v>
          </cell>
          <cell r="B296" t="str">
            <v>Long Reach, Columbia, MD</v>
          </cell>
          <cell r="C296">
            <v>0.12670000000000001</v>
          </cell>
        </row>
        <row r="297">
          <cell r="A297">
            <v>24510270703</v>
          </cell>
          <cell r="B297" t="str">
            <v>North Harford Road, Baltimore, MD</v>
          </cell>
          <cell r="C297">
            <v>0.125</v>
          </cell>
        </row>
        <row r="298">
          <cell r="A298">
            <v>24005450300</v>
          </cell>
          <cell r="B298" t="str">
            <v>Essex, MD</v>
          </cell>
          <cell r="C298">
            <v>0.1237</v>
          </cell>
        </row>
        <row r="299">
          <cell r="A299">
            <v>24003750804</v>
          </cell>
          <cell r="B299" t="str">
            <v>Glen Burnie, MD</v>
          </cell>
          <cell r="C299">
            <v>0.1231</v>
          </cell>
        </row>
        <row r="300">
          <cell r="A300">
            <v>24005491300</v>
          </cell>
          <cell r="B300" t="str">
            <v>Baltimore, MD</v>
          </cell>
          <cell r="C300">
            <v>0.1215</v>
          </cell>
        </row>
        <row r="301">
          <cell r="A301">
            <v>24005403401</v>
          </cell>
          <cell r="B301" t="str">
            <v>Pikesville, MD</v>
          </cell>
          <cell r="C301">
            <v>0.11899999999999999</v>
          </cell>
        </row>
        <row r="302">
          <cell r="A302">
            <v>24003751200</v>
          </cell>
          <cell r="B302" t="str">
            <v>Linthicum Heights, MD</v>
          </cell>
          <cell r="C302">
            <v>0.1149</v>
          </cell>
        </row>
        <row r="303">
          <cell r="A303">
            <v>24005440200</v>
          </cell>
          <cell r="B303" t="str">
            <v>Nottingham, MD</v>
          </cell>
          <cell r="C303">
            <v>0.1123</v>
          </cell>
        </row>
        <row r="304">
          <cell r="A304">
            <v>24005420200</v>
          </cell>
          <cell r="B304" t="str">
            <v>Dundalk, MD</v>
          </cell>
          <cell r="C304">
            <v>0.1114</v>
          </cell>
        </row>
        <row r="305">
          <cell r="A305">
            <v>24005400100</v>
          </cell>
          <cell r="B305" t="str">
            <v>Catonsville, MD</v>
          </cell>
          <cell r="C305">
            <v>0.1113</v>
          </cell>
        </row>
        <row r="306">
          <cell r="A306">
            <v>24005440600</v>
          </cell>
          <cell r="B306" t="str">
            <v>Rosedale, MD</v>
          </cell>
          <cell r="C306">
            <v>0.1082</v>
          </cell>
        </row>
        <row r="307">
          <cell r="A307">
            <v>24027602900</v>
          </cell>
          <cell r="B307" t="str">
            <v>Normandy, Ellicott City, MD</v>
          </cell>
          <cell r="C307">
            <v>0.107</v>
          </cell>
        </row>
        <row r="308">
          <cell r="A308">
            <v>24005400200</v>
          </cell>
          <cell r="B308" t="str">
            <v>Catonsville, MD</v>
          </cell>
          <cell r="C308">
            <v>0.10489999999999999</v>
          </cell>
        </row>
        <row r="309">
          <cell r="A309">
            <v>24027601201</v>
          </cell>
          <cell r="B309" t="str">
            <v>Elkridge, MD</v>
          </cell>
          <cell r="C309">
            <v>0.1003</v>
          </cell>
        </row>
        <row r="310">
          <cell r="A310">
            <v>24005451701</v>
          </cell>
          <cell r="B310" t="str">
            <v>Middle River, MD</v>
          </cell>
          <cell r="C310">
            <v>9.7699999999999995E-2</v>
          </cell>
        </row>
        <row r="311">
          <cell r="A311">
            <v>24003750400</v>
          </cell>
          <cell r="B311" t="str">
            <v>Linthicum Heights, MD</v>
          </cell>
          <cell r="C311">
            <v>9.6500000000000002E-2</v>
          </cell>
        </row>
        <row r="312">
          <cell r="A312">
            <v>24510271102</v>
          </cell>
          <cell r="B312" t="str">
            <v>Mid-Charles, Baltimore, MD</v>
          </cell>
          <cell r="C312">
            <v>9.3299999999999994E-2</v>
          </cell>
        </row>
        <row r="313">
          <cell r="A313">
            <v>24005491100</v>
          </cell>
          <cell r="B313" t="str">
            <v>Baltimore, MD</v>
          </cell>
          <cell r="C313">
            <v>9.06E-2</v>
          </cell>
        </row>
        <row r="314">
          <cell r="A314">
            <v>24005400600</v>
          </cell>
          <cell r="B314" t="str">
            <v>Catonsville, MD</v>
          </cell>
          <cell r="C314">
            <v>9.0399999999999994E-2</v>
          </cell>
        </row>
        <row r="315">
          <cell r="A315">
            <v>24510120202</v>
          </cell>
          <cell r="B315" t="str">
            <v>Baltimore, MD</v>
          </cell>
          <cell r="C315">
            <v>8.8099999999999998E-2</v>
          </cell>
        </row>
        <row r="316">
          <cell r="A316">
            <v>24027601105</v>
          </cell>
          <cell r="B316" t="str">
            <v>Ellicott City, MD</v>
          </cell>
          <cell r="C316">
            <v>8.6599999999999996E-2</v>
          </cell>
        </row>
        <row r="317">
          <cell r="A317">
            <v>24027601103</v>
          </cell>
          <cell r="B317" t="str">
            <v>West Elkridge, Elkridge, MD</v>
          </cell>
          <cell r="C317">
            <v>7.7399999999999997E-2</v>
          </cell>
        </row>
        <row r="318">
          <cell r="A318">
            <v>24027602600</v>
          </cell>
          <cell r="B318" t="str">
            <v>Ellicott City, MD</v>
          </cell>
          <cell r="C318">
            <v>7.7399999999999997E-2</v>
          </cell>
        </row>
        <row r="319">
          <cell r="A319">
            <v>24027601108</v>
          </cell>
          <cell r="B319" t="str">
            <v>Ellicott City, MD</v>
          </cell>
          <cell r="C319">
            <v>7.7200000000000005E-2</v>
          </cell>
        </row>
        <row r="320">
          <cell r="A320">
            <v>24005401503</v>
          </cell>
          <cell r="B320" t="str">
            <v>Catonsville, MD</v>
          </cell>
          <cell r="C320">
            <v>7.4700000000000003E-2</v>
          </cell>
        </row>
        <row r="321">
          <cell r="A321">
            <v>24005440100</v>
          </cell>
          <cell r="B321" t="str">
            <v>Baltimore, MD</v>
          </cell>
          <cell r="C321">
            <v>7.4200000000000002E-2</v>
          </cell>
        </row>
        <row r="322">
          <cell r="A322">
            <v>24005401504</v>
          </cell>
          <cell r="B322" t="str">
            <v>Catonsville, MD</v>
          </cell>
          <cell r="C322">
            <v>7.2400000000000006E-2</v>
          </cell>
        </row>
        <row r="323">
          <cell r="A323">
            <v>24005430600</v>
          </cell>
          <cell r="B323" t="str">
            <v>Relay, Halethorpe, MD</v>
          </cell>
          <cell r="C323">
            <v>7.2300000000000003E-2</v>
          </cell>
        </row>
        <row r="324">
          <cell r="A324">
            <v>24005401000</v>
          </cell>
          <cell r="B324" t="str">
            <v>Catonsville, MD</v>
          </cell>
          <cell r="C324">
            <v>7.0699999999999999E-2</v>
          </cell>
        </row>
        <row r="325">
          <cell r="A325">
            <v>24027606706</v>
          </cell>
          <cell r="B325" t="str">
            <v>Kendall Ridge, Columbia, MD</v>
          </cell>
          <cell r="C325">
            <v>6.9000000000000006E-2</v>
          </cell>
        </row>
        <row r="326">
          <cell r="A326">
            <v>24027602800</v>
          </cell>
          <cell r="B326" t="str">
            <v>Ellicott City, MD</v>
          </cell>
          <cell r="C326">
            <v>6.6699999999999995E-2</v>
          </cell>
        </row>
        <row r="327">
          <cell r="A327">
            <v>24027602302</v>
          </cell>
          <cell r="B327" t="str">
            <v>Columbia, MD</v>
          </cell>
          <cell r="C327">
            <v>6.3500000000000001E-2</v>
          </cell>
        </row>
        <row r="328">
          <cell r="A328">
            <v>24510272005</v>
          </cell>
          <cell r="B328" t="str">
            <v>Cross Country, Baltimore, MD</v>
          </cell>
          <cell r="C328">
            <v>5.8500000000000003E-2</v>
          </cell>
        </row>
        <row r="329">
          <cell r="A329">
            <v>24027602700</v>
          </cell>
          <cell r="B329" t="str">
            <v>Taylor Village, Ellicott City, MD</v>
          </cell>
          <cell r="C329">
            <v>5.7700000000000001E-2</v>
          </cell>
        </row>
        <row r="330">
          <cell r="A330">
            <v>24005401400</v>
          </cell>
          <cell r="B330" t="str">
            <v>Catonsville, MD</v>
          </cell>
          <cell r="C330">
            <v>5.1299999999999998E-2</v>
          </cell>
        </row>
        <row r="331">
          <cell r="A331">
            <v>24005400400</v>
          </cell>
          <cell r="B331" t="str">
            <v>Catonsville, MD</v>
          </cell>
          <cell r="C331">
            <v>4.9200000000000001E-2</v>
          </cell>
        </row>
        <row r="332">
          <cell r="A332">
            <v>24510272004</v>
          </cell>
          <cell r="B332" t="str">
            <v>Cheswolde, Baltimore, MD</v>
          </cell>
          <cell r="C332">
            <v>4.3700000000000003E-2</v>
          </cell>
        </row>
        <row r="333">
          <cell r="A333">
            <v>24027601104</v>
          </cell>
          <cell r="B333" t="str">
            <v>Ellicott City, MD</v>
          </cell>
          <cell r="C333">
            <v>4.1300000000000003E-2</v>
          </cell>
        </row>
        <row r="334">
          <cell r="A334">
            <v>24005403602</v>
          </cell>
          <cell r="B334" t="str">
            <v>Baltimore, MD</v>
          </cell>
          <cell r="C334">
            <v>3.1600000000000003E-2</v>
          </cell>
        </row>
        <row r="335">
          <cell r="A335">
            <v>24005400500</v>
          </cell>
          <cell r="B335" t="str">
            <v>Catonsville, MD</v>
          </cell>
          <cell r="C335">
            <v>3.1199999999999999E-2</v>
          </cell>
        </row>
        <row r="336">
          <cell r="A336">
            <v>24027602100</v>
          </cell>
          <cell r="B336" t="str">
            <v>Ellicott City, MD</v>
          </cell>
          <cell r="C336">
            <v>2.63E-2</v>
          </cell>
        </row>
        <row r="337">
          <cell r="A337">
            <v>24005403500</v>
          </cell>
          <cell r="B337" t="str">
            <v>Pikesville, MD</v>
          </cell>
          <cell r="C337">
            <v>2.5399999999999999E-2</v>
          </cell>
        </row>
        <row r="338">
          <cell r="A338">
            <v>24510271200</v>
          </cell>
          <cell r="B338" t="str">
            <v>Homeland, Baltimore, MD</v>
          </cell>
          <cell r="C338">
            <v>2.5100000000000001E-2</v>
          </cell>
        </row>
        <row r="339">
          <cell r="A339">
            <v>24510271400</v>
          </cell>
          <cell r="B339" t="str">
            <v>Evergreen, Baltimore, MD</v>
          </cell>
          <cell r="C339">
            <v>1.7899999999999999E-2</v>
          </cell>
        </row>
        <row r="340">
          <cell r="A340">
            <v>24005490500</v>
          </cell>
          <cell r="B340" t="str">
            <v>Towson, MD</v>
          </cell>
          <cell r="C340">
            <v>1.67E-2</v>
          </cell>
        </row>
        <row r="341">
          <cell r="A341">
            <v>24510120100</v>
          </cell>
          <cell r="B341" t="str">
            <v>Tuscany - Canterbury, Baltimore, MD</v>
          </cell>
          <cell r="C341">
            <v>1.66E-2</v>
          </cell>
        </row>
        <row r="342">
          <cell r="A342">
            <v>24510271300</v>
          </cell>
          <cell r="B342" t="str">
            <v>Roland Park, Baltimore, MD</v>
          </cell>
          <cell r="C342">
            <v>1.0800000000000001E-2</v>
          </cell>
        </row>
        <row r="343">
          <cell r="A343">
            <v>24005490601</v>
          </cell>
          <cell r="B343" t="str">
            <v>Baltimore, MD</v>
          </cell>
          <cell r="C343">
            <v>0.01</v>
          </cell>
        </row>
        <row r="344">
          <cell r="A344">
            <v>24510271501</v>
          </cell>
          <cell r="B344" t="str">
            <v>Mount Washington, Baltimore, MD</v>
          </cell>
          <cell r="C344">
            <v>9.7999999999999997E-3</v>
          </cell>
        </row>
        <row r="345">
          <cell r="A345">
            <v>24005490603</v>
          </cell>
          <cell r="B345" t="str">
            <v>Baltimore, MD</v>
          </cell>
          <cell r="C345">
            <v>7.4999999999999997E-3</v>
          </cell>
        </row>
        <row r="346">
          <cell r="A346">
            <v>24005403601</v>
          </cell>
          <cell r="B346" t="str">
            <v>Baltimore, MD</v>
          </cell>
          <cell r="C346">
            <v>6.3E-3</v>
          </cell>
        </row>
        <row r="347">
          <cell r="A347">
            <v>24005492500</v>
          </cell>
          <cell r="B347" t="str">
            <v>Baltimore, MD</v>
          </cell>
        </row>
        <row r="348">
          <cell r="A348">
            <v>24005980200</v>
          </cell>
          <cell r="B348" t="str">
            <v>Lansdowne - Baltimore Highlands, Halethorpe, MD</v>
          </cell>
        </row>
        <row r="349">
          <cell r="A349">
            <v>24510100300</v>
          </cell>
          <cell r="B349" t="str">
            <v>Penn - Fallsway, Baltimore, MD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wn_tract_working_rP_gP_pall"/>
    </sheetNames>
    <sheetDataSet>
      <sheetData sheetId="0">
        <row r="1">
          <cell r="A1" t="str">
            <v>tract</v>
          </cell>
          <cell r="B1" t="str">
            <v>Name</v>
          </cell>
          <cell r="C1" t="str">
            <v>Employment_Rate_rP_gP_pall</v>
          </cell>
        </row>
        <row r="2">
          <cell r="A2">
            <v>24027602700</v>
          </cell>
          <cell r="B2" t="str">
            <v>Taylor Village, Ellicott City, MD</v>
          </cell>
          <cell r="C2">
            <v>0.88080000000000003</v>
          </cell>
        </row>
        <row r="3">
          <cell r="A3">
            <v>24510130805</v>
          </cell>
          <cell r="B3" t="str">
            <v>Cold Springs, Baltimore, MD</v>
          </cell>
          <cell r="C3">
            <v>0.87380000000000002</v>
          </cell>
        </row>
        <row r="4">
          <cell r="A4">
            <v>24510271501</v>
          </cell>
          <cell r="B4" t="str">
            <v>Mount Washington, Baltimore, MD</v>
          </cell>
          <cell r="C4">
            <v>0.84940000000000004</v>
          </cell>
        </row>
        <row r="5">
          <cell r="A5">
            <v>24510271200</v>
          </cell>
          <cell r="B5" t="str">
            <v>Homeland, Baltimore, MD</v>
          </cell>
          <cell r="C5">
            <v>0.84350000000000003</v>
          </cell>
        </row>
        <row r="6">
          <cell r="A6">
            <v>24005400500</v>
          </cell>
          <cell r="B6" t="str">
            <v>Catonsville, MD</v>
          </cell>
          <cell r="C6">
            <v>0.84340000000000004</v>
          </cell>
        </row>
        <row r="7">
          <cell r="A7">
            <v>24005441101</v>
          </cell>
          <cell r="B7" t="str">
            <v>Rosedale, MD</v>
          </cell>
          <cell r="C7">
            <v>0.8306</v>
          </cell>
        </row>
        <row r="8">
          <cell r="A8">
            <v>24003750400</v>
          </cell>
          <cell r="B8" t="str">
            <v>Linthicum Heights, MD</v>
          </cell>
          <cell r="C8">
            <v>0.82889999999999997</v>
          </cell>
        </row>
        <row r="9">
          <cell r="A9">
            <v>24005401400</v>
          </cell>
          <cell r="B9" t="str">
            <v>Catonsville, MD</v>
          </cell>
          <cell r="C9">
            <v>0.82879999999999998</v>
          </cell>
        </row>
        <row r="10">
          <cell r="A10">
            <v>24005400200</v>
          </cell>
          <cell r="B10" t="str">
            <v>Catonsville, MD</v>
          </cell>
          <cell r="C10">
            <v>0.82769999999999999</v>
          </cell>
        </row>
        <row r="11">
          <cell r="A11">
            <v>24005430600</v>
          </cell>
          <cell r="B11" t="str">
            <v>Relay, Halethorpe, MD</v>
          </cell>
          <cell r="C11">
            <v>0.82740000000000002</v>
          </cell>
        </row>
        <row r="12">
          <cell r="A12">
            <v>24005400400</v>
          </cell>
          <cell r="B12" t="str">
            <v>Catonsville, MD</v>
          </cell>
          <cell r="C12">
            <v>0.82640000000000002</v>
          </cell>
        </row>
        <row r="13">
          <cell r="A13">
            <v>24005440200</v>
          </cell>
          <cell r="B13" t="str">
            <v>Nottingham, MD</v>
          </cell>
          <cell r="C13">
            <v>0.82530000000000003</v>
          </cell>
        </row>
        <row r="14">
          <cell r="A14">
            <v>24005401505</v>
          </cell>
          <cell r="B14" t="str">
            <v>Catonsville, MD</v>
          </cell>
          <cell r="C14">
            <v>0.82469999999999999</v>
          </cell>
        </row>
        <row r="15">
          <cell r="A15">
            <v>24005403401</v>
          </cell>
          <cell r="B15" t="str">
            <v>Pikesville, MD</v>
          </cell>
          <cell r="C15">
            <v>0.82050000000000001</v>
          </cell>
        </row>
        <row r="16">
          <cell r="A16">
            <v>24005401503</v>
          </cell>
          <cell r="B16" t="str">
            <v>Catonsville, MD</v>
          </cell>
          <cell r="C16">
            <v>0.8196</v>
          </cell>
        </row>
        <row r="17">
          <cell r="A17">
            <v>24005400702</v>
          </cell>
          <cell r="B17" t="str">
            <v>Baltimore, MD</v>
          </cell>
          <cell r="C17">
            <v>0.8196</v>
          </cell>
        </row>
        <row r="18">
          <cell r="A18">
            <v>24005490603</v>
          </cell>
          <cell r="B18" t="str">
            <v>Baltimore, MD</v>
          </cell>
          <cell r="C18">
            <v>0.81920000000000004</v>
          </cell>
        </row>
        <row r="19">
          <cell r="A19">
            <v>24005491300</v>
          </cell>
          <cell r="B19" t="str">
            <v>Baltimore, MD</v>
          </cell>
          <cell r="C19">
            <v>0.8175</v>
          </cell>
        </row>
        <row r="20">
          <cell r="A20">
            <v>24027602302</v>
          </cell>
          <cell r="B20" t="str">
            <v>Columbia, MD</v>
          </cell>
          <cell r="C20">
            <v>0.81730000000000003</v>
          </cell>
        </row>
        <row r="21">
          <cell r="A21">
            <v>24005400900</v>
          </cell>
          <cell r="B21" t="str">
            <v>Catonsville, MD</v>
          </cell>
          <cell r="C21">
            <v>0.81420000000000003</v>
          </cell>
        </row>
        <row r="22">
          <cell r="A22">
            <v>24027606706</v>
          </cell>
          <cell r="B22" t="str">
            <v>Kendall Ridge, Columbia, MD</v>
          </cell>
          <cell r="C22">
            <v>0.81320000000000003</v>
          </cell>
        </row>
        <row r="23">
          <cell r="A23">
            <v>24005401000</v>
          </cell>
          <cell r="B23" t="str">
            <v>Catonsville, MD</v>
          </cell>
          <cell r="C23">
            <v>0.81279999999999997</v>
          </cell>
        </row>
        <row r="24">
          <cell r="A24">
            <v>24005400800</v>
          </cell>
          <cell r="B24" t="str">
            <v>Catonsville, MD</v>
          </cell>
          <cell r="C24">
            <v>0.81220000000000003</v>
          </cell>
        </row>
        <row r="25">
          <cell r="A25">
            <v>24027601103</v>
          </cell>
          <cell r="B25" t="str">
            <v>West Elkridge, Elkridge, MD</v>
          </cell>
          <cell r="C25">
            <v>0.80979999999999996</v>
          </cell>
        </row>
        <row r="26">
          <cell r="A26">
            <v>24510271300</v>
          </cell>
          <cell r="B26" t="str">
            <v>Roland Park, Baltimore, MD</v>
          </cell>
          <cell r="C26">
            <v>0.80979999999999996</v>
          </cell>
        </row>
        <row r="27">
          <cell r="A27">
            <v>24005440500</v>
          </cell>
          <cell r="B27" t="str">
            <v>Nottingham, MD</v>
          </cell>
          <cell r="C27">
            <v>0.80649999999999999</v>
          </cell>
        </row>
        <row r="28">
          <cell r="A28">
            <v>24027601108</v>
          </cell>
          <cell r="B28" t="str">
            <v>Ellicott City, MD</v>
          </cell>
          <cell r="C28">
            <v>0.80649999999999999</v>
          </cell>
        </row>
        <row r="29">
          <cell r="A29">
            <v>24510270703</v>
          </cell>
          <cell r="B29" t="str">
            <v>North Harford Road, Baltimore, MD</v>
          </cell>
          <cell r="C29">
            <v>0.80569999999999997</v>
          </cell>
        </row>
        <row r="30">
          <cell r="A30">
            <v>24510270200</v>
          </cell>
          <cell r="B30" t="str">
            <v>Lauraville, Baltimore, MD</v>
          </cell>
          <cell r="C30">
            <v>0.80569999999999997</v>
          </cell>
        </row>
        <row r="31">
          <cell r="A31">
            <v>24027601105</v>
          </cell>
          <cell r="B31" t="str">
            <v>Ellicott City, MD</v>
          </cell>
          <cell r="C31">
            <v>0.8054</v>
          </cell>
        </row>
        <row r="32">
          <cell r="A32">
            <v>24005490601</v>
          </cell>
          <cell r="B32" t="str">
            <v>Baltimore, MD</v>
          </cell>
          <cell r="C32">
            <v>0.80449999999999999</v>
          </cell>
        </row>
        <row r="33">
          <cell r="A33">
            <v>24003750801</v>
          </cell>
          <cell r="B33" t="str">
            <v>Glen Burnie, MD</v>
          </cell>
          <cell r="C33">
            <v>0.80389999999999995</v>
          </cell>
        </row>
        <row r="34">
          <cell r="A34">
            <v>24005451701</v>
          </cell>
          <cell r="B34" t="str">
            <v>Middle River, MD</v>
          </cell>
          <cell r="C34">
            <v>0.80310000000000004</v>
          </cell>
        </row>
        <row r="35">
          <cell r="A35">
            <v>24005451200</v>
          </cell>
          <cell r="B35" t="str">
            <v>Middle River, MD</v>
          </cell>
          <cell r="C35">
            <v>0.80289999999999995</v>
          </cell>
        </row>
        <row r="36">
          <cell r="A36">
            <v>24005452100</v>
          </cell>
          <cell r="B36" t="str">
            <v>Sparrows Point, MD</v>
          </cell>
          <cell r="C36">
            <v>0.80159999999999998</v>
          </cell>
        </row>
        <row r="37">
          <cell r="A37">
            <v>24027602100</v>
          </cell>
          <cell r="B37" t="str">
            <v>Ellicott City, MD</v>
          </cell>
          <cell r="C37">
            <v>0.80149999999999999</v>
          </cell>
        </row>
        <row r="38">
          <cell r="A38">
            <v>24003750804</v>
          </cell>
          <cell r="B38" t="str">
            <v>Glen Burnie, MD</v>
          </cell>
          <cell r="C38">
            <v>0.8014</v>
          </cell>
        </row>
        <row r="39">
          <cell r="A39">
            <v>24005403100</v>
          </cell>
          <cell r="B39" t="str">
            <v>Gwynn Oak, Pikesville, MD</v>
          </cell>
          <cell r="C39">
            <v>0.80130000000000001</v>
          </cell>
        </row>
        <row r="40">
          <cell r="A40">
            <v>24005401506</v>
          </cell>
          <cell r="B40" t="str">
            <v>Windsor Mill, Baltimore, MD</v>
          </cell>
          <cell r="C40">
            <v>0.80100000000000005</v>
          </cell>
        </row>
        <row r="41">
          <cell r="A41">
            <v>24510270502</v>
          </cell>
          <cell r="B41" t="str">
            <v>North Harford Road, Baltimore, MD</v>
          </cell>
          <cell r="C41">
            <v>0.80010000000000003</v>
          </cell>
        </row>
        <row r="42">
          <cell r="A42">
            <v>24005402403</v>
          </cell>
          <cell r="B42" t="str">
            <v>Gwynn Oak, Baltimore, MD</v>
          </cell>
          <cell r="C42">
            <v>0.79920000000000002</v>
          </cell>
        </row>
        <row r="43">
          <cell r="A43">
            <v>24005403601</v>
          </cell>
          <cell r="B43" t="str">
            <v>Baltimore, MD</v>
          </cell>
          <cell r="C43">
            <v>0.79920000000000002</v>
          </cell>
        </row>
        <row r="44">
          <cell r="A44">
            <v>24027606606</v>
          </cell>
          <cell r="B44" t="str">
            <v>Long Reach, Columbia, MD</v>
          </cell>
          <cell r="C44">
            <v>0.79849999999999999</v>
          </cell>
        </row>
        <row r="45">
          <cell r="A45">
            <v>24005440300</v>
          </cell>
          <cell r="B45" t="str">
            <v>Nottingham, MD</v>
          </cell>
          <cell r="C45">
            <v>0.79700000000000004</v>
          </cell>
        </row>
        <row r="46">
          <cell r="A46">
            <v>24005451600</v>
          </cell>
          <cell r="B46" t="str">
            <v>Middle River, MD</v>
          </cell>
          <cell r="C46">
            <v>0.79669999999999996</v>
          </cell>
        </row>
        <row r="47">
          <cell r="A47">
            <v>24005451000</v>
          </cell>
          <cell r="B47" t="str">
            <v>Essex, MD</v>
          </cell>
          <cell r="C47">
            <v>0.79649999999999999</v>
          </cell>
        </row>
        <row r="48">
          <cell r="A48">
            <v>24005440100</v>
          </cell>
          <cell r="B48" t="str">
            <v>Baltimore, MD</v>
          </cell>
          <cell r="C48">
            <v>0.79600000000000004</v>
          </cell>
        </row>
        <row r="49">
          <cell r="A49">
            <v>24510090200</v>
          </cell>
          <cell r="B49" t="str">
            <v>Ednor Gardens - Lakeside, Baltimore, MD</v>
          </cell>
          <cell r="C49">
            <v>0.79430000000000001</v>
          </cell>
        </row>
        <row r="50">
          <cell r="A50">
            <v>24027601201</v>
          </cell>
          <cell r="B50" t="str">
            <v>Elkridge, MD</v>
          </cell>
          <cell r="C50">
            <v>0.79269999999999996</v>
          </cell>
        </row>
        <row r="51">
          <cell r="A51">
            <v>24005452400</v>
          </cell>
          <cell r="B51" t="str">
            <v>Dundalk, MD</v>
          </cell>
          <cell r="C51">
            <v>0.79249999999999998</v>
          </cell>
        </row>
        <row r="52">
          <cell r="A52">
            <v>24005403602</v>
          </cell>
          <cell r="B52" t="str">
            <v>Baltimore, MD</v>
          </cell>
          <cell r="C52">
            <v>0.79239999999999999</v>
          </cell>
        </row>
        <row r="53">
          <cell r="A53">
            <v>24005451900</v>
          </cell>
          <cell r="B53" t="str">
            <v>Edgemere, MD</v>
          </cell>
          <cell r="C53">
            <v>0.79120000000000001</v>
          </cell>
        </row>
        <row r="54">
          <cell r="A54">
            <v>24510270802</v>
          </cell>
          <cell r="B54" t="str">
            <v>Ramblewood, Baltimore, MD</v>
          </cell>
          <cell r="C54">
            <v>0.79120000000000001</v>
          </cell>
        </row>
        <row r="55">
          <cell r="A55">
            <v>24005492102</v>
          </cell>
          <cell r="B55" t="str">
            <v>Parkville, MD</v>
          </cell>
          <cell r="C55">
            <v>0.79049999999999998</v>
          </cell>
        </row>
        <row r="56">
          <cell r="A56">
            <v>24005403300</v>
          </cell>
          <cell r="B56" t="str">
            <v>Lochearn, Pikesville, MD</v>
          </cell>
          <cell r="C56">
            <v>0.79010000000000002</v>
          </cell>
        </row>
        <row r="57">
          <cell r="A57">
            <v>24005402506</v>
          </cell>
          <cell r="B57" t="str">
            <v>Randallstown, MD</v>
          </cell>
          <cell r="C57">
            <v>0.7893</v>
          </cell>
        </row>
        <row r="58">
          <cell r="A58">
            <v>24005401504</v>
          </cell>
          <cell r="B58" t="str">
            <v>Catonsville, MD</v>
          </cell>
          <cell r="C58">
            <v>0.78920000000000001</v>
          </cell>
        </row>
        <row r="59">
          <cell r="A59">
            <v>24027602600</v>
          </cell>
          <cell r="B59" t="str">
            <v>Ellicott City, MD</v>
          </cell>
          <cell r="C59">
            <v>0.78910000000000002</v>
          </cell>
        </row>
        <row r="60">
          <cell r="A60">
            <v>24510270903</v>
          </cell>
          <cell r="B60" t="str">
            <v>Hillen, Baltimore, MD</v>
          </cell>
          <cell r="C60">
            <v>0.78879999999999995</v>
          </cell>
        </row>
        <row r="61">
          <cell r="A61">
            <v>24510280401</v>
          </cell>
          <cell r="B61" t="str">
            <v>Baltimore, MD</v>
          </cell>
          <cell r="C61">
            <v>0.78879999999999995</v>
          </cell>
        </row>
        <row r="62">
          <cell r="A62">
            <v>24005440400</v>
          </cell>
          <cell r="B62" t="str">
            <v>Baltimore, MD</v>
          </cell>
          <cell r="C62">
            <v>0.7883</v>
          </cell>
        </row>
        <row r="63">
          <cell r="A63">
            <v>24005491401</v>
          </cell>
          <cell r="B63" t="str">
            <v>Parkville, MD</v>
          </cell>
          <cell r="C63">
            <v>0.78779999999999994</v>
          </cell>
        </row>
        <row r="64">
          <cell r="A64">
            <v>24510270302</v>
          </cell>
          <cell r="B64" t="str">
            <v>Waltherson, Baltimore, MD</v>
          </cell>
          <cell r="C64">
            <v>0.78700000000000003</v>
          </cell>
        </row>
        <row r="65">
          <cell r="A65">
            <v>24027601104</v>
          </cell>
          <cell r="B65" t="str">
            <v>Ellicott City, MD</v>
          </cell>
          <cell r="C65">
            <v>0.78690000000000004</v>
          </cell>
        </row>
        <row r="66">
          <cell r="A66">
            <v>24510020300</v>
          </cell>
          <cell r="B66" t="str">
            <v>Fells Point, Baltimore, MD</v>
          </cell>
          <cell r="C66">
            <v>0.78649999999999998</v>
          </cell>
        </row>
        <row r="67">
          <cell r="A67">
            <v>24005411302</v>
          </cell>
          <cell r="B67" t="str">
            <v>White Marsh, MD</v>
          </cell>
          <cell r="C67">
            <v>0.78610000000000002</v>
          </cell>
        </row>
        <row r="68">
          <cell r="A68">
            <v>24510010100</v>
          </cell>
          <cell r="B68" t="str">
            <v>Canton, Baltimore, MD</v>
          </cell>
          <cell r="C68">
            <v>0.78580000000000005</v>
          </cell>
        </row>
        <row r="69">
          <cell r="A69">
            <v>24005420200</v>
          </cell>
          <cell r="B69" t="str">
            <v>Dundalk, MD</v>
          </cell>
          <cell r="C69">
            <v>0.78449999999999998</v>
          </cell>
        </row>
        <row r="70">
          <cell r="A70">
            <v>24005403201</v>
          </cell>
          <cell r="B70" t="str">
            <v>Gwynn Oak, Lochearn, MD</v>
          </cell>
          <cell r="C70">
            <v>0.78439999999999999</v>
          </cell>
        </row>
        <row r="71">
          <cell r="A71">
            <v>24005401101</v>
          </cell>
          <cell r="B71" t="str">
            <v>Woodlawn, MD</v>
          </cell>
          <cell r="C71">
            <v>0.7843</v>
          </cell>
        </row>
        <row r="72">
          <cell r="A72">
            <v>24005440900</v>
          </cell>
          <cell r="B72" t="str">
            <v>Rosedale, MD</v>
          </cell>
          <cell r="C72">
            <v>0.78400000000000003</v>
          </cell>
        </row>
        <row r="73">
          <cell r="A73">
            <v>24003730100</v>
          </cell>
          <cell r="B73" t="str">
            <v>Chestnut Hill Cove, Riviera Beach, MD</v>
          </cell>
          <cell r="C73">
            <v>0.78400000000000003</v>
          </cell>
        </row>
        <row r="74">
          <cell r="A74">
            <v>24510270702</v>
          </cell>
          <cell r="B74" t="str">
            <v>Harford - Echodale - Perring Parkway, Baltimore, MD</v>
          </cell>
          <cell r="C74">
            <v>0.78300000000000003</v>
          </cell>
        </row>
        <row r="75">
          <cell r="A75">
            <v>24027601204</v>
          </cell>
          <cell r="B75" t="str">
            <v>Elkridge, MD</v>
          </cell>
          <cell r="C75">
            <v>0.78269999999999995</v>
          </cell>
        </row>
        <row r="76">
          <cell r="A76">
            <v>24005402304</v>
          </cell>
          <cell r="B76" t="str">
            <v>Gwynn Oak, Baltimore, MD</v>
          </cell>
          <cell r="C76">
            <v>0.78239999999999998</v>
          </cell>
        </row>
        <row r="77">
          <cell r="A77">
            <v>24510270801</v>
          </cell>
          <cell r="B77" t="str">
            <v>Idlewood, Baltimore, MD</v>
          </cell>
          <cell r="C77">
            <v>0.78139999999999998</v>
          </cell>
        </row>
        <row r="78">
          <cell r="A78">
            <v>24005402306</v>
          </cell>
          <cell r="B78" t="str">
            <v>Windsor Mill, Baltimore, MD</v>
          </cell>
          <cell r="C78">
            <v>0.78120000000000001</v>
          </cell>
        </row>
        <row r="79">
          <cell r="A79">
            <v>24510271400</v>
          </cell>
          <cell r="B79" t="str">
            <v>Evergreen, Baltimore, MD</v>
          </cell>
          <cell r="C79">
            <v>0.78100000000000003</v>
          </cell>
        </row>
        <row r="80">
          <cell r="A80">
            <v>24510250101</v>
          </cell>
          <cell r="B80" t="str">
            <v>Beechfield, Baltimore, MD</v>
          </cell>
          <cell r="C80">
            <v>0.78039999999999998</v>
          </cell>
        </row>
        <row r="81">
          <cell r="A81">
            <v>24005403402</v>
          </cell>
          <cell r="B81" t="str">
            <v>Pikesville, MD</v>
          </cell>
          <cell r="C81">
            <v>0.78039999999999998</v>
          </cell>
        </row>
        <row r="82">
          <cell r="A82">
            <v>24005403500</v>
          </cell>
          <cell r="B82" t="str">
            <v>Pikesville, MD</v>
          </cell>
          <cell r="C82">
            <v>0.7802</v>
          </cell>
        </row>
        <row r="83">
          <cell r="A83">
            <v>24510270101</v>
          </cell>
          <cell r="B83" t="str">
            <v>Arcadia, Baltimore, MD</v>
          </cell>
          <cell r="C83">
            <v>0.7802</v>
          </cell>
        </row>
        <row r="84">
          <cell r="A84">
            <v>24510270301</v>
          </cell>
          <cell r="B84" t="str">
            <v>Lauraville, Baltimore, MD</v>
          </cell>
          <cell r="C84">
            <v>0.7802</v>
          </cell>
        </row>
        <row r="85">
          <cell r="A85">
            <v>24510240200</v>
          </cell>
          <cell r="B85" t="str">
            <v>Riverside, Baltimore, MD</v>
          </cell>
          <cell r="C85">
            <v>0.78</v>
          </cell>
        </row>
        <row r="86">
          <cell r="A86">
            <v>24005441102</v>
          </cell>
          <cell r="B86" t="str">
            <v>Rosedale, MD</v>
          </cell>
          <cell r="C86">
            <v>0.77980000000000005</v>
          </cell>
        </row>
        <row r="87">
          <cell r="A87">
            <v>24005420302</v>
          </cell>
          <cell r="B87" t="str">
            <v>Dundalk, MD</v>
          </cell>
          <cell r="C87">
            <v>0.77969999999999995</v>
          </cell>
        </row>
        <row r="88">
          <cell r="A88">
            <v>24510280200</v>
          </cell>
          <cell r="B88" t="str">
            <v>Gwynn Oak, Baltimore, MD</v>
          </cell>
          <cell r="C88">
            <v>0.77959999999999996</v>
          </cell>
        </row>
        <row r="89">
          <cell r="A89">
            <v>24027602800</v>
          </cell>
          <cell r="B89" t="str">
            <v>Ellicott City, MD</v>
          </cell>
          <cell r="C89">
            <v>0.77890000000000004</v>
          </cell>
        </row>
        <row r="90">
          <cell r="A90">
            <v>24510270402</v>
          </cell>
          <cell r="B90" t="str">
            <v>Glenham-Belford, Baltimore, MD</v>
          </cell>
          <cell r="C90">
            <v>0.77880000000000005</v>
          </cell>
        </row>
        <row r="91">
          <cell r="A91">
            <v>24510170100</v>
          </cell>
          <cell r="B91" t="str">
            <v>Downtown, Baltimore, MD</v>
          </cell>
          <cell r="C91">
            <v>0.77880000000000005</v>
          </cell>
        </row>
        <row r="92">
          <cell r="A92">
            <v>24510120202</v>
          </cell>
          <cell r="B92" t="str">
            <v>Baltimore, MD</v>
          </cell>
          <cell r="C92">
            <v>0.77839999999999998</v>
          </cell>
        </row>
        <row r="93">
          <cell r="A93">
            <v>24510270902</v>
          </cell>
          <cell r="B93" t="str">
            <v>Perring Loch, Baltimore, MD</v>
          </cell>
          <cell r="C93">
            <v>0.77790000000000004</v>
          </cell>
        </row>
        <row r="94">
          <cell r="A94">
            <v>24005450900</v>
          </cell>
          <cell r="B94" t="str">
            <v>Essex, MD</v>
          </cell>
          <cell r="C94">
            <v>0.77759999999999996</v>
          </cell>
        </row>
        <row r="95">
          <cell r="A95">
            <v>24510270102</v>
          </cell>
          <cell r="B95" t="str">
            <v>Waltherson, Baltimore, MD</v>
          </cell>
          <cell r="C95">
            <v>0.77629999999999999</v>
          </cell>
        </row>
        <row r="96">
          <cell r="A96">
            <v>24510270600</v>
          </cell>
          <cell r="B96" t="str">
            <v>Harford - Echodale - Perring Parkway, Baltimore, MD</v>
          </cell>
          <cell r="C96">
            <v>0.7762</v>
          </cell>
        </row>
        <row r="97">
          <cell r="A97">
            <v>24005440800</v>
          </cell>
          <cell r="B97" t="str">
            <v>Rosedale, MD</v>
          </cell>
          <cell r="C97">
            <v>0.77590000000000003</v>
          </cell>
        </row>
        <row r="98">
          <cell r="A98">
            <v>24510220100</v>
          </cell>
          <cell r="B98" t="str">
            <v>Baltimore, MD</v>
          </cell>
          <cell r="C98">
            <v>0.77480000000000004</v>
          </cell>
        </row>
        <row r="99">
          <cell r="A99">
            <v>24005420702</v>
          </cell>
          <cell r="B99" t="str">
            <v>Dundalk, MD</v>
          </cell>
          <cell r="C99">
            <v>0.77480000000000004</v>
          </cell>
        </row>
        <row r="100">
          <cell r="A100">
            <v>24510120100</v>
          </cell>
          <cell r="B100" t="str">
            <v>Tuscany - Canterbury, Baltimore, MD</v>
          </cell>
          <cell r="C100">
            <v>0.77480000000000004</v>
          </cell>
        </row>
        <row r="101">
          <cell r="A101">
            <v>24005440600</v>
          </cell>
          <cell r="B101" t="str">
            <v>Rosedale, MD</v>
          </cell>
          <cell r="C101">
            <v>0.77380000000000004</v>
          </cell>
        </row>
        <row r="102">
          <cell r="A102">
            <v>24005402604</v>
          </cell>
          <cell r="B102" t="str">
            <v>Randallstown, MD</v>
          </cell>
          <cell r="C102">
            <v>0.77339999999999998</v>
          </cell>
        </row>
        <row r="103">
          <cell r="A103">
            <v>24003750300</v>
          </cell>
          <cell r="B103" t="str">
            <v>Linthicum Heights, MD</v>
          </cell>
          <cell r="C103">
            <v>0.77259999999999995</v>
          </cell>
        </row>
        <row r="104">
          <cell r="A104">
            <v>24005420900</v>
          </cell>
          <cell r="B104" t="str">
            <v>Dundalk, MD</v>
          </cell>
          <cell r="C104">
            <v>0.77249999999999996</v>
          </cell>
        </row>
        <row r="105">
          <cell r="A105">
            <v>24005452000</v>
          </cell>
          <cell r="B105" t="str">
            <v>Sparrows Point, MD</v>
          </cell>
          <cell r="C105">
            <v>0.7722</v>
          </cell>
        </row>
        <row r="106">
          <cell r="A106">
            <v>24005420100</v>
          </cell>
          <cell r="B106" t="str">
            <v>Dundalk, MD</v>
          </cell>
          <cell r="C106">
            <v>0.77180000000000004</v>
          </cell>
        </row>
        <row r="107">
          <cell r="A107">
            <v>24005451100</v>
          </cell>
          <cell r="B107" t="str">
            <v>Essex, MD</v>
          </cell>
          <cell r="C107">
            <v>0.77059999999999995</v>
          </cell>
        </row>
        <row r="108">
          <cell r="A108">
            <v>24005401301</v>
          </cell>
          <cell r="B108" t="str">
            <v>Woodlawn, MD</v>
          </cell>
          <cell r="C108">
            <v>0.76990000000000003</v>
          </cell>
        </row>
        <row r="109">
          <cell r="A109">
            <v>24005491100</v>
          </cell>
          <cell r="B109" t="str">
            <v>Baltimore, MD</v>
          </cell>
          <cell r="C109">
            <v>0.76949999999999996</v>
          </cell>
        </row>
        <row r="110">
          <cell r="A110">
            <v>24005490500</v>
          </cell>
          <cell r="B110" t="str">
            <v>Towson, MD</v>
          </cell>
          <cell r="C110">
            <v>0.76839999999999997</v>
          </cell>
        </row>
        <row r="111">
          <cell r="A111">
            <v>24005402307</v>
          </cell>
          <cell r="B111" t="str">
            <v>Pikesville, MD</v>
          </cell>
          <cell r="C111">
            <v>0.76770000000000005</v>
          </cell>
        </row>
        <row r="112">
          <cell r="A112">
            <v>24005400100</v>
          </cell>
          <cell r="B112" t="str">
            <v>Catonsville, MD</v>
          </cell>
          <cell r="C112">
            <v>0.76749999999999996</v>
          </cell>
        </row>
        <row r="113">
          <cell r="A113">
            <v>24510270901</v>
          </cell>
          <cell r="B113" t="str">
            <v>New Northwood, Baltimore, MD</v>
          </cell>
          <cell r="C113">
            <v>0.76729999999999998</v>
          </cell>
        </row>
        <row r="114">
          <cell r="A114">
            <v>24005402407</v>
          </cell>
          <cell r="B114" t="str">
            <v>Windsor Mill, Milford Mill, MD</v>
          </cell>
          <cell r="C114">
            <v>0.76719999999999999</v>
          </cell>
        </row>
        <row r="115">
          <cell r="A115">
            <v>24510271503</v>
          </cell>
          <cell r="B115" t="str">
            <v>Cross Keys, Baltimore, MD</v>
          </cell>
          <cell r="C115">
            <v>0.76700000000000002</v>
          </cell>
        </row>
        <row r="116">
          <cell r="A116">
            <v>24510280403</v>
          </cell>
          <cell r="B116" t="str">
            <v>Westgate, Baltimore, MD</v>
          </cell>
          <cell r="C116">
            <v>0.76680000000000004</v>
          </cell>
        </row>
        <row r="117">
          <cell r="A117">
            <v>24027602900</v>
          </cell>
          <cell r="B117" t="str">
            <v>Normandy, Ellicott City, MD</v>
          </cell>
          <cell r="C117">
            <v>0.76670000000000005</v>
          </cell>
        </row>
        <row r="118">
          <cell r="A118">
            <v>24005430400</v>
          </cell>
          <cell r="B118" t="str">
            <v>Halethorpe, MD</v>
          </cell>
          <cell r="C118">
            <v>0.76580000000000004</v>
          </cell>
        </row>
        <row r="119">
          <cell r="A119">
            <v>24005401102</v>
          </cell>
          <cell r="B119" t="str">
            <v>Gwynn Oak, Woodlawn, MD</v>
          </cell>
          <cell r="C119">
            <v>0.76549999999999996</v>
          </cell>
        </row>
        <row r="120">
          <cell r="A120">
            <v>24003751200</v>
          </cell>
          <cell r="B120" t="str">
            <v>Linthicum Heights, MD</v>
          </cell>
          <cell r="C120">
            <v>0.76539999999999997</v>
          </cell>
        </row>
        <row r="121">
          <cell r="A121">
            <v>24005401507</v>
          </cell>
          <cell r="B121" t="str">
            <v>Windsor Mill, Baltimore, MD</v>
          </cell>
          <cell r="C121">
            <v>0.76480000000000004</v>
          </cell>
        </row>
        <row r="122">
          <cell r="A122">
            <v>24005402404</v>
          </cell>
          <cell r="B122" t="str">
            <v>Gwynn Oak, Lochearn, MD</v>
          </cell>
          <cell r="C122">
            <v>0.76470000000000005</v>
          </cell>
        </row>
        <row r="123">
          <cell r="A123">
            <v>24510280402</v>
          </cell>
          <cell r="B123" t="str">
            <v>Rognel Heights, Baltimore, MD</v>
          </cell>
          <cell r="C123">
            <v>0.76439999999999997</v>
          </cell>
        </row>
        <row r="124">
          <cell r="A124">
            <v>24005401200</v>
          </cell>
          <cell r="B124" t="str">
            <v>Woodlawn, MD</v>
          </cell>
          <cell r="C124">
            <v>0.7641</v>
          </cell>
        </row>
        <row r="125">
          <cell r="A125">
            <v>24005420701</v>
          </cell>
          <cell r="B125" t="str">
            <v>Dundalk, MD</v>
          </cell>
          <cell r="C125">
            <v>0.76339999999999997</v>
          </cell>
        </row>
        <row r="126">
          <cell r="A126">
            <v>24005451300</v>
          </cell>
          <cell r="B126" t="str">
            <v>Middle River, MD</v>
          </cell>
          <cell r="C126">
            <v>0.76339999999999997</v>
          </cell>
        </row>
        <row r="127">
          <cell r="A127">
            <v>24005402302</v>
          </cell>
          <cell r="B127" t="str">
            <v>Windsor Mill, Milford Mill, MD</v>
          </cell>
          <cell r="C127">
            <v>0.7631</v>
          </cell>
        </row>
        <row r="128">
          <cell r="A128">
            <v>24510130806</v>
          </cell>
          <cell r="B128" t="str">
            <v>Woodberry, Baltimore, MD</v>
          </cell>
          <cell r="C128">
            <v>0.76290000000000002</v>
          </cell>
        </row>
        <row r="129">
          <cell r="A129">
            <v>24510151100</v>
          </cell>
          <cell r="B129" t="str">
            <v>East Arlington, Baltimore, MD</v>
          </cell>
          <cell r="C129">
            <v>0.76280000000000003</v>
          </cell>
        </row>
        <row r="130">
          <cell r="A130">
            <v>24005430800</v>
          </cell>
          <cell r="B130" t="str">
            <v>Halethorpe, MD</v>
          </cell>
          <cell r="C130">
            <v>0.76190000000000002</v>
          </cell>
        </row>
        <row r="131">
          <cell r="A131">
            <v>24005420500</v>
          </cell>
          <cell r="B131" t="str">
            <v>Baltimore, MD</v>
          </cell>
          <cell r="C131">
            <v>0.76190000000000002</v>
          </cell>
        </row>
        <row r="132">
          <cell r="A132">
            <v>24005450400</v>
          </cell>
          <cell r="B132" t="str">
            <v>Essex, MD</v>
          </cell>
          <cell r="C132">
            <v>0.76080000000000003</v>
          </cell>
        </row>
        <row r="133">
          <cell r="A133">
            <v>24510260102</v>
          </cell>
          <cell r="B133" t="str">
            <v>Frankford, Baltimore, MD</v>
          </cell>
          <cell r="C133">
            <v>0.7601</v>
          </cell>
        </row>
        <row r="134">
          <cell r="A134">
            <v>24005402405</v>
          </cell>
          <cell r="B134" t="str">
            <v>Gwynn Oak, Baltimore, MD</v>
          </cell>
          <cell r="C134">
            <v>0.75980000000000003</v>
          </cell>
        </row>
        <row r="135">
          <cell r="A135">
            <v>24003750201</v>
          </cell>
          <cell r="B135" t="str">
            <v>Brooklyn, Baltimore, MD</v>
          </cell>
          <cell r="C135">
            <v>0.75929999999999997</v>
          </cell>
        </row>
        <row r="136">
          <cell r="A136">
            <v>24510010400</v>
          </cell>
          <cell r="B136" t="str">
            <v>Canton, Baltimore, MD</v>
          </cell>
          <cell r="C136">
            <v>0.75849999999999995</v>
          </cell>
        </row>
        <row r="137">
          <cell r="A137">
            <v>24003751102</v>
          </cell>
          <cell r="B137" t="str">
            <v>Glen Burnie, MD</v>
          </cell>
          <cell r="C137">
            <v>0.75760000000000005</v>
          </cell>
        </row>
        <row r="138">
          <cell r="A138">
            <v>24003750803</v>
          </cell>
          <cell r="B138" t="str">
            <v>Glen Burnie, MD</v>
          </cell>
          <cell r="C138">
            <v>0.75739999999999996</v>
          </cell>
        </row>
        <row r="139">
          <cell r="A139">
            <v>24005402305</v>
          </cell>
          <cell r="B139" t="str">
            <v>Lochearn, Pikesville, MD</v>
          </cell>
          <cell r="C139">
            <v>0.75719999999999998</v>
          </cell>
        </row>
        <row r="140">
          <cell r="A140">
            <v>24005402406</v>
          </cell>
          <cell r="B140" t="str">
            <v>Windsor Mill, Milford Mill, MD</v>
          </cell>
          <cell r="C140">
            <v>0.7571</v>
          </cell>
        </row>
        <row r="141">
          <cell r="A141">
            <v>24510080101</v>
          </cell>
          <cell r="B141" t="str">
            <v>Belair - Edison, Baltimore, MD</v>
          </cell>
          <cell r="C141">
            <v>0.75600000000000001</v>
          </cell>
        </row>
        <row r="142">
          <cell r="A142">
            <v>24005402602</v>
          </cell>
          <cell r="B142" t="str">
            <v>Randallstown, MD</v>
          </cell>
          <cell r="C142">
            <v>0.75590000000000002</v>
          </cell>
        </row>
        <row r="143">
          <cell r="A143">
            <v>24005430700</v>
          </cell>
          <cell r="B143" t="str">
            <v>Halethorpe, MD</v>
          </cell>
          <cell r="C143">
            <v>0.75580000000000003</v>
          </cell>
        </row>
        <row r="144">
          <cell r="A144">
            <v>24005420401</v>
          </cell>
          <cell r="B144" t="str">
            <v>Dundalk, MD</v>
          </cell>
          <cell r="C144">
            <v>0.75549999999999995</v>
          </cell>
        </row>
        <row r="145">
          <cell r="A145">
            <v>24510260302</v>
          </cell>
          <cell r="B145" t="str">
            <v>Belair - Edison, Baltimore, MD</v>
          </cell>
          <cell r="C145">
            <v>0.75519999999999998</v>
          </cell>
        </row>
        <row r="146">
          <cell r="A146">
            <v>24005401302</v>
          </cell>
          <cell r="B146" t="str">
            <v>Gwynn Oak, Baltimore, MD</v>
          </cell>
          <cell r="C146">
            <v>0.75460000000000005</v>
          </cell>
        </row>
        <row r="147">
          <cell r="A147">
            <v>24510270803</v>
          </cell>
          <cell r="B147" t="str">
            <v>Loch Raven, Baltimore, MD</v>
          </cell>
          <cell r="C147">
            <v>0.75429999999999997</v>
          </cell>
        </row>
        <row r="148">
          <cell r="A148">
            <v>24005400600</v>
          </cell>
          <cell r="B148" t="str">
            <v>Catonsville, MD</v>
          </cell>
          <cell r="C148">
            <v>0.754</v>
          </cell>
        </row>
        <row r="149">
          <cell r="A149">
            <v>24005420600</v>
          </cell>
          <cell r="B149" t="str">
            <v>Baltimore, MD</v>
          </cell>
          <cell r="C149">
            <v>0.753</v>
          </cell>
        </row>
        <row r="150">
          <cell r="A150">
            <v>24510040100</v>
          </cell>
          <cell r="B150" t="str">
            <v>Downtown, Baltimore, MD</v>
          </cell>
          <cell r="C150">
            <v>0.75270000000000004</v>
          </cell>
        </row>
        <row r="151">
          <cell r="A151">
            <v>24005440702</v>
          </cell>
          <cell r="B151" t="str">
            <v>Rosedale, MD</v>
          </cell>
          <cell r="C151">
            <v>0.75239999999999996</v>
          </cell>
        </row>
        <row r="152">
          <cell r="A152">
            <v>24005450300</v>
          </cell>
          <cell r="B152" t="str">
            <v>Essex, MD</v>
          </cell>
          <cell r="C152">
            <v>0.75190000000000001</v>
          </cell>
        </row>
        <row r="153">
          <cell r="A153">
            <v>24005450100</v>
          </cell>
          <cell r="B153" t="str">
            <v>Rosedale, MD</v>
          </cell>
          <cell r="C153">
            <v>0.751</v>
          </cell>
        </row>
        <row r="154">
          <cell r="A154">
            <v>24005420800</v>
          </cell>
          <cell r="B154" t="str">
            <v>Dundalk, MD</v>
          </cell>
          <cell r="C154">
            <v>0.75070000000000003</v>
          </cell>
        </row>
        <row r="155">
          <cell r="A155">
            <v>24005402503</v>
          </cell>
          <cell r="B155" t="str">
            <v>Randallstown, MD</v>
          </cell>
          <cell r="C155">
            <v>0.75060000000000004</v>
          </cell>
        </row>
        <row r="156">
          <cell r="A156">
            <v>24005450200</v>
          </cell>
          <cell r="B156" t="str">
            <v>Essex, MD</v>
          </cell>
          <cell r="C156">
            <v>0.74860000000000004</v>
          </cell>
        </row>
        <row r="157">
          <cell r="A157">
            <v>24005420402</v>
          </cell>
          <cell r="B157" t="str">
            <v>Dundalk, MD</v>
          </cell>
          <cell r="C157">
            <v>0.74839999999999995</v>
          </cell>
        </row>
        <row r="158">
          <cell r="A158">
            <v>24510151200</v>
          </cell>
          <cell r="B158" t="str">
            <v>Park Circle, Baltimore, MD</v>
          </cell>
          <cell r="C158">
            <v>0.74829999999999997</v>
          </cell>
        </row>
        <row r="159">
          <cell r="A159">
            <v>24510260201</v>
          </cell>
          <cell r="B159" t="str">
            <v>Frankford, Baltimore, MD</v>
          </cell>
          <cell r="C159">
            <v>0.748</v>
          </cell>
        </row>
        <row r="160">
          <cell r="A160">
            <v>24510090300</v>
          </cell>
          <cell r="B160" t="str">
            <v>Ednor Gardens - Lakeside, Baltimore, MD</v>
          </cell>
          <cell r="C160">
            <v>0.74780000000000002</v>
          </cell>
        </row>
        <row r="161">
          <cell r="A161">
            <v>24005441000</v>
          </cell>
          <cell r="B161" t="str">
            <v>Baltimore, MD</v>
          </cell>
          <cell r="C161">
            <v>0.74770000000000003</v>
          </cell>
        </row>
        <row r="162">
          <cell r="A162">
            <v>24510150800</v>
          </cell>
          <cell r="B162" t="str">
            <v>Garwyn Oaks, Baltimore, MD</v>
          </cell>
          <cell r="C162">
            <v>0.74709999999999999</v>
          </cell>
        </row>
        <row r="163">
          <cell r="A163">
            <v>24005402202</v>
          </cell>
          <cell r="B163" t="str">
            <v>Baltimore County, MD</v>
          </cell>
          <cell r="C163">
            <v>0.747</v>
          </cell>
        </row>
        <row r="164">
          <cell r="A164">
            <v>24510260605</v>
          </cell>
          <cell r="B164" t="str">
            <v>Medford - Broening, Baltimore, MD</v>
          </cell>
          <cell r="C164">
            <v>0.74680000000000002</v>
          </cell>
        </row>
        <row r="165">
          <cell r="A165">
            <v>24510270401</v>
          </cell>
          <cell r="B165" t="str">
            <v>Glenham-Belford, Baltimore, MD</v>
          </cell>
          <cell r="C165">
            <v>0.74660000000000004</v>
          </cell>
        </row>
        <row r="166">
          <cell r="A166">
            <v>24003750202</v>
          </cell>
          <cell r="B166" t="str">
            <v>Brooklyn Park, MD</v>
          </cell>
          <cell r="C166">
            <v>0.74580000000000002</v>
          </cell>
        </row>
        <row r="167">
          <cell r="A167">
            <v>24510271002</v>
          </cell>
          <cell r="B167" t="str">
            <v>Winston - Govans, Baltimore, MD</v>
          </cell>
          <cell r="C167">
            <v>0.74570000000000003</v>
          </cell>
        </row>
        <row r="168">
          <cell r="A168">
            <v>24510200100</v>
          </cell>
          <cell r="B168" t="str">
            <v>Lexington, Baltimore, MD</v>
          </cell>
          <cell r="C168">
            <v>0.74560000000000004</v>
          </cell>
        </row>
        <row r="169">
          <cell r="A169">
            <v>24005440701</v>
          </cell>
          <cell r="B169" t="str">
            <v>Rosedale, MD</v>
          </cell>
          <cell r="C169">
            <v>0.74490000000000001</v>
          </cell>
        </row>
        <row r="170">
          <cell r="A170">
            <v>24005402303</v>
          </cell>
          <cell r="B170" t="str">
            <v>Windsor Mill, Baltimore, MD</v>
          </cell>
          <cell r="C170">
            <v>0.74490000000000001</v>
          </cell>
        </row>
        <row r="171">
          <cell r="A171">
            <v>24510010500</v>
          </cell>
          <cell r="B171" t="str">
            <v>Upper Fells Point, Baltimore, MD</v>
          </cell>
          <cell r="C171">
            <v>0.74450000000000005</v>
          </cell>
        </row>
        <row r="172">
          <cell r="A172">
            <v>24005420301</v>
          </cell>
          <cell r="B172" t="str">
            <v>Dundalk, MD</v>
          </cell>
          <cell r="C172">
            <v>0.74390000000000001</v>
          </cell>
        </row>
        <row r="173">
          <cell r="A173">
            <v>24510260402</v>
          </cell>
          <cell r="B173" t="str">
            <v>Frankford, Baltimore, MD</v>
          </cell>
          <cell r="C173">
            <v>0.74309999999999998</v>
          </cell>
        </row>
        <row r="174">
          <cell r="A174">
            <v>24510270501</v>
          </cell>
          <cell r="B174" t="str">
            <v>Woodring, Baltimore, MD</v>
          </cell>
          <cell r="C174">
            <v>0.74309999999999998</v>
          </cell>
        </row>
        <row r="175">
          <cell r="A175">
            <v>24005400701</v>
          </cell>
          <cell r="B175" t="str">
            <v>Catonsville, MD</v>
          </cell>
          <cell r="C175">
            <v>0.74299999999999999</v>
          </cell>
        </row>
        <row r="176">
          <cell r="A176">
            <v>24510120201</v>
          </cell>
          <cell r="B176" t="str">
            <v>Baltimore, MD</v>
          </cell>
          <cell r="C176">
            <v>0.74260000000000004</v>
          </cell>
        </row>
        <row r="177">
          <cell r="A177">
            <v>24510140100</v>
          </cell>
          <cell r="B177" t="str">
            <v>Bolton Hill, Baltimore, MD</v>
          </cell>
          <cell r="C177">
            <v>0.74250000000000005</v>
          </cell>
        </row>
        <row r="178">
          <cell r="A178">
            <v>24510150900</v>
          </cell>
          <cell r="B178" t="str">
            <v>Windsor Hills, Baltimore, MD</v>
          </cell>
          <cell r="C178">
            <v>0.74160000000000004</v>
          </cell>
        </row>
        <row r="179">
          <cell r="A179">
            <v>24510261100</v>
          </cell>
          <cell r="B179" t="str">
            <v>Canton, Baltimore, MD</v>
          </cell>
          <cell r="C179">
            <v>0.74129999999999996</v>
          </cell>
        </row>
        <row r="180">
          <cell r="A180">
            <v>24510080302</v>
          </cell>
          <cell r="B180" t="str">
            <v>Berea, Baltimore, MD</v>
          </cell>
          <cell r="C180">
            <v>0.74060000000000004</v>
          </cell>
        </row>
        <row r="181">
          <cell r="A181">
            <v>24510200702</v>
          </cell>
          <cell r="B181" t="str">
            <v>Saint Joseph's, Baltimore, MD</v>
          </cell>
          <cell r="C181">
            <v>0.73929999999999996</v>
          </cell>
        </row>
        <row r="182">
          <cell r="A182">
            <v>24005452500</v>
          </cell>
          <cell r="B182" t="str">
            <v>Dundalk, MD</v>
          </cell>
          <cell r="C182">
            <v>0.73880000000000001</v>
          </cell>
        </row>
        <row r="183">
          <cell r="A183">
            <v>24005421000</v>
          </cell>
          <cell r="B183" t="str">
            <v>Dundalk, MD</v>
          </cell>
          <cell r="C183">
            <v>0.73860000000000003</v>
          </cell>
        </row>
        <row r="184">
          <cell r="A184">
            <v>24510260203</v>
          </cell>
          <cell r="B184" t="str">
            <v>Frankford, Baltimore, MD</v>
          </cell>
          <cell r="C184">
            <v>0.73599999999999999</v>
          </cell>
        </row>
        <row r="185">
          <cell r="A185">
            <v>24510280302</v>
          </cell>
          <cell r="B185" t="str">
            <v>West Forest Park, Baltimore, MD</v>
          </cell>
          <cell r="C185">
            <v>0.73580000000000001</v>
          </cell>
        </row>
        <row r="186">
          <cell r="A186">
            <v>24510270804</v>
          </cell>
          <cell r="B186" t="str">
            <v>Lake Walker, Baltimore, MD</v>
          </cell>
          <cell r="C186">
            <v>0.73560000000000003</v>
          </cell>
        </row>
        <row r="187">
          <cell r="A187">
            <v>24510260900</v>
          </cell>
          <cell r="B187" t="str">
            <v>Baltimore, MD</v>
          </cell>
          <cell r="C187">
            <v>0.73519999999999996</v>
          </cell>
        </row>
        <row r="188">
          <cell r="A188">
            <v>24510260101</v>
          </cell>
          <cell r="B188" t="str">
            <v>Cedmont, Baltimore, MD</v>
          </cell>
          <cell r="C188">
            <v>0.73399999999999999</v>
          </cell>
        </row>
        <row r="189">
          <cell r="A189">
            <v>24005430104</v>
          </cell>
          <cell r="B189" t="str">
            <v>Lansdowne - Baltimore Highlands, Halethorpe, MD</v>
          </cell>
          <cell r="C189">
            <v>0.73329999999999995</v>
          </cell>
        </row>
        <row r="190">
          <cell r="A190">
            <v>24510200800</v>
          </cell>
          <cell r="B190" t="str">
            <v>Irvington, Baltimore, MD</v>
          </cell>
          <cell r="C190">
            <v>0.73319999999999996</v>
          </cell>
        </row>
        <row r="191">
          <cell r="A191">
            <v>24510250102</v>
          </cell>
          <cell r="B191" t="str">
            <v>Yale Heights, Baltimore, MD</v>
          </cell>
          <cell r="C191">
            <v>0.73309999999999997</v>
          </cell>
        </row>
        <row r="192">
          <cell r="A192">
            <v>24510020100</v>
          </cell>
          <cell r="B192" t="str">
            <v>Upper Fells Point, Baltimore, MD</v>
          </cell>
          <cell r="C192">
            <v>0.73150000000000004</v>
          </cell>
        </row>
        <row r="193">
          <cell r="A193">
            <v>24510120500</v>
          </cell>
          <cell r="B193" t="str">
            <v>Greenmount West, Baltimore, MD</v>
          </cell>
          <cell r="C193">
            <v>0.73109999999999997</v>
          </cell>
        </row>
        <row r="194">
          <cell r="A194">
            <v>24005450501</v>
          </cell>
          <cell r="B194" t="str">
            <v>Essex, MD</v>
          </cell>
          <cell r="C194">
            <v>0.73089999999999999</v>
          </cell>
        </row>
        <row r="195">
          <cell r="A195">
            <v>24510150500</v>
          </cell>
          <cell r="B195" t="str">
            <v>Burleith-Leighton, Baltimore, MD</v>
          </cell>
          <cell r="C195">
            <v>0.73080000000000001</v>
          </cell>
        </row>
        <row r="196">
          <cell r="A196">
            <v>24510130803</v>
          </cell>
          <cell r="B196" t="str">
            <v>Medfield, Baltimore, MD</v>
          </cell>
          <cell r="C196">
            <v>0.73029999999999995</v>
          </cell>
        </row>
        <row r="197">
          <cell r="A197">
            <v>24005451402</v>
          </cell>
          <cell r="B197" t="str">
            <v>Middle River, MD</v>
          </cell>
          <cell r="C197">
            <v>0.72909999999999997</v>
          </cell>
        </row>
        <row r="198">
          <cell r="A198">
            <v>24510150701</v>
          </cell>
          <cell r="B198" t="str">
            <v>Hanlon Longwood, Baltimore, MD</v>
          </cell>
          <cell r="C198">
            <v>0.72899999999999998</v>
          </cell>
        </row>
        <row r="199">
          <cell r="A199">
            <v>24003750203</v>
          </cell>
          <cell r="B199" t="str">
            <v>Baltimore, MD</v>
          </cell>
          <cell r="C199">
            <v>0.72829999999999995</v>
          </cell>
        </row>
        <row r="200">
          <cell r="A200">
            <v>24510280404</v>
          </cell>
          <cell r="B200" t="str">
            <v>Irvington, Baltimore, MD</v>
          </cell>
          <cell r="C200">
            <v>0.72809999999999997</v>
          </cell>
        </row>
        <row r="201">
          <cell r="A201">
            <v>24510151000</v>
          </cell>
          <cell r="B201" t="str">
            <v>Dorchester, Baltimore, MD</v>
          </cell>
          <cell r="C201">
            <v>0.72789999999999999</v>
          </cell>
        </row>
        <row r="202">
          <cell r="A202">
            <v>24510200701</v>
          </cell>
          <cell r="B202" t="str">
            <v>Allendale, Baltimore, MD</v>
          </cell>
          <cell r="C202">
            <v>0.72789999999999999</v>
          </cell>
        </row>
        <row r="203">
          <cell r="A203">
            <v>24510090100</v>
          </cell>
          <cell r="B203" t="str">
            <v>Ednor Gardens - Lakeside, Baltimore, MD</v>
          </cell>
          <cell r="C203">
            <v>0.72760000000000002</v>
          </cell>
        </row>
        <row r="204">
          <cell r="A204">
            <v>24005421300</v>
          </cell>
          <cell r="B204" t="str">
            <v>Dundalk, MD</v>
          </cell>
          <cell r="C204">
            <v>0.72750000000000004</v>
          </cell>
        </row>
        <row r="205">
          <cell r="A205">
            <v>24005450503</v>
          </cell>
          <cell r="B205" t="str">
            <v>Essex, MD</v>
          </cell>
          <cell r="C205">
            <v>0.72719999999999996</v>
          </cell>
        </row>
        <row r="206">
          <cell r="A206">
            <v>24005430200</v>
          </cell>
          <cell r="B206" t="str">
            <v>Lansdowne - Baltimore Highlands, Lansdowne, MD</v>
          </cell>
          <cell r="C206">
            <v>0.72670000000000001</v>
          </cell>
        </row>
        <row r="207">
          <cell r="A207">
            <v>24510010200</v>
          </cell>
          <cell r="B207" t="str">
            <v>Patterson Park, Baltimore, MD</v>
          </cell>
          <cell r="C207">
            <v>0.72609999999999997</v>
          </cell>
        </row>
        <row r="208">
          <cell r="A208">
            <v>24510250203</v>
          </cell>
          <cell r="B208" t="str">
            <v>Cherry Hill, Baltimore, MD</v>
          </cell>
          <cell r="C208">
            <v>0.72589999999999999</v>
          </cell>
        </row>
        <row r="209">
          <cell r="A209">
            <v>24005450504</v>
          </cell>
          <cell r="B209" t="str">
            <v>Essex, MD</v>
          </cell>
          <cell r="C209">
            <v>0.72540000000000004</v>
          </cell>
        </row>
        <row r="210">
          <cell r="A210">
            <v>24510150702</v>
          </cell>
          <cell r="B210" t="str">
            <v>Walbrook, Baltimore, MD</v>
          </cell>
          <cell r="C210">
            <v>0.72499999999999998</v>
          </cell>
        </row>
        <row r="211">
          <cell r="A211">
            <v>24510250103</v>
          </cell>
          <cell r="B211" t="str">
            <v>Violetville, Baltimore, MD</v>
          </cell>
          <cell r="C211">
            <v>0.72409999999999997</v>
          </cell>
        </row>
        <row r="212">
          <cell r="A212">
            <v>24510030200</v>
          </cell>
          <cell r="B212" t="str">
            <v>Little Italy, Baltimore, MD</v>
          </cell>
          <cell r="C212">
            <v>0.72340000000000004</v>
          </cell>
        </row>
        <row r="213">
          <cell r="A213">
            <v>24510280500</v>
          </cell>
          <cell r="B213" t="str">
            <v>Pleasant View Gardens, Baltimore, MD</v>
          </cell>
          <cell r="C213">
            <v>0.72270000000000001</v>
          </cell>
        </row>
        <row r="214">
          <cell r="A214">
            <v>24510270805</v>
          </cell>
          <cell r="B214" t="str">
            <v>Mid-Govans, Baltimore, MD</v>
          </cell>
          <cell r="C214">
            <v>0.72199999999999998</v>
          </cell>
        </row>
        <row r="215">
          <cell r="A215">
            <v>24005450800</v>
          </cell>
          <cell r="B215" t="str">
            <v>Essex, MD</v>
          </cell>
          <cell r="C215">
            <v>0.72189999999999999</v>
          </cell>
        </row>
        <row r="216">
          <cell r="A216">
            <v>24510080600</v>
          </cell>
          <cell r="B216" t="str">
            <v>Broadway East, Baltimore, MD</v>
          </cell>
          <cell r="C216">
            <v>0.72109999999999996</v>
          </cell>
        </row>
        <row r="217">
          <cell r="A217">
            <v>24510250206</v>
          </cell>
          <cell r="B217" t="str">
            <v>Morrell Park, Baltimore, MD</v>
          </cell>
          <cell r="C217">
            <v>0.72050000000000003</v>
          </cell>
        </row>
        <row r="218">
          <cell r="A218">
            <v>24510271801</v>
          </cell>
          <cell r="B218" t="str">
            <v>Arlington, Baltimore, MD</v>
          </cell>
          <cell r="C218">
            <v>0.72040000000000004</v>
          </cell>
        </row>
        <row r="219">
          <cell r="A219">
            <v>24510160600</v>
          </cell>
          <cell r="B219" t="str">
            <v>Mosher, Baltimore, MD</v>
          </cell>
          <cell r="C219">
            <v>0.71989999999999998</v>
          </cell>
        </row>
        <row r="220">
          <cell r="A220">
            <v>24510271600</v>
          </cell>
          <cell r="B220" t="str">
            <v>Edgecomb, Baltimore, MD</v>
          </cell>
          <cell r="C220">
            <v>0.7198</v>
          </cell>
        </row>
        <row r="221">
          <cell r="A221">
            <v>24510130300</v>
          </cell>
          <cell r="B221" t="str">
            <v>Penn North, Baltimore, MD</v>
          </cell>
          <cell r="C221">
            <v>0.71960000000000002</v>
          </cell>
        </row>
        <row r="222">
          <cell r="A222">
            <v>24510272004</v>
          </cell>
          <cell r="B222" t="str">
            <v>Cheswolde, Baltimore, MD</v>
          </cell>
          <cell r="C222">
            <v>0.71930000000000005</v>
          </cell>
        </row>
        <row r="223">
          <cell r="A223">
            <v>24510271101</v>
          </cell>
          <cell r="B223" t="str">
            <v>Radnor - Winston, Baltimore, MD</v>
          </cell>
          <cell r="C223">
            <v>0.71879999999999999</v>
          </cell>
        </row>
        <row r="224">
          <cell r="A224">
            <v>24510080102</v>
          </cell>
          <cell r="B224" t="str">
            <v>Belair - Edison, Baltimore, MD</v>
          </cell>
          <cell r="C224">
            <v>0.71850000000000003</v>
          </cell>
        </row>
        <row r="225">
          <cell r="A225">
            <v>24510120300</v>
          </cell>
          <cell r="B225" t="str">
            <v>Harwood, Baltimore, MD</v>
          </cell>
          <cell r="C225">
            <v>0.71779999999999999</v>
          </cell>
        </row>
        <row r="226">
          <cell r="A226">
            <v>24510160801</v>
          </cell>
          <cell r="B226" t="str">
            <v>Edmondson, Baltimore, MD</v>
          </cell>
          <cell r="C226">
            <v>0.71750000000000003</v>
          </cell>
        </row>
        <row r="227">
          <cell r="A227">
            <v>24510280301</v>
          </cell>
          <cell r="B227" t="str">
            <v>Gwynn Oak, Baltimore, MD</v>
          </cell>
          <cell r="C227">
            <v>0.71709999999999996</v>
          </cell>
        </row>
        <row r="228">
          <cell r="A228">
            <v>24510280102</v>
          </cell>
          <cell r="B228" t="str">
            <v>Gwynn Oak, Baltimore, MD</v>
          </cell>
          <cell r="C228">
            <v>0.7167</v>
          </cell>
        </row>
        <row r="229">
          <cell r="A229">
            <v>24510120400</v>
          </cell>
          <cell r="B229" t="str">
            <v>Barclay, Baltimore, MD</v>
          </cell>
          <cell r="C229">
            <v>0.71589999999999998</v>
          </cell>
        </row>
        <row r="230">
          <cell r="A230">
            <v>24510130600</v>
          </cell>
          <cell r="B230" t="str">
            <v>Hampden, Baltimore, MD</v>
          </cell>
          <cell r="C230">
            <v>0.71560000000000001</v>
          </cell>
        </row>
        <row r="231">
          <cell r="A231">
            <v>24510260403</v>
          </cell>
          <cell r="B231" t="str">
            <v>Cedonia, Baltimore, MD</v>
          </cell>
          <cell r="C231">
            <v>0.71540000000000004</v>
          </cell>
        </row>
        <row r="232">
          <cell r="A232">
            <v>24510260202</v>
          </cell>
          <cell r="B232" t="str">
            <v>Parkside, Baltimore, MD</v>
          </cell>
          <cell r="C232">
            <v>0.71499999999999997</v>
          </cell>
        </row>
        <row r="233">
          <cell r="A233">
            <v>24510160802</v>
          </cell>
          <cell r="B233" t="str">
            <v>Edmondson, Baltimore, MD</v>
          </cell>
          <cell r="C233">
            <v>0.71460000000000001</v>
          </cell>
        </row>
        <row r="234">
          <cell r="A234">
            <v>24005430900</v>
          </cell>
          <cell r="B234" t="str">
            <v>Baltimore, MD</v>
          </cell>
          <cell r="C234">
            <v>0.71419999999999995</v>
          </cell>
        </row>
        <row r="235">
          <cell r="A235">
            <v>24510271001</v>
          </cell>
          <cell r="B235" t="str">
            <v>Baltimore, MD</v>
          </cell>
          <cell r="C235">
            <v>0.71389999999999998</v>
          </cell>
        </row>
        <row r="236">
          <cell r="A236">
            <v>24510271900</v>
          </cell>
          <cell r="B236" t="str">
            <v>Glen, Baltimore, MD</v>
          </cell>
          <cell r="C236">
            <v>0.71289999999999998</v>
          </cell>
        </row>
        <row r="237">
          <cell r="A237">
            <v>24005451500</v>
          </cell>
          <cell r="B237" t="str">
            <v>Middle River, MD</v>
          </cell>
          <cell r="C237">
            <v>0.7117</v>
          </cell>
        </row>
        <row r="238">
          <cell r="A238">
            <v>24510090700</v>
          </cell>
          <cell r="B238" t="str">
            <v>Coldstream - Homestead - Montebello, Baltimore, MD</v>
          </cell>
          <cell r="C238">
            <v>0.71109999999999995</v>
          </cell>
        </row>
        <row r="239">
          <cell r="A239">
            <v>24003750102</v>
          </cell>
          <cell r="B239" t="str">
            <v>Baltimore, MD</v>
          </cell>
          <cell r="C239">
            <v>0.71079999999999999</v>
          </cell>
        </row>
        <row r="240">
          <cell r="A240">
            <v>24510260700</v>
          </cell>
          <cell r="B240" t="str">
            <v>Fifteenth Street, Baltimore, MD</v>
          </cell>
          <cell r="C240">
            <v>0.71079999999999999</v>
          </cell>
        </row>
        <row r="241">
          <cell r="A241">
            <v>24510151300</v>
          </cell>
          <cell r="B241" t="str">
            <v>Central Park Heights, Baltimore, MD</v>
          </cell>
          <cell r="C241">
            <v>0.71020000000000005</v>
          </cell>
        </row>
        <row r="242">
          <cell r="A242">
            <v>24510271802</v>
          </cell>
          <cell r="B242" t="str">
            <v>Langston Hughes, Baltimore, MD</v>
          </cell>
          <cell r="C242">
            <v>0.71</v>
          </cell>
        </row>
        <row r="243">
          <cell r="A243">
            <v>24005421102</v>
          </cell>
          <cell r="B243" t="str">
            <v>Dundalk, MD</v>
          </cell>
          <cell r="C243">
            <v>0.7097</v>
          </cell>
        </row>
        <row r="244">
          <cell r="A244">
            <v>24510010300</v>
          </cell>
          <cell r="B244" t="str">
            <v>Canton, Baltimore, MD</v>
          </cell>
          <cell r="C244">
            <v>0.7097</v>
          </cell>
        </row>
        <row r="245">
          <cell r="A245">
            <v>24005430300</v>
          </cell>
          <cell r="B245" t="str">
            <v>Lansdowne - Baltimore Highlands, Halethorpe, MD</v>
          </cell>
          <cell r="C245">
            <v>0.7097</v>
          </cell>
        </row>
        <row r="246">
          <cell r="A246">
            <v>24510130700</v>
          </cell>
          <cell r="B246" t="str">
            <v>Hampden, Baltimore, MD</v>
          </cell>
          <cell r="C246">
            <v>0.70920000000000005</v>
          </cell>
        </row>
        <row r="247">
          <cell r="A247">
            <v>24510280101</v>
          </cell>
          <cell r="B247" t="str">
            <v>Reisterstown Station, Baltimore, MD</v>
          </cell>
          <cell r="C247">
            <v>0.70799999999999996</v>
          </cell>
        </row>
        <row r="248">
          <cell r="A248">
            <v>24510090500</v>
          </cell>
          <cell r="B248" t="str">
            <v>Better Waverly, Baltimore, MD</v>
          </cell>
          <cell r="C248">
            <v>0.7077</v>
          </cell>
        </row>
        <row r="249">
          <cell r="A249">
            <v>24510150600</v>
          </cell>
          <cell r="B249" t="str">
            <v>NW Community Action, Baltimore, MD</v>
          </cell>
          <cell r="C249">
            <v>0.70750000000000002</v>
          </cell>
        </row>
        <row r="250">
          <cell r="A250">
            <v>24003750101</v>
          </cell>
          <cell r="B250" t="str">
            <v>Brooklyn Park, MD</v>
          </cell>
          <cell r="C250">
            <v>0.70679999999999998</v>
          </cell>
        </row>
        <row r="251">
          <cell r="A251">
            <v>24005430101</v>
          </cell>
          <cell r="B251" t="str">
            <v>Lansdowne - Baltimore Highlands, Lansdowne, MD</v>
          </cell>
          <cell r="C251">
            <v>0.70650000000000002</v>
          </cell>
        </row>
        <row r="252">
          <cell r="A252">
            <v>24005403202</v>
          </cell>
          <cell r="B252" t="str">
            <v>Gwynn Oak, Baltimore, MD</v>
          </cell>
          <cell r="C252">
            <v>0.70599999999999996</v>
          </cell>
        </row>
        <row r="253">
          <cell r="A253">
            <v>24510070100</v>
          </cell>
          <cell r="B253" t="str">
            <v>Baltimore, MD</v>
          </cell>
          <cell r="C253">
            <v>0.70550000000000002</v>
          </cell>
        </row>
        <row r="254">
          <cell r="A254">
            <v>24510270701</v>
          </cell>
          <cell r="B254" t="str">
            <v>Harford - Echodale - Perring Parkway, Baltimore, MD</v>
          </cell>
          <cell r="C254">
            <v>0.70540000000000003</v>
          </cell>
        </row>
        <row r="255">
          <cell r="A255">
            <v>24005492300</v>
          </cell>
          <cell r="B255" t="str">
            <v>Essex, MD</v>
          </cell>
          <cell r="C255">
            <v>0.70509999999999995</v>
          </cell>
        </row>
        <row r="256">
          <cell r="A256">
            <v>24005451401</v>
          </cell>
          <cell r="B256" t="str">
            <v>Middle River, MD</v>
          </cell>
          <cell r="C256">
            <v>0.70409999999999995</v>
          </cell>
        </row>
        <row r="257">
          <cell r="A257">
            <v>24510110100</v>
          </cell>
          <cell r="B257" t="str">
            <v>Downtown, Baltimore, MD</v>
          </cell>
          <cell r="C257">
            <v>0.70389999999999997</v>
          </cell>
        </row>
        <row r="258">
          <cell r="A258">
            <v>24510260301</v>
          </cell>
          <cell r="B258" t="str">
            <v>Belair - Edison, Baltimore, MD</v>
          </cell>
          <cell r="C258">
            <v>0.70340000000000003</v>
          </cell>
        </row>
        <row r="259">
          <cell r="A259">
            <v>24510170300</v>
          </cell>
          <cell r="B259" t="str">
            <v>Upton, Baltimore, MD</v>
          </cell>
          <cell r="C259">
            <v>0.70330000000000004</v>
          </cell>
        </row>
        <row r="260">
          <cell r="A260">
            <v>24510271700</v>
          </cell>
          <cell r="B260" t="str">
            <v>Central Park Heights, Baltimore, MD</v>
          </cell>
          <cell r="C260">
            <v>0.70279999999999998</v>
          </cell>
        </row>
        <row r="261">
          <cell r="A261">
            <v>24510160200</v>
          </cell>
          <cell r="B261" t="str">
            <v>Sandtown-Winchester, Baltimore, MD</v>
          </cell>
          <cell r="C261">
            <v>0.70209999999999995</v>
          </cell>
        </row>
        <row r="262">
          <cell r="A262">
            <v>24510250401</v>
          </cell>
          <cell r="B262" t="str">
            <v>Brooklyn, Baltimore, MD</v>
          </cell>
          <cell r="C262">
            <v>0.70169999999999999</v>
          </cell>
        </row>
        <row r="263">
          <cell r="A263">
            <v>24510130400</v>
          </cell>
          <cell r="B263" t="str">
            <v>Woodbrook, Baltimore, MD</v>
          </cell>
          <cell r="C263">
            <v>0.70079999999999998</v>
          </cell>
        </row>
        <row r="264">
          <cell r="A264">
            <v>24005452300</v>
          </cell>
          <cell r="B264" t="str">
            <v>Baltimore, MD</v>
          </cell>
          <cell r="C264">
            <v>0.69979999999999998</v>
          </cell>
        </row>
        <row r="265">
          <cell r="A265">
            <v>24510250204</v>
          </cell>
          <cell r="B265" t="str">
            <v>Cherry Hill, Baltimore, MD</v>
          </cell>
          <cell r="C265">
            <v>0.69940000000000002</v>
          </cell>
        </row>
        <row r="266">
          <cell r="A266">
            <v>24510230200</v>
          </cell>
          <cell r="B266" t="str">
            <v>South Baltimore, Baltimore, MD</v>
          </cell>
          <cell r="C266">
            <v>0.6986</v>
          </cell>
        </row>
        <row r="267">
          <cell r="A267">
            <v>24510271102</v>
          </cell>
          <cell r="B267" t="str">
            <v>Mid-Charles, Baltimore, MD</v>
          </cell>
          <cell r="C267">
            <v>0.6986</v>
          </cell>
        </row>
        <row r="268">
          <cell r="A268">
            <v>24005421200</v>
          </cell>
          <cell r="B268" t="str">
            <v>Dundalk, MD</v>
          </cell>
          <cell r="C268">
            <v>0.69820000000000004</v>
          </cell>
        </row>
        <row r="269">
          <cell r="A269">
            <v>24005421101</v>
          </cell>
          <cell r="B269" t="str">
            <v>Baltimore, MD</v>
          </cell>
          <cell r="C269">
            <v>0.69799999999999995</v>
          </cell>
        </row>
        <row r="270">
          <cell r="A270">
            <v>24510200200</v>
          </cell>
          <cell r="B270" t="str">
            <v>Lexington, Baltimore, MD</v>
          </cell>
          <cell r="C270">
            <v>0.69769999999999999</v>
          </cell>
        </row>
        <row r="271">
          <cell r="A271">
            <v>24510240100</v>
          </cell>
          <cell r="B271" t="str">
            <v>Locust Point, Baltimore, MD</v>
          </cell>
          <cell r="C271">
            <v>0.69740000000000002</v>
          </cell>
        </row>
        <row r="272">
          <cell r="A272">
            <v>24510160500</v>
          </cell>
          <cell r="B272" t="str">
            <v>Bridgeview-Greenlawn, Baltimore, MD</v>
          </cell>
          <cell r="C272">
            <v>0.6966</v>
          </cell>
        </row>
        <row r="273">
          <cell r="A273">
            <v>24510260501</v>
          </cell>
          <cell r="B273" t="str">
            <v>Joseph Lee, Baltimore, MD</v>
          </cell>
          <cell r="C273">
            <v>0.69450000000000001</v>
          </cell>
        </row>
        <row r="274">
          <cell r="A274">
            <v>24510080400</v>
          </cell>
          <cell r="B274" t="str">
            <v>Broadway East, Baltimore, MD</v>
          </cell>
          <cell r="C274">
            <v>0.69320000000000004</v>
          </cell>
        </row>
        <row r="275">
          <cell r="A275">
            <v>24510160700</v>
          </cell>
          <cell r="B275" t="str">
            <v>Rosemont, Baltimore, MD</v>
          </cell>
          <cell r="C275">
            <v>0.6925</v>
          </cell>
        </row>
        <row r="276">
          <cell r="A276">
            <v>24510090600</v>
          </cell>
          <cell r="B276" t="str">
            <v>Coldstream - Homestead - Montebello, Baltimore, MD</v>
          </cell>
          <cell r="C276">
            <v>0.69179999999999997</v>
          </cell>
        </row>
        <row r="277">
          <cell r="A277">
            <v>24510110200</v>
          </cell>
          <cell r="B277" t="str">
            <v>Downtown, Baltimore, MD</v>
          </cell>
          <cell r="C277">
            <v>0.69159999999999999</v>
          </cell>
        </row>
        <row r="278">
          <cell r="A278">
            <v>24510060200</v>
          </cell>
          <cell r="B278" t="str">
            <v>Baltimore, MD</v>
          </cell>
          <cell r="C278">
            <v>0.69110000000000005</v>
          </cell>
        </row>
        <row r="279">
          <cell r="A279">
            <v>24510240400</v>
          </cell>
          <cell r="B279" t="str">
            <v>Riverside Park, Baltimore, MD</v>
          </cell>
          <cell r="C279">
            <v>0.68969999999999998</v>
          </cell>
        </row>
        <row r="280">
          <cell r="A280">
            <v>24510030100</v>
          </cell>
          <cell r="B280" t="str">
            <v>Perkins Homes, Baltimore, MD</v>
          </cell>
          <cell r="C280">
            <v>0.6875</v>
          </cell>
        </row>
        <row r="281">
          <cell r="A281">
            <v>24510100100</v>
          </cell>
          <cell r="B281" t="str">
            <v>Johnson Square, Baltimore, MD</v>
          </cell>
          <cell r="C281">
            <v>0.68640000000000001</v>
          </cell>
        </row>
        <row r="282">
          <cell r="A282">
            <v>24510150200</v>
          </cell>
          <cell r="B282" t="str">
            <v>Sandtown-Winchester, Baltimore, MD</v>
          </cell>
          <cell r="C282">
            <v>0.68610000000000004</v>
          </cell>
        </row>
        <row r="283">
          <cell r="A283">
            <v>24510090400</v>
          </cell>
          <cell r="B283" t="str">
            <v>Better Waverly, Baltimore, MD</v>
          </cell>
          <cell r="C283">
            <v>0.68569999999999998</v>
          </cell>
        </row>
        <row r="284">
          <cell r="A284">
            <v>24510260800</v>
          </cell>
          <cell r="B284" t="str">
            <v>Baltimore Highlands, Baltimore, MD</v>
          </cell>
          <cell r="C284">
            <v>0.68559999999999999</v>
          </cell>
        </row>
        <row r="285">
          <cell r="A285">
            <v>24510250303</v>
          </cell>
          <cell r="B285" t="str">
            <v>Morrell Park, Baltimore, MD</v>
          </cell>
          <cell r="C285">
            <v>0.68400000000000005</v>
          </cell>
        </row>
        <row r="286">
          <cell r="A286">
            <v>24510040200</v>
          </cell>
          <cell r="B286" t="str">
            <v>Downtown, Baltimore, MD</v>
          </cell>
          <cell r="C286">
            <v>0.6825</v>
          </cell>
        </row>
        <row r="287">
          <cell r="A287">
            <v>24510260303</v>
          </cell>
          <cell r="B287" t="str">
            <v>Claremont - Freedom, Baltimore, MD</v>
          </cell>
          <cell r="C287">
            <v>0.68210000000000004</v>
          </cell>
        </row>
        <row r="288">
          <cell r="A288">
            <v>24510080500</v>
          </cell>
          <cell r="B288" t="str">
            <v>Darley Park, Baltimore, MD</v>
          </cell>
          <cell r="C288">
            <v>0.68110000000000004</v>
          </cell>
        </row>
        <row r="289">
          <cell r="A289">
            <v>24510200400</v>
          </cell>
          <cell r="B289" t="str">
            <v>Shipley Hill, Baltimore, MD</v>
          </cell>
          <cell r="C289">
            <v>0.6804</v>
          </cell>
        </row>
        <row r="290">
          <cell r="A290">
            <v>24510150400</v>
          </cell>
          <cell r="B290" t="str">
            <v>Mondawmin, Baltimore, MD</v>
          </cell>
          <cell r="C290">
            <v>0.68030000000000002</v>
          </cell>
        </row>
        <row r="291">
          <cell r="A291">
            <v>24510130200</v>
          </cell>
          <cell r="B291" t="str">
            <v>Reservoir Hill, Baltimore, MD</v>
          </cell>
          <cell r="C291">
            <v>0.68020000000000003</v>
          </cell>
        </row>
        <row r="292">
          <cell r="A292">
            <v>24510272006</v>
          </cell>
          <cell r="B292" t="str">
            <v>Glen, Baltimore, MD</v>
          </cell>
          <cell r="C292">
            <v>0.68010000000000004</v>
          </cell>
        </row>
        <row r="293">
          <cell r="A293">
            <v>24510090900</v>
          </cell>
          <cell r="B293" t="str">
            <v>Oliver, Baltimore, MD</v>
          </cell>
          <cell r="C293">
            <v>0.67969999999999997</v>
          </cell>
        </row>
        <row r="294">
          <cell r="A294">
            <v>24510080700</v>
          </cell>
          <cell r="B294" t="str">
            <v>Broadway East, Baltimore, MD</v>
          </cell>
          <cell r="C294">
            <v>0.67789999999999995</v>
          </cell>
        </row>
        <row r="295">
          <cell r="A295">
            <v>24510250205</v>
          </cell>
          <cell r="B295" t="str">
            <v>Lakeland, Baltimore, MD</v>
          </cell>
          <cell r="C295">
            <v>0.6774</v>
          </cell>
        </row>
        <row r="296">
          <cell r="A296">
            <v>24510272005</v>
          </cell>
          <cell r="B296" t="str">
            <v>Cross Country, Baltimore, MD</v>
          </cell>
          <cell r="C296">
            <v>0.67720000000000002</v>
          </cell>
        </row>
        <row r="297">
          <cell r="A297">
            <v>24510140200</v>
          </cell>
          <cell r="B297" t="str">
            <v>Upton, Baltimore, MD</v>
          </cell>
          <cell r="C297">
            <v>0.67679999999999996</v>
          </cell>
        </row>
        <row r="298">
          <cell r="A298">
            <v>24510160400</v>
          </cell>
          <cell r="B298" t="str">
            <v>Midtown Edmondson, Baltimore, MD</v>
          </cell>
          <cell r="C298">
            <v>0.67610000000000003</v>
          </cell>
        </row>
        <row r="299">
          <cell r="A299">
            <v>24510250301</v>
          </cell>
          <cell r="B299" t="str">
            <v>Westport, Baltimore, MD</v>
          </cell>
          <cell r="C299">
            <v>0.67600000000000005</v>
          </cell>
        </row>
        <row r="300">
          <cell r="A300">
            <v>24005420303</v>
          </cell>
          <cell r="B300" t="str">
            <v>Dundalk, MD</v>
          </cell>
          <cell r="C300">
            <v>0.67559999999999998</v>
          </cell>
        </row>
        <row r="301">
          <cell r="A301">
            <v>24510170200</v>
          </cell>
          <cell r="B301" t="str">
            <v>McCulloh Homes, Baltimore, MD</v>
          </cell>
          <cell r="C301">
            <v>0.67479999999999996</v>
          </cell>
        </row>
        <row r="302">
          <cell r="A302">
            <v>24510080800</v>
          </cell>
          <cell r="B302" t="str">
            <v>Broadway East, Baltimore, MD</v>
          </cell>
          <cell r="C302">
            <v>0.67449999999999999</v>
          </cell>
        </row>
        <row r="303">
          <cell r="A303">
            <v>24510180200</v>
          </cell>
          <cell r="B303" t="str">
            <v>Poppleton, Baltimore, MD</v>
          </cell>
          <cell r="C303">
            <v>0.67359999999999998</v>
          </cell>
        </row>
        <row r="304">
          <cell r="A304">
            <v>24510090800</v>
          </cell>
          <cell r="B304" t="str">
            <v>East Baltimore Midway, Baltimore, MD</v>
          </cell>
          <cell r="C304">
            <v>0.67349999999999999</v>
          </cell>
        </row>
        <row r="305">
          <cell r="A305">
            <v>24510250207</v>
          </cell>
          <cell r="B305" t="str">
            <v>Cherry Hill, Baltimore, MD</v>
          </cell>
          <cell r="C305">
            <v>0.67269999999999996</v>
          </cell>
        </row>
        <row r="306">
          <cell r="A306">
            <v>24510080200</v>
          </cell>
          <cell r="B306" t="str">
            <v>Broadway East, Baltimore, MD</v>
          </cell>
          <cell r="C306">
            <v>0.67269999999999996</v>
          </cell>
        </row>
        <row r="307">
          <cell r="A307">
            <v>24510150300</v>
          </cell>
          <cell r="B307" t="str">
            <v>Coppin Heights, Baltimore, MD</v>
          </cell>
          <cell r="C307">
            <v>0.67179999999999995</v>
          </cell>
        </row>
        <row r="308">
          <cell r="A308">
            <v>24510260404</v>
          </cell>
          <cell r="B308" t="str">
            <v>Baltimore Highlands, Baltimore, MD</v>
          </cell>
          <cell r="C308">
            <v>0.67069999999999996</v>
          </cell>
        </row>
        <row r="309">
          <cell r="A309">
            <v>24510160300</v>
          </cell>
          <cell r="B309" t="str">
            <v>Sandtown-Winchester, Baltimore, MD</v>
          </cell>
          <cell r="C309">
            <v>0.66969999999999996</v>
          </cell>
        </row>
        <row r="310">
          <cell r="A310">
            <v>24510250402</v>
          </cell>
          <cell r="B310" t="str">
            <v>Brooklyn, Baltimore, MD</v>
          </cell>
          <cell r="C310">
            <v>0.66759999999999997</v>
          </cell>
        </row>
        <row r="311">
          <cell r="A311">
            <v>24510070400</v>
          </cell>
          <cell r="B311" t="str">
            <v>Gay Street, Baltimore, MD</v>
          </cell>
          <cell r="C311">
            <v>0.66620000000000001</v>
          </cell>
        </row>
        <row r="312">
          <cell r="A312">
            <v>24510240300</v>
          </cell>
          <cell r="B312" t="str">
            <v>Riverside, Baltimore, MD</v>
          </cell>
          <cell r="C312">
            <v>0.66579999999999995</v>
          </cell>
        </row>
        <row r="313">
          <cell r="A313">
            <v>24510070200</v>
          </cell>
          <cell r="B313" t="str">
            <v>Madison - Eastend, Baltimore, MD</v>
          </cell>
          <cell r="C313">
            <v>0.66359999999999997</v>
          </cell>
        </row>
        <row r="314">
          <cell r="A314">
            <v>24510080301</v>
          </cell>
          <cell r="B314" t="str">
            <v>Berea, Baltimore, MD</v>
          </cell>
          <cell r="C314">
            <v>0.66349999999999998</v>
          </cell>
        </row>
        <row r="315">
          <cell r="A315">
            <v>24510150100</v>
          </cell>
          <cell r="B315" t="str">
            <v>Sandtown-Winchester, Baltimore, MD</v>
          </cell>
          <cell r="C315">
            <v>0.66220000000000001</v>
          </cell>
        </row>
        <row r="316">
          <cell r="A316">
            <v>24510200600</v>
          </cell>
          <cell r="B316" t="str">
            <v>Baltimore, MD</v>
          </cell>
          <cell r="C316">
            <v>0.66110000000000002</v>
          </cell>
        </row>
        <row r="317">
          <cell r="A317">
            <v>24510070300</v>
          </cell>
          <cell r="B317" t="str">
            <v>Milton - Montford, Baltimore, MD</v>
          </cell>
          <cell r="C317">
            <v>0.66100000000000003</v>
          </cell>
        </row>
        <row r="318">
          <cell r="A318">
            <v>24510130100</v>
          </cell>
          <cell r="B318" t="str">
            <v>Reservoir Hill, Baltimore, MD</v>
          </cell>
          <cell r="C318">
            <v>0.66090000000000004</v>
          </cell>
        </row>
        <row r="319">
          <cell r="A319">
            <v>24510272003</v>
          </cell>
          <cell r="B319" t="str">
            <v>Baltimore, MD</v>
          </cell>
          <cell r="C319">
            <v>0.66</v>
          </cell>
        </row>
        <row r="320">
          <cell r="A320">
            <v>24510261000</v>
          </cell>
          <cell r="B320" t="str">
            <v>Patterson Park, Baltimore, MD</v>
          </cell>
          <cell r="C320">
            <v>0.66</v>
          </cell>
        </row>
        <row r="321">
          <cell r="A321">
            <v>24510160100</v>
          </cell>
          <cell r="B321" t="str">
            <v>Harlem Park, Baltimore, MD</v>
          </cell>
          <cell r="C321">
            <v>0.65990000000000004</v>
          </cell>
        </row>
        <row r="322">
          <cell r="A322">
            <v>24510250500</v>
          </cell>
          <cell r="B322" t="str">
            <v>Curtis Bay, Baltimore, MD</v>
          </cell>
          <cell r="C322">
            <v>0.65180000000000005</v>
          </cell>
        </row>
        <row r="323">
          <cell r="A323">
            <v>24510060300</v>
          </cell>
          <cell r="B323" t="str">
            <v>Butchers Hill, Baltimore, MD</v>
          </cell>
          <cell r="C323">
            <v>0.64880000000000004</v>
          </cell>
        </row>
        <row r="324">
          <cell r="A324">
            <v>24510230300</v>
          </cell>
          <cell r="B324" t="str">
            <v>South Baltimore, Baltimore, MD</v>
          </cell>
          <cell r="C324">
            <v>0.64870000000000005</v>
          </cell>
        </row>
        <row r="325">
          <cell r="A325">
            <v>24510060100</v>
          </cell>
          <cell r="B325" t="str">
            <v>Patterson Park, Baltimore, MD</v>
          </cell>
          <cell r="C325">
            <v>0.64810000000000001</v>
          </cell>
        </row>
        <row r="326">
          <cell r="A326">
            <v>24510190100</v>
          </cell>
          <cell r="B326" t="str">
            <v>Franklin Square, Baltimore, MD</v>
          </cell>
          <cell r="C326">
            <v>0.64410000000000001</v>
          </cell>
        </row>
        <row r="327">
          <cell r="A327">
            <v>24510260401</v>
          </cell>
          <cell r="B327" t="str">
            <v>Armistead Gardens, Baltimore, MD</v>
          </cell>
          <cell r="C327">
            <v>0.64239999999999997</v>
          </cell>
        </row>
        <row r="328">
          <cell r="A328">
            <v>24510210200</v>
          </cell>
          <cell r="B328" t="str">
            <v>Pigtown, Baltimore, MD</v>
          </cell>
          <cell r="C328">
            <v>0.63859999999999995</v>
          </cell>
        </row>
        <row r="329">
          <cell r="A329">
            <v>24510272007</v>
          </cell>
          <cell r="B329" t="str">
            <v>Fallstaff, Baltimore, MD</v>
          </cell>
          <cell r="C329">
            <v>0.6371</v>
          </cell>
        </row>
        <row r="330">
          <cell r="A330">
            <v>24510130804</v>
          </cell>
          <cell r="B330" t="str">
            <v>Hampden, Baltimore, MD</v>
          </cell>
          <cell r="C330">
            <v>0.63549999999999995</v>
          </cell>
        </row>
        <row r="331">
          <cell r="A331">
            <v>24510120700</v>
          </cell>
          <cell r="B331" t="str">
            <v>Remington, Baltimore, MD</v>
          </cell>
          <cell r="C331">
            <v>0.63470000000000004</v>
          </cell>
        </row>
        <row r="332">
          <cell r="A332">
            <v>24510140300</v>
          </cell>
          <cell r="B332" t="str">
            <v>Druid Heights, Baltimore, MD</v>
          </cell>
          <cell r="C332">
            <v>0.62890000000000001</v>
          </cell>
        </row>
        <row r="333">
          <cell r="A333">
            <v>24510210100</v>
          </cell>
          <cell r="B333" t="str">
            <v>Pigtown, Baltimore, MD</v>
          </cell>
          <cell r="C333">
            <v>0.62660000000000005</v>
          </cell>
        </row>
        <row r="334">
          <cell r="A334">
            <v>24510020200</v>
          </cell>
          <cell r="B334" t="str">
            <v>Upper Fells Point, Baltimore, MD</v>
          </cell>
          <cell r="C334">
            <v>0.62639999999999996</v>
          </cell>
        </row>
        <row r="335">
          <cell r="A335">
            <v>24510120600</v>
          </cell>
          <cell r="B335" t="str">
            <v>Old Goucher, Baltimore, MD</v>
          </cell>
          <cell r="C335">
            <v>0.62580000000000002</v>
          </cell>
        </row>
        <row r="336">
          <cell r="A336">
            <v>24510260604</v>
          </cell>
          <cell r="B336" t="str">
            <v>O'Donnell Heights, Baltimore, MD</v>
          </cell>
          <cell r="C336">
            <v>0.62549999999999994</v>
          </cell>
        </row>
        <row r="337">
          <cell r="A337">
            <v>24510180300</v>
          </cell>
          <cell r="B337" t="str">
            <v>Hollins Market, Baltimore, MD</v>
          </cell>
          <cell r="C337">
            <v>0.623</v>
          </cell>
        </row>
        <row r="338">
          <cell r="A338">
            <v>24510060400</v>
          </cell>
          <cell r="B338" t="str">
            <v>Baltimore, MD</v>
          </cell>
          <cell r="C338">
            <v>0.61850000000000005</v>
          </cell>
        </row>
        <row r="339">
          <cell r="A339">
            <v>24510100200</v>
          </cell>
          <cell r="B339" t="str">
            <v>Baltimore, MD</v>
          </cell>
          <cell r="C339">
            <v>0.61519999999999997</v>
          </cell>
        </row>
        <row r="340">
          <cell r="A340">
            <v>24510190200</v>
          </cell>
          <cell r="B340" t="str">
            <v>Pratt Monroe, Baltimore, MD</v>
          </cell>
          <cell r="C340">
            <v>0.61180000000000001</v>
          </cell>
        </row>
        <row r="341">
          <cell r="A341">
            <v>24510230100</v>
          </cell>
          <cell r="B341" t="str">
            <v>Baltimore, MD</v>
          </cell>
          <cell r="C341">
            <v>0.60299999999999998</v>
          </cell>
        </row>
        <row r="342">
          <cell r="A342">
            <v>24510180100</v>
          </cell>
          <cell r="B342" t="str">
            <v>Poppleton, Baltimore, MD</v>
          </cell>
          <cell r="C342">
            <v>0.60229999999999995</v>
          </cell>
        </row>
        <row r="343">
          <cell r="A343">
            <v>24510200300</v>
          </cell>
          <cell r="B343" t="str">
            <v>Bentalou-Smallwood, Baltimore, MD</v>
          </cell>
          <cell r="C343">
            <v>0.58630000000000004</v>
          </cell>
        </row>
        <row r="344">
          <cell r="A344">
            <v>24510190300</v>
          </cell>
          <cell r="B344" t="str">
            <v>Mount Clare, Baltimore, MD</v>
          </cell>
          <cell r="C344">
            <v>0.58579999999999999</v>
          </cell>
        </row>
        <row r="345">
          <cell r="A345">
            <v>24510200500</v>
          </cell>
          <cell r="B345" t="str">
            <v>Mill Hill, Baltimore, MD</v>
          </cell>
          <cell r="C345">
            <v>0.56489999999999996</v>
          </cell>
        </row>
        <row r="346">
          <cell r="A346">
            <v>24510250600</v>
          </cell>
          <cell r="B346" t="str">
            <v>Brooklyn, Baltimore, MD</v>
          </cell>
          <cell r="C346">
            <v>0.51029999999999998</v>
          </cell>
        </row>
        <row r="347">
          <cell r="A347">
            <v>24005492500</v>
          </cell>
          <cell r="B347" t="str">
            <v>Baltimore, MD</v>
          </cell>
        </row>
        <row r="348">
          <cell r="A348">
            <v>24005980200</v>
          </cell>
          <cell r="B348" t="str">
            <v>Lansdowne - Baltimore Highlands, Halethorpe, MD</v>
          </cell>
        </row>
        <row r="349">
          <cell r="A349">
            <v>24510100300</v>
          </cell>
          <cell r="B349" t="str">
            <v>Penn - Fallsway, Baltimore, MD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9"/>
  <sheetViews>
    <sheetView workbookViewId="0">
      <selection activeCell="B16" sqref="B16"/>
    </sheetView>
  </sheetViews>
  <sheetFormatPr defaultRowHeight="14.5" x14ac:dyDescent="0.35"/>
  <cols>
    <col min="1" max="1" width="15" customWidth="1"/>
    <col min="2" max="2" width="36.7265625" customWidth="1"/>
    <col min="3" max="3" width="27" bestFit="1" customWidth="1"/>
    <col min="4" max="4" width="20.6328125" customWidth="1"/>
    <col min="5" max="5" width="22.81640625" customWidth="1"/>
  </cols>
  <sheetData>
    <row r="1" spans="1:5" ht="15" thickBot="1" x14ac:dyDescent="0.4">
      <c r="A1" s="1" t="s">
        <v>172</v>
      </c>
      <c r="B1" s="1" t="s">
        <v>0</v>
      </c>
      <c r="C1" s="1" t="s">
        <v>170</v>
      </c>
      <c r="D1" s="1" t="s">
        <v>171</v>
      </c>
      <c r="E1" s="1" t="s">
        <v>173</v>
      </c>
    </row>
    <row r="2" spans="1:5" x14ac:dyDescent="0.35">
      <c r="A2">
        <v>24005490500</v>
      </c>
      <c r="B2" t="s">
        <v>1</v>
      </c>
      <c r="C2">
        <v>77836</v>
      </c>
      <c r="D2">
        <f>VLOOKUP(A2,[1]shown_tract_teenbirth_rP_gF_pal!$A$2:$C$349,3,FALSE)</f>
        <v>1.67E-2</v>
      </c>
      <c r="E2">
        <f>VLOOKUP(A2,[2]shown_tract_working_rP_gP_pall!$A$1:$C$349,3,FALSE)</f>
        <v>0.76839999999999997</v>
      </c>
    </row>
    <row r="3" spans="1:5" x14ac:dyDescent="0.35">
      <c r="A3">
        <v>24005403601</v>
      </c>
      <c r="B3" t="s">
        <v>2</v>
      </c>
      <c r="C3">
        <v>75513</v>
      </c>
      <c r="D3">
        <f>VLOOKUP(A3,[1]shown_tract_teenbirth_rP_gF_pal!$A$2:$C$349,3,FALSE)</f>
        <v>6.3E-3</v>
      </c>
      <c r="E3">
        <f>VLOOKUP(A3,[2]shown_tract_working_rP_gP_pall!$A$1:$C$349,3,FALSE)</f>
        <v>0.79920000000000002</v>
      </c>
    </row>
    <row r="4" spans="1:5" x14ac:dyDescent="0.35">
      <c r="A4">
        <v>24005403500</v>
      </c>
      <c r="B4" t="s">
        <v>3</v>
      </c>
      <c r="C4">
        <v>72847</v>
      </c>
      <c r="D4">
        <f>VLOOKUP(A4,[1]shown_tract_teenbirth_rP_gF_pal!$A$2:$C$349,3,FALSE)</f>
        <v>2.5399999999999999E-2</v>
      </c>
      <c r="E4">
        <f>VLOOKUP(A4,[2]shown_tract_working_rP_gP_pall!$A$1:$C$349,3,FALSE)</f>
        <v>0.7802</v>
      </c>
    </row>
    <row r="5" spans="1:5" x14ac:dyDescent="0.35">
      <c r="A5">
        <v>24510271400</v>
      </c>
      <c r="B5" t="s">
        <v>4</v>
      </c>
      <c r="C5">
        <v>71859</v>
      </c>
      <c r="D5">
        <f>VLOOKUP(A5,[1]shown_tract_teenbirth_rP_gF_pal!$A$2:$C$349,3,FALSE)</f>
        <v>1.7899999999999999E-2</v>
      </c>
      <c r="E5">
        <f>VLOOKUP(A5,[2]shown_tract_working_rP_gP_pall!$A$1:$C$349,3,FALSE)</f>
        <v>0.78100000000000003</v>
      </c>
    </row>
    <row r="6" spans="1:5" x14ac:dyDescent="0.35">
      <c r="A6">
        <v>24510271501</v>
      </c>
      <c r="B6" t="s">
        <v>5</v>
      </c>
      <c r="C6">
        <v>69634</v>
      </c>
      <c r="D6">
        <f>VLOOKUP(A6,[1]shown_tract_teenbirth_rP_gF_pal!$A$2:$C$349,3,FALSE)</f>
        <v>9.7999999999999997E-3</v>
      </c>
      <c r="E6">
        <f>VLOOKUP(A6,[2]shown_tract_working_rP_gP_pall!$A$1:$C$349,3,FALSE)</f>
        <v>0.84940000000000004</v>
      </c>
    </row>
    <row r="7" spans="1:5" x14ac:dyDescent="0.35">
      <c r="A7">
        <v>24027602100</v>
      </c>
      <c r="B7" t="s">
        <v>6</v>
      </c>
      <c r="C7">
        <v>69541</v>
      </c>
      <c r="D7">
        <f>VLOOKUP(A7,[1]shown_tract_teenbirth_rP_gF_pal!$A$2:$C$349,3,FALSE)</f>
        <v>2.63E-2</v>
      </c>
      <c r="E7">
        <f>VLOOKUP(A7,[2]shown_tract_working_rP_gP_pall!$A$1:$C$349,3,FALSE)</f>
        <v>0.80149999999999999</v>
      </c>
    </row>
    <row r="8" spans="1:5" x14ac:dyDescent="0.35">
      <c r="A8">
        <v>24510271300</v>
      </c>
      <c r="B8" t="s">
        <v>7</v>
      </c>
      <c r="C8">
        <v>68340</v>
      </c>
      <c r="D8">
        <f>VLOOKUP(A8,[1]shown_tract_teenbirth_rP_gF_pal!$A$2:$C$349,3,FALSE)</f>
        <v>1.0800000000000001E-2</v>
      </c>
      <c r="E8">
        <f>VLOOKUP(A8,[2]shown_tract_working_rP_gP_pall!$A$1:$C$349,3,FALSE)</f>
        <v>0.80979999999999996</v>
      </c>
    </row>
    <row r="9" spans="1:5" x14ac:dyDescent="0.35">
      <c r="A9">
        <v>24027601104</v>
      </c>
      <c r="B9" t="s">
        <v>6</v>
      </c>
      <c r="C9">
        <v>67394</v>
      </c>
      <c r="D9">
        <f>VLOOKUP(A9,[1]shown_tract_teenbirth_rP_gF_pal!$A$2:$C$349,3,FALSE)</f>
        <v>4.1300000000000003E-2</v>
      </c>
      <c r="E9">
        <f>VLOOKUP(A9,[2]shown_tract_working_rP_gP_pall!$A$1:$C$349,3,FALSE)</f>
        <v>0.78690000000000004</v>
      </c>
    </row>
    <row r="10" spans="1:5" x14ac:dyDescent="0.35">
      <c r="A10">
        <v>24027602700</v>
      </c>
      <c r="B10" t="s">
        <v>8</v>
      </c>
      <c r="C10">
        <v>67058</v>
      </c>
      <c r="D10">
        <f>VLOOKUP(A10,[1]shown_tract_teenbirth_rP_gF_pal!$A$2:$C$349,3,FALSE)</f>
        <v>5.7700000000000001E-2</v>
      </c>
      <c r="E10">
        <f>VLOOKUP(A10,[2]shown_tract_working_rP_gP_pall!$A$1:$C$349,3,FALSE)</f>
        <v>0.88080000000000003</v>
      </c>
    </row>
    <row r="11" spans="1:5" x14ac:dyDescent="0.35">
      <c r="A11">
        <v>24510271200</v>
      </c>
      <c r="B11" t="s">
        <v>9</v>
      </c>
      <c r="C11">
        <v>66907</v>
      </c>
      <c r="D11">
        <f>VLOOKUP(A11,[1]shown_tract_teenbirth_rP_gF_pal!$A$2:$C$349,3,FALSE)</f>
        <v>2.5100000000000001E-2</v>
      </c>
      <c r="E11">
        <f>VLOOKUP(A11,[2]shown_tract_working_rP_gP_pall!$A$1:$C$349,3,FALSE)</f>
        <v>0.84350000000000003</v>
      </c>
    </row>
    <row r="12" spans="1:5" x14ac:dyDescent="0.35">
      <c r="A12">
        <v>24005400500</v>
      </c>
      <c r="B12" t="s">
        <v>10</v>
      </c>
      <c r="C12">
        <v>66377</v>
      </c>
      <c r="D12">
        <f>VLOOKUP(A12,[1]shown_tract_teenbirth_rP_gF_pal!$A$2:$C$349,3,FALSE)</f>
        <v>3.1199999999999999E-2</v>
      </c>
      <c r="E12">
        <f>VLOOKUP(A12,[2]shown_tract_working_rP_gP_pall!$A$1:$C$349,3,FALSE)</f>
        <v>0.84340000000000004</v>
      </c>
    </row>
    <row r="13" spans="1:5" x14ac:dyDescent="0.35">
      <c r="A13">
        <v>24005400400</v>
      </c>
      <c r="B13" t="s">
        <v>10</v>
      </c>
      <c r="C13">
        <v>65126</v>
      </c>
      <c r="D13">
        <f>VLOOKUP(A13,[1]shown_tract_teenbirth_rP_gF_pal!$A$2:$C$349,3,FALSE)</f>
        <v>4.9200000000000001E-2</v>
      </c>
      <c r="E13">
        <f>VLOOKUP(A13,[2]shown_tract_working_rP_gP_pall!$A$1:$C$349,3,FALSE)</f>
        <v>0.82640000000000002</v>
      </c>
    </row>
    <row r="14" spans="1:5" x14ac:dyDescent="0.35">
      <c r="A14">
        <v>24005490601</v>
      </c>
      <c r="B14" t="s">
        <v>2</v>
      </c>
      <c r="C14">
        <v>64049</v>
      </c>
      <c r="D14">
        <f>VLOOKUP(A14,[1]shown_tract_teenbirth_rP_gF_pal!$A$2:$C$349,3,FALSE)</f>
        <v>0.01</v>
      </c>
      <c r="E14">
        <f>VLOOKUP(A14,[2]shown_tract_working_rP_gP_pall!$A$1:$C$349,3,FALSE)</f>
        <v>0.80449999999999999</v>
      </c>
    </row>
    <row r="15" spans="1:5" x14ac:dyDescent="0.35">
      <c r="A15">
        <v>24005490603</v>
      </c>
      <c r="B15" t="s">
        <v>2</v>
      </c>
      <c r="C15">
        <v>63507</v>
      </c>
      <c r="D15">
        <f>VLOOKUP(A15,[1]shown_tract_teenbirth_rP_gF_pal!$A$2:$C$349,3,FALSE)</f>
        <v>7.4999999999999997E-3</v>
      </c>
      <c r="E15">
        <f>VLOOKUP(A15,[2]shown_tract_working_rP_gP_pall!$A$1:$C$349,3,FALSE)</f>
        <v>0.81920000000000004</v>
      </c>
    </row>
    <row r="16" spans="1:5" x14ac:dyDescent="0.35">
      <c r="A16">
        <v>24510271102</v>
      </c>
      <c r="B16" t="s">
        <v>11</v>
      </c>
      <c r="C16">
        <v>62714</v>
      </c>
      <c r="D16">
        <f>VLOOKUP(A16,[1]shown_tract_teenbirth_rP_gF_pal!$A$2:$C$349,3,FALSE)</f>
        <v>9.3299999999999994E-2</v>
      </c>
      <c r="E16">
        <f>VLOOKUP(A16,[2]shown_tract_working_rP_gP_pall!$A$1:$C$349,3,FALSE)</f>
        <v>0.6986</v>
      </c>
    </row>
    <row r="17" spans="1:5" x14ac:dyDescent="0.35">
      <c r="A17">
        <v>24027602302</v>
      </c>
      <c r="B17" t="s">
        <v>12</v>
      </c>
      <c r="C17">
        <v>62662</v>
      </c>
      <c r="D17">
        <f>VLOOKUP(A17,[1]shown_tract_teenbirth_rP_gF_pal!$A$2:$C$349,3,FALSE)</f>
        <v>6.3500000000000001E-2</v>
      </c>
      <c r="E17">
        <f>VLOOKUP(A17,[2]shown_tract_working_rP_gP_pall!$A$1:$C$349,3,FALSE)</f>
        <v>0.81730000000000003</v>
      </c>
    </row>
    <row r="18" spans="1:5" x14ac:dyDescent="0.35">
      <c r="A18">
        <v>24510120100</v>
      </c>
      <c r="B18" t="s">
        <v>13</v>
      </c>
      <c r="C18">
        <v>60859</v>
      </c>
      <c r="D18">
        <f>VLOOKUP(A18,[1]shown_tract_teenbirth_rP_gF_pal!$A$2:$C$349,3,FALSE)</f>
        <v>1.66E-2</v>
      </c>
      <c r="E18">
        <f>VLOOKUP(A18,[2]shown_tract_working_rP_gP_pall!$A$1:$C$349,3,FALSE)</f>
        <v>0.77480000000000004</v>
      </c>
    </row>
    <row r="19" spans="1:5" x14ac:dyDescent="0.35">
      <c r="A19">
        <v>24005401503</v>
      </c>
      <c r="B19" t="s">
        <v>10</v>
      </c>
      <c r="C19">
        <v>60514</v>
      </c>
      <c r="D19">
        <f>VLOOKUP(A19,[1]shown_tract_teenbirth_rP_gF_pal!$A$2:$C$349,3,FALSE)</f>
        <v>7.4700000000000003E-2</v>
      </c>
      <c r="E19">
        <f>VLOOKUP(A19,[2]shown_tract_working_rP_gP_pall!$A$1:$C$349,3,FALSE)</f>
        <v>0.8196</v>
      </c>
    </row>
    <row r="20" spans="1:5" x14ac:dyDescent="0.35">
      <c r="A20">
        <v>24027606706</v>
      </c>
      <c r="B20" t="s">
        <v>14</v>
      </c>
      <c r="C20">
        <v>60323</v>
      </c>
      <c r="D20">
        <f>VLOOKUP(A20,[1]shown_tract_teenbirth_rP_gF_pal!$A$2:$C$349,3,FALSE)</f>
        <v>6.9000000000000006E-2</v>
      </c>
      <c r="E20">
        <f>VLOOKUP(A20,[2]shown_tract_working_rP_gP_pall!$A$1:$C$349,3,FALSE)</f>
        <v>0.81320000000000003</v>
      </c>
    </row>
    <row r="21" spans="1:5" x14ac:dyDescent="0.35">
      <c r="A21">
        <v>24003750400</v>
      </c>
      <c r="B21" t="s">
        <v>15</v>
      </c>
      <c r="C21">
        <v>59813</v>
      </c>
      <c r="D21">
        <f>VLOOKUP(A21,[1]shown_tract_teenbirth_rP_gF_pal!$A$2:$C$349,3,FALSE)</f>
        <v>9.6500000000000002E-2</v>
      </c>
      <c r="E21">
        <f>VLOOKUP(A21,[2]shown_tract_working_rP_gP_pall!$A$1:$C$349,3,FALSE)</f>
        <v>0.82889999999999997</v>
      </c>
    </row>
    <row r="22" spans="1:5" x14ac:dyDescent="0.35">
      <c r="A22">
        <v>24005430600</v>
      </c>
      <c r="B22" t="s">
        <v>16</v>
      </c>
      <c r="C22">
        <v>59646</v>
      </c>
      <c r="D22">
        <f>VLOOKUP(A22,[1]shown_tract_teenbirth_rP_gF_pal!$A$2:$C$349,3,FALSE)</f>
        <v>7.2300000000000003E-2</v>
      </c>
      <c r="E22">
        <f>VLOOKUP(A22,[2]shown_tract_working_rP_gP_pall!$A$1:$C$349,3,FALSE)</f>
        <v>0.82740000000000002</v>
      </c>
    </row>
    <row r="23" spans="1:5" x14ac:dyDescent="0.35">
      <c r="A23">
        <v>24027601103</v>
      </c>
      <c r="B23" t="s">
        <v>17</v>
      </c>
      <c r="C23">
        <v>58596</v>
      </c>
      <c r="D23">
        <f>VLOOKUP(A23,[1]shown_tract_teenbirth_rP_gF_pal!$A$2:$C$349,3,FALSE)</f>
        <v>7.7399999999999997E-2</v>
      </c>
      <c r="E23">
        <f>VLOOKUP(A23,[2]shown_tract_working_rP_gP_pall!$A$1:$C$349,3,FALSE)</f>
        <v>0.80979999999999996</v>
      </c>
    </row>
    <row r="24" spans="1:5" x14ac:dyDescent="0.35">
      <c r="A24">
        <v>24005403602</v>
      </c>
      <c r="B24" t="s">
        <v>2</v>
      </c>
      <c r="C24">
        <v>58546</v>
      </c>
      <c r="D24">
        <f>VLOOKUP(A24,[1]shown_tract_teenbirth_rP_gF_pal!$A$2:$C$349,3,FALSE)</f>
        <v>3.1600000000000003E-2</v>
      </c>
      <c r="E24">
        <f>VLOOKUP(A24,[2]shown_tract_working_rP_gP_pall!$A$1:$C$349,3,FALSE)</f>
        <v>0.79239999999999999</v>
      </c>
    </row>
    <row r="25" spans="1:5" x14ac:dyDescent="0.35">
      <c r="A25">
        <v>24005401000</v>
      </c>
      <c r="B25" t="s">
        <v>10</v>
      </c>
      <c r="C25">
        <v>58481</v>
      </c>
      <c r="D25">
        <f>VLOOKUP(A25,[1]shown_tract_teenbirth_rP_gF_pal!$A$2:$C$349,3,FALSE)</f>
        <v>7.0699999999999999E-2</v>
      </c>
      <c r="E25">
        <f>VLOOKUP(A25,[2]shown_tract_working_rP_gP_pall!$A$1:$C$349,3,FALSE)</f>
        <v>0.81279999999999997</v>
      </c>
    </row>
    <row r="26" spans="1:5" x14ac:dyDescent="0.35">
      <c r="A26">
        <v>24027602800</v>
      </c>
      <c r="B26" t="s">
        <v>6</v>
      </c>
      <c r="C26">
        <v>57477</v>
      </c>
      <c r="D26">
        <f>VLOOKUP(A26,[1]shown_tract_teenbirth_rP_gF_pal!$A$2:$C$349,3,FALSE)</f>
        <v>6.6699999999999995E-2</v>
      </c>
      <c r="E26">
        <f>VLOOKUP(A26,[2]shown_tract_working_rP_gP_pall!$A$1:$C$349,3,FALSE)</f>
        <v>0.77890000000000004</v>
      </c>
    </row>
    <row r="27" spans="1:5" x14ac:dyDescent="0.35">
      <c r="A27">
        <v>24005491100</v>
      </c>
      <c r="B27" t="s">
        <v>2</v>
      </c>
      <c r="C27">
        <v>57223</v>
      </c>
      <c r="D27">
        <f>VLOOKUP(A27,[1]shown_tract_teenbirth_rP_gF_pal!$A$2:$C$349,3,FALSE)</f>
        <v>9.06E-2</v>
      </c>
      <c r="E27">
        <f>VLOOKUP(A27,[2]shown_tract_working_rP_gP_pall!$A$1:$C$349,3,FALSE)</f>
        <v>0.76949999999999996</v>
      </c>
    </row>
    <row r="28" spans="1:5" x14ac:dyDescent="0.35">
      <c r="A28">
        <v>24027601105</v>
      </c>
      <c r="B28" t="s">
        <v>6</v>
      </c>
      <c r="C28">
        <v>57223</v>
      </c>
      <c r="D28">
        <f>VLOOKUP(A28,[1]shown_tract_teenbirth_rP_gF_pal!$A$2:$C$349,3,FALSE)</f>
        <v>8.6599999999999996E-2</v>
      </c>
      <c r="E28">
        <f>VLOOKUP(A28,[2]shown_tract_working_rP_gP_pall!$A$1:$C$349,3,FALSE)</f>
        <v>0.8054</v>
      </c>
    </row>
    <row r="29" spans="1:5" x14ac:dyDescent="0.35">
      <c r="A29">
        <v>24005401504</v>
      </c>
      <c r="B29" t="s">
        <v>10</v>
      </c>
      <c r="C29">
        <v>57009</v>
      </c>
      <c r="D29">
        <f>VLOOKUP(A29,[1]shown_tract_teenbirth_rP_gF_pal!$A$2:$C$349,3,FALSE)</f>
        <v>7.2400000000000006E-2</v>
      </c>
      <c r="E29">
        <f>VLOOKUP(A29,[2]shown_tract_working_rP_gP_pall!$A$1:$C$349,3,FALSE)</f>
        <v>0.78920000000000001</v>
      </c>
    </row>
    <row r="30" spans="1:5" x14ac:dyDescent="0.35">
      <c r="A30">
        <v>24005440100</v>
      </c>
      <c r="B30" t="s">
        <v>2</v>
      </c>
      <c r="C30">
        <v>55609</v>
      </c>
      <c r="D30">
        <f>VLOOKUP(A30,[1]shown_tract_teenbirth_rP_gF_pal!$A$2:$C$349,3,FALSE)</f>
        <v>7.4200000000000002E-2</v>
      </c>
      <c r="E30">
        <f>VLOOKUP(A30,[2]shown_tract_working_rP_gP_pall!$A$1:$C$349,3,FALSE)</f>
        <v>0.79600000000000004</v>
      </c>
    </row>
    <row r="31" spans="1:5" x14ac:dyDescent="0.35">
      <c r="A31">
        <v>24005401400</v>
      </c>
      <c r="B31" t="s">
        <v>10</v>
      </c>
      <c r="C31">
        <v>54221</v>
      </c>
      <c r="D31">
        <f>VLOOKUP(A31,[1]shown_tract_teenbirth_rP_gF_pal!$A$2:$C$349,3,FALSE)</f>
        <v>5.1299999999999998E-2</v>
      </c>
      <c r="E31">
        <f>VLOOKUP(A31,[2]shown_tract_working_rP_gP_pall!$A$1:$C$349,3,FALSE)</f>
        <v>0.82879999999999998</v>
      </c>
    </row>
    <row r="32" spans="1:5" x14ac:dyDescent="0.35">
      <c r="A32">
        <v>24005440500</v>
      </c>
      <c r="B32" t="s">
        <v>18</v>
      </c>
      <c r="C32">
        <v>54149</v>
      </c>
      <c r="D32">
        <f>VLOOKUP(A32,[1]shown_tract_teenbirth_rP_gF_pal!$A$2:$C$349,3,FALSE)</f>
        <v>0.15970000000000001</v>
      </c>
      <c r="E32">
        <f>VLOOKUP(A32,[2]shown_tract_working_rP_gP_pall!$A$1:$C$349,3,FALSE)</f>
        <v>0.80649999999999999</v>
      </c>
    </row>
    <row r="33" spans="1:5" x14ac:dyDescent="0.35">
      <c r="A33">
        <v>24027601108</v>
      </c>
      <c r="B33" t="s">
        <v>6</v>
      </c>
      <c r="C33">
        <v>53603</v>
      </c>
      <c r="D33">
        <f>VLOOKUP(A33,[1]shown_tract_teenbirth_rP_gF_pal!$A$2:$C$349,3,FALSE)</f>
        <v>7.7200000000000005E-2</v>
      </c>
      <c r="E33">
        <f>VLOOKUP(A33,[2]shown_tract_working_rP_gP_pall!$A$1:$C$349,3,FALSE)</f>
        <v>0.80649999999999999</v>
      </c>
    </row>
    <row r="34" spans="1:5" x14ac:dyDescent="0.35">
      <c r="A34">
        <v>24510272005</v>
      </c>
      <c r="B34" t="s">
        <v>19</v>
      </c>
      <c r="C34">
        <v>53447</v>
      </c>
      <c r="D34">
        <f>VLOOKUP(A34,[1]shown_tract_teenbirth_rP_gF_pal!$A$2:$C$349,3,FALSE)</f>
        <v>5.8500000000000003E-2</v>
      </c>
      <c r="E34">
        <f>VLOOKUP(A34,[2]shown_tract_working_rP_gP_pall!$A$1:$C$349,3,FALSE)</f>
        <v>0.67720000000000002</v>
      </c>
    </row>
    <row r="35" spans="1:5" x14ac:dyDescent="0.35">
      <c r="A35">
        <v>24510120202</v>
      </c>
      <c r="B35" t="s">
        <v>2</v>
      </c>
      <c r="C35">
        <v>53304</v>
      </c>
      <c r="D35">
        <f>VLOOKUP(A35,[1]shown_tract_teenbirth_rP_gF_pal!$A$2:$C$349,3,FALSE)</f>
        <v>8.8099999999999998E-2</v>
      </c>
      <c r="E35">
        <f>VLOOKUP(A35,[2]shown_tract_working_rP_gP_pall!$A$1:$C$349,3,FALSE)</f>
        <v>0.77839999999999998</v>
      </c>
    </row>
    <row r="36" spans="1:5" x14ac:dyDescent="0.35">
      <c r="A36">
        <v>24005403401</v>
      </c>
      <c r="B36" t="s">
        <v>3</v>
      </c>
      <c r="C36">
        <v>53270</v>
      </c>
      <c r="D36">
        <f>VLOOKUP(A36,[1]shown_tract_teenbirth_rP_gF_pal!$A$2:$C$349,3,FALSE)</f>
        <v>0.11899999999999999</v>
      </c>
      <c r="E36">
        <f>VLOOKUP(A36,[2]shown_tract_working_rP_gP_pall!$A$1:$C$349,3,FALSE)</f>
        <v>0.82050000000000001</v>
      </c>
    </row>
    <row r="37" spans="1:5" x14ac:dyDescent="0.35">
      <c r="A37">
        <v>24005400100</v>
      </c>
      <c r="B37" t="s">
        <v>10</v>
      </c>
      <c r="C37">
        <v>53078</v>
      </c>
      <c r="D37">
        <f>VLOOKUP(A37,[1]shown_tract_teenbirth_rP_gF_pal!$A$2:$C$349,3,FALSE)</f>
        <v>0.1113</v>
      </c>
      <c r="E37">
        <f>VLOOKUP(A37,[2]shown_tract_working_rP_gP_pall!$A$1:$C$349,3,FALSE)</f>
        <v>0.76749999999999996</v>
      </c>
    </row>
    <row r="38" spans="1:5" x14ac:dyDescent="0.35">
      <c r="A38">
        <v>24005440200</v>
      </c>
      <c r="B38" t="s">
        <v>18</v>
      </c>
      <c r="C38">
        <v>52968</v>
      </c>
      <c r="D38">
        <f>VLOOKUP(A38,[1]shown_tract_teenbirth_rP_gF_pal!$A$2:$C$349,3,FALSE)</f>
        <v>0.1123</v>
      </c>
      <c r="E38">
        <f>VLOOKUP(A38,[2]shown_tract_working_rP_gP_pall!$A$1:$C$349,3,FALSE)</f>
        <v>0.82530000000000003</v>
      </c>
    </row>
    <row r="39" spans="1:5" x14ac:dyDescent="0.35">
      <c r="A39">
        <v>24510020300</v>
      </c>
      <c r="B39" t="s">
        <v>20</v>
      </c>
      <c r="C39">
        <v>52863</v>
      </c>
      <c r="D39">
        <f>VLOOKUP(A39,[1]shown_tract_teenbirth_rP_gF_pal!$A$2:$C$349,3,FALSE)</f>
        <v>0.1467</v>
      </c>
      <c r="E39">
        <f>VLOOKUP(A39,[2]shown_tract_working_rP_gP_pall!$A$1:$C$349,3,FALSE)</f>
        <v>0.78649999999999998</v>
      </c>
    </row>
    <row r="40" spans="1:5" x14ac:dyDescent="0.35">
      <c r="A40">
        <v>24027601201</v>
      </c>
      <c r="B40" t="s">
        <v>21</v>
      </c>
      <c r="C40">
        <v>52268</v>
      </c>
      <c r="D40">
        <f>VLOOKUP(A40,[1]shown_tract_teenbirth_rP_gF_pal!$A$2:$C$349,3,FALSE)</f>
        <v>0.1003</v>
      </c>
      <c r="E40">
        <f>VLOOKUP(A40,[2]shown_tract_working_rP_gP_pall!$A$1:$C$349,3,FALSE)</f>
        <v>0.79269999999999996</v>
      </c>
    </row>
    <row r="41" spans="1:5" x14ac:dyDescent="0.35">
      <c r="A41">
        <v>24005440600</v>
      </c>
      <c r="B41" t="s">
        <v>22</v>
      </c>
      <c r="C41">
        <v>52257</v>
      </c>
      <c r="D41">
        <f>VLOOKUP(A41,[1]shown_tract_teenbirth_rP_gF_pal!$A$2:$C$349,3,FALSE)</f>
        <v>0.1082</v>
      </c>
      <c r="E41">
        <f>VLOOKUP(A41,[2]shown_tract_working_rP_gP_pall!$A$1:$C$349,3,FALSE)</f>
        <v>0.77380000000000004</v>
      </c>
    </row>
    <row r="42" spans="1:5" x14ac:dyDescent="0.35">
      <c r="A42">
        <v>24003751200</v>
      </c>
      <c r="B42" t="s">
        <v>15</v>
      </c>
      <c r="C42">
        <v>51090</v>
      </c>
      <c r="D42">
        <f>VLOOKUP(A42,[1]shown_tract_teenbirth_rP_gF_pal!$A$2:$C$349,3,FALSE)</f>
        <v>0.1149</v>
      </c>
      <c r="E42">
        <f>VLOOKUP(A42,[2]shown_tract_working_rP_gP_pall!$A$1:$C$349,3,FALSE)</f>
        <v>0.76539999999999997</v>
      </c>
    </row>
    <row r="43" spans="1:5" x14ac:dyDescent="0.35">
      <c r="A43">
        <v>24005451200</v>
      </c>
      <c r="B43" t="s">
        <v>23</v>
      </c>
      <c r="C43">
        <v>50924</v>
      </c>
      <c r="D43">
        <f>VLOOKUP(A43,[1]shown_tract_teenbirth_rP_gF_pal!$A$2:$C$349,3,FALSE)</f>
        <v>0.1641</v>
      </c>
      <c r="E43">
        <f>VLOOKUP(A43,[2]shown_tract_working_rP_gP_pall!$A$1:$C$349,3,FALSE)</f>
        <v>0.80289999999999995</v>
      </c>
    </row>
    <row r="44" spans="1:5" x14ac:dyDescent="0.35">
      <c r="A44">
        <v>24510240200</v>
      </c>
      <c r="B44" t="s">
        <v>24</v>
      </c>
      <c r="C44">
        <v>50598</v>
      </c>
      <c r="D44">
        <f>VLOOKUP(A44,[1]shown_tract_teenbirth_rP_gF_pal!$A$2:$C$349,3,FALSE)</f>
        <v>0.1923</v>
      </c>
      <c r="E44">
        <f>VLOOKUP(A44,[2]shown_tract_working_rP_gP_pall!$A$1:$C$349,3,FALSE)</f>
        <v>0.78</v>
      </c>
    </row>
    <row r="45" spans="1:5" x14ac:dyDescent="0.35">
      <c r="A45">
        <v>24005491300</v>
      </c>
      <c r="B45" t="s">
        <v>2</v>
      </c>
      <c r="C45">
        <v>50529</v>
      </c>
      <c r="D45">
        <f>VLOOKUP(A45,[1]shown_tract_teenbirth_rP_gF_pal!$A$2:$C$349,3,FALSE)</f>
        <v>0.1215</v>
      </c>
      <c r="E45">
        <f>VLOOKUP(A45,[2]shown_tract_working_rP_gP_pall!$A$1:$C$349,3,FALSE)</f>
        <v>0.8175</v>
      </c>
    </row>
    <row r="46" spans="1:5" x14ac:dyDescent="0.35">
      <c r="A46">
        <v>24027602600</v>
      </c>
      <c r="B46" t="s">
        <v>6</v>
      </c>
      <c r="C46">
        <v>50511</v>
      </c>
      <c r="D46">
        <f>VLOOKUP(A46,[1]shown_tract_teenbirth_rP_gF_pal!$A$2:$C$349,3,FALSE)</f>
        <v>7.7399999999999997E-2</v>
      </c>
      <c r="E46">
        <f>VLOOKUP(A46,[2]shown_tract_working_rP_gP_pall!$A$1:$C$349,3,FALSE)</f>
        <v>0.78910000000000002</v>
      </c>
    </row>
    <row r="47" spans="1:5" x14ac:dyDescent="0.35">
      <c r="A47">
        <v>24027602900</v>
      </c>
      <c r="B47" t="s">
        <v>25</v>
      </c>
      <c r="C47">
        <v>49921</v>
      </c>
      <c r="D47">
        <f>VLOOKUP(A47,[1]shown_tract_teenbirth_rP_gF_pal!$A$2:$C$349,3,FALSE)</f>
        <v>0.107</v>
      </c>
      <c r="E47">
        <f>VLOOKUP(A47,[2]shown_tract_working_rP_gP_pall!$A$1:$C$349,3,FALSE)</f>
        <v>0.76670000000000005</v>
      </c>
    </row>
    <row r="48" spans="1:5" x14ac:dyDescent="0.35">
      <c r="A48">
        <v>24510270703</v>
      </c>
      <c r="B48" t="s">
        <v>26</v>
      </c>
      <c r="C48">
        <v>49708</v>
      </c>
      <c r="D48">
        <f>VLOOKUP(A48,[1]shown_tract_teenbirth_rP_gF_pal!$A$2:$C$349,3,FALSE)</f>
        <v>0.125</v>
      </c>
      <c r="E48">
        <f>VLOOKUP(A48,[2]shown_tract_working_rP_gP_pall!$A$1:$C$349,3,FALSE)</f>
        <v>0.80569999999999997</v>
      </c>
    </row>
    <row r="49" spans="1:5" x14ac:dyDescent="0.35">
      <c r="A49">
        <v>24005440800</v>
      </c>
      <c r="B49" t="s">
        <v>22</v>
      </c>
      <c r="C49">
        <v>49659</v>
      </c>
      <c r="D49">
        <f>VLOOKUP(A49,[1]shown_tract_teenbirth_rP_gF_pal!$A$2:$C$349,3,FALSE)</f>
        <v>0.1457</v>
      </c>
      <c r="E49">
        <f>VLOOKUP(A49,[2]shown_tract_working_rP_gP_pall!$A$1:$C$349,3,FALSE)</f>
        <v>0.77590000000000003</v>
      </c>
    </row>
    <row r="50" spans="1:5" x14ac:dyDescent="0.35">
      <c r="A50">
        <v>24005420702</v>
      </c>
      <c r="B50" t="s">
        <v>27</v>
      </c>
      <c r="C50">
        <v>49581</v>
      </c>
      <c r="D50">
        <f>VLOOKUP(A50,[1]shown_tract_teenbirth_rP_gF_pal!$A$2:$C$349,3,FALSE)</f>
        <v>0.17199999999999999</v>
      </c>
      <c r="E50">
        <f>VLOOKUP(A50,[2]shown_tract_working_rP_gP_pall!$A$1:$C$349,3,FALSE)</f>
        <v>0.77480000000000004</v>
      </c>
    </row>
    <row r="51" spans="1:5" x14ac:dyDescent="0.35">
      <c r="A51">
        <v>24005430400</v>
      </c>
      <c r="B51" t="s">
        <v>28</v>
      </c>
      <c r="C51">
        <v>49576</v>
      </c>
      <c r="D51">
        <f>VLOOKUP(A51,[1]shown_tract_teenbirth_rP_gF_pal!$A$2:$C$349,3,FALSE)</f>
        <v>0.17380000000000001</v>
      </c>
      <c r="E51">
        <f>VLOOKUP(A51,[2]shown_tract_working_rP_gP_pall!$A$1:$C$349,3,FALSE)</f>
        <v>0.76580000000000004</v>
      </c>
    </row>
    <row r="52" spans="1:5" x14ac:dyDescent="0.35">
      <c r="A52">
        <v>24003750801</v>
      </c>
      <c r="B52" t="s">
        <v>29</v>
      </c>
      <c r="C52">
        <v>49411</v>
      </c>
      <c r="D52">
        <f>VLOOKUP(A52,[1]shown_tract_teenbirth_rP_gF_pal!$A$2:$C$349,3,FALSE)</f>
        <v>0.14910000000000001</v>
      </c>
      <c r="E52">
        <f>VLOOKUP(A52,[2]shown_tract_working_rP_gP_pall!$A$1:$C$349,3,FALSE)</f>
        <v>0.80389999999999995</v>
      </c>
    </row>
    <row r="53" spans="1:5" x14ac:dyDescent="0.35">
      <c r="A53">
        <v>24005411302</v>
      </c>
      <c r="B53" t="s">
        <v>30</v>
      </c>
      <c r="C53">
        <v>49379</v>
      </c>
      <c r="D53">
        <f>VLOOKUP(A53,[1]shown_tract_teenbirth_rP_gF_pal!$A$2:$C$349,3,FALSE)</f>
        <v>0.13139999999999999</v>
      </c>
      <c r="E53">
        <f>VLOOKUP(A53,[2]shown_tract_working_rP_gP_pall!$A$1:$C$349,3,FALSE)</f>
        <v>0.78610000000000002</v>
      </c>
    </row>
    <row r="54" spans="1:5" x14ac:dyDescent="0.35">
      <c r="A54">
        <v>24027606606</v>
      </c>
      <c r="B54" t="s">
        <v>31</v>
      </c>
      <c r="C54">
        <v>49351</v>
      </c>
      <c r="D54">
        <f>VLOOKUP(A54,[1]shown_tract_teenbirth_rP_gF_pal!$A$2:$C$349,3,FALSE)</f>
        <v>0.12670000000000001</v>
      </c>
      <c r="E54">
        <f>VLOOKUP(A54,[2]shown_tract_working_rP_gP_pall!$A$1:$C$349,3,FALSE)</f>
        <v>0.79849999999999999</v>
      </c>
    </row>
    <row r="55" spans="1:5" x14ac:dyDescent="0.35">
      <c r="A55">
        <v>24005430700</v>
      </c>
      <c r="B55" t="s">
        <v>28</v>
      </c>
      <c r="C55">
        <v>49150</v>
      </c>
      <c r="D55">
        <f>VLOOKUP(A55,[1]shown_tract_teenbirth_rP_gF_pal!$A$2:$C$349,3,FALSE)</f>
        <v>0.12709999999999999</v>
      </c>
      <c r="E55">
        <f>VLOOKUP(A55,[2]shown_tract_working_rP_gP_pall!$A$1:$C$349,3,FALSE)</f>
        <v>0.75580000000000003</v>
      </c>
    </row>
    <row r="56" spans="1:5" x14ac:dyDescent="0.35">
      <c r="A56">
        <v>24005400200</v>
      </c>
      <c r="B56" t="s">
        <v>10</v>
      </c>
      <c r="C56">
        <v>49112</v>
      </c>
      <c r="D56">
        <f>VLOOKUP(A56,[1]shown_tract_teenbirth_rP_gF_pal!$A$2:$C$349,3,FALSE)</f>
        <v>0.10489999999999999</v>
      </c>
      <c r="E56">
        <f>VLOOKUP(A56,[2]shown_tract_working_rP_gP_pall!$A$1:$C$349,3,FALSE)</f>
        <v>0.82769999999999999</v>
      </c>
    </row>
    <row r="57" spans="1:5" x14ac:dyDescent="0.35">
      <c r="A57">
        <v>24003750804</v>
      </c>
      <c r="B57" t="s">
        <v>29</v>
      </c>
      <c r="C57">
        <v>48803</v>
      </c>
      <c r="D57">
        <f>VLOOKUP(A57,[1]shown_tract_teenbirth_rP_gF_pal!$A$2:$C$349,3,FALSE)</f>
        <v>0.1231</v>
      </c>
      <c r="E57">
        <f>VLOOKUP(A57,[2]shown_tract_working_rP_gP_pall!$A$1:$C$349,3,FALSE)</f>
        <v>0.8014</v>
      </c>
    </row>
    <row r="58" spans="1:5" x14ac:dyDescent="0.35">
      <c r="A58">
        <v>24510220100</v>
      </c>
      <c r="B58" t="s">
        <v>2</v>
      </c>
      <c r="C58">
        <v>48714</v>
      </c>
      <c r="D58">
        <f>VLOOKUP(A58,[1]shown_tract_teenbirth_rP_gF_pal!$A$2:$C$349,3,FALSE)</f>
        <v>0.15759999999999999</v>
      </c>
      <c r="E58">
        <f>VLOOKUP(A58,[2]shown_tract_working_rP_gP_pall!$A$1:$C$349,3,FALSE)</f>
        <v>0.77480000000000004</v>
      </c>
    </row>
    <row r="59" spans="1:5" x14ac:dyDescent="0.35">
      <c r="A59">
        <v>24005451701</v>
      </c>
      <c r="B59" t="s">
        <v>23</v>
      </c>
      <c r="C59">
        <v>48449</v>
      </c>
      <c r="D59">
        <f>VLOOKUP(A59,[1]shown_tract_teenbirth_rP_gF_pal!$A$2:$C$349,3,FALSE)</f>
        <v>9.7699999999999995E-2</v>
      </c>
      <c r="E59">
        <f>VLOOKUP(A59,[2]shown_tract_working_rP_gP_pall!$A$1:$C$349,3,FALSE)</f>
        <v>0.80310000000000004</v>
      </c>
    </row>
    <row r="60" spans="1:5" x14ac:dyDescent="0.35">
      <c r="A60">
        <v>24005440400</v>
      </c>
      <c r="B60" t="s">
        <v>2</v>
      </c>
      <c r="C60">
        <v>48375</v>
      </c>
      <c r="D60">
        <f>VLOOKUP(A60,[1]shown_tract_teenbirth_rP_gF_pal!$A$2:$C$349,3,FALSE)</f>
        <v>0.19120000000000001</v>
      </c>
      <c r="E60">
        <f>VLOOKUP(A60,[2]shown_tract_working_rP_gP_pall!$A$1:$C$349,3,FALSE)</f>
        <v>0.7883</v>
      </c>
    </row>
    <row r="61" spans="1:5" x14ac:dyDescent="0.35">
      <c r="A61">
        <v>24005451900</v>
      </c>
      <c r="B61" t="s">
        <v>32</v>
      </c>
      <c r="C61">
        <v>48240</v>
      </c>
      <c r="D61">
        <f>VLOOKUP(A61,[1]shown_tract_teenbirth_rP_gF_pal!$A$2:$C$349,3,FALSE)</f>
        <v>0.1762</v>
      </c>
      <c r="E61">
        <f>VLOOKUP(A61,[2]shown_tract_working_rP_gP_pall!$A$1:$C$349,3,FALSE)</f>
        <v>0.79120000000000001</v>
      </c>
    </row>
    <row r="62" spans="1:5" x14ac:dyDescent="0.35">
      <c r="A62">
        <v>24005400702</v>
      </c>
      <c r="B62" t="s">
        <v>2</v>
      </c>
      <c r="C62">
        <v>48236</v>
      </c>
      <c r="D62">
        <f>VLOOKUP(A62,[1]shown_tract_teenbirth_rP_gF_pal!$A$2:$C$349,3,FALSE)</f>
        <v>0.18720000000000001</v>
      </c>
      <c r="E62">
        <f>VLOOKUP(A62,[2]shown_tract_working_rP_gP_pall!$A$1:$C$349,3,FALSE)</f>
        <v>0.8196</v>
      </c>
    </row>
    <row r="63" spans="1:5" x14ac:dyDescent="0.35">
      <c r="A63">
        <v>24510272004</v>
      </c>
      <c r="B63" t="s">
        <v>33</v>
      </c>
      <c r="C63">
        <v>48007</v>
      </c>
      <c r="D63">
        <f>VLOOKUP(A63,[1]shown_tract_teenbirth_rP_gF_pal!$A$2:$C$349,3,FALSE)</f>
        <v>4.3700000000000003E-2</v>
      </c>
      <c r="E63">
        <f>VLOOKUP(A63,[2]shown_tract_working_rP_gP_pall!$A$1:$C$349,3,FALSE)</f>
        <v>0.71930000000000005</v>
      </c>
    </row>
    <row r="64" spans="1:5" x14ac:dyDescent="0.35">
      <c r="A64">
        <v>24005450900</v>
      </c>
      <c r="B64" t="s">
        <v>34</v>
      </c>
      <c r="C64">
        <v>47931</v>
      </c>
      <c r="D64">
        <f>VLOOKUP(A64,[1]shown_tract_teenbirth_rP_gF_pal!$A$2:$C$349,3,FALSE)</f>
        <v>0.13320000000000001</v>
      </c>
      <c r="E64">
        <f>VLOOKUP(A64,[2]shown_tract_working_rP_gP_pall!$A$1:$C$349,3,FALSE)</f>
        <v>0.77759999999999996</v>
      </c>
    </row>
    <row r="65" spans="1:5" x14ac:dyDescent="0.35">
      <c r="A65">
        <v>24510270501</v>
      </c>
      <c r="B65" t="s">
        <v>35</v>
      </c>
      <c r="C65">
        <v>47909</v>
      </c>
      <c r="D65">
        <f>VLOOKUP(A65,[1]shown_tract_teenbirth_rP_gF_pal!$A$2:$C$349,3,FALSE)</f>
        <v>0.16270000000000001</v>
      </c>
      <c r="E65">
        <f>VLOOKUP(A65,[2]shown_tract_working_rP_gP_pall!$A$1:$C$349,3,FALSE)</f>
        <v>0.74309999999999998</v>
      </c>
    </row>
    <row r="66" spans="1:5" x14ac:dyDescent="0.35">
      <c r="A66">
        <v>24005451000</v>
      </c>
      <c r="B66" t="s">
        <v>34</v>
      </c>
      <c r="C66">
        <v>47753</v>
      </c>
      <c r="D66">
        <f>VLOOKUP(A66,[1]shown_tract_teenbirth_rP_gF_pal!$A$2:$C$349,3,FALSE)</f>
        <v>0.15659999999999999</v>
      </c>
      <c r="E66">
        <f>VLOOKUP(A66,[2]shown_tract_working_rP_gP_pall!$A$1:$C$349,3,FALSE)</f>
        <v>0.79649999999999999</v>
      </c>
    </row>
    <row r="67" spans="1:5" x14ac:dyDescent="0.35">
      <c r="A67">
        <v>24005402202</v>
      </c>
      <c r="B67" t="s">
        <v>36</v>
      </c>
      <c r="C67">
        <v>47577</v>
      </c>
      <c r="D67">
        <f>VLOOKUP(A67,[1]shown_tract_teenbirth_rP_gF_pal!$A$2:$C$349,3,FALSE)</f>
        <v>0.129</v>
      </c>
      <c r="E67">
        <f>VLOOKUP(A67,[2]shown_tract_working_rP_gP_pall!$A$1:$C$349,3,FALSE)</f>
        <v>0.747</v>
      </c>
    </row>
    <row r="68" spans="1:5" x14ac:dyDescent="0.35">
      <c r="A68">
        <v>24005441101</v>
      </c>
      <c r="B68" t="s">
        <v>22</v>
      </c>
      <c r="C68">
        <v>47500</v>
      </c>
      <c r="D68">
        <f>VLOOKUP(A68,[1]shown_tract_teenbirth_rP_gF_pal!$A$2:$C$349,3,FALSE)</f>
        <v>0.12809999999999999</v>
      </c>
      <c r="E68">
        <f>VLOOKUP(A68,[2]shown_tract_working_rP_gP_pall!$A$1:$C$349,3,FALSE)</f>
        <v>0.8306</v>
      </c>
    </row>
    <row r="69" spans="1:5" x14ac:dyDescent="0.35">
      <c r="A69">
        <v>24005441102</v>
      </c>
      <c r="B69" t="s">
        <v>22</v>
      </c>
      <c r="C69">
        <v>47266</v>
      </c>
      <c r="D69">
        <f>VLOOKUP(A69,[1]shown_tract_teenbirth_rP_gF_pal!$A$2:$C$349,3,FALSE)</f>
        <v>0.1787</v>
      </c>
      <c r="E69">
        <f>VLOOKUP(A69,[2]shown_tract_working_rP_gP_pall!$A$1:$C$349,3,FALSE)</f>
        <v>0.77980000000000005</v>
      </c>
    </row>
    <row r="70" spans="1:5" x14ac:dyDescent="0.35">
      <c r="A70">
        <v>24003750300</v>
      </c>
      <c r="B70" t="s">
        <v>15</v>
      </c>
      <c r="C70">
        <v>47265</v>
      </c>
      <c r="D70">
        <f>VLOOKUP(A70,[1]shown_tract_teenbirth_rP_gF_pal!$A$2:$C$349,3,FALSE)</f>
        <v>0.19420000000000001</v>
      </c>
      <c r="E70">
        <f>VLOOKUP(A70,[2]shown_tract_working_rP_gP_pall!$A$1:$C$349,3,FALSE)</f>
        <v>0.77259999999999995</v>
      </c>
    </row>
    <row r="71" spans="1:5" x14ac:dyDescent="0.35">
      <c r="A71">
        <v>24027601204</v>
      </c>
      <c r="B71" t="s">
        <v>21</v>
      </c>
      <c r="C71">
        <v>47128</v>
      </c>
      <c r="D71">
        <f>VLOOKUP(A71,[1]shown_tract_teenbirth_rP_gF_pal!$A$2:$C$349,3,FALSE)</f>
        <v>0.14030000000000001</v>
      </c>
      <c r="E71">
        <f>VLOOKUP(A71,[2]shown_tract_working_rP_gP_pall!$A$1:$C$349,3,FALSE)</f>
        <v>0.78269999999999995</v>
      </c>
    </row>
    <row r="72" spans="1:5" x14ac:dyDescent="0.35">
      <c r="A72">
        <v>24005452100</v>
      </c>
      <c r="B72" t="s">
        <v>37</v>
      </c>
      <c r="C72">
        <v>47019</v>
      </c>
      <c r="D72">
        <f>VLOOKUP(A72,[1]shown_tract_teenbirth_rP_gF_pal!$A$2:$C$349,3,FALSE)</f>
        <v>0.16</v>
      </c>
      <c r="E72">
        <f>VLOOKUP(A72,[2]shown_tract_working_rP_gP_pall!$A$1:$C$349,3,FALSE)</f>
        <v>0.80159999999999998</v>
      </c>
    </row>
    <row r="73" spans="1:5" x14ac:dyDescent="0.35">
      <c r="A73">
        <v>24005440900</v>
      </c>
      <c r="B73" t="s">
        <v>22</v>
      </c>
      <c r="C73">
        <v>46746</v>
      </c>
      <c r="D73">
        <f>VLOOKUP(A73,[1]shown_tract_teenbirth_rP_gF_pal!$A$2:$C$349,3,FALSE)</f>
        <v>0.15820000000000001</v>
      </c>
      <c r="E73">
        <f>VLOOKUP(A73,[2]shown_tract_working_rP_gP_pall!$A$1:$C$349,3,FALSE)</f>
        <v>0.78400000000000003</v>
      </c>
    </row>
    <row r="74" spans="1:5" x14ac:dyDescent="0.35">
      <c r="A74">
        <v>24510271503</v>
      </c>
      <c r="B74" t="s">
        <v>38</v>
      </c>
      <c r="C74">
        <v>46668</v>
      </c>
      <c r="D74">
        <f>VLOOKUP(A74,[1]shown_tract_teenbirth_rP_gF_pal!$A$2:$C$349,3,FALSE)</f>
        <v>0.41039999999999999</v>
      </c>
      <c r="E74">
        <f>VLOOKUP(A74,[2]shown_tract_working_rP_gP_pall!$A$1:$C$349,3,FALSE)</f>
        <v>0.76700000000000002</v>
      </c>
    </row>
    <row r="75" spans="1:5" x14ac:dyDescent="0.35">
      <c r="A75">
        <v>24005403300</v>
      </c>
      <c r="B75" t="s">
        <v>39</v>
      </c>
      <c r="C75">
        <v>46253</v>
      </c>
      <c r="D75">
        <f>VLOOKUP(A75,[1]shown_tract_teenbirth_rP_gF_pal!$A$2:$C$349,3,FALSE)</f>
        <v>0.15429999999999999</v>
      </c>
      <c r="E75">
        <f>VLOOKUP(A75,[2]shown_tract_working_rP_gP_pall!$A$1:$C$349,3,FALSE)</f>
        <v>0.79010000000000002</v>
      </c>
    </row>
    <row r="76" spans="1:5" x14ac:dyDescent="0.35">
      <c r="A76">
        <v>24005430800</v>
      </c>
      <c r="B76" t="s">
        <v>28</v>
      </c>
      <c r="C76">
        <v>45689</v>
      </c>
      <c r="D76">
        <f>VLOOKUP(A76,[1]shown_tract_teenbirth_rP_gF_pal!$A$2:$C$349,3,FALSE)</f>
        <v>0.1535</v>
      </c>
      <c r="E76">
        <f>VLOOKUP(A76,[2]shown_tract_working_rP_gP_pall!$A$1:$C$349,3,FALSE)</f>
        <v>0.76190000000000002</v>
      </c>
    </row>
    <row r="77" spans="1:5" x14ac:dyDescent="0.35">
      <c r="A77">
        <v>24005420500</v>
      </c>
      <c r="B77" t="s">
        <v>2</v>
      </c>
      <c r="C77">
        <v>45165</v>
      </c>
      <c r="D77">
        <f>VLOOKUP(A77,[1]shown_tract_teenbirth_rP_gF_pal!$A$2:$C$349,3,FALSE)</f>
        <v>0.16370000000000001</v>
      </c>
      <c r="E77">
        <f>VLOOKUP(A77,[2]shown_tract_working_rP_gP_pall!$A$1:$C$349,3,FALSE)</f>
        <v>0.76190000000000002</v>
      </c>
    </row>
    <row r="78" spans="1:5" x14ac:dyDescent="0.35">
      <c r="A78">
        <v>24005420200</v>
      </c>
      <c r="B78" t="s">
        <v>27</v>
      </c>
      <c r="C78">
        <v>44941</v>
      </c>
      <c r="D78">
        <f>VLOOKUP(A78,[1]shown_tract_teenbirth_rP_gF_pal!$A$2:$C$349,3,FALSE)</f>
        <v>0.1114</v>
      </c>
      <c r="E78">
        <f>VLOOKUP(A78,[2]shown_tract_working_rP_gP_pall!$A$1:$C$349,3,FALSE)</f>
        <v>0.78449999999999998</v>
      </c>
    </row>
    <row r="79" spans="1:5" x14ac:dyDescent="0.35">
      <c r="A79">
        <v>24005492102</v>
      </c>
      <c r="B79" t="s">
        <v>40</v>
      </c>
      <c r="C79">
        <v>44711</v>
      </c>
      <c r="D79">
        <f>VLOOKUP(A79,[1]shown_tract_teenbirth_rP_gF_pal!$A$2:$C$349,3,FALSE)</f>
        <v>0.18290000000000001</v>
      </c>
      <c r="E79">
        <f>VLOOKUP(A79,[2]shown_tract_working_rP_gP_pall!$A$1:$C$349,3,FALSE)</f>
        <v>0.79049999999999998</v>
      </c>
    </row>
    <row r="80" spans="1:5" x14ac:dyDescent="0.35">
      <c r="A80">
        <v>24005440702</v>
      </c>
      <c r="B80" t="s">
        <v>22</v>
      </c>
      <c r="C80">
        <v>44500</v>
      </c>
      <c r="D80">
        <f>VLOOKUP(A80,[1]shown_tract_teenbirth_rP_gF_pal!$A$2:$C$349,3,FALSE)</f>
        <v>0.16950000000000001</v>
      </c>
      <c r="E80">
        <f>VLOOKUP(A80,[2]shown_tract_working_rP_gP_pall!$A$1:$C$349,3,FALSE)</f>
        <v>0.75239999999999996</v>
      </c>
    </row>
    <row r="81" spans="1:5" x14ac:dyDescent="0.35">
      <c r="A81">
        <v>24003750202</v>
      </c>
      <c r="B81" t="s">
        <v>41</v>
      </c>
      <c r="C81">
        <v>44262</v>
      </c>
      <c r="D81">
        <f>VLOOKUP(A81,[1]shown_tract_teenbirth_rP_gF_pal!$A$2:$C$349,3,FALSE)</f>
        <v>0.21990000000000001</v>
      </c>
      <c r="E81">
        <f>VLOOKUP(A81,[2]shown_tract_working_rP_gP_pall!$A$1:$C$349,3,FALSE)</f>
        <v>0.74580000000000002</v>
      </c>
    </row>
    <row r="82" spans="1:5" x14ac:dyDescent="0.35">
      <c r="A82">
        <v>24005450300</v>
      </c>
      <c r="B82" t="s">
        <v>34</v>
      </c>
      <c r="C82">
        <v>44261</v>
      </c>
      <c r="D82">
        <f>VLOOKUP(A82,[1]shown_tract_teenbirth_rP_gF_pal!$A$2:$C$349,3,FALSE)</f>
        <v>0.1237</v>
      </c>
      <c r="E82">
        <f>VLOOKUP(A82,[2]shown_tract_working_rP_gP_pall!$A$1:$C$349,3,FALSE)</f>
        <v>0.75190000000000001</v>
      </c>
    </row>
    <row r="83" spans="1:5" x14ac:dyDescent="0.35">
      <c r="A83">
        <v>24005420303</v>
      </c>
      <c r="B83" t="s">
        <v>27</v>
      </c>
      <c r="C83">
        <v>44154</v>
      </c>
      <c r="D83">
        <f>VLOOKUP(A83,[1]shown_tract_teenbirth_rP_gF_pal!$A$2:$C$349,3,FALSE)</f>
        <v>0.14599999999999999</v>
      </c>
      <c r="E83">
        <f>VLOOKUP(A83,[2]shown_tract_working_rP_gP_pall!$A$1:$C$349,3,FALSE)</f>
        <v>0.67559999999999998</v>
      </c>
    </row>
    <row r="84" spans="1:5" x14ac:dyDescent="0.35">
      <c r="A84">
        <v>24005452400</v>
      </c>
      <c r="B84" t="s">
        <v>27</v>
      </c>
      <c r="C84">
        <v>44135</v>
      </c>
      <c r="D84">
        <f>VLOOKUP(A84,[1]shown_tract_teenbirth_rP_gF_pal!$A$2:$C$349,3,FALSE)</f>
        <v>0.252</v>
      </c>
      <c r="E84">
        <f>VLOOKUP(A84,[2]shown_tract_working_rP_gP_pall!$A$1:$C$349,3,FALSE)</f>
        <v>0.79249999999999998</v>
      </c>
    </row>
    <row r="85" spans="1:5" x14ac:dyDescent="0.35">
      <c r="A85">
        <v>24510010400</v>
      </c>
      <c r="B85" t="s">
        <v>42</v>
      </c>
      <c r="C85">
        <v>44105</v>
      </c>
      <c r="D85">
        <f>VLOOKUP(A85,[1]shown_tract_teenbirth_rP_gF_pal!$A$2:$C$349,3,FALSE)</f>
        <v>0.20880000000000001</v>
      </c>
      <c r="E85">
        <f>VLOOKUP(A85,[2]shown_tract_working_rP_gP_pall!$A$1:$C$349,3,FALSE)</f>
        <v>0.75849999999999995</v>
      </c>
    </row>
    <row r="86" spans="1:5" x14ac:dyDescent="0.35">
      <c r="A86">
        <v>24005401505</v>
      </c>
      <c r="B86" t="s">
        <v>10</v>
      </c>
      <c r="C86">
        <v>43997</v>
      </c>
      <c r="D86">
        <f>VLOOKUP(A86,[1]shown_tract_teenbirth_rP_gF_pal!$A$2:$C$349,3,FALSE)</f>
        <v>0.18740000000000001</v>
      </c>
      <c r="E86">
        <f>VLOOKUP(A86,[2]shown_tract_working_rP_gP_pall!$A$1:$C$349,3,FALSE)</f>
        <v>0.82469999999999999</v>
      </c>
    </row>
    <row r="87" spans="1:5" x14ac:dyDescent="0.35">
      <c r="A87">
        <v>24005400900</v>
      </c>
      <c r="B87" t="s">
        <v>10</v>
      </c>
      <c r="C87">
        <v>43959</v>
      </c>
      <c r="D87">
        <f>VLOOKUP(A87,[1]shown_tract_teenbirth_rP_gF_pal!$A$2:$C$349,3,FALSE)</f>
        <v>0.25340000000000001</v>
      </c>
      <c r="E87">
        <f>VLOOKUP(A87,[2]shown_tract_working_rP_gP_pall!$A$1:$C$349,3,FALSE)</f>
        <v>0.81420000000000003</v>
      </c>
    </row>
    <row r="88" spans="1:5" x14ac:dyDescent="0.35">
      <c r="A88">
        <v>24003730100</v>
      </c>
      <c r="B88" t="s">
        <v>43</v>
      </c>
      <c r="C88">
        <v>43897</v>
      </c>
      <c r="D88">
        <f>VLOOKUP(A88,[1]shown_tract_teenbirth_rP_gF_pal!$A$2:$C$349,3,FALSE)</f>
        <v>0.2145</v>
      </c>
      <c r="E88">
        <f>VLOOKUP(A88,[2]shown_tract_working_rP_gP_pall!$A$1:$C$349,3,FALSE)</f>
        <v>0.78400000000000003</v>
      </c>
    </row>
    <row r="89" spans="1:5" x14ac:dyDescent="0.35">
      <c r="A89">
        <v>24005400800</v>
      </c>
      <c r="B89" t="s">
        <v>10</v>
      </c>
      <c r="C89">
        <v>43524</v>
      </c>
      <c r="D89">
        <f>VLOOKUP(A89,[1]shown_tract_teenbirth_rP_gF_pal!$A$2:$C$349,3,FALSE)</f>
        <v>0.20680000000000001</v>
      </c>
      <c r="E89">
        <f>VLOOKUP(A89,[2]shown_tract_working_rP_gP_pall!$A$1:$C$349,3,FALSE)</f>
        <v>0.81220000000000003</v>
      </c>
    </row>
    <row r="90" spans="1:5" x14ac:dyDescent="0.35">
      <c r="A90">
        <v>24510272003</v>
      </c>
      <c r="B90" t="s">
        <v>2</v>
      </c>
      <c r="C90">
        <v>43493</v>
      </c>
      <c r="D90">
        <f>VLOOKUP(A90,[1]shown_tract_teenbirth_rP_gF_pal!$A$2:$C$349,3,FALSE)</f>
        <v>0.14219999999999999</v>
      </c>
      <c r="E90">
        <f>VLOOKUP(A90,[2]shown_tract_working_rP_gP_pall!$A$1:$C$349,3,FALSE)</f>
        <v>0.66</v>
      </c>
    </row>
    <row r="91" spans="1:5" x14ac:dyDescent="0.35">
      <c r="A91">
        <v>24005450100</v>
      </c>
      <c r="B91" t="s">
        <v>22</v>
      </c>
      <c r="C91">
        <v>43492</v>
      </c>
      <c r="D91">
        <f>VLOOKUP(A91,[1]shown_tract_teenbirth_rP_gF_pal!$A$2:$C$349,3,FALSE)</f>
        <v>0.19589999999999999</v>
      </c>
      <c r="E91">
        <f>VLOOKUP(A91,[2]shown_tract_working_rP_gP_pall!$A$1:$C$349,3,FALSE)</f>
        <v>0.751</v>
      </c>
    </row>
    <row r="92" spans="1:5" x14ac:dyDescent="0.35">
      <c r="A92">
        <v>24005400600</v>
      </c>
      <c r="B92" t="s">
        <v>10</v>
      </c>
      <c r="C92">
        <v>43297</v>
      </c>
      <c r="D92">
        <f>VLOOKUP(A92,[1]shown_tract_teenbirth_rP_gF_pal!$A$2:$C$349,3,FALSE)</f>
        <v>9.0399999999999994E-2</v>
      </c>
      <c r="E92">
        <f>VLOOKUP(A92,[2]shown_tract_working_rP_gP_pall!$A$1:$C$349,3,FALSE)</f>
        <v>0.754</v>
      </c>
    </row>
    <row r="93" spans="1:5" x14ac:dyDescent="0.35">
      <c r="A93">
        <v>24005451600</v>
      </c>
      <c r="B93" t="s">
        <v>23</v>
      </c>
      <c r="C93">
        <v>42826</v>
      </c>
      <c r="D93">
        <f>VLOOKUP(A93,[1]shown_tract_teenbirth_rP_gF_pal!$A$2:$C$349,3,FALSE)</f>
        <v>0.1925</v>
      </c>
      <c r="E93">
        <f>VLOOKUP(A93,[2]shown_tract_working_rP_gP_pall!$A$1:$C$349,3,FALSE)</f>
        <v>0.79669999999999996</v>
      </c>
    </row>
    <row r="94" spans="1:5" x14ac:dyDescent="0.35">
      <c r="A94">
        <v>24005420600</v>
      </c>
      <c r="B94" t="s">
        <v>2</v>
      </c>
      <c r="C94">
        <v>42635</v>
      </c>
      <c r="D94">
        <f>VLOOKUP(A94,[1]shown_tract_teenbirth_rP_gF_pal!$A$2:$C$349,3,FALSE)</f>
        <v>0.2248</v>
      </c>
      <c r="E94">
        <f>VLOOKUP(A94,[2]shown_tract_working_rP_gP_pall!$A$1:$C$349,3,FALSE)</f>
        <v>0.753</v>
      </c>
    </row>
    <row r="95" spans="1:5" x14ac:dyDescent="0.35">
      <c r="A95">
        <v>24005420100</v>
      </c>
      <c r="B95" t="s">
        <v>27</v>
      </c>
      <c r="C95">
        <v>42569</v>
      </c>
      <c r="D95">
        <f>VLOOKUP(A95,[1]shown_tract_teenbirth_rP_gF_pal!$A$2:$C$349,3,FALSE)</f>
        <v>0.24060000000000001</v>
      </c>
      <c r="E95">
        <f>VLOOKUP(A95,[2]shown_tract_working_rP_gP_pall!$A$1:$C$349,3,FALSE)</f>
        <v>0.77180000000000004</v>
      </c>
    </row>
    <row r="96" spans="1:5" x14ac:dyDescent="0.35">
      <c r="A96">
        <v>24510270402</v>
      </c>
      <c r="B96" t="s">
        <v>44</v>
      </c>
      <c r="C96">
        <v>42492</v>
      </c>
      <c r="D96">
        <f>VLOOKUP(A96,[1]shown_tract_teenbirth_rP_gF_pal!$A$2:$C$349,3,FALSE)</f>
        <v>0.22689999999999999</v>
      </c>
      <c r="E96">
        <f>VLOOKUP(A96,[2]shown_tract_working_rP_gP_pall!$A$1:$C$349,3,FALSE)</f>
        <v>0.77880000000000005</v>
      </c>
    </row>
    <row r="97" spans="1:5" x14ac:dyDescent="0.35">
      <c r="A97">
        <v>24005400701</v>
      </c>
      <c r="B97" t="s">
        <v>10</v>
      </c>
      <c r="C97">
        <v>42451</v>
      </c>
      <c r="D97">
        <f>VLOOKUP(A97,[1]shown_tract_teenbirth_rP_gF_pal!$A$2:$C$349,3,FALSE)</f>
        <v>0.15</v>
      </c>
      <c r="E97">
        <f>VLOOKUP(A97,[2]shown_tract_working_rP_gP_pall!$A$1:$C$349,3,FALSE)</f>
        <v>0.74299999999999999</v>
      </c>
    </row>
    <row r="98" spans="1:5" x14ac:dyDescent="0.35">
      <c r="A98">
        <v>24005403402</v>
      </c>
      <c r="B98" t="s">
        <v>3</v>
      </c>
      <c r="C98">
        <v>42362</v>
      </c>
      <c r="D98">
        <f>VLOOKUP(A98,[1]shown_tract_teenbirth_rP_gF_pal!$A$2:$C$349,3,FALSE)</f>
        <v>0.215</v>
      </c>
      <c r="E98">
        <f>VLOOKUP(A98,[2]shown_tract_working_rP_gP_pall!$A$1:$C$349,3,FALSE)</f>
        <v>0.78039999999999998</v>
      </c>
    </row>
    <row r="99" spans="1:5" x14ac:dyDescent="0.35">
      <c r="A99">
        <v>24005420701</v>
      </c>
      <c r="B99" t="s">
        <v>27</v>
      </c>
      <c r="C99">
        <v>42075</v>
      </c>
      <c r="D99">
        <f>VLOOKUP(A99,[1]shown_tract_teenbirth_rP_gF_pal!$A$2:$C$349,3,FALSE)</f>
        <v>0.20180000000000001</v>
      </c>
      <c r="E99">
        <f>VLOOKUP(A99,[2]shown_tract_working_rP_gP_pall!$A$1:$C$349,3,FALSE)</f>
        <v>0.76339999999999997</v>
      </c>
    </row>
    <row r="100" spans="1:5" x14ac:dyDescent="0.35">
      <c r="A100">
        <v>24510240100</v>
      </c>
      <c r="B100" t="s">
        <v>45</v>
      </c>
      <c r="C100">
        <v>41988</v>
      </c>
      <c r="D100">
        <f>VLOOKUP(A100,[1]shown_tract_teenbirth_rP_gF_pal!$A$2:$C$349,3,FALSE)</f>
        <v>0.25569999999999998</v>
      </c>
      <c r="E100">
        <f>VLOOKUP(A100,[2]shown_tract_working_rP_gP_pall!$A$1:$C$349,3,FALSE)</f>
        <v>0.69740000000000002</v>
      </c>
    </row>
    <row r="101" spans="1:5" x14ac:dyDescent="0.35">
      <c r="A101">
        <v>24510270502</v>
      </c>
      <c r="B101" t="s">
        <v>26</v>
      </c>
      <c r="C101">
        <v>41953</v>
      </c>
      <c r="D101">
        <f>VLOOKUP(A101,[1]shown_tract_teenbirth_rP_gF_pal!$A$2:$C$349,3,FALSE)</f>
        <v>0.16789999999999999</v>
      </c>
      <c r="E101">
        <f>VLOOKUP(A101,[2]shown_tract_working_rP_gP_pall!$A$1:$C$349,3,FALSE)</f>
        <v>0.80010000000000003</v>
      </c>
    </row>
    <row r="102" spans="1:5" x14ac:dyDescent="0.35">
      <c r="A102">
        <v>24510270804</v>
      </c>
      <c r="B102" t="s">
        <v>46</v>
      </c>
      <c r="C102">
        <v>41890</v>
      </c>
      <c r="D102">
        <f>VLOOKUP(A102,[1]shown_tract_teenbirth_rP_gF_pal!$A$2:$C$349,3,FALSE)</f>
        <v>0.24329999999999999</v>
      </c>
      <c r="E102">
        <f>VLOOKUP(A102,[2]shown_tract_working_rP_gP_pall!$A$1:$C$349,3,FALSE)</f>
        <v>0.73560000000000003</v>
      </c>
    </row>
    <row r="103" spans="1:5" x14ac:dyDescent="0.35">
      <c r="A103">
        <v>24005420800</v>
      </c>
      <c r="B103" t="s">
        <v>27</v>
      </c>
      <c r="C103">
        <v>41885</v>
      </c>
      <c r="D103">
        <f>VLOOKUP(A103,[1]shown_tract_teenbirth_rP_gF_pal!$A$2:$C$349,3,FALSE)</f>
        <v>0.183</v>
      </c>
      <c r="E103">
        <f>VLOOKUP(A103,[2]shown_tract_working_rP_gP_pall!$A$1:$C$349,3,FALSE)</f>
        <v>0.75070000000000003</v>
      </c>
    </row>
    <row r="104" spans="1:5" x14ac:dyDescent="0.35">
      <c r="A104">
        <v>24005450200</v>
      </c>
      <c r="B104" t="s">
        <v>34</v>
      </c>
      <c r="C104">
        <v>41514</v>
      </c>
      <c r="D104">
        <f>VLOOKUP(A104,[1]shown_tract_teenbirth_rP_gF_pal!$A$2:$C$349,3,FALSE)</f>
        <v>0.19570000000000001</v>
      </c>
      <c r="E104">
        <f>VLOOKUP(A104,[2]shown_tract_working_rP_gP_pall!$A$1:$C$349,3,FALSE)</f>
        <v>0.74860000000000004</v>
      </c>
    </row>
    <row r="105" spans="1:5" x14ac:dyDescent="0.35">
      <c r="A105">
        <v>24005420900</v>
      </c>
      <c r="B105" t="s">
        <v>27</v>
      </c>
      <c r="C105">
        <v>41469</v>
      </c>
      <c r="D105">
        <f>VLOOKUP(A105,[1]shown_tract_teenbirth_rP_gF_pal!$A$2:$C$349,3,FALSE)</f>
        <v>0.2104</v>
      </c>
      <c r="E105">
        <f>VLOOKUP(A105,[2]shown_tract_working_rP_gP_pall!$A$1:$C$349,3,FALSE)</f>
        <v>0.77249999999999996</v>
      </c>
    </row>
    <row r="106" spans="1:5" x14ac:dyDescent="0.35">
      <c r="A106">
        <v>24005452000</v>
      </c>
      <c r="B106" t="s">
        <v>37</v>
      </c>
      <c r="C106">
        <v>41064</v>
      </c>
      <c r="D106">
        <f>VLOOKUP(A106,[1]shown_tract_teenbirth_rP_gF_pal!$A$2:$C$349,3,FALSE)</f>
        <v>0.19689999999999999</v>
      </c>
      <c r="E106">
        <f>VLOOKUP(A106,[2]shown_tract_working_rP_gP_pall!$A$1:$C$349,3,FALSE)</f>
        <v>0.7722</v>
      </c>
    </row>
    <row r="107" spans="1:5" x14ac:dyDescent="0.35">
      <c r="A107">
        <v>24005421200</v>
      </c>
      <c r="B107" t="s">
        <v>27</v>
      </c>
      <c r="C107">
        <v>40741</v>
      </c>
      <c r="D107">
        <f>VLOOKUP(A107,[1]shown_tract_teenbirth_rP_gF_pal!$A$2:$C$349,3,FALSE)</f>
        <v>0.14660000000000001</v>
      </c>
      <c r="E107">
        <f>VLOOKUP(A107,[2]shown_tract_working_rP_gP_pall!$A$1:$C$349,3,FALSE)</f>
        <v>0.69820000000000004</v>
      </c>
    </row>
    <row r="108" spans="1:5" x14ac:dyDescent="0.35">
      <c r="A108">
        <v>24510250103</v>
      </c>
      <c r="B108" t="s">
        <v>47</v>
      </c>
      <c r="C108">
        <v>40634</v>
      </c>
      <c r="D108">
        <f>VLOOKUP(A108,[1]shown_tract_teenbirth_rP_gF_pal!$A$2:$C$349,3,FALSE)</f>
        <v>0.17810000000000001</v>
      </c>
      <c r="E108">
        <f>VLOOKUP(A108,[2]shown_tract_working_rP_gP_pall!$A$1:$C$349,3,FALSE)</f>
        <v>0.72409999999999997</v>
      </c>
    </row>
    <row r="109" spans="1:5" x14ac:dyDescent="0.35">
      <c r="A109">
        <v>24005450400</v>
      </c>
      <c r="B109" t="s">
        <v>34</v>
      </c>
      <c r="C109">
        <v>40542</v>
      </c>
      <c r="D109">
        <f>VLOOKUP(A109,[1]shown_tract_teenbirth_rP_gF_pal!$A$2:$C$349,3,FALSE)</f>
        <v>0.29480000000000001</v>
      </c>
      <c r="E109">
        <f>VLOOKUP(A109,[2]shown_tract_working_rP_gP_pall!$A$1:$C$349,3,FALSE)</f>
        <v>0.76080000000000003</v>
      </c>
    </row>
    <row r="110" spans="1:5" x14ac:dyDescent="0.35">
      <c r="A110">
        <v>24510270302</v>
      </c>
      <c r="B110" t="s">
        <v>48</v>
      </c>
      <c r="C110">
        <v>40535</v>
      </c>
      <c r="D110">
        <f>VLOOKUP(A110,[1]shown_tract_teenbirth_rP_gF_pal!$A$2:$C$349,3,FALSE)</f>
        <v>0.2016</v>
      </c>
      <c r="E110">
        <f>VLOOKUP(A110,[2]shown_tract_working_rP_gP_pall!$A$1:$C$349,3,FALSE)</f>
        <v>0.78700000000000003</v>
      </c>
    </row>
    <row r="111" spans="1:5" x14ac:dyDescent="0.35">
      <c r="A111">
        <v>24005430900</v>
      </c>
      <c r="B111" t="s">
        <v>2</v>
      </c>
      <c r="C111">
        <v>40369</v>
      </c>
      <c r="D111">
        <f>VLOOKUP(A111,[1]shown_tract_teenbirth_rP_gF_pal!$A$2:$C$349,3,FALSE)</f>
        <v>0.22720000000000001</v>
      </c>
      <c r="E111">
        <f>VLOOKUP(A111,[2]shown_tract_working_rP_gP_pall!$A$1:$C$349,3,FALSE)</f>
        <v>0.71419999999999995</v>
      </c>
    </row>
    <row r="112" spans="1:5" x14ac:dyDescent="0.35">
      <c r="A112">
        <v>24005430104</v>
      </c>
      <c r="B112" t="s">
        <v>49</v>
      </c>
      <c r="C112">
        <v>40272</v>
      </c>
      <c r="D112">
        <f>VLOOKUP(A112,[1]shown_tract_teenbirth_rP_gF_pal!$A$2:$C$349,3,FALSE)</f>
        <v>0.18590000000000001</v>
      </c>
      <c r="E112">
        <f>VLOOKUP(A112,[2]shown_tract_working_rP_gP_pall!$A$1:$C$349,3,FALSE)</f>
        <v>0.73329999999999995</v>
      </c>
    </row>
    <row r="113" spans="1:5" x14ac:dyDescent="0.35">
      <c r="A113">
        <v>24005452500</v>
      </c>
      <c r="B113" t="s">
        <v>27</v>
      </c>
      <c r="C113">
        <v>40144</v>
      </c>
      <c r="D113">
        <f>VLOOKUP(A113,[1]shown_tract_teenbirth_rP_gF_pal!$A$2:$C$349,3,FALSE)</f>
        <v>0.2127</v>
      </c>
      <c r="E113">
        <f>VLOOKUP(A113,[2]shown_tract_working_rP_gP_pall!$A$1:$C$349,3,FALSE)</f>
        <v>0.73880000000000001</v>
      </c>
    </row>
    <row r="114" spans="1:5" x14ac:dyDescent="0.35">
      <c r="A114">
        <v>24005451300</v>
      </c>
      <c r="B114" t="s">
        <v>23</v>
      </c>
      <c r="C114">
        <v>39944</v>
      </c>
      <c r="D114">
        <f>VLOOKUP(A114,[1]shown_tract_teenbirth_rP_gF_pal!$A$2:$C$349,3,FALSE)</f>
        <v>0.30449999999999999</v>
      </c>
      <c r="E114">
        <f>VLOOKUP(A114,[2]shown_tract_working_rP_gP_pall!$A$1:$C$349,3,FALSE)</f>
        <v>0.76339999999999997</v>
      </c>
    </row>
    <row r="115" spans="1:5" x14ac:dyDescent="0.35">
      <c r="A115">
        <v>24510261100</v>
      </c>
      <c r="B115" t="s">
        <v>42</v>
      </c>
      <c r="C115">
        <v>39841</v>
      </c>
      <c r="D115">
        <f>VLOOKUP(A115,[1]shown_tract_teenbirth_rP_gF_pal!$A$2:$C$349,3,FALSE)</f>
        <v>0.29899999999999999</v>
      </c>
      <c r="E115">
        <f>VLOOKUP(A115,[2]shown_tract_working_rP_gP_pall!$A$1:$C$349,3,FALSE)</f>
        <v>0.74129999999999996</v>
      </c>
    </row>
    <row r="116" spans="1:5" x14ac:dyDescent="0.35">
      <c r="A116">
        <v>24005420402</v>
      </c>
      <c r="B116" t="s">
        <v>27</v>
      </c>
      <c r="C116">
        <v>39808</v>
      </c>
      <c r="D116">
        <f>VLOOKUP(A116,[1]shown_tract_teenbirth_rP_gF_pal!$A$2:$C$349,3,FALSE)</f>
        <v>0.2515</v>
      </c>
      <c r="E116">
        <f>VLOOKUP(A116,[2]shown_tract_working_rP_gP_pall!$A$1:$C$349,3,FALSE)</f>
        <v>0.74839999999999995</v>
      </c>
    </row>
    <row r="117" spans="1:5" x14ac:dyDescent="0.35">
      <c r="A117">
        <v>24510270101</v>
      </c>
      <c r="B117" t="s">
        <v>50</v>
      </c>
      <c r="C117">
        <v>39473</v>
      </c>
      <c r="D117">
        <f>VLOOKUP(A117,[1]shown_tract_teenbirth_rP_gF_pal!$A$2:$C$349,3,FALSE)</f>
        <v>0.255</v>
      </c>
      <c r="E117">
        <f>VLOOKUP(A117,[2]shown_tract_working_rP_gP_pall!$A$1:$C$349,3,FALSE)</f>
        <v>0.7802</v>
      </c>
    </row>
    <row r="118" spans="1:5" x14ac:dyDescent="0.35">
      <c r="A118">
        <v>24005421102</v>
      </c>
      <c r="B118" t="s">
        <v>27</v>
      </c>
      <c r="C118">
        <v>39446</v>
      </c>
      <c r="D118">
        <f>VLOOKUP(A118,[1]shown_tract_teenbirth_rP_gF_pal!$A$2:$C$349,3,FALSE)</f>
        <v>0.16869999999999999</v>
      </c>
      <c r="E118">
        <f>VLOOKUP(A118,[2]shown_tract_working_rP_gP_pall!$A$1:$C$349,3,FALSE)</f>
        <v>0.7097</v>
      </c>
    </row>
    <row r="119" spans="1:5" x14ac:dyDescent="0.35">
      <c r="A119">
        <v>24005440300</v>
      </c>
      <c r="B119" t="s">
        <v>18</v>
      </c>
      <c r="C119">
        <v>39373</v>
      </c>
      <c r="D119">
        <f>VLOOKUP(A119,[1]shown_tract_teenbirth_rP_gF_pal!$A$2:$C$349,3,FALSE)</f>
        <v>0.1343</v>
      </c>
      <c r="E119">
        <f>VLOOKUP(A119,[2]shown_tract_working_rP_gP_pall!$A$1:$C$349,3,FALSE)</f>
        <v>0.79700000000000004</v>
      </c>
    </row>
    <row r="120" spans="1:5" x14ac:dyDescent="0.35">
      <c r="A120">
        <v>24510271101</v>
      </c>
      <c r="B120" t="s">
        <v>51</v>
      </c>
      <c r="C120">
        <v>39299</v>
      </c>
      <c r="D120">
        <f>VLOOKUP(A120,[1]shown_tract_teenbirth_rP_gF_pal!$A$2:$C$349,3,FALSE)</f>
        <v>0.1457</v>
      </c>
      <c r="E120">
        <f>VLOOKUP(A120,[2]shown_tract_working_rP_gP_pall!$A$1:$C$349,3,FALSE)</f>
        <v>0.71879999999999999</v>
      </c>
    </row>
    <row r="121" spans="1:5" x14ac:dyDescent="0.35">
      <c r="A121">
        <v>24510010100</v>
      </c>
      <c r="B121" t="s">
        <v>42</v>
      </c>
      <c r="C121">
        <v>39259</v>
      </c>
      <c r="D121">
        <f>VLOOKUP(A121,[1]shown_tract_teenbirth_rP_gF_pal!$A$2:$C$349,3,FALSE)</f>
        <v>0.23219999999999999</v>
      </c>
      <c r="E121">
        <f>VLOOKUP(A121,[2]shown_tract_working_rP_gP_pall!$A$1:$C$349,3,FALSE)</f>
        <v>0.78580000000000005</v>
      </c>
    </row>
    <row r="122" spans="1:5" x14ac:dyDescent="0.35">
      <c r="A122">
        <v>24005403100</v>
      </c>
      <c r="B122" t="s">
        <v>52</v>
      </c>
      <c r="C122">
        <v>39243</v>
      </c>
      <c r="D122">
        <f>VLOOKUP(A122,[1]shown_tract_teenbirth_rP_gF_pal!$A$2:$C$349,3,FALSE)</f>
        <v>0.20610000000000001</v>
      </c>
      <c r="E122">
        <f>VLOOKUP(A122,[2]shown_tract_working_rP_gP_pall!$A$1:$C$349,3,FALSE)</f>
        <v>0.80130000000000001</v>
      </c>
    </row>
    <row r="123" spans="1:5" x14ac:dyDescent="0.35">
      <c r="A123">
        <v>24510270600</v>
      </c>
      <c r="B123" t="s">
        <v>53</v>
      </c>
      <c r="C123">
        <v>39237</v>
      </c>
      <c r="D123">
        <f>VLOOKUP(A123,[1]shown_tract_teenbirth_rP_gF_pal!$A$2:$C$349,3,FALSE)</f>
        <v>0.1883</v>
      </c>
      <c r="E123">
        <f>VLOOKUP(A123,[2]shown_tract_working_rP_gP_pall!$A$1:$C$349,3,FALSE)</f>
        <v>0.7762</v>
      </c>
    </row>
    <row r="124" spans="1:5" x14ac:dyDescent="0.35">
      <c r="A124">
        <v>24005430200</v>
      </c>
      <c r="B124" t="s">
        <v>54</v>
      </c>
      <c r="C124">
        <v>39123</v>
      </c>
      <c r="D124">
        <f>VLOOKUP(A124,[1]shown_tract_teenbirth_rP_gF_pal!$A$2:$C$349,3,FALSE)</f>
        <v>0.22289999999999999</v>
      </c>
      <c r="E124">
        <f>VLOOKUP(A124,[2]shown_tract_working_rP_gP_pall!$A$1:$C$349,3,FALSE)</f>
        <v>0.72670000000000001</v>
      </c>
    </row>
    <row r="125" spans="1:5" x14ac:dyDescent="0.35">
      <c r="A125">
        <v>24510272006</v>
      </c>
      <c r="B125" t="s">
        <v>55</v>
      </c>
      <c r="C125">
        <v>39001</v>
      </c>
      <c r="D125">
        <f>VLOOKUP(A125,[1]shown_tract_teenbirth_rP_gF_pal!$A$2:$C$349,3,FALSE)</f>
        <v>0.24429999999999999</v>
      </c>
      <c r="E125">
        <f>VLOOKUP(A125,[2]shown_tract_working_rP_gP_pall!$A$1:$C$349,3,FALSE)</f>
        <v>0.68010000000000004</v>
      </c>
    </row>
    <row r="126" spans="1:5" x14ac:dyDescent="0.35">
      <c r="A126">
        <v>24005401506</v>
      </c>
      <c r="B126" t="s">
        <v>56</v>
      </c>
      <c r="C126">
        <v>38793</v>
      </c>
      <c r="D126">
        <f>VLOOKUP(A126,[1]shown_tract_teenbirth_rP_gF_pal!$A$2:$C$349,3,FALSE)</f>
        <v>0.28010000000000002</v>
      </c>
      <c r="E126">
        <f>VLOOKUP(A126,[2]shown_tract_working_rP_gP_pall!$A$1:$C$349,3,FALSE)</f>
        <v>0.80100000000000005</v>
      </c>
    </row>
    <row r="127" spans="1:5" x14ac:dyDescent="0.35">
      <c r="A127">
        <v>24510130700</v>
      </c>
      <c r="B127" t="s">
        <v>57</v>
      </c>
      <c r="C127">
        <v>38765</v>
      </c>
      <c r="D127">
        <f>VLOOKUP(A127,[1]shown_tract_teenbirth_rP_gF_pal!$A$2:$C$349,3,FALSE)</f>
        <v>0.2571</v>
      </c>
      <c r="E127">
        <f>VLOOKUP(A127,[2]shown_tract_working_rP_gP_pall!$A$1:$C$349,3,FALSE)</f>
        <v>0.70920000000000005</v>
      </c>
    </row>
    <row r="128" spans="1:5" x14ac:dyDescent="0.35">
      <c r="A128">
        <v>24510120201</v>
      </c>
      <c r="B128" t="s">
        <v>2</v>
      </c>
      <c r="C128">
        <v>38508</v>
      </c>
      <c r="D128">
        <f>VLOOKUP(A128,[1]shown_tract_teenbirth_rP_gF_pal!$A$2:$C$349,3,FALSE)</f>
        <v>0.29570000000000002</v>
      </c>
      <c r="E128">
        <f>VLOOKUP(A128,[2]shown_tract_working_rP_gP_pall!$A$1:$C$349,3,FALSE)</f>
        <v>0.74260000000000004</v>
      </c>
    </row>
    <row r="129" spans="1:5" x14ac:dyDescent="0.35">
      <c r="A129">
        <v>24005420302</v>
      </c>
      <c r="B129" t="s">
        <v>27</v>
      </c>
      <c r="C129">
        <v>38301</v>
      </c>
      <c r="D129">
        <f>VLOOKUP(A129,[1]shown_tract_teenbirth_rP_gF_pal!$A$2:$C$349,3,FALSE)</f>
        <v>0.17369999999999999</v>
      </c>
      <c r="E129">
        <f>VLOOKUP(A129,[2]shown_tract_working_rP_gP_pall!$A$1:$C$349,3,FALSE)</f>
        <v>0.77969999999999995</v>
      </c>
    </row>
    <row r="130" spans="1:5" x14ac:dyDescent="0.35">
      <c r="A130">
        <v>24510130805</v>
      </c>
      <c r="B130" t="s">
        <v>58</v>
      </c>
      <c r="C130">
        <v>38207</v>
      </c>
      <c r="D130">
        <f>VLOOKUP(A130,[1]shown_tract_teenbirth_rP_gF_pal!$A$2:$C$349,3,FALSE)</f>
        <v>0.23980000000000001</v>
      </c>
      <c r="E130">
        <f>VLOOKUP(A130,[2]shown_tract_working_rP_gP_pall!$A$1:$C$349,3,FALSE)</f>
        <v>0.87380000000000002</v>
      </c>
    </row>
    <row r="131" spans="1:5" x14ac:dyDescent="0.35">
      <c r="A131">
        <v>24005450501</v>
      </c>
      <c r="B131" t="s">
        <v>34</v>
      </c>
      <c r="C131">
        <v>38166</v>
      </c>
      <c r="D131">
        <f>VLOOKUP(A131,[1]shown_tract_teenbirth_rP_gF_pal!$A$2:$C$349,3,FALSE)</f>
        <v>0.2351</v>
      </c>
      <c r="E131">
        <f>VLOOKUP(A131,[2]shown_tract_working_rP_gP_pall!$A$1:$C$349,3,FALSE)</f>
        <v>0.73089999999999999</v>
      </c>
    </row>
    <row r="132" spans="1:5" x14ac:dyDescent="0.35">
      <c r="A132">
        <v>24510270200</v>
      </c>
      <c r="B132" t="s">
        <v>59</v>
      </c>
      <c r="C132">
        <v>38140</v>
      </c>
      <c r="D132">
        <f>VLOOKUP(A132,[1]shown_tract_teenbirth_rP_gF_pal!$A$2:$C$349,3,FALSE)</f>
        <v>0.26</v>
      </c>
      <c r="E132">
        <f>VLOOKUP(A132,[2]shown_tract_working_rP_gP_pall!$A$1:$C$349,3,FALSE)</f>
        <v>0.80569999999999997</v>
      </c>
    </row>
    <row r="133" spans="1:5" x14ac:dyDescent="0.35">
      <c r="A133">
        <v>24005440701</v>
      </c>
      <c r="B133" t="s">
        <v>22</v>
      </c>
      <c r="C133">
        <v>38139</v>
      </c>
      <c r="D133">
        <f>VLOOKUP(A133,[1]shown_tract_teenbirth_rP_gF_pal!$A$2:$C$349,3,FALSE)</f>
        <v>0.23050000000000001</v>
      </c>
      <c r="E133">
        <f>VLOOKUP(A133,[2]shown_tract_working_rP_gP_pall!$A$1:$C$349,3,FALSE)</f>
        <v>0.74490000000000001</v>
      </c>
    </row>
    <row r="134" spans="1:5" x14ac:dyDescent="0.35">
      <c r="A134">
        <v>24510272007</v>
      </c>
      <c r="B134" t="s">
        <v>60</v>
      </c>
      <c r="C134">
        <v>38111</v>
      </c>
      <c r="D134">
        <f>VLOOKUP(A134,[1]shown_tract_teenbirth_rP_gF_pal!$A$2:$C$349,3,FALSE)</f>
        <v>0.19739999999999999</v>
      </c>
      <c r="E134">
        <f>VLOOKUP(A134,[2]shown_tract_working_rP_gP_pall!$A$1:$C$349,3,FALSE)</f>
        <v>0.6371</v>
      </c>
    </row>
    <row r="135" spans="1:5" x14ac:dyDescent="0.35">
      <c r="A135">
        <v>24510280403</v>
      </c>
      <c r="B135" t="s">
        <v>61</v>
      </c>
      <c r="C135">
        <v>37885</v>
      </c>
      <c r="D135">
        <f>VLOOKUP(A135,[1]shown_tract_teenbirth_rP_gF_pal!$A$2:$C$349,3,FALSE)</f>
        <v>0.2863</v>
      </c>
      <c r="E135">
        <f>VLOOKUP(A135,[2]shown_tract_working_rP_gP_pall!$A$1:$C$349,3,FALSE)</f>
        <v>0.76680000000000004</v>
      </c>
    </row>
    <row r="136" spans="1:5" x14ac:dyDescent="0.35">
      <c r="A136">
        <v>24003750203</v>
      </c>
      <c r="B136" t="s">
        <v>2</v>
      </c>
      <c r="C136">
        <v>37879</v>
      </c>
      <c r="D136">
        <f>VLOOKUP(A136,[1]shown_tract_teenbirth_rP_gF_pal!$A$2:$C$349,3,FALSE)</f>
        <v>0.33050000000000002</v>
      </c>
      <c r="E136">
        <f>VLOOKUP(A136,[2]shown_tract_working_rP_gP_pall!$A$1:$C$349,3,FALSE)</f>
        <v>0.72829999999999995</v>
      </c>
    </row>
    <row r="137" spans="1:5" x14ac:dyDescent="0.35">
      <c r="A137">
        <v>24005402506</v>
      </c>
      <c r="B137" t="s">
        <v>62</v>
      </c>
      <c r="C137">
        <v>37738</v>
      </c>
      <c r="D137">
        <f>VLOOKUP(A137,[1]shown_tract_teenbirth_rP_gF_pal!$A$2:$C$349,3,FALSE)</f>
        <v>0.2165</v>
      </c>
      <c r="E137">
        <f>VLOOKUP(A137,[2]shown_tract_working_rP_gP_pall!$A$1:$C$349,3,FALSE)</f>
        <v>0.7893</v>
      </c>
    </row>
    <row r="138" spans="1:5" x14ac:dyDescent="0.35">
      <c r="A138">
        <v>24510140100</v>
      </c>
      <c r="B138" t="s">
        <v>63</v>
      </c>
      <c r="C138">
        <v>37731</v>
      </c>
      <c r="D138">
        <f>VLOOKUP(A138,[1]shown_tract_teenbirth_rP_gF_pal!$A$2:$C$349,3,FALSE)</f>
        <v>0.30919999999999997</v>
      </c>
      <c r="E138">
        <f>VLOOKUP(A138,[2]shown_tract_working_rP_gP_pall!$A$1:$C$349,3,FALSE)</f>
        <v>0.74250000000000005</v>
      </c>
    </row>
    <row r="139" spans="1:5" x14ac:dyDescent="0.35">
      <c r="A139">
        <v>24510240400</v>
      </c>
      <c r="B139" t="s">
        <v>64</v>
      </c>
      <c r="C139">
        <v>37546</v>
      </c>
      <c r="D139">
        <f>VLOOKUP(A139,[1]shown_tract_teenbirth_rP_gF_pal!$A$2:$C$349,3,FALSE)</f>
        <v>0.24160000000000001</v>
      </c>
      <c r="E139">
        <f>VLOOKUP(A139,[2]shown_tract_working_rP_gP_pall!$A$1:$C$349,3,FALSE)</f>
        <v>0.68969999999999998</v>
      </c>
    </row>
    <row r="140" spans="1:5" x14ac:dyDescent="0.35">
      <c r="A140">
        <v>24005401301</v>
      </c>
      <c r="B140" t="s">
        <v>65</v>
      </c>
      <c r="C140">
        <v>37492</v>
      </c>
      <c r="D140">
        <f>VLOOKUP(A140,[1]shown_tract_teenbirth_rP_gF_pal!$A$2:$C$349,3,FALSE)</f>
        <v>0.2455</v>
      </c>
      <c r="E140">
        <f>VLOOKUP(A140,[2]shown_tract_working_rP_gP_pall!$A$1:$C$349,3,FALSE)</f>
        <v>0.76990000000000003</v>
      </c>
    </row>
    <row r="141" spans="1:5" x14ac:dyDescent="0.35">
      <c r="A141">
        <v>24005402604</v>
      </c>
      <c r="B141" t="s">
        <v>62</v>
      </c>
      <c r="C141">
        <v>37354</v>
      </c>
      <c r="D141">
        <f>VLOOKUP(A141,[1]shown_tract_teenbirth_rP_gF_pal!$A$2:$C$349,3,FALSE)</f>
        <v>0.21840000000000001</v>
      </c>
      <c r="E141">
        <f>VLOOKUP(A141,[2]shown_tract_working_rP_gP_pall!$A$1:$C$349,3,FALSE)</f>
        <v>0.77339999999999998</v>
      </c>
    </row>
    <row r="142" spans="1:5" x14ac:dyDescent="0.35">
      <c r="A142">
        <v>24003750201</v>
      </c>
      <c r="B142" t="s">
        <v>66</v>
      </c>
      <c r="C142">
        <v>37194</v>
      </c>
      <c r="D142">
        <f>VLOOKUP(A142,[1]shown_tract_teenbirth_rP_gF_pal!$A$2:$C$349,3,FALSE)</f>
        <v>0.24660000000000001</v>
      </c>
      <c r="E142">
        <f>VLOOKUP(A142,[2]shown_tract_working_rP_gP_pall!$A$1:$C$349,3,FALSE)</f>
        <v>0.75929999999999997</v>
      </c>
    </row>
    <row r="143" spans="1:5" x14ac:dyDescent="0.35">
      <c r="A143">
        <v>24510260501</v>
      </c>
      <c r="B143" t="s">
        <v>67</v>
      </c>
      <c r="C143">
        <v>36983</v>
      </c>
      <c r="D143">
        <f>VLOOKUP(A143,[1]shown_tract_teenbirth_rP_gF_pal!$A$2:$C$349,3,FALSE)</f>
        <v>0.19</v>
      </c>
      <c r="E143">
        <f>VLOOKUP(A143,[2]shown_tract_working_rP_gP_pall!$A$1:$C$349,3,FALSE)</f>
        <v>0.69450000000000001</v>
      </c>
    </row>
    <row r="144" spans="1:5" x14ac:dyDescent="0.35">
      <c r="A144">
        <v>24003751102</v>
      </c>
      <c r="B144" t="s">
        <v>29</v>
      </c>
      <c r="C144">
        <v>36862</v>
      </c>
      <c r="D144">
        <f>VLOOKUP(A144,[1]shown_tract_teenbirth_rP_gF_pal!$A$2:$C$349,3,FALSE)</f>
        <v>0.21990000000000001</v>
      </c>
      <c r="E144">
        <f>VLOOKUP(A144,[2]shown_tract_working_rP_gP_pall!$A$1:$C$349,3,FALSE)</f>
        <v>0.75760000000000005</v>
      </c>
    </row>
    <row r="145" spans="1:5" x14ac:dyDescent="0.35">
      <c r="A145">
        <v>24005451500</v>
      </c>
      <c r="B145" t="s">
        <v>23</v>
      </c>
      <c r="C145">
        <v>36342</v>
      </c>
      <c r="D145">
        <f>VLOOKUP(A145,[1]shown_tract_teenbirth_rP_gF_pal!$A$2:$C$349,3,FALSE)</f>
        <v>0.2984</v>
      </c>
      <c r="E145">
        <f>VLOOKUP(A145,[2]shown_tract_working_rP_gP_pall!$A$1:$C$349,3,FALSE)</f>
        <v>0.7117</v>
      </c>
    </row>
    <row r="146" spans="1:5" x14ac:dyDescent="0.35">
      <c r="A146">
        <v>24005451100</v>
      </c>
      <c r="B146" t="s">
        <v>34</v>
      </c>
      <c r="C146">
        <v>36274</v>
      </c>
      <c r="D146">
        <f>VLOOKUP(A146,[1]shown_tract_teenbirth_rP_gF_pal!$A$2:$C$349,3,FALSE)</f>
        <v>0.20100000000000001</v>
      </c>
      <c r="E146">
        <f>VLOOKUP(A146,[2]shown_tract_working_rP_gP_pall!$A$1:$C$349,3,FALSE)</f>
        <v>0.77059999999999995</v>
      </c>
    </row>
    <row r="147" spans="1:5" x14ac:dyDescent="0.35">
      <c r="A147">
        <v>24510270301</v>
      </c>
      <c r="B147" t="s">
        <v>59</v>
      </c>
      <c r="C147">
        <v>36213</v>
      </c>
      <c r="D147">
        <f>VLOOKUP(A147,[1]shown_tract_teenbirth_rP_gF_pal!$A$2:$C$349,3,FALSE)</f>
        <v>0.21759999999999999</v>
      </c>
      <c r="E147">
        <f>VLOOKUP(A147,[2]shown_tract_working_rP_gP_pall!$A$1:$C$349,3,FALSE)</f>
        <v>0.7802</v>
      </c>
    </row>
    <row r="148" spans="1:5" x14ac:dyDescent="0.35">
      <c r="A148">
        <v>24510270102</v>
      </c>
      <c r="B148" t="s">
        <v>48</v>
      </c>
      <c r="C148">
        <v>35963</v>
      </c>
      <c r="D148">
        <f>VLOOKUP(A148,[1]shown_tract_teenbirth_rP_gF_pal!$A$2:$C$349,3,FALSE)</f>
        <v>0.29399999999999998</v>
      </c>
      <c r="E148">
        <f>VLOOKUP(A148,[2]shown_tract_working_rP_gP_pall!$A$1:$C$349,3,FALSE)</f>
        <v>0.77629999999999999</v>
      </c>
    </row>
    <row r="149" spans="1:5" x14ac:dyDescent="0.35">
      <c r="A149">
        <v>24510130803</v>
      </c>
      <c r="B149" t="s">
        <v>68</v>
      </c>
      <c r="C149">
        <v>35857</v>
      </c>
      <c r="D149">
        <f>VLOOKUP(A149,[1]shown_tract_teenbirth_rP_gF_pal!$A$2:$C$349,3,FALSE)</f>
        <v>0.1646</v>
      </c>
      <c r="E149">
        <f>VLOOKUP(A149,[2]shown_tract_working_rP_gP_pall!$A$1:$C$349,3,FALSE)</f>
        <v>0.73029999999999995</v>
      </c>
    </row>
    <row r="150" spans="1:5" x14ac:dyDescent="0.35">
      <c r="A150">
        <v>24005401101</v>
      </c>
      <c r="B150" t="s">
        <v>65</v>
      </c>
      <c r="C150">
        <v>35817</v>
      </c>
      <c r="D150">
        <f>VLOOKUP(A150,[1]shown_tract_teenbirth_rP_gF_pal!$A$2:$C$349,3,FALSE)</f>
        <v>0.26279999999999998</v>
      </c>
      <c r="E150">
        <f>VLOOKUP(A150,[2]shown_tract_working_rP_gP_pall!$A$1:$C$349,3,FALSE)</f>
        <v>0.7843</v>
      </c>
    </row>
    <row r="151" spans="1:5" x14ac:dyDescent="0.35">
      <c r="A151">
        <v>24005421101</v>
      </c>
      <c r="B151" t="s">
        <v>2</v>
      </c>
      <c r="C151">
        <v>35768</v>
      </c>
      <c r="D151">
        <f>VLOOKUP(A151,[1]shown_tract_teenbirth_rP_gF_pal!$A$2:$C$349,3,FALSE)</f>
        <v>0.21540000000000001</v>
      </c>
      <c r="E151">
        <f>VLOOKUP(A151,[2]shown_tract_working_rP_gP_pall!$A$1:$C$349,3,FALSE)</f>
        <v>0.69799999999999995</v>
      </c>
    </row>
    <row r="152" spans="1:5" x14ac:dyDescent="0.35">
      <c r="A152">
        <v>24510130600</v>
      </c>
      <c r="B152" t="s">
        <v>57</v>
      </c>
      <c r="C152">
        <v>35464</v>
      </c>
      <c r="D152">
        <f>VLOOKUP(A152,[1]shown_tract_teenbirth_rP_gF_pal!$A$2:$C$349,3,FALSE)</f>
        <v>0.34289999999999998</v>
      </c>
      <c r="E152">
        <f>VLOOKUP(A152,[2]shown_tract_working_rP_gP_pall!$A$1:$C$349,3,FALSE)</f>
        <v>0.71560000000000001</v>
      </c>
    </row>
    <row r="153" spans="1:5" x14ac:dyDescent="0.35">
      <c r="A153">
        <v>24005451402</v>
      </c>
      <c r="B153" t="s">
        <v>23</v>
      </c>
      <c r="C153">
        <v>35435</v>
      </c>
      <c r="D153">
        <f>VLOOKUP(A153,[1]shown_tract_teenbirth_rP_gF_pal!$A$2:$C$349,3,FALSE)</f>
        <v>0.31709999999999999</v>
      </c>
      <c r="E153">
        <f>VLOOKUP(A153,[2]shown_tract_working_rP_gP_pall!$A$1:$C$349,3,FALSE)</f>
        <v>0.72909999999999997</v>
      </c>
    </row>
    <row r="154" spans="1:5" x14ac:dyDescent="0.35">
      <c r="A154">
        <v>24003750102</v>
      </c>
      <c r="B154" t="s">
        <v>2</v>
      </c>
      <c r="C154">
        <v>35359</v>
      </c>
      <c r="D154">
        <f>VLOOKUP(A154,[1]shown_tract_teenbirth_rP_gF_pal!$A$2:$C$349,3,FALSE)</f>
        <v>0.30349999999999999</v>
      </c>
      <c r="E154">
        <f>VLOOKUP(A154,[2]shown_tract_working_rP_gP_pall!$A$1:$C$349,3,FALSE)</f>
        <v>0.71079999999999999</v>
      </c>
    </row>
    <row r="155" spans="1:5" x14ac:dyDescent="0.35">
      <c r="A155">
        <v>24005402407</v>
      </c>
      <c r="B155" t="s">
        <v>69</v>
      </c>
      <c r="C155">
        <v>35281</v>
      </c>
      <c r="D155">
        <f>VLOOKUP(A155,[1]shown_tract_teenbirth_rP_gF_pal!$A$2:$C$349,3,FALSE)</f>
        <v>0.25669999999999998</v>
      </c>
      <c r="E155">
        <f>VLOOKUP(A155,[2]shown_tract_working_rP_gP_pall!$A$1:$C$349,3,FALSE)</f>
        <v>0.76719999999999999</v>
      </c>
    </row>
    <row r="156" spans="1:5" x14ac:dyDescent="0.35">
      <c r="A156">
        <v>24003750803</v>
      </c>
      <c r="B156" t="s">
        <v>29</v>
      </c>
      <c r="C156">
        <v>35219</v>
      </c>
      <c r="D156">
        <f>VLOOKUP(A156,[1]shown_tract_teenbirth_rP_gF_pal!$A$2:$C$349,3,FALSE)</f>
        <v>0.3054</v>
      </c>
      <c r="E156">
        <f>VLOOKUP(A156,[2]shown_tract_working_rP_gP_pall!$A$1:$C$349,3,FALSE)</f>
        <v>0.75739999999999996</v>
      </c>
    </row>
    <row r="157" spans="1:5" x14ac:dyDescent="0.35">
      <c r="A157">
        <v>24005401102</v>
      </c>
      <c r="B157" t="s">
        <v>70</v>
      </c>
      <c r="C157">
        <v>34865</v>
      </c>
      <c r="D157">
        <f>VLOOKUP(A157,[1]shown_tract_teenbirth_rP_gF_pal!$A$2:$C$349,3,FALSE)</f>
        <v>0.3594</v>
      </c>
      <c r="E157">
        <f>VLOOKUP(A157,[2]shown_tract_working_rP_gP_pall!$A$1:$C$349,3,FALSE)</f>
        <v>0.76549999999999996</v>
      </c>
    </row>
    <row r="158" spans="1:5" x14ac:dyDescent="0.35">
      <c r="A158">
        <v>24005402403</v>
      </c>
      <c r="B158" t="s">
        <v>71</v>
      </c>
      <c r="C158">
        <v>34843</v>
      </c>
      <c r="D158">
        <f>VLOOKUP(A158,[1]shown_tract_teenbirth_rP_gF_pal!$A$2:$C$349,3,FALSE)</f>
        <v>0.24660000000000001</v>
      </c>
      <c r="E158">
        <f>VLOOKUP(A158,[2]shown_tract_working_rP_gP_pall!$A$1:$C$349,3,FALSE)</f>
        <v>0.79920000000000002</v>
      </c>
    </row>
    <row r="159" spans="1:5" x14ac:dyDescent="0.35">
      <c r="A159">
        <v>24510260605</v>
      </c>
      <c r="B159" t="s">
        <v>72</v>
      </c>
      <c r="C159">
        <v>34779</v>
      </c>
      <c r="D159">
        <f>VLOOKUP(A159,[1]shown_tract_teenbirth_rP_gF_pal!$A$2:$C$349,3,FALSE)</f>
        <v>0.29160000000000003</v>
      </c>
      <c r="E159">
        <f>VLOOKUP(A159,[2]shown_tract_working_rP_gP_pall!$A$1:$C$349,3,FALSE)</f>
        <v>0.74680000000000002</v>
      </c>
    </row>
    <row r="160" spans="1:5" x14ac:dyDescent="0.35">
      <c r="A160">
        <v>24510260101</v>
      </c>
      <c r="B160" t="s">
        <v>73</v>
      </c>
      <c r="C160">
        <v>34720</v>
      </c>
      <c r="D160">
        <f>VLOOKUP(A160,[1]shown_tract_teenbirth_rP_gF_pal!$A$2:$C$349,3,FALSE)</f>
        <v>0.33139999999999997</v>
      </c>
      <c r="E160">
        <f>VLOOKUP(A160,[2]shown_tract_working_rP_gP_pall!$A$1:$C$349,3,FALSE)</f>
        <v>0.73399999999999999</v>
      </c>
    </row>
    <row r="161" spans="1:5" x14ac:dyDescent="0.35">
      <c r="A161">
        <v>24510130804</v>
      </c>
      <c r="B161" t="s">
        <v>57</v>
      </c>
      <c r="C161">
        <v>34707</v>
      </c>
      <c r="D161">
        <f>VLOOKUP(A161,[1]shown_tract_teenbirth_rP_gF_pal!$A$2:$C$349,3,FALSE)</f>
        <v>0.33929999999999999</v>
      </c>
      <c r="E161">
        <f>VLOOKUP(A161,[2]shown_tract_working_rP_gP_pall!$A$1:$C$349,3,FALSE)</f>
        <v>0.63549999999999995</v>
      </c>
    </row>
    <row r="162" spans="1:5" x14ac:dyDescent="0.35">
      <c r="A162">
        <v>24005420301</v>
      </c>
      <c r="B162" t="s">
        <v>27</v>
      </c>
      <c r="C162">
        <v>34648</v>
      </c>
      <c r="D162">
        <f>VLOOKUP(A162,[1]shown_tract_teenbirth_rP_gF_pal!$A$2:$C$349,3,FALSE)</f>
        <v>0.24149999999999999</v>
      </c>
      <c r="E162">
        <f>VLOOKUP(A162,[2]shown_tract_working_rP_gP_pall!$A$1:$C$349,3,FALSE)</f>
        <v>0.74390000000000001</v>
      </c>
    </row>
    <row r="163" spans="1:5" x14ac:dyDescent="0.35">
      <c r="A163">
        <v>24510270702</v>
      </c>
      <c r="B163" t="s">
        <v>53</v>
      </c>
      <c r="C163">
        <v>34637</v>
      </c>
      <c r="D163">
        <f>VLOOKUP(A163,[1]shown_tract_teenbirth_rP_gF_pal!$A$2:$C$349,3,FALSE)</f>
        <v>0.3024</v>
      </c>
      <c r="E163">
        <f>VLOOKUP(A163,[2]shown_tract_working_rP_gP_pall!$A$1:$C$349,3,FALSE)</f>
        <v>0.78300000000000003</v>
      </c>
    </row>
    <row r="164" spans="1:5" x14ac:dyDescent="0.35">
      <c r="A164">
        <v>24510230200</v>
      </c>
      <c r="B164" t="s">
        <v>74</v>
      </c>
      <c r="C164">
        <v>34584</v>
      </c>
      <c r="D164">
        <f>VLOOKUP(A164,[1]shown_tract_teenbirth_rP_gF_pal!$A$2:$C$349,3,FALSE)</f>
        <v>0.3009</v>
      </c>
      <c r="E164">
        <f>VLOOKUP(A164,[2]shown_tract_working_rP_gP_pall!$A$1:$C$349,3,FALSE)</f>
        <v>0.6986</v>
      </c>
    </row>
    <row r="165" spans="1:5" x14ac:dyDescent="0.35">
      <c r="A165">
        <v>24005420401</v>
      </c>
      <c r="B165" t="s">
        <v>27</v>
      </c>
      <c r="C165">
        <v>34536</v>
      </c>
      <c r="D165">
        <f>VLOOKUP(A165,[1]shown_tract_teenbirth_rP_gF_pal!$A$2:$C$349,3,FALSE)</f>
        <v>0.2482</v>
      </c>
      <c r="E165">
        <f>VLOOKUP(A165,[2]shown_tract_working_rP_gP_pall!$A$1:$C$349,3,FALSE)</f>
        <v>0.75549999999999995</v>
      </c>
    </row>
    <row r="166" spans="1:5" x14ac:dyDescent="0.35">
      <c r="A166">
        <v>24005402302</v>
      </c>
      <c r="B166" t="s">
        <v>69</v>
      </c>
      <c r="C166">
        <v>34334</v>
      </c>
      <c r="D166">
        <f>VLOOKUP(A166,[1]shown_tract_teenbirth_rP_gF_pal!$A$2:$C$349,3,FALSE)</f>
        <v>0.26469999999999999</v>
      </c>
      <c r="E166">
        <f>VLOOKUP(A166,[2]shown_tract_working_rP_gP_pall!$A$1:$C$349,3,FALSE)</f>
        <v>0.7631</v>
      </c>
    </row>
    <row r="167" spans="1:5" x14ac:dyDescent="0.35">
      <c r="A167">
        <v>24005441000</v>
      </c>
      <c r="B167" t="s">
        <v>2</v>
      </c>
      <c r="C167">
        <v>34100</v>
      </c>
      <c r="D167">
        <f>VLOOKUP(A167,[1]shown_tract_teenbirth_rP_gF_pal!$A$2:$C$349,3,FALSE)</f>
        <v>0.32350000000000001</v>
      </c>
      <c r="E167">
        <f>VLOOKUP(A167,[2]shown_tract_working_rP_gP_pall!$A$1:$C$349,3,FALSE)</f>
        <v>0.74770000000000003</v>
      </c>
    </row>
    <row r="168" spans="1:5" x14ac:dyDescent="0.35">
      <c r="A168">
        <v>24005492300</v>
      </c>
      <c r="B168" t="s">
        <v>34</v>
      </c>
      <c r="C168">
        <v>34083</v>
      </c>
      <c r="D168">
        <f>VLOOKUP(A168,[1]shown_tract_teenbirth_rP_gF_pal!$A$2:$C$349,3,FALSE)</f>
        <v>0.28139999999999998</v>
      </c>
      <c r="E168">
        <f>VLOOKUP(A168,[2]shown_tract_working_rP_gP_pall!$A$1:$C$349,3,FALSE)</f>
        <v>0.70509999999999995</v>
      </c>
    </row>
    <row r="169" spans="1:5" x14ac:dyDescent="0.35">
      <c r="A169">
        <v>24003750101</v>
      </c>
      <c r="B169" t="s">
        <v>41</v>
      </c>
      <c r="C169">
        <v>34081</v>
      </c>
      <c r="D169">
        <f>VLOOKUP(A169,[1]shown_tract_teenbirth_rP_gF_pal!$A$2:$C$349,3,FALSE)</f>
        <v>0.29520000000000002</v>
      </c>
      <c r="E169">
        <f>VLOOKUP(A169,[2]shown_tract_working_rP_gP_pall!$A$1:$C$349,3,FALSE)</f>
        <v>0.70679999999999998</v>
      </c>
    </row>
    <row r="170" spans="1:5" x14ac:dyDescent="0.35">
      <c r="A170">
        <v>24510270401</v>
      </c>
      <c r="B170" t="s">
        <v>44</v>
      </c>
      <c r="C170">
        <v>34074</v>
      </c>
      <c r="D170">
        <f>VLOOKUP(A170,[1]shown_tract_teenbirth_rP_gF_pal!$A$2:$C$349,3,FALSE)</f>
        <v>0.29749999999999999</v>
      </c>
      <c r="E170">
        <f>VLOOKUP(A170,[2]shown_tract_working_rP_gP_pall!$A$1:$C$349,3,FALSE)</f>
        <v>0.74660000000000004</v>
      </c>
    </row>
    <row r="171" spans="1:5" x14ac:dyDescent="0.35">
      <c r="A171">
        <v>24005403201</v>
      </c>
      <c r="B171" t="s">
        <v>75</v>
      </c>
      <c r="C171">
        <v>34053</v>
      </c>
      <c r="D171">
        <f>VLOOKUP(A171,[1]shown_tract_teenbirth_rP_gF_pal!$A$2:$C$349,3,FALSE)</f>
        <v>0.18390000000000001</v>
      </c>
      <c r="E171">
        <f>VLOOKUP(A171,[2]shown_tract_working_rP_gP_pall!$A$1:$C$349,3,FALSE)</f>
        <v>0.78439999999999999</v>
      </c>
    </row>
    <row r="172" spans="1:5" x14ac:dyDescent="0.35">
      <c r="A172">
        <v>24510250206</v>
      </c>
      <c r="B172" t="s">
        <v>76</v>
      </c>
      <c r="C172">
        <v>33943</v>
      </c>
      <c r="D172">
        <f>VLOOKUP(A172,[1]shown_tract_teenbirth_rP_gF_pal!$A$2:$C$349,3,FALSE)</f>
        <v>0.24829999999999999</v>
      </c>
      <c r="E172">
        <f>VLOOKUP(A172,[2]shown_tract_working_rP_gP_pall!$A$1:$C$349,3,FALSE)</f>
        <v>0.72050000000000003</v>
      </c>
    </row>
    <row r="173" spans="1:5" x14ac:dyDescent="0.35">
      <c r="A173">
        <v>24005402602</v>
      </c>
      <c r="B173" t="s">
        <v>62</v>
      </c>
      <c r="C173">
        <v>33848</v>
      </c>
      <c r="D173">
        <f>VLOOKUP(A173,[1]shown_tract_teenbirth_rP_gF_pal!$A$2:$C$349,3,FALSE)</f>
        <v>0.30070000000000002</v>
      </c>
      <c r="E173">
        <f>VLOOKUP(A173,[2]shown_tract_working_rP_gP_pall!$A$1:$C$349,3,FALSE)</f>
        <v>0.75590000000000002</v>
      </c>
    </row>
    <row r="174" spans="1:5" x14ac:dyDescent="0.35">
      <c r="A174">
        <v>24510010300</v>
      </c>
      <c r="B174" t="s">
        <v>42</v>
      </c>
      <c r="C174">
        <v>33660</v>
      </c>
      <c r="D174">
        <f>VLOOKUP(A174,[1]shown_tract_teenbirth_rP_gF_pal!$A$2:$C$349,3,FALSE)</f>
        <v>0.27779999999999999</v>
      </c>
      <c r="E174">
        <f>VLOOKUP(A174,[2]shown_tract_working_rP_gP_pall!$A$1:$C$349,3,FALSE)</f>
        <v>0.7097</v>
      </c>
    </row>
    <row r="175" spans="1:5" x14ac:dyDescent="0.35">
      <c r="A175">
        <v>24005401302</v>
      </c>
      <c r="B175" t="s">
        <v>71</v>
      </c>
      <c r="C175">
        <v>33599</v>
      </c>
      <c r="D175">
        <f>VLOOKUP(A175,[1]shown_tract_teenbirth_rP_gF_pal!$A$2:$C$349,3,FALSE)</f>
        <v>0.22950000000000001</v>
      </c>
      <c r="E175">
        <f>VLOOKUP(A175,[2]shown_tract_working_rP_gP_pall!$A$1:$C$349,3,FALSE)</f>
        <v>0.75460000000000005</v>
      </c>
    </row>
    <row r="176" spans="1:5" x14ac:dyDescent="0.35">
      <c r="A176">
        <v>24005402306</v>
      </c>
      <c r="B176" t="s">
        <v>56</v>
      </c>
      <c r="C176">
        <v>33293</v>
      </c>
      <c r="D176">
        <f>VLOOKUP(A176,[1]shown_tract_teenbirth_rP_gF_pal!$A$2:$C$349,3,FALSE)</f>
        <v>0.30769999999999997</v>
      </c>
      <c r="E176">
        <f>VLOOKUP(A176,[2]shown_tract_working_rP_gP_pall!$A$1:$C$349,3,FALSE)</f>
        <v>0.78120000000000001</v>
      </c>
    </row>
    <row r="177" spans="1:5" x14ac:dyDescent="0.35">
      <c r="A177">
        <v>24005401507</v>
      </c>
      <c r="B177" t="s">
        <v>56</v>
      </c>
      <c r="C177">
        <v>33273</v>
      </c>
      <c r="D177">
        <f>VLOOKUP(A177,[1]shown_tract_teenbirth_rP_gF_pal!$A$2:$C$349,3,FALSE)</f>
        <v>0.31559999999999999</v>
      </c>
      <c r="E177">
        <f>VLOOKUP(A177,[2]shown_tract_working_rP_gP_pall!$A$1:$C$349,3,FALSE)</f>
        <v>0.76480000000000004</v>
      </c>
    </row>
    <row r="178" spans="1:5" x14ac:dyDescent="0.35">
      <c r="A178">
        <v>24510240300</v>
      </c>
      <c r="B178" t="s">
        <v>24</v>
      </c>
      <c r="C178">
        <v>33259</v>
      </c>
      <c r="D178">
        <f>VLOOKUP(A178,[1]shown_tract_teenbirth_rP_gF_pal!$A$2:$C$349,3,FALSE)</f>
        <v>0.20730000000000001</v>
      </c>
      <c r="E178">
        <f>VLOOKUP(A178,[2]shown_tract_working_rP_gP_pall!$A$1:$C$349,3,FALSE)</f>
        <v>0.66579999999999995</v>
      </c>
    </row>
    <row r="179" spans="1:5" x14ac:dyDescent="0.35">
      <c r="A179">
        <v>24510010500</v>
      </c>
      <c r="B179" t="s">
        <v>77</v>
      </c>
      <c r="C179">
        <v>33161</v>
      </c>
      <c r="D179">
        <f>VLOOKUP(A179,[1]shown_tract_teenbirth_rP_gF_pal!$A$2:$C$349,3,FALSE)</f>
        <v>0.31869999999999998</v>
      </c>
      <c r="E179">
        <f>VLOOKUP(A179,[2]shown_tract_working_rP_gP_pall!$A$1:$C$349,3,FALSE)</f>
        <v>0.74450000000000005</v>
      </c>
    </row>
    <row r="180" spans="1:5" x14ac:dyDescent="0.35">
      <c r="A180">
        <v>24005401200</v>
      </c>
      <c r="B180" t="s">
        <v>65</v>
      </c>
      <c r="C180">
        <v>33091</v>
      </c>
      <c r="D180">
        <f>VLOOKUP(A180,[1]shown_tract_teenbirth_rP_gF_pal!$A$2:$C$349,3,FALSE)</f>
        <v>0.20369999999999999</v>
      </c>
      <c r="E180">
        <f>VLOOKUP(A180,[2]shown_tract_working_rP_gP_pall!$A$1:$C$349,3,FALSE)</f>
        <v>0.7641</v>
      </c>
    </row>
    <row r="181" spans="1:5" x14ac:dyDescent="0.35">
      <c r="A181">
        <v>24005430300</v>
      </c>
      <c r="B181" t="s">
        <v>49</v>
      </c>
      <c r="C181">
        <v>33057</v>
      </c>
      <c r="D181">
        <f>VLOOKUP(A181,[1]shown_tract_teenbirth_rP_gF_pal!$A$2:$C$349,3,FALSE)</f>
        <v>0.26200000000000001</v>
      </c>
      <c r="E181">
        <f>VLOOKUP(A181,[2]shown_tract_working_rP_gP_pall!$A$1:$C$349,3,FALSE)</f>
        <v>0.7097</v>
      </c>
    </row>
    <row r="182" spans="1:5" x14ac:dyDescent="0.35">
      <c r="A182">
        <v>24510040100</v>
      </c>
      <c r="B182" t="s">
        <v>78</v>
      </c>
      <c r="C182">
        <v>33047</v>
      </c>
      <c r="D182">
        <f>VLOOKUP(A182,[1]shown_tract_teenbirth_rP_gF_pal!$A$2:$C$349,3,FALSE)</f>
        <v>0.31440000000000001</v>
      </c>
      <c r="E182">
        <f>VLOOKUP(A182,[2]shown_tract_working_rP_gP_pall!$A$1:$C$349,3,FALSE)</f>
        <v>0.75270000000000004</v>
      </c>
    </row>
    <row r="183" spans="1:5" x14ac:dyDescent="0.35">
      <c r="A183">
        <v>24005451401</v>
      </c>
      <c r="B183" t="s">
        <v>23</v>
      </c>
      <c r="C183">
        <v>32982</v>
      </c>
      <c r="D183">
        <f>VLOOKUP(A183,[1]shown_tract_teenbirth_rP_gF_pal!$A$2:$C$349,3,FALSE)</f>
        <v>0.31469999999999998</v>
      </c>
      <c r="E183">
        <f>VLOOKUP(A183,[2]shown_tract_working_rP_gP_pall!$A$1:$C$349,3,FALSE)</f>
        <v>0.70409999999999995</v>
      </c>
    </row>
    <row r="184" spans="1:5" x14ac:dyDescent="0.35">
      <c r="A184">
        <v>24005402503</v>
      </c>
      <c r="B184" t="s">
        <v>62</v>
      </c>
      <c r="C184">
        <v>32800</v>
      </c>
      <c r="D184">
        <f>VLOOKUP(A184,[1]shown_tract_teenbirth_rP_gF_pal!$A$2:$C$349,3,FALSE)</f>
        <v>0.30459999999999998</v>
      </c>
      <c r="E184">
        <f>VLOOKUP(A184,[2]shown_tract_working_rP_gP_pall!$A$1:$C$349,3,FALSE)</f>
        <v>0.75060000000000004</v>
      </c>
    </row>
    <row r="185" spans="1:5" x14ac:dyDescent="0.35">
      <c r="A185">
        <v>24510260900</v>
      </c>
      <c r="B185" t="s">
        <v>2</v>
      </c>
      <c r="C185">
        <v>32706</v>
      </c>
      <c r="D185">
        <f>VLOOKUP(A185,[1]shown_tract_teenbirth_rP_gF_pal!$A$2:$C$349,3,FALSE)</f>
        <v>0.1749</v>
      </c>
      <c r="E185">
        <f>VLOOKUP(A185,[2]shown_tract_working_rP_gP_pall!$A$1:$C$349,3,FALSE)</f>
        <v>0.73519999999999996</v>
      </c>
    </row>
    <row r="186" spans="1:5" x14ac:dyDescent="0.35">
      <c r="A186">
        <v>24005452300</v>
      </c>
      <c r="B186" t="s">
        <v>2</v>
      </c>
      <c r="C186">
        <v>32553</v>
      </c>
      <c r="D186">
        <f>VLOOKUP(A186,[1]shown_tract_teenbirth_rP_gF_pal!$A$2:$C$349,3,FALSE)</f>
        <v>0.2114</v>
      </c>
      <c r="E186">
        <f>VLOOKUP(A186,[2]shown_tract_working_rP_gP_pall!$A$1:$C$349,3,FALSE)</f>
        <v>0.69979999999999998</v>
      </c>
    </row>
    <row r="187" spans="1:5" x14ac:dyDescent="0.35">
      <c r="A187">
        <v>24510130806</v>
      </c>
      <c r="B187" t="s">
        <v>79</v>
      </c>
      <c r="C187">
        <v>32483</v>
      </c>
      <c r="D187">
        <f>VLOOKUP(A187,[1]shown_tract_teenbirth_rP_gF_pal!$A$2:$C$349,3,FALSE)</f>
        <v>0.30719999999999997</v>
      </c>
      <c r="E187">
        <f>VLOOKUP(A187,[2]shown_tract_working_rP_gP_pall!$A$1:$C$349,3,FALSE)</f>
        <v>0.76290000000000002</v>
      </c>
    </row>
    <row r="188" spans="1:5" x14ac:dyDescent="0.35">
      <c r="A188">
        <v>24510260700</v>
      </c>
      <c r="B188" t="s">
        <v>80</v>
      </c>
      <c r="C188">
        <v>32278</v>
      </c>
      <c r="D188">
        <f>VLOOKUP(A188,[1]shown_tract_teenbirth_rP_gF_pal!$A$2:$C$349,3,FALSE)</f>
        <v>0.23089999999999999</v>
      </c>
      <c r="E188">
        <f>VLOOKUP(A188,[2]shown_tract_working_rP_gP_pall!$A$1:$C$349,3,FALSE)</f>
        <v>0.71079999999999999</v>
      </c>
    </row>
    <row r="189" spans="1:5" x14ac:dyDescent="0.35">
      <c r="A189">
        <v>24510270903</v>
      </c>
      <c r="B189" t="s">
        <v>81</v>
      </c>
      <c r="C189">
        <v>32121</v>
      </c>
      <c r="D189">
        <f>VLOOKUP(A189,[1]shown_tract_teenbirth_rP_gF_pal!$A$2:$C$349,3,FALSE)</f>
        <v>0.34520000000000001</v>
      </c>
      <c r="E189">
        <f>VLOOKUP(A189,[2]shown_tract_working_rP_gP_pall!$A$1:$C$349,3,FALSE)</f>
        <v>0.78879999999999995</v>
      </c>
    </row>
    <row r="190" spans="1:5" x14ac:dyDescent="0.35">
      <c r="A190">
        <v>24005421000</v>
      </c>
      <c r="B190" t="s">
        <v>27</v>
      </c>
      <c r="C190">
        <v>31916</v>
      </c>
      <c r="D190">
        <f>VLOOKUP(A190,[1]shown_tract_teenbirth_rP_gF_pal!$A$2:$C$349,3,FALSE)</f>
        <v>0.32350000000000001</v>
      </c>
      <c r="E190">
        <f>VLOOKUP(A190,[2]shown_tract_working_rP_gP_pall!$A$1:$C$349,3,FALSE)</f>
        <v>0.73860000000000003</v>
      </c>
    </row>
    <row r="191" spans="1:5" x14ac:dyDescent="0.35">
      <c r="A191">
        <v>24510080101</v>
      </c>
      <c r="B191" t="s">
        <v>82</v>
      </c>
      <c r="C191">
        <v>31912</v>
      </c>
      <c r="D191">
        <f>VLOOKUP(A191,[1]shown_tract_teenbirth_rP_gF_pal!$A$2:$C$349,3,FALSE)</f>
        <v>0.38290000000000002</v>
      </c>
      <c r="E191">
        <f>VLOOKUP(A191,[2]shown_tract_working_rP_gP_pall!$A$1:$C$349,3,FALSE)</f>
        <v>0.75600000000000001</v>
      </c>
    </row>
    <row r="192" spans="1:5" x14ac:dyDescent="0.35">
      <c r="A192">
        <v>24510280401</v>
      </c>
      <c r="B192" t="s">
        <v>2</v>
      </c>
      <c r="C192">
        <v>31896</v>
      </c>
      <c r="D192">
        <f>VLOOKUP(A192,[1]shown_tract_teenbirth_rP_gF_pal!$A$2:$C$349,3,FALSE)</f>
        <v>0.28670000000000001</v>
      </c>
      <c r="E192">
        <f>VLOOKUP(A192,[2]shown_tract_working_rP_gP_pall!$A$1:$C$349,3,FALSE)</f>
        <v>0.78879999999999995</v>
      </c>
    </row>
    <row r="193" spans="1:5" x14ac:dyDescent="0.35">
      <c r="A193">
        <v>24510090200</v>
      </c>
      <c r="B193" t="s">
        <v>83</v>
      </c>
      <c r="C193">
        <v>31759</v>
      </c>
      <c r="D193">
        <f>VLOOKUP(A193,[1]shown_tract_teenbirth_rP_gF_pal!$A$2:$C$349,3,FALSE)</f>
        <v>0.3901</v>
      </c>
      <c r="E193">
        <f>VLOOKUP(A193,[2]shown_tract_working_rP_gP_pall!$A$1:$C$349,3,FALSE)</f>
        <v>0.79430000000000001</v>
      </c>
    </row>
    <row r="194" spans="1:5" x14ac:dyDescent="0.35">
      <c r="A194">
        <v>24005450800</v>
      </c>
      <c r="B194" t="s">
        <v>34</v>
      </c>
      <c r="C194">
        <v>31609</v>
      </c>
      <c r="D194">
        <f>VLOOKUP(A194,[1]shown_tract_teenbirth_rP_gF_pal!$A$2:$C$349,3,FALSE)</f>
        <v>0.30509999999999998</v>
      </c>
      <c r="E194">
        <f>VLOOKUP(A194,[2]shown_tract_working_rP_gP_pall!$A$1:$C$349,3,FALSE)</f>
        <v>0.72189999999999999</v>
      </c>
    </row>
    <row r="195" spans="1:5" x14ac:dyDescent="0.35">
      <c r="A195">
        <v>24005402304</v>
      </c>
      <c r="B195" t="s">
        <v>71</v>
      </c>
      <c r="C195">
        <v>31559</v>
      </c>
      <c r="D195">
        <f>VLOOKUP(A195,[1]shown_tract_teenbirth_rP_gF_pal!$A$2:$C$349,3,FALSE)</f>
        <v>0.36</v>
      </c>
      <c r="E195">
        <f>VLOOKUP(A195,[2]shown_tract_working_rP_gP_pall!$A$1:$C$349,3,FALSE)</f>
        <v>0.78239999999999998</v>
      </c>
    </row>
    <row r="196" spans="1:5" x14ac:dyDescent="0.35">
      <c r="A196">
        <v>24510250303</v>
      </c>
      <c r="B196" t="s">
        <v>76</v>
      </c>
      <c r="C196">
        <v>31533</v>
      </c>
      <c r="D196">
        <f>VLOOKUP(A196,[1]shown_tract_teenbirth_rP_gF_pal!$A$2:$C$349,3,FALSE)</f>
        <v>0.35339999999999999</v>
      </c>
      <c r="E196">
        <f>VLOOKUP(A196,[2]shown_tract_working_rP_gP_pall!$A$1:$C$349,3,FALSE)</f>
        <v>0.68400000000000005</v>
      </c>
    </row>
    <row r="197" spans="1:5" x14ac:dyDescent="0.35">
      <c r="A197">
        <v>24510250401</v>
      </c>
      <c r="B197" t="s">
        <v>66</v>
      </c>
      <c r="C197">
        <v>31454</v>
      </c>
      <c r="D197">
        <f>VLOOKUP(A197,[1]shown_tract_teenbirth_rP_gF_pal!$A$2:$C$349,3,FALSE)</f>
        <v>0.25419999999999998</v>
      </c>
      <c r="E197">
        <f>VLOOKUP(A197,[2]shown_tract_working_rP_gP_pall!$A$1:$C$349,3,FALSE)</f>
        <v>0.70169999999999999</v>
      </c>
    </row>
    <row r="198" spans="1:5" x14ac:dyDescent="0.35">
      <c r="A198">
        <v>24005491401</v>
      </c>
      <c r="B198" t="s">
        <v>40</v>
      </c>
      <c r="C198">
        <v>31447</v>
      </c>
      <c r="D198">
        <f>VLOOKUP(A198,[1]shown_tract_teenbirth_rP_gF_pal!$A$2:$C$349,3,FALSE)</f>
        <v>0.38</v>
      </c>
      <c r="E198">
        <f>VLOOKUP(A198,[2]shown_tract_working_rP_gP_pall!$A$1:$C$349,3,FALSE)</f>
        <v>0.78779999999999994</v>
      </c>
    </row>
    <row r="199" spans="1:5" x14ac:dyDescent="0.35">
      <c r="A199">
        <v>24510271900</v>
      </c>
      <c r="B199" t="s">
        <v>55</v>
      </c>
      <c r="C199">
        <v>31367</v>
      </c>
      <c r="D199">
        <f>VLOOKUP(A199,[1]shown_tract_teenbirth_rP_gF_pal!$A$2:$C$349,3,FALSE)</f>
        <v>0.32200000000000001</v>
      </c>
      <c r="E199">
        <f>VLOOKUP(A199,[2]shown_tract_working_rP_gP_pall!$A$1:$C$349,3,FALSE)</f>
        <v>0.71289999999999998</v>
      </c>
    </row>
    <row r="200" spans="1:5" x14ac:dyDescent="0.35">
      <c r="A200">
        <v>24005402405</v>
      </c>
      <c r="B200" t="s">
        <v>71</v>
      </c>
      <c r="C200">
        <v>31306</v>
      </c>
      <c r="D200">
        <f>VLOOKUP(A200,[1]shown_tract_teenbirth_rP_gF_pal!$A$2:$C$349,3,FALSE)</f>
        <v>0.26919999999999999</v>
      </c>
      <c r="E200">
        <f>VLOOKUP(A200,[2]shown_tract_working_rP_gP_pall!$A$1:$C$349,3,FALSE)</f>
        <v>0.75980000000000003</v>
      </c>
    </row>
    <row r="201" spans="1:5" x14ac:dyDescent="0.35">
      <c r="A201">
        <v>24005430101</v>
      </c>
      <c r="B201" t="s">
        <v>54</v>
      </c>
      <c r="C201">
        <v>31213</v>
      </c>
      <c r="D201">
        <f>VLOOKUP(A201,[1]shown_tract_teenbirth_rP_gF_pal!$A$2:$C$349,3,FALSE)</f>
        <v>0.32600000000000001</v>
      </c>
      <c r="E201">
        <f>VLOOKUP(A201,[2]shown_tract_working_rP_gP_pall!$A$1:$C$349,3,FALSE)</f>
        <v>0.70650000000000002</v>
      </c>
    </row>
    <row r="202" spans="1:5" x14ac:dyDescent="0.35">
      <c r="A202">
        <v>24510270802</v>
      </c>
      <c r="B202" t="s">
        <v>84</v>
      </c>
      <c r="C202">
        <v>31168</v>
      </c>
      <c r="D202">
        <f>VLOOKUP(A202,[1]shown_tract_teenbirth_rP_gF_pal!$A$2:$C$349,3,FALSE)</f>
        <v>0.39050000000000001</v>
      </c>
      <c r="E202">
        <f>VLOOKUP(A202,[2]shown_tract_working_rP_gP_pall!$A$1:$C$349,3,FALSE)</f>
        <v>0.79120000000000001</v>
      </c>
    </row>
    <row r="203" spans="1:5" x14ac:dyDescent="0.35">
      <c r="A203">
        <v>24510010200</v>
      </c>
      <c r="B203" t="s">
        <v>85</v>
      </c>
      <c r="C203">
        <v>31108</v>
      </c>
      <c r="D203">
        <f>VLOOKUP(A203,[1]shown_tract_teenbirth_rP_gF_pal!$A$2:$C$349,3,FALSE)</f>
        <v>0.29249999999999998</v>
      </c>
      <c r="E203">
        <f>VLOOKUP(A203,[2]shown_tract_working_rP_gP_pall!$A$1:$C$349,3,FALSE)</f>
        <v>0.72609999999999997</v>
      </c>
    </row>
    <row r="204" spans="1:5" x14ac:dyDescent="0.35">
      <c r="A204">
        <v>24510020200</v>
      </c>
      <c r="B204" t="s">
        <v>77</v>
      </c>
      <c r="C204">
        <v>31059</v>
      </c>
      <c r="D204">
        <f>VLOOKUP(A204,[1]shown_tract_teenbirth_rP_gF_pal!$A$2:$C$349,3,FALSE)</f>
        <v>0.3004</v>
      </c>
      <c r="E204">
        <f>VLOOKUP(A204,[2]shown_tract_working_rP_gP_pall!$A$1:$C$349,3,FALSE)</f>
        <v>0.62639999999999996</v>
      </c>
    </row>
    <row r="205" spans="1:5" x14ac:dyDescent="0.35">
      <c r="A205">
        <v>24510260102</v>
      </c>
      <c r="B205" t="s">
        <v>86</v>
      </c>
      <c r="C205">
        <v>30843</v>
      </c>
      <c r="D205">
        <f>VLOOKUP(A205,[1]shown_tract_teenbirth_rP_gF_pal!$A$2:$C$349,3,FALSE)</f>
        <v>0.3422</v>
      </c>
      <c r="E205">
        <f>VLOOKUP(A205,[2]shown_tract_working_rP_gP_pall!$A$1:$C$349,3,FALSE)</f>
        <v>0.7601</v>
      </c>
    </row>
    <row r="206" spans="1:5" x14ac:dyDescent="0.35">
      <c r="A206">
        <v>24005450504</v>
      </c>
      <c r="B206" t="s">
        <v>34</v>
      </c>
      <c r="C206">
        <v>30668</v>
      </c>
      <c r="D206">
        <f>VLOOKUP(A206,[1]shown_tract_teenbirth_rP_gF_pal!$A$2:$C$349,3,FALSE)</f>
        <v>0.3412</v>
      </c>
      <c r="E206">
        <f>VLOOKUP(A206,[2]shown_tract_working_rP_gP_pall!$A$1:$C$349,3,FALSE)</f>
        <v>0.72540000000000004</v>
      </c>
    </row>
    <row r="207" spans="1:5" x14ac:dyDescent="0.35">
      <c r="A207">
        <v>24005402303</v>
      </c>
      <c r="B207" t="s">
        <v>56</v>
      </c>
      <c r="C207">
        <v>30370</v>
      </c>
      <c r="D207">
        <f>VLOOKUP(A207,[1]shown_tract_teenbirth_rP_gF_pal!$A$2:$C$349,3,FALSE)</f>
        <v>0.33929999999999999</v>
      </c>
      <c r="E207">
        <f>VLOOKUP(A207,[2]shown_tract_working_rP_gP_pall!$A$1:$C$349,3,FALSE)</f>
        <v>0.74490000000000001</v>
      </c>
    </row>
    <row r="208" spans="1:5" x14ac:dyDescent="0.35">
      <c r="A208">
        <v>24005402404</v>
      </c>
      <c r="B208" t="s">
        <v>75</v>
      </c>
      <c r="C208">
        <v>30334</v>
      </c>
      <c r="D208">
        <f>VLOOKUP(A208,[1]shown_tract_teenbirth_rP_gF_pal!$A$2:$C$349,3,FALSE)</f>
        <v>0.36980000000000002</v>
      </c>
      <c r="E208">
        <f>VLOOKUP(A208,[2]shown_tract_working_rP_gP_pall!$A$1:$C$349,3,FALSE)</f>
        <v>0.76470000000000005</v>
      </c>
    </row>
    <row r="209" spans="1:5" x14ac:dyDescent="0.35">
      <c r="A209">
        <v>24005450503</v>
      </c>
      <c r="B209" t="s">
        <v>34</v>
      </c>
      <c r="C209">
        <v>30234</v>
      </c>
      <c r="D209">
        <f>VLOOKUP(A209,[1]shown_tract_teenbirth_rP_gF_pal!$A$2:$C$349,3,FALSE)</f>
        <v>0.35389999999999999</v>
      </c>
      <c r="E209">
        <f>VLOOKUP(A209,[2]shown_tract_working_rP_gP_pall!$A$1:$C$349,3,FALSE)</f>
        <v>0.72719999999999996</v>
      </c>
    </row>
    <row r="210" spans="1:5" x14ac:dyDescent="0.35">
      <c r="A210">
        <v>24005402307</v>
      </c>
      <c r="B210" t="s">
        <v>3</v>
      </c>
      <c r="C210">
        <v>30171</v>
      </c>
      <c r="D210">
        <f>VLOOKUP(A210,[1]shown_tract_teenbirth_rP_gF_pal!$A$2:$C$349,3,FALSE)</f>
        <v>0.36070000000000002</v>
      </c>
      <c r="E210">
        <f>VLOOKUP(A210,[2]shown_tract_working_rP_gP_pall!$A$1:$C$349,3,FALSE)</f>
        <v>0.76770000000000005</v>
      </c>
    </row>
    <row r="211" spans="1:5" x14ac:dyDescent="0.35">
      <c r="A211">
        <v>24510270803</v>
      </c>
      <c r="B211" t="s">
        <v>87</v>
      </c>
      <c r="C211">
        <v>30166</v>
      </c>
      <c r="D211">
        <f>VLOOKUP(A211,[1]shown_tract_teenbirth_rP_gF_pal!$A$2:$C$349,3,FALSE)</f>
        <v>0.36890000000000001</v>
      </c>
      <c r="E211">
        <f>VLOOKUP(A211,[2]shown_tract_working_rP_gP_pall!$A$1:$C$349,3,FALSE)</f>
        <v>0.75429999999999997</v>
      </c>
    </row>
    <row r="212" spans="1:5" x14ac:dyDescent="0.35">
      <c r="A212">
        <v>24510260800</v>
      </c>
      <c r="B212" t="s">
        <v>88</v>
      </c>
      <c r="C212">
        <v>30040</v>
      </c>
      <c r="D212">
        <f>VLOOKUP(A212,[1]shown_tract_teenbirth_rP_gF_pal!$A$2:$C$349,3,FALSE)</f>
        <v>0.36230000000000001</v>
      </c>
      <c r="E212">
        <f>VLOOKUP(A212,[2]shown_tract_working_rP_gP_pall!$A$1:$C$349,3,FALSE)</f>
        <v>0.68559999999999999</v>
      </c>
    </row>
    <row r="213" spans="1:5" x14ac:dyDescent="0.35">
      <c r="A213">
        <v>24510260401</v>
      </c>
      <c r="B213" t="s">
        <v>89</v>
      </c>
      <c r="C213">
        <v>30027</v>
      </c>
      <c r="D213">
        <f>VLOOKUP(A213,[1]shown_tract_teenbirth_rP_gF_pal!$A$2:$C$349,3,FALSE)</f>
        <v>0.28839999999999999</v>
      </c>
      <c r="E213">
        <f>VLOOKUP(A213,[2]shown_tract_working_rP_gP_pall!$A$1:$C$349,3,FALSE)</f>
        <v>0.64239999999999997</v>
      </c>
    </row>
    <row r="214" spans="1:5" x14ac:dyDescent="0.35">
      <c r="A214">
        <v>24510270801</v>
      </c>
      <c r="B214" t="s">
        <v>90</v>
      </c>
      <c r="C214">
        <v>29990</v>
      </c>
      <c r="D214">
        <f>VLOOKUP(A214,[1]shown_tract_teenbirth_rP_gF_pal!$A$2:$C$349,3,FALSE)</f>
        <v>0.3029</v>
      </c>
      <c r="E214">
        <f>VLOOKUP(A214,[2]shown_tract_working_rP_gP_pall!$A$1:$C$349,3,FALSE)</f>
        <v>0.78139999999999998</v>
      </c>
    </row>
    <row r="215" spans="1:5" x14ac:dyDescent="0.35">
      <c r="A215">
        <v>24005403202</v>
      </c>
      <c r="B215" t="s">
        <v>71</v>
      </c>
      <c r="C215">
        <v>29898</v>
      </c>
      <c r="D215">
        <f>VLOOKUP(A215,[1]shown_tract_teenbirth_rP_gF_pal!$A$2:$C$349,3,FALSE)</f>
        <v>0.33689999999999998</v>
      </c>
      <c r="E215">
        <f>VLOOKUP(A215,[2]shown_tract_working_rP_gP_pall!$A$1:$C$349,3,FALSE)</f>
        <v>0.70599999999999996</v>
      </c>
    </row>
    <row r="216" spans="1:5" x14ac:dyDescent="0.35">
      <c r="A216">
        <v>24005402305</v>
      </c>
      <c r="B216" t="s">
        <v>39</v>
      </c>
      <c r="C216">
        <v>29706</v>
      </c>
      <c r="D216">
        <f>VLOOKUP(A216,[1]shown_tract_teenbirth_rP_gF_pal!$A$2:$C$349,3,FALSE)</f>
        <v>0.29020000000000001</v>
      </c>
      <c r="E216">
        <f>VLOOKUP(A216,[2]shown_tract_working_rP_gP_pall!$A$1:$C$349,3,FALSE)</f>
        <v>0.75719999999999998</v>
      </c>
    </row>
    <row r="217" spans="1:5" x14ac:dyDescent="0.35">
      <c r="A217">
        <v>24510270902</v>
      </c>
      <c r="B217" t="s">
        <v>91</v>
      </c>
      <c r="C217">
        <v>29687</v>
      </c>
      <c r="D217">
        <f>VLOOKUP(A217,[1]shown_tract_teenbirth_rP_gF_pal!$A$2:$C$349,3,FALSE)</f>
        <v>0.3614</v>
      </c>
      <c r="E217">
        <f>VLOOKUP(A217,[2]shown_tract_working_rP_gP_pall!$A$1:$C$349,3,FALSE)</f>
        <v>0.77790000000000004</v>
      </c>
    </row>
    <row r="218" spans="1:5" x14ac:dyDescent="0.35">
      <c r="A218">
        <v>24005402406</v>
      </c>
      <c r="B218" t="s">
        <v>69</v>
      </c>
      <c r="C218">
        <v>29390</v>
      </c>
      <c r="D218">
        <f>VLOOKUP(A218,[1]shown_tract_teenbirth_rP_gF_pal!$A$2:$C$349,3,FALSE)</f>
        <v>0.32400000000000001</v>
      </c>
      <c r="E218">
        <f>VLOOKUP(A218,[2]shown_tract_working_rP_gP_pall!$A$1:$C$349,3,FALSE)</f>
        <v>0.7571</v>
      </c>
    </row>
    <row r="219" spans="1:5" x14ac:dyDescent="0.35">
      <c r="A219">
        <v>24510020100</v>
      </c>
      <c r="B219" t="s">
        <v>77</v>
      </c>
      <c r="C219">
        <v>29083</v>
      </c>
      <c r="D219">
        <f>VLOOKUP(A219,[1]shown_tract_teenbirth_rP_gF_pal!$A$2:$C$349,3,FALSE)</f>
        <v>0.29980000000000001</v>
      </c>
      <c r="E219">
        <f>VLOOKUP(A219,[2]shown_tract_working_rP_gP_pall!$A$1:$C$349,3,FALSE)</f>
        <v>0.73150000000000004</v>
      </c>
    </row>
    <row r="220" spans="1:5" x14ac:dyDescent="0.35">
      <c r="A220">
        <v>24510151100</v>
      </c>
      <c r="B220" t="s">
        <v>92</v>
      </c>
      <c r="C220">
        <v>28912</v>
      </c>
      <c r="D220">
        <f>VLOOKUP(A220,[1]shown_tract_teenbirth_rP_gF_pal!$A$2:$C$349,3,FALSE)</f>
        <v>0.36149999999999999</v>
      </c>
      <c r="E220">
        <f>VLOOKUP(A220,[2]shown_tract_working_rP_gP_pall!$A$1:$C$349,3,FALSE)</f>
        <v>0.76280000000000003</v>
      </c>
    </row>
    <row r="221" spans="1:5" x14ac:dyDescent="0.35">
      <c r="A221">
        <v>24510250101</v>
      </c>
      <c r="B221" t="s">
        <v>93</v>
      </c>
      <c r="C221">
        <v>28901</v>
      </c>
      <c r="D221">
        <f>VLOOKUP(A221,[1]shown_tract_teenbirth_rP_gF_pal!$A$2:$C$349,3,FALSE)</f>
        <v>0.41420000000000001</v>
      </c>
      <c r="E221">
        <f>VLOOKUP(A221,[2]shown_tract_working_rP_gP_pall!$A$1:$C$349,3,FALSE)</f>
        <v>0.78039999999999998</v>
      </c>
    </row>
    <row r="222" spans="1:5" x14ac:dyDescent="0.35">
      <c r="A222">
        <v>24510260302</v>
      </c>
      <c r="B222" t="s">
        <v>82</v>
      </c>
      <c r="C222">
        <v>28615</v>
      </c>
      <c r="D222">
        <f>VLOOKUP(A222,[1]shown_tract_teenbirth_rP_gF_pal!$A$2:$C$349,3,FALSE)</f>
        <v>0.43440000000000001</v>
      </c>
      <c r="E222">
        <f>VLOOKUP(A222,[2]shown_tract_working_rP_gP_pall!$A$1:$C$349,3,FALSE)</f>
        <v>0.75519999999999998</v>
      </c>
    </row>
    <row r="223" spans="1:5" x14ac:dyDescent="0.35">
      <c r="A223">
        <v>24510090300</v>
      </c>
      <c r="B223" t="s">
        <v>83</v>
      </c>
      <c r="C223">
        <v>28147</v>
      </c>
      <c r="D223">
        <f>VLOOKUP(A223,[1]shown_tract_teenbirth_rP_gF_pal!$A$2:$C$349,3,FALSE)</f>
        <v>0.36099999999999999</v>
      </c>
      <c r="E223">
        <f>VLOOKUP(A223,[2]shown_tract_working_rP_gP_pall!$A$1:$C$349,3,FALSE)</f>
        <v>0.74780000000000002</v>
      </c>
    </row>
    <row r="224" spans="1:5" x14ac:dyDescent="0.35">
      <c r="A224">
        <v>24510270901</v>
      </c>
      <c r="B224" t="s">
        <v>94</v>
      </c>
      <c r="C224">
        <v>28134</v>
      </c>
      <c r="D224">
        <f>VLOOKUP(A224,[1]shown_tract_teenbirth_rP_gF_pal!$A$2:$C$349,3,FALSE)</f>
        <v>0.44019999999999998</v>
      </c>
      <c r="E224">
        <f>VLOOKUP(A224,[2]shown_tract_working_rP_gP_pall!$A$1:$C$349,3,FALSE)</f>
        <v>0.76729999999999998</v>
      </c>
    </row>
    <row r="225" spans="1:5" x14ac:dyDescent="0.35">
      <c r="A225">
        <v>24510270805</v>
      </c>
      <c r="B225" t="s">
        <v>95</v>
      </c>
      <c r="C225">
        <v>28019</v>
      </c>
      <c r="D225">
        <f>VLOOKUP(A225,[1]shown_tract_teenbirth_rP_gF_pal!$A$2:$C$349,3,FALSE)</f>
        <v>0.37730000000000002</v>
      </c>
      <c r="E225">
        <f>VLOOKUP(A225,[2]shown_tract_working_rP_gP_pall!$A$1:$C$349,3,FALSE)</f>
        <v>0.72199999999999998</v>
      </c>
    </row>
    <row r="226" spans="1:5" x14ac:dyDescent="0.35">
      <c r="A226">
        <v>24510280200</v>
      </c>
      <c r="B226" t="s">
        <v>71</v>
      </c>
      <c r="C226">
        <v>27936</v>
      </c>
      <c r="D226">
        <f>VLOOKUP(A226,[1]shown_tract_teenbirth_rP_gF_pal!$A$2:$C$349,3,FALSE)</f>
        <v>0.45190000000000002</v>
      </c>
      <c r="E226">
        <f>VLOOKUP(A226,[2]shown_tract_working_rP_gP_pall!$A$1:$C$349,3,FALSE)</f>
        <v>0.77959999999999996</v>
      </c>
    </row>
    <row r="227" spans="1:5" x14ac:dyDescent="0.35">
      <c r="A227">
        <v>24005421300</v>
      </c>
      <c r="B227" t="s">
        <v>27</v>
      </c>
      <c r="C227">
        <v>27891</v>
      </c>
      <c r="D227">
        <f>VLOOKUP(A227,[1]shown_tract_teenbirth_rP_gF_pal!$A$2:$C$349,3,FALSE)</f>
        <v>0.43070000000000003</v>
      </c>
      <c r="E227">
        <f>VLOOKUP(A227,[2]shown_tract_working_rP_gP_pall!$A$1:$C$349,3,FALSE)</f>
        <v>0.72750000000000004</v>
      </c>
    </row>
    <row r="228" spans="1:5" x14ac:dyDescent="0.35">
      <c r="A228">
        <v>24510260201</v>
      </c>
      <c r="B228" t="s">
        <v>86</v>
      </c>
      <c r="C228">
        <v>27754</v>
      </c>
      <c r="D228">
        <f>VLOOKUP(A228,[1]shown_tract_teenbirth_rP_gF_pal!$A$2:$C$349,3,FALSE)</f>
        <v>0.39229999999999998</v>
      </c>
      <c r="E228">
        <f>VLOOKUP(A228,[2]shown_tract_working_rP_gP_pall!$A$1:$C$349,3,FALSE)</f>
        <v>0.748</v>
      </c>
    </row>
    <row r="229" spans="1:5" x14ac:dyDescent="0.35">
      <c r="A229">
        <v>24510030200</v>
      </c>
      <c r="B229" t="s">
        <v>96</v>
      </c>
      <c r="C229">
        <v>27607</v>
      </c>
      <c r="D229">
        <f>VLOOKUP(A229,[1]shown_tract_teenbirth_rP_gF_pal!$A$2:$C$349,3,FALSE)</f>
        <v>0.4733</v>
      </c>
      <c r="E229">
        <f>VLOOKUP(A229,[2]shown_tract_working_rP_gP_pall!$A$1:$C$349,3,FALSE)</f>
        <v>0.72340000000000004</v>
      </c>
    </row>
    <row r="230" spans="1:5" x14ac:dyDescent="0.35">
      <c r="A230">
        <v>24510280402</v>
      </c>
      <c r="B230" t="s">
        <v>97</v>
      </c>
      <c r="C230">
        <v>27472</v>
      </c>
      <c r="D230">
        <f>VLOOKUP(A230,[1]shown_tract_teenbirth_rP_gF_pal!$A$2:$C$349,3,FALSE)</f>
        <v>0.40550000000000003</v>
      </c>
      <c r="E230">
        <f>VLOOKUP(A230,[2]shown_tract_working_rP_gP_pall!$A$1:$C$349,3,FALSE)</f>
        <v>0.76439999999999997</v>
      </c>
    </row>
    <row r="231" spans="1:5" x14ac:dyDescent="0.35">
      <c r="A231">
        <v>24510280301</v>
      </c>
      <c r="B231" t="s">
        <v>71</v>
      </c>
      <c r="C231">
        <v>27223</v>
      </c>
      <c r="D231">
        <f>VLOOKUP(A231,[1]shown_tract_teenbirth_rP_gF_pal!$A$2:$C$349,3,FALSE)</f>
        <v>0.46639999999999998</v>
      </c>
      <c r="E231">
        <f>VLOOKUP(A231,[2]shown_tract_working_rP_gP_pall!$A$1:$C$349,3,FALSE)</f>
        <v>0.71709999999999996</v>
      </c>
    </row>
    <row r="232" spans="1:5" x14ac:dyDescent="0.35">
      <c r="A232">
        <v>24510150702</v>
      </c>
      <c r="B232" t="s">
        <v>98</v>
      </c>
      <c r="C232">
        <v>26952</v>
      </c>
      <c r="D232">
        <f>VLOOKUP(A232,[1]shown_tract_teenbirth_rP_gF_pal!$A$2:$C$349,3,FALSE)</f>
        <v>0.4597</v>
      </c>
      <c r="E232">
        <f>VLOOKUP(A232,[2]shown_tract_working_rP_gP_pall!$A$1:$C$349,3,FALSE)</f>
        <v>0.72499999999999998</v>
      </c>
    </row>
    <row r="233" spans="1:5" x14ac:dyDescent="0.35">
      <c r="A233">
        <v>24510200800</v>
      </c>
      <c r="B233" t="s">
        <v>99</v>
      </c>
      <c r="C233">
        <v>26669</v>
      </c>
      <c r="D233">
        <f>VLOOKUP(A233,[1]shown_tract_teenbirth_rP_gF_pal!$A$2:$C$349,3,FALSE)</f>
        <v>0.48020000000000002</v>
      </c>
      <c r="E233">
        <f>VLOOKUP(A233,[2]shown_tract_working_rP_gP_pall!$A$1:$C$349,3,FALSE)</f>
        <v>0.73319999999999996</v>
      </c>
    </row>
    <row r="234" spans="1:5" x14ac:dyDescent="0.35">
      <c r="A234">
        <v>24510230300</v>
      </c>
      <c r="B234" t="s">
        <v>74</v>
      </c>
      <c r="C234">
        <v>26589</v>
      </c>
      <c r="D234">
        <f>VLOOKUP(A234,[1]shown_tract_teenbirth_rP_gF_pal!$A$2:$C$349,3,FALSE)</f>
        <v>0.31040000000000001</v>
      </c>
      <c r="E234">
        <f>VLOOKUP(A234,[2]shown_tract_working_rP_gP_pall!$A$1:$C$349,3,FALSE)</f>
        <v>0.64870000000000005</v>
      </c>
    </row>
    <row r="235" spans="1:5" x14ac:dyDescent="0.35">
      <c r="A235">
        <v>24510261000</v>
      </c>
      <c r="B235" t="s">
        <v>85</v>
      </c>
      <c r="C235">
        <v>26563</v>
      </c>
      <c r="D235">
        <f>VLOOKUP(A235,[1]shown_tract_teenbirth_rP_gF_pal!$A$2:$C$349,3,FALSE)</f>
        <v>0.41589999999999999</v>
      </c>
      <c r="E235">
        <f>VLOOKUP(A235,[2]shown_tract_working_rP_gP_pall!$A$1:$C$349,3,FALSE)</f>
        <v>0.66</v>
      </c>
    </row>
    <row r="236" spans="1:5" x14ac:dyDescent="0.35">
      <c r="A236">
        <v>24510280302</v>
      </c>
      <c r="B236" t="s">
        <v>100</v>
      </c>
      <c r="C236">
        <v>26262</v>
      </c>
      <c r="D236">
        <f>VLOOKUP(A236,[1]shown_tract_teenbirth_rP_gF_pal!$A$2:$C$349,3,FALSE)</f>
        <v>0.30430000000000001</v>
      </c>
      <c r="E236">
        <f>VLOOKUP(A236,[2]shown_tract_working_rP_gP_pall!$A$1:$C$349,3,FALSE)</f>
        <v>0.73580000000000001</v>
      </c>
    </row>
    <row r="237" spans="1:5" x14ac:dyDescent="0.35">
      <c r="A237">
        <v>24510280404</v>
      </c>
      <c r="B237" t="s">
        <v>99</v>
      </c>
      <c r="C237">
        <v>26152</v>
      </c>
      <c r="D237">
        <f>VLOOKUP(A237,[1]shown_tract_teenbirth_rP_gF_pal!$A$2:$C$349,3,FALSE)</f>
        <v>0.43099999999999999</v>
      </c>
      <c r="E237">
        <f>VLOOKUP(A237,[2]shown_tract_working_rP_gP_pall!$A$1:$C$349,3,FALSE)</f>
        <v>0.72809999999999997</v>
      </c>
    </row>
    <row r="238" spans="1:5" x14ac:dyDescent="0.35">
      <c r="A238">
        <v>24510150701</v>
      </c>
      <c r="B238" t="s">
        <v>101</v>
      </c>
      <c r="C238">
        <v>25970</v>
      </c>
      <c r="D238">
        <f>VLOOKUP(A238,[1]shown_tract_teenbirth_rP_gF_pal!$A$2:$C$349,3,FALSE)</f>
        <v>0.43930000000000002</v>
      </c>
      <c r="E238">
        <f>VLOOKUP(A238,[2]shown_tract_working_rP_gP_pall!$A$1:$C$349,3,FALSE)</f>
        <v>0.72899999999999998</v>
      </c>
    </row>
    <row r="239" spans="1:5" x14ac:dyDescent="0.35">
      <c r="A239">
        <v>24510250205</v>
      </c>
      <c r="B239" t="s">
        <v>102</v>
      </c>
      <c r="C239">
        <v>25836</v>
      </c>
      <c r="D239">
        <f>VLOOKUP(A239,[1]shown_tract_teenbirth_rP_gF_pal!$A$2:$C$349,3,FALSE)</f>
        <v>0.36259999999999998</v>
      </c>
      <c r="E239">
        <f>VLOOKUP(A239,[2]shown_tract_working_rP_gP_pall!$A$1:$C$349,3,FALSE)</f>
        <v>0.6774</v>
      </c>
    </row>
    <row r="240" spans="1:5" x14ac:dyDescent="0.35">
      <c r="A240">
        <v>24510260202</v>
      </c>
      <c r="B240" t="s">
        <v>103</v>
      </c>
      <c r="C240">
        <v>25652</v>
      </c>
      <c r="D240">
        <f>VLOOKUP(A240,[1]shown_tract_teenbirth_rP_gF_pal!$A$2:$C$349,3,FALSE)</f>
        <v>0.43230000000000002</v>
      </c>
      <c r="E240">
        <f>VLOOKUP(A240,[2]shown_tract_working_rP_gP_pall!$A$1:$C$349,3,FALSE)</f>
        <v>0.71499999999999997</v>
      </c>
    </row>
    <row r="241" spans="1:5" x14ac:dyDescent="0.35">
      <c r="A241">
        <v>24510280102</v>
      </c>
      <c r="B241" t="s">
        <v>71</v>
      </c>
      <c r="C241">
        <v>25637</v>
      </c>
      <c r="D241">
        <f>VLOOKUP(A241,[1]shown_tract_teenbirth_rP_gF_pal!$A$2:$C$349,3,FALSE)</f>
        <v>0.35449999999999998</v>
      </c>
      <c r="E241">
        <f>VLOOKUP(A241,[2]shown_tract_working_rP_gP_pall!$A$1:$C$349,3,FALSE)</f>
        <v>0.7167</v>
      </c>
    </row>
    <row r="242" spans="1:5" x14ac:dyDescent="0.35">
      <c r="A242">
        <v>24510250102</v>
      </c>
      <c r="B242" t="s">
        <v>104</v>
      </c>
      <c r="C242">
        <v>25562</v>
      </c>
      <c r="D242">
        <f>VLOOKUP(A242,[1]shown_tract_teenbirth_rP_gF_pal!$A$2:$C$349,3,FALSE)</f>
        <v>0.40870000000000001</v>
      </c>
      <c r="E242">
        <f>VLOOKUP(A242,[2]shown_tract_working_rP_gP_pall!$A$1:$C$349,3,FALSE)</f>
        <v>0.73309999999999997</v>
      </c>
    </row>
    <row r="243" spans="1:5" x14ac:dyDescent="0.35">
      <c r="A243">
        <v>24510150800</v>
      </c>
      <c r="B243" t="s">
        <v>105</v>
      </c>
      <c r="C243">
        <v>25381</v>
      </c>
      <c r="D243">
        <f>VLOOKUP(A243,[1]shown_tract_teenbirth_rP_gF_pal!$A$2:$C$349,3,FALSE)</f>
        <v>0.49559999999999998</v>
      </c>
      <c r="E243">
        <f>VLOOKUP(A243,[2]shown_tract_working_rP_gP_pall!$A$1:$C$349,3,FALSE)</f>
        <v>0.74709999999999999</v>
      </c>
    </row>
    <row r="244" spans="1:5" x14ac:dyDescent="0.35">
      <c r="A244">
        <v>24510250402</v>
      </c>
      <c r="B244" t="s">
        <v>66</v>
      </c>
      <c r="C244">
        <v>25348</v>
      </c>
      <c r="D244">
        <f>VLOOKUP(A244,[1]shown_tract_teenbirth_rP_gF_pal!$A$2:$C$349,3,FALSE)</f>
        <v>0.4078</v>
      </c>
      <c r="E244">
        <f>VLOOKUP(A244,[2]shown_tract_working_rP_gP_pall!$A$1:$C$349,3,FALSE)</f>
        <v>0.66759999999999997</v>
      </c>
    </row>
    <row r="245" spans="1:5" x14ac:dyDescent="0.35">
      <c r="A245">
        <v>24510210200</v>
      </c>
      <c r="B245" t="s">
        <v>106</v>
      </c>
      <c r="C245">
        <v>25184</v>
      </c>
      <c r="D245">
        <f>VLOOKUP(A245,[1]shown_tract_teenbirth_rP_gF_pal!$A$2:$C$349,3,FALSE)</f>
        <v>0.49469999999999997</v>
      </c>
      <c r="E245">
        <f>VLOOKUP(A245,[2]shown_tract_working_rP_gP_pall!$A$1:$C$349,3,FALSE)</f>
        <v>0.63859999999999995</v>
      </c>
    </row>
    <row r="246" spans="1:5" x14ac:dyDescent="0.35">
      <c r="A246">
        <v>24510120700</v>
      </c>
      <c r="B246" t="s">
        <v>107</v>
      </c>
      <c r="C246">
        <v>25123</v>
      </c>
      <c r="D246">
        <f>VLOOKUP(A246,[1]shown_tract_teenbirth_rP_gF_pal!$A$2:$C$349,3,FALSE)</f>
        <v>0.41930000000000001</v>
      </c>
      <c r="E246">
        <f>VLOOKUP(A246,[2]shown_tract_working_rP_gP_pall!$A$1:$C$349,3,FALSE)</f>
        <v>0.63470000000000004</v>
      </c>
    </row>
    <row r="247" spans="1:5" x14ac:dyDescent="0.35">
      <c r="A247">
        <v>24510200701</v>
      </c>
      <c r="B247" t="s">
        <v>108</v>
      </c>
      <c r="C247">
        <v>25104</v>
      </c>
      <c r="D247">
        <f>VLOOKUP(A247,[1]shown_tract_teenbirth_rP_gF_pal!$A$2:$C$349,3,FALSE)</f>
        <v>0.47370000000000001</v>
      </c>
      <c r="E247">
        <f>VLOOKUP(A247,[2]shown_tract_working_rP_gP_pall!$A$1:$C$349,3,FALSE)</f>
        <v>0.72789999999999999</v>
      </c>
    </row>
    <row r="248" spans="1:5" x14ac:dyDescent="0.35">
      <c r="A248">
        <v>24510260203</v>
      </c>
      <c r="B248" t="s">
        <v>86</v>
      </c>
      <c r="C248">
        <v>25018</v>
      </c>
      <c r="D248">
        <f>VLOOKUP(A248,[1]shown_tract_teenbirth_rP_gF_pal!$A$2:$C$349,3,FALSE)</f>
        <v>0.36099999999999999</v>
      </c>
      <c r="E248">
        <f>VLOOKUP(A248,[2]shown_tract_working_rP_gP_pall!$A$1:$C$349,3,FALSE)</f>
        <v>0.73599999999999999</v>
      </c>
    </row>
    <row r="249" spans="1:5" x14ac:dyDescent="0.35">
      <c r="A249">
        <v>24510150900</v>
      </c>
      <c r="B249" t="s">
        <v>109</v>
      </c>
      <c r="C249">
        <v>24977</v>
      </c>
      <c r="D249">
        <f>VLOOKUP(A249,[1]shown_tract_teenbirth_rP_gF_pal!$A$2:$C$349,3,FALSE)</f>
        <v>0.40939999999999999</v>
      </c>
      <c r="E249">
        <f>VLOOKUP(A249,[2]shown_tract_working_rP_gP_pall!$A$1:$C$349,3,FALSE)</f>
        <v>0.74160000000000004</v>
      </c>
    </row>
    <row r="250" spans="1:5" x14ac:dyDescent="0.35">
      <c r="A250">
        <v>24510090100</v>
      </c>
      <c r="B250" t="s">
        <v>83</v>
      </c>
      <c r="C250">
        <v>24827</v>
      </c>
      <c r="D250">
        <f>VLOOKUP(A250,[1]shown_tract_teenbirth_rP_gF_pal!$A$2:$C$349,3,FALSE)</f>
        <v>0.45689999999999997</v>
      </c>
      <c r="E250">
        <f>VLOOKUP(A250,[2]shown_tract_working_rP_gP_pall!$A$1:$C$349,3,FALSE)</f>
        <v>0.72760000000000002</v>
      </c>
    </row>
    <row r="251" spans="1:5" x14ac:dyDescent="0.35">
      <c r="A251">
        <v>24510170100</v>
      </c>
      <c r="B251" t="s">
        <v>78</v>
      </c>
      <c r="C251">
        <v>24776</v>
      </c>
      <c r="D251">
        <f>VLOOKUP(A251,[1]shown_tract_teenbirth_rP_gF_pal!$A$2:$C$349,3,FALSE)</f>
        <v>0.45090000000000002</v>
      </c>
      <c r="E251">
        <f>VLOOKUP(A251,[2]shown_tract_working_rP_gP_pall!$A$1:$C$349,3,FALSE)</f>
        <v>0.77880000000000005</v>
      </c>
    </row>
    <row r="252" spans="1:5" x14ac:dyDescent="0.35">
      <c r="A252">
        <v>24510250500</v>
      </c>
      <c r="B252" t="s">
        <v>110</v>
      </c>
      <c r="C252">
        <v>24644</v>
      </c>
      <c r="D252">
        <f>VLOOKUP(A252,[1]shown_tract_teenbirth_rP_gF_pal!$A$2:$C$349,3,FALSE)</f>
        <v>0.35599999999999998</v>
      </c>
      <c r="E252">
        <f>VLOOKUP(A252,[2]shown_tract_working_rP_gP_pall!$A$1:$C$349,3,FALSE)</f>
        <v>0.65180000000000005</v>
      </c>
    </row>
    <row r="253" spans="1:5" x14ac:dyDescent="0.35">
      <c r="A253">
        <v>24510150500</v>
      </c>
      <c r="B253" t="s">
        <v>111</v>
      </c>
      <c r="C253">
        <v>24561</v>
      </c>
      <c r="D253">
        <f>VLOOKUP(A253,[1]shown_tract_teenbirth_rP_gF_pal!$A$2:$C$349,3,FALSE)</f>
        <v>0.5413</v>
      </c>
      <c r="E253">
        <f>VLOOKUP(A253,[2]shown_tract_working_rP_gP_pall!$A$1:$C$349,3,FALSE)</f>
        <v>0.73080000000000001</v>
      </c>
    </row>
    <row r="254" spans="1:5" x14ac:dyDescent="0.35">
      <c r="A254">
        <v>24510260301</v>
      </c>
      <c r="B254" t="s">
        <v>82</v>
      </c>
      <c r="C254">
        <v>24400</v>
      </c>
      <c r="D254">
        <f>VLOOKUP(A254,[1]shown_tract_teenbirth_rP_gF_pal!$A$2:$C$349,3,FALSE)</f>
        <v>0.40770000000000001</v>
      </c>
      <c r="E254">
        <f>VLOOKUP(A254,[2]shown_tract_working_rP_gP_pall!$A$1:$C$349,3,FALSE)</f>
        <v>0.70340000000000003</v>
      </c>
    </row>
    <row r="255" spans="1:5" x14ac:dyDescent="0.35">
      <c r="A255">
        <v>24510271002</v>
      </c>
      <c r="B255" t="s">
        <v>112</v>
      </c>
      <c r="C255">
        <v>24373</v>
      </c>
      <c r="D255">
        <f>VLOOKUP(A255,[1]shown_tract_teenbirth_rP_gF_pal!$A$2:$C$349,3,FALSE)</f>
        <v>0.48</v>
      </c>
      <c r="E255">
        <f>VLOOKUP(A255,[2]shown_tract_working_rP_gP_pall!$A$1:$C$349,3,FALSE)</f>
        <v>0.74570000000000003</v>
      </c>
    </row>
    <row r="256" spans="1:5" x14ac:dyDescent="0.35">
      <c r="A256">
        <v>24510090500</v>
      </c>
      <c r="B256" t="s">
        <v>113</v>
      </c>
      <c r="C256">
        <v>24301</v>
      </c>
      <c r="D256">
        <f>VLOOKUP(A256,[1]shown_tract_teenbirth_rP_gF_pal!$A$2:$C$349,3,FALSE)</f>
        <v>0.50049999999999994</v>
      </c>
      <c r="E256">
        <f>VLOOKUP(A256,[2]shown_tract_working_rP_gP_pall!$A$1:$C$349,3,FALSE)</f>
        <v>0.7077</v>
      </c>
    </row>
    <row r="257" spans="1:5" x14ac:dyDescent="0.35">
      <c r="A257">
        <v>24510260404</v>
      </c>
      <c r="B257" t="s">
        <v>88</v>
      </c>
      <c r="C257">
        <v>24252</v>
      </c>
      <c r="D257">
        <f>VLOOKUP(A257,[1]shown_tract_teenbirth_rP_gF_pal!$A$2:$C$349,3,FALSE)</f>
        <v>0.41199999999999998</v>
      </c>
      <c r="E257">
        <f>VLOOKUP(A257,[2]shown_tract_working_rP_gP_pall!$A$1:$C$349,3,FALSE)</f>
        <v>0.67069999999999996</v>
      </c>
    </row>
    <row r="258" spans="1:5" x14ac:dyDescent="0.35">
      <c r="A258">
        <v>24510060200</v>
      </c>
      <c r="B258" t="s">
        <v>2</v>
      </c>
      <c r="C258">
        <v>24081</v>
      </c>
      <c r="D258">
        <f>VLOOKUP(A258,[1]shown_tract_teenbirth_rP_gF_pal!$A$2:$C$349,3,FALSE)</f>
        <v>0.51239999999999997</v>
      </c>
      <c r="E258">
        <f>VLOOKUP(A258,[2]shown_tract_working_rP_gP_pall!$A$1:$C$349,3,FALSE)</f>
        <v>0.69110000000000005</v>
      </c>
    </row>
    <row r="259" spans="1:5" x14ac:dyDescent="0.35">
      <c r="A259">
        <v>24510110100</v>
      </c>
      <c r="B259" t="s">
        <v>78</v>
      </c>
      <c r="C259">
        <v>23998</v>
      </c>
      <c r="D259">
        <f>VLOOKUP(A259,[1]shown_tract_teenbirth_rP_gF_pal!$A$2:$C$349,3,FALSE)</f>
        <v>0.34870000000000001</v>
      </c>
      <c r="E259">
        <f>VLOOKUP(A259,[2]shown_tract_working_rP_gP_pall!$A$1:$C$349,3,FALSE)</f>
        <v>0.70389999999999997</v>
      </c>
    </row>
    <row r="260" spans="1:5" x14ac:dyDescent="0.35">
      <c r="A260">
        <v>24510280101</v>
      </c>
      <c r="B260" t="s">
        <v>114</v>
      </c>
      <c r="C260">
        <v>23921</v>
      </c>
      <c r="D260">
        <f>VLOOKUP(A260,[1]shown_tract_teenbirth_rP_gF_pal!$A$2:$C$349,3,FALSE)</f>
        <v>0.38819999999999999</v>
      </c>
      <c r="E260">
        <f>VLOOKUP(A260,[2]shown_tract_working_rP_gP_pall!$A$1:$C$349,3,FALSE)</f>
        <v>0.70799999999999996</v>
      </c>
    </row>
    <row r="261" spans="1:5" x14ac:dyDescent="0.35">
      <c r="A261">
        <v>24510260402</v>
      </c>
      <c r="B261" t="s">
        <v>86</v>
      </c>
      <c r="C261">
        <v>23702</v>
      </c>
      <c r="D261">
        <f>VLOOKUP(A261,[1]shown_tract_teenbirth_rP_gF_pal!$A$2:$C$349,3,FALSE)</f>
        <v>0.52180000000000004</v>
      </c>
      <c r="E261">
        <f>VLOOKUP(A261,[2]shown_tract_working_rP_gP_pall!$A$1:$C$349,3,FALSE)</f>
        <v>0.74309999999999998</v>
      </c>
    </row>
    <row r="262" spans="1:5" x14ac:dyDescent="0.35">
      <c r="A262">
        <v>24510160801</v>
      </c>
      <c r="B262" t="s">
        <v>115</v>
      </c>
      <c r="C262">
        <v>23701</v>
      </c>
      <c r="D262">
        <f>VLOOKUP(A262,[1]shown_tract_teenbirth_rP_gF_pal!$A$2:$C$349,3,FALSE)</f>
        <v>0.46870000000000001</v>
      </c>
      <c r="E262">
        <f>VLOOKUP(A262,[2]shown_tract_working_rP_gP_pall!$A$1:$C$349,3,FALSE)</f>
        <v>0.71750000000000003</v>
      </c>
    </row>
    <row r="263" spans="1:5" x14ac:dyDescent="0.35">
      <c r="A263">
        <v>24510151000</v>
      </c>
      <c r="B263" t="s">
        <v>116</v>
      </c>
      <c r="C263">
        <v>23654</v>
      </c>
      <c r="D263">
        <f>VLOOKUP(A263,[1]shown_tract_teenbirth_rP_gF_pal!$A$2:$C$349,3,FALSE)</f>
        <v>0.44790000000000002</v>
      </c>
      <c r="E263">
        <f>VLOOKUP(A263,[2]shown_tract_working_rP_gP_pall!$A$1:$C$349,3,FALSE)</f>
        <v>0.72789999999999999</v>
      </c>
    </row>
    <row r="264" spans="1:5" x14ac:dyDescent="0.35">
      <c r="A264">
        <v>24510271700</v>
      </c>
      <c r="B264" t="s">
        <v>117</v>
      </c>
      <c r="C264">
        <v>23612</v>
      </c>
      <c r="D264">
        <f>VLOOKUP(A264,[1]shown_tract_teenbirth_rP_gF_pal!$A$2:$C$349,3,FALSE)</f>
        <v>0.44550000000000001</v>
      </c>
      <c r="E264">
        <f>VLOOKUP(A264,[2]shown_tract_working_rP_gP_pall!$A$1:$C$349,3,FALSE)</f>
        <v>0.70279999999999998</v>
      </c>
    </row>
    <row r="265" spans="1:5" x14ac:dyDescent="0.35">
      <c r="A265">
        <v>24510130400</v>
      </c>
      <c r="B265" t="s">
        <v>118</v>
      </c>
      <c r="C265">
        <v>23598</v>
      </c>
      <c r="D265">
        <f>VLOOKUP(A265,[1]shown_tract_teenbirth_rP_gF_pal!$A$2:$C$349,3,FALSE)</f>
        <v>0.46860000000000002</v>
      </c>
      <c r="E265">
        <f>VLOOKUP(A265,[2]shown_tract_working_rP_gP_pall!$A$1:$C$349,3,FALSE)</f>
        <v>0.70079999999999998</v>
      </c>
    </row>
    <row r="266" spans="1:5" x14ac:dyDescent="0.35">
      <c r="A266">
        <v>24510070100</v>
      </c>
      <c r="B266" t="s">
        <v>2</v>
      </c>
      <c r="C266">
        <v>23304</v>
      </c>
      <c r="D266">
        <f>VLOOKUP(A266,[1]shown_tract_teenbirth_rP_gF_pal!$A$2:$C$349,3,FALSE)</f>
        <v>0.4677</v>
      </c>
      <c r="E266">
        <f>VLOOKUP(A266,[2]shown_tract_working_rP_gP_pall!$A$1:$C$349,3,FALSE)</f>
        <v>0.70550000000000002</v>
      </c>
    </row>
    <row r="267" spans="1:5" x14ac:dyDescent="0.35">
      <c r="A267">
        <v>24510120600</v>
      </c>
      <c r="B267" t="s">
        <v>119</v>
      </c>
      <c r="C267">
        <v>23281</v>
      </c>
      <c r="D267">
        <f>VLOOKUP(A267,[1]shown_tract_teenbirth_rP_gF_pal!$A$2:$C$349,3,FALSE)</f>
        <v>0.51729999999999998</v>
      </c>
      <c r="E267">
        <f>VLOOKUP(A267,[2]shown_tract_working_rP_gP_pall!$A$1:$C$349,3,FALSE)</f>
        <v>0.62580000000000002</v>
      </c>
    </row>
    <row r="268" spans="1:5" x14ac:dyDescent="0.35">
      <c r="A268">
        <v>24510200702</v>
      </c>
      <c r="B268" t="s">
        <v>120</v>
      </c>
      <c r="C268">
        <v>23275</v>
      </c>
      <c r="D268">
        <f>VLOOKUP(A268,[1]shown_tract_teenbirth_rP_gF_pal!$A$2:$C$349,3,FALSE)</f>
        <v>0.48780000000000001</v>
      </c>
      <c r="E268">
        <f>VLOOKUP(A268,[2]shown_tract_working_rP_gP_pall!$A$1:$C$349,3,FALSE)</f>
        <v>0.73929999999999996</v>
      </c>
    </row>
    <row r="269" spans="1:5" x14ac:dyDescent="0.35">
      <c r="A269">
        <v>24510110200</v>
      </c>
      <c r="B269" t="s">
        <v>78</v>
      </c>
      <c r="C269">
        <v>23225</v>
      </c>
      <c r="D269">
        <f>VLOOKUP(A269,[1]shown_tract_teenbirth_rP_gF_pal!$A$2:$C$349,3,FALSE)</f>
        <v>0.45379999999999998</v>
      </c>
      <c r="E269">
        <f>VLOOKUP(A269,[2]shown_tract_working_rP_gP_pall!$A$1:$C$349,3,FALSE)</f>
        <v>0.69159999999999999</v>
      </c>
    </row>
    <row r="270" spans="1:5" x14ac:dyDescent="0.35">
      <c r="A270">
        <v>24510080500</v>
      </c>
      <c r="B270" t="s">
        <v>121</v>
      </c>
      <c r="C270">
        <v>23070</v>
      </c>
      <c r="D270">
        <f>VLOOKUP(A270,[1]shown_tract_teenbirth_rP_gF_pal!$A$2:$C$349,3,FALSE)</f>
        <v>0.55479999999999996</v>
      </c>
      <c r="E270">
        <f>VLOOKUP(A270,[2]shown_tract_working_rP_gP_pall!$A$1:$C$349,3,FALSE)</f>
        <v>0.68110000000000004</v>
      </c>
    </row>
    <row r="271" spans="1:5" x14ac:dyDescent="0.35">
      <c r="A271">
        <v>24510250600</v>
      </c>
      <c r="B271" t="s">
        <v>66</v>
      </c>
      <c r="C271">
        <v>23009</v>
      </c>
      <c r="D271">
        <f>VLOOKUP(A271,[1]shown_tract_teenbirth_rP_gF_pal!$A$2:$C$349,3,FALSE)</f>
        <v>0.4612</v>
      </c>
      <c r="E271">
        <f>VLOOKUP(A271,[2]shown_tract_working_rP_gP_pall!$A$1:$C$349,3,FALSE)</f>
        <v>0.51029999999999998</v>
      </c>
    </row>
    <row r="272" spans="1:5" x14ac:dyDescent="0.35">
      <c r="A272">
        <v>24510090400</v>
      </c>
      <c r="B272" t="s">
        <v>113</v>
      </c>
      <c r="C272">
        <v>23006</v>
      </c>
      <c r="D272">
        <f>VLOOKUP(A272,[1]shown_tract_teenbirth_rP_gF_pal!$A$2:$C$349,3,FALSE)</f>
        <v>0.55549999999999999</v>
      </c>
      <c r="E272">
        <f>VLOOKUP(A272,[2]shown_tract_working_rP_gP_pall!$A$1:$C$349,3,FALSE)</f>
        <v>0.68569999999999998</v>
      </c>
    </row>
    <row r="273" spans="1:5" x14ac:dyDescent="0.35">
      <c r="A273">
        <v>24510270701</v>
      </c>
      <c r="B273" t="s">
        <v>53</v>
      </c>
      <c r="C273">
        <v>23004</v>
      </c>
      <c r="D273">
        <f>VLOOKUP(A273,[1]shown_tract_teenbirth_rP_gF_pal!$A$2:$C$349,3,FALSE)</f>
        <v>0.47520000000000001</v>
      </c>
      <c r="E273">
        <f>VLOOKUP(A273,[2]shown_tract_working_rP_gP_pall!$A$1:$C$349,3,FALSE)</f>
        <v>0.70540000000000003</v>
      </c>
    </row>
    <row r="274" spans="1:5" x14ac:dyDescent="0.35">
      <c r="A274">
        <v>24510200600</v>
      </c>
      <c r="B274" t="s">
        <v>2</v>
      </c>
      <c r="C274">
        <v>22959</v>
      </c>
      <c r="D274">
        <f>VLOOKUP(A274,[1]shown_tract_teenbirth_rP_gF_pal!$A$2:$C$349,3,FALSE)</f>
        <v>0.43409999999999999</v>
      </c>
      <c r="E274">
        <f>VLOOKUP(A274,[2]shown_tract_working_rP_gP_pall!$A$1:$C$349,3,FALSE)</f>
        <v>0.66110000000000002</v>
      </c>
    </row>
    <row r="275" spans="1:5" x14ac:dyDescent="0.35">
      <c r="A275">
        <v>24510180200</v>
      </c>
      <c r="B275" t="s">
        <v>122</v>
      </c>
      <c r="C275">
        <v>22926</v>
      </c>
      <c r="D275">
        <f>VLOOKUP(A275,[1]shown_tract_teenbirth_rP_gF_pal!$A$2:$C$349,3,FALSE)</f>
        <v>0.46150000000000002</v>
      </c>
      <c r="E275">
        <f>VLOOKUP(A275,[2]shown_tract_working_rP_gP_pall!$A$1:$C$349,3,FALSE)</f>
        <v>0.67359999999999998</v>
      </c>
    </row>
    <row r="276" spans="1:5" x14ac:dyDescent="0.35">
      <c r="A276">
        <v>24510260403</v>
      </c>
      <c r="B276" t="s">
        <v>123</v>
      </c>
      <c r="C276">
        <v>22835</v>
      </c>
      <c r="D276">
        <f>VLOOKUP(A276,[1]shown_tract_teenbirth_rP_gF_pal!$A$2:$C$349,3,FALSE)</f>
        <v>0.52529999999999999</v>
      </c>
      <c r="E276">
        <f>VLOOKUP(A276,[2]shown_tract_working_rP_gP_pall!$A$1:$C$349,3,FALSE)</f>
        <v>0.71540000000000004</v>
      </c>
    </row>
    <row r="277" spans="1:5" x14ac:dyDescent="0.35">
      <c r="A277">
        <v>24510271801</v>
      </c>
      <c r="B277" t="s">
        <v>124</v>
      </c>
      <c r="C277">
        <v>22834</v>
      </c>
      <c r="D277">
        <f>VLOOKUP(A277,[1]shown_tract_teenbirth_rP_gF_pal!$A$2:$C$349,3,FALSE)</f>
        <v>0.50460000000000005</v>
      </c>
      <c r="E277">
        <f>VLOOKUP(A277,[2]shown_tract_working_rP_gP_pall!$A$1:$C$349,3,FALSE)</f>
        <v>0.72040000000000004</v>
      </c>
    </row>
    <row r="278" spans="1:5" x14ac:dyDescent="0.35">
      <c r="A278">
        <v>24510160802</v>
      </c>
      <c r="B278" t="s">
        <v>115</v>
      </c>
      <c r="C278">
        <v>22834</v>
      </c>
      <c r="D278">
        <f>VLOOKUP(A278,[1]shown_tract_teenbirth_rP_gF_pal!$A$2:$C$349,3,FALSE)</f>
        <v>0.47939999999999999</v>
      </c>
      <c r="E278">
        <f>VLOOKUP(A278,[2]shown_tract_working_rP_gP_pall!$A$1:$C$349,3,FALSE)</f>
        <v>0.71460000000000001</v>
      </c>
    </row>
    <row r="279" spans="1:5" x14ac:dyDescent="0.35">
      <c r="A279">
        <v>24510160600</v>
      </c>
      <c r="B279" t="s">
        <v>125</v>
      </c>
      <c r="C279">
        <v>22748</v>
      </c>
      <c r="D279">
        <f>VLOOKUP(A279,[1]shown_tract_teenbirth_rP_gF_pal!$A$2:$C$349,3,FALSE)</f>
        <v>0.56540000000000001</v>
      </c>
      <c r="E279">
        <f>VLOOKUP(A279,[2]shown_tract_working_rP_gP_pall!$A$1:$C$349,3,FALSE)</f>
        <v>0.71989999999999998</v>
      </c>
    </row>
    <row r="280" spans="1:5" x14ac:dyDescent="0.35">
      <c r="A280">
        <v>24510150300</v>
      </c>
      <c r="B280" t="s">
        <v>126</v>
      </c>
      <c r="C280">
        <v>22687</v>
      </c>
      <c r="D280">
        <f>VLOOKUP(A280,[1]shown_tract_teenbirth_rP_gF_pal!$A$2:$C$349,3,FALSE)</f>
        <v>0.49099999999999999</v>
      </c>
      <c r="E280">
        <f>VLOOKUP(A280,[2]shown_tract_working_rP_gP_pall!$A$1:$C$349,3,FALSE)</f>
        <v>0.67179999999999995</v>
      </c>
    </row>
    <row r="281" spans="1:5" x14ac:dyDescent="0.35">
      <c r="A281">
        <v>24510120300</v>
      </c>
      <c r="B281" t="s">
        <v>127</v>
      </c>
      <c r="C281">
        <v>22463</v>
      </c>
      <c r="D281">
        <f>VLOOKUP(A281,[1]shown_tract_teenbirth_rP_gF_pal!$A$2:$C$349,3,FALSE)</f>
        <v>0.53239999999999998</v>
      </c>
      <c r="E281">
        <f>VLOOKUP(A281,[2]shown_tract_working_rP_gP_pall!$A$1:$C$349,3,FALSE)</f>
        <v>0.71779999999999999</v>
      </c>
    </row>
    <row r="282" spans="1:5" x14ac:dyDescent="0.35">
      <c r="A282">
        <v>24510180300</v>
      </c>
      <c r="B282" t="s">
        <v>128</v>
      </c>
      <c r="C282">
        <v>22384</v>
      </c>
      <c r="D282">
        <f>VLOOKUP(A282,[1]shown_tract_teenbirth_rP_gF_pal!$A$2:$C$349,3,FALSE)</f>
        <v>0.42609999999999998</v>
      </c>
      <c r="E282">
        <f>VLOOKUP(A282,[2]shown_tract_working_rP_gP_pall!$A$1:$C$349,3,FALSE)</f>
        <v>0.623</v>
      </c>
    </row>
    <row r="283" spans="1:5" x14ac:dyDescent="0.35">
      <c r="A283">
        <v>24510151200</v>
      </c>
      <c r="B283" t="s">
        <v>129</v>
      </c>
      <c r="C283">
        <v>22384</v>
      </c>
      <c r="D283">
        <f>VLOOKUP(A283,[1]shown_tract_teenbirth_rP_gF_pal!$A$2:$C$349,3,FALSE)</f>
        <v>0.46310000000000001</v>
      </c>
      <c r="E283">
        <f>VLOOKUP(A283,[2]shown_tract_working_rP_gP_pall!$A$1:$C$349,3,FALSE)</f>
        <v>0.74829999999999997</v>
      </c>
    </row>
    <row r="284" spans="1:5" x14ac:dyDescent="0.35">
      <c r="A284">
        <v>24510250207</v>
      </c>
      <c r="B284" t="s">
        <v>130</v>
      </c>
      <c r="C284">
        <v>22207</v>
      </c>
      <c r="D284">
        <f>VLOOKUP(A284,[1]shown_tract_teenbirth_rP_gF_pal!$A$2:$C$349,3,FALSE)</f>
        <v>0.504</v>
      </c>
      <c r="E284">
        <f>VLOOKUP(A284,[2]shown_tract_working_rP_gP_pall!$A$1:$C$349,3,FALSE)</f>
        <v>0.67269999999999996</v>
      </c>
    </row>
    <row r="285" spans="1:5" x14ac:dyDescent="0.35">
      <c r="A285">
        <v>24510160500</v>
      </c>
      <c r="B285" t="s">
        <v>131</v>
      </c>
      <c r="C285">
        <v>22158</v>
      </c>
      <c r="D285">
        <f>VLOOKUP(A285,[1]shown_tract_teenbirth_rP_gF_pal!$A$2:$C$349,3,FALSE)</f>
        <v>0.45340000000000003</v>
      </c>
      <c r="E285">
        <f>VLOOKUP(A285,[2]shown_tract_working_rP_gP_pall!$A$1:$C$349,3,FALSE)</f>
        <v>0.6966</v>
      </c>
    </row>
    <row r="286" spans="1:5" x14ac:dyDescent="0.35">
      <c r="A286">
        <v>24510090700</v>
      </c>
      <c r="B286" t="s">
        <v>132</v>
      </c>
      <c r="C286">
        <v>21938</v>
      </c>
      <c r="D286">
        <f>VLOOKUP(A286,[1]shown_tract_teenbirth_rP_gF_pal!$A$2:$C$349,3,FALSE)</f>
        <v>0.57530000000000003</v>
      </c>
      <c r="E286">
        <f>VLOOKUP(A286,[2]shown_tract_working_rP_gP_pall!$A$1:$C$349,3,FALSE)</f>
        <v>0.71109999999999995</v>
      </c>
    </row>
    <row r="287" spans="1:5" x14ac:dyDescent="0.35">
      <c r="A287">
        <v>24510080302</v>
      </c>
      <c r="B287" t="s">
        <v>133</v>
      </c>
      <c r="C287">
        <v>21714</v>
      </c>
      <c r="D287">
        <f>VLOOKUP(A287,[1]shown_tract_teenbirth_rP_gF_pal!$A$2:$C$349,3,FALSE)</f>
        <v>0.54790000000000005</v>
      </c>
      <c r="E287">
        <f>VLOOKUP(A287,[2]shown_tract_working_rP_gP_pall!$A$1:$C$349,3,FALSE)</f>
        <v>0.74060000000000004</v>
      </c>
    </row>
    <row r="288" spans="1:5" x14ac:dyDescent="0.35">
      <c r="A288">
        <v>24510160700</v>
      </c>
      <c r="B288" t="s">
        <v>134</v>
      </c>
      <c r="C288">
        <v>21705</v>
      </c>
      <c r="D288">
        <f>VLOOKUP(A288,[1]shown_tract_teenbirth_rP_gF_pal!$A$2:$C$349,3,FALSE)</f>
        <v>0.42420000000000002</v>
      </c>
      <c r="E288">
        <f>VLOOKUP(A288,[2]shown_tract_working_rP_gP_pall!$A$1:$C$349,3,FALSE)</f>
        <v>0.6925</v>
      </c>
    </row>
    <row r="289" spans="1:5" x14ac:dyDescent="0.35">
      <c r="A289">
        <v>24510230100</v>
      </c>
      <c r="B289" t="s">
        <v>2</v>
      </c>
      <c r="C289">
        <v>21648</v>
      </c>
      <c r="D289">
        <f>VLOOKUP(A289,[1]shown_tract_teenbirth_rP_gF_pal!$A$2:$C$349,3,FALSE)</f>
        <v>0.24</v>
      </c>
      <c r="E289">
        <f>VLOOKUP(A289,[2]shown_tract_working_rP_gP_pall!$A$1:$C$349,3,FALSE)</f>
        <v>0.60299999999999998</v>
      </c>
    </row>
    <row r="290" spans="1:5" x14ac:dyDescent="0.35">
      <c r="A290">
        <v>24510250203</v>
      </c>
      <c r="B290" t="s">
        <v>130</v>
      </c>
      <c r="C290">
        <v>21642</v>
      </c>
      <c r="D290">
        <f>VLOOKUP(A290,[1]shown_tract_teenbirth_rP_gF_pal!$A$2:$C$349,3,FALSE)</f>
        <v>0.51390000000000002</v>
      </c>
      <c r="E290">
        <f>VLOOKUP(A290,[2]shown_tract_working_rP_gP_pall!$A$1:$C$349,3,FALSE)</f>
        <v>0.72589999999999999</v>
      </c>
    </row>
    <row r="291" spans="1:5" x14ac:dyDescent="0.35">
      <c r="A291">
        <v>24510200100</v>
      </c>
      <c r="B291" t="s">
        <v>135</v>
      </c>
      <c r="C291">
        <v>21614</v>
      </c>
      <c r="D291">
        <f>VLOOKUP(A291,[1]shown_tract_teenbirth_rP_gF_pal!$A$2:$C$349,3,FALSE)</f>
        <v>0.60780000000000001</v>
      </c>
      <c r="E291">
        <f>VLOOKUP(A291,[2]shown_tract_working_rP_gP_pall!$A$1:$C$349,3,FALSE)</f>
        <v>0.74560000000000004</v>
      </c>
    </row>
    <row r="292" spans="1:5" x14ac:dyDescent="0.35">
      <c r="A292">
        <v>24510080102</v>
      </c>
      <c r="B292" t="s">
        <v>82</v>
      </c>
      <c r="C292">
        <v>21607</v>
      </c>
      <c r="D292">
        <f>VLOOKUP(A292,[1]shown_tract_teenbirth_rP_gF_pal!$A$2:$C$349,3,FALSE)</f>
        <v>0.55479999999999996</v>
      </c>
      <c r="E292">
        <f>VLOOKUP(A292,[2]shown_tract_working_rP_gP_pall!$A$1:$C$349,3,FALSE)</f>
        <v>0.71850000000000003</v>
      </c>
    </row>
    <row r="293" spans="1:5" x14ac:dyDescent="0.35">
      <c r="A293">
        <v>24510271600</v>
      </c>
      <c r="B293" t="s">
        <v>136</v>
      </c>
      <c r="C293">
        <v>21588</v>
      </c>
      <c r="D293">
        <f>VLOOKUP(A293,[1]shown_tract_teenbirth_rP_gF_pal!$A$2:$C$349,3,FALSE)</f>
        <v>0.50329999999999997</v>
      </c>
      <c r="E293">
        <f>VLOOKUP(A293,[2]shown_tract_working_rP_gP_pall!$A$1:$C$349,3,FALSE)</f>
        <v>0.7198</v>
      </c>
    </row>
    <row r="294" spans="1:5" x14ac:dyDescent="0.35">
      <c r="A294">
        <v>24510040200</v>
      </c>
      <c r="B294" t="s">
        <v>78</v>
      </c>
      <c r="C294">
        <v>21579</v>
      </c>
      <c r="D294">
        <f>VLOOKUP(A294,[1]shown_tract_teenbirth_rP_gF_pal!$A$2:$C$349,3,FALSE)</f>
        <v>0.4869</v>
      </c>
      <c r="E294">
        <f>VLOOKUP(A294,[2]shown_tract_working_rP_gP_pall!$A$1:$C$349,3,FALSE)</f>
        <v>0.6825</v>
      </c>
    </row>
    <row r="295" spans="1:5" x14ac:dyDescent="0.35">
      <c r="A295">
        <v>24510151300</v>
      </c>
      <c r="B295" t="s">
        <v>117</v>
      </c>
      <c r="C295">
        <v>21395</v>
      </c>
      <c r="D295">
        <f>VLOOKUP(A295,[1]shown_tract_teenbirth_rP_gF_pal!$A$2:$C$349,3,FALSE)</f>
        <v>0.52869999999999995</v>
      </c>
      <c r="E295">
        <f>VLOOKUP(A295,[2]shown_tract_working_rP_gP_pall!$A$1:$C$349,3,FALSE)</f>
        <v>0.71020000000000005</v>
      </c>
    </row>
    <row r="296" spans="1:5" x14ac:dyDescent="0.35">
      <c r="A296">
        <v>24510130200</v>
      </c>
      <c r="B296" t="s">
        <v>137</v>
      </c>
      <c r="C296">
        <v>21377</v>
      </c>
      <c r="D296">
        <f>VLOOKUP(A296,[1]shown_tract_teenbirth_rP_gF_pal!$A$2:$C$349,3,FALSE)</f>
        <v>0.48559999999999998</v>
      </c>
      <c r="E296">
        <f>VLOOKUP(A296,[2]shown_tract_working_rP_gP_pall!$A$1:$C$349,3,FALSE)</f>
        <v>0.68020000000000003</v>
      </c>
    </row>
    <row r="297" spans="1:5" x14ac:dyDescent="0.35">
      <c r="A297">
        <v>24510190200</v>
      </c>
      <c r="B297" t="s">
        <v>138</v>
      </c>
      <c r="C297">
        <v>21278</v>
      </c>
      <c r="D297">
        <f>VLOOKUP(A297,[1]shown_tract_teenbirth_rP_gF_pal!$A$2:$C$349,3,FALSE)</f>
        <v>0.4118</v>
      </c>
      <c r="E297">
        <f>VLOOKUP(A297,[2]shown_tract_working_rP_gP_pall!$A$1:$C$349,3,FALSE)</f>
        <v>0.61180000000000001</v>
      </c>
    </row>
    <row r="298" spans="1:5" x14ac:dyDescent="0.35">
      <c r="A298">
        <v>24510120500</v>
      </c>
      <c r="B298" t="s">
        <v>139</v>
      </c>
      <c r="C298">
        <v>21169</v>
      </c>
      <c r="D298">
        <f>VLOOKUP(A298,[1]shown_tract_teenbirth_rP_gF_pal!$A$2:$C$349,3,FALSE)</f>
        <v>0.54959999999999998</v>
      </c>
      <c r="E298">
        <f>VLOOKUP(A298,[2]shown_tract_working_rP_gP_pall!$A$1:$C$349,3,FALSE)</f>
        <v>0.73109999999999997</v>
      </c>
    </row>
    <row r="299" spans="1:5" x14ac:dyDescent="0.35">
      <c r="A299">
        <v>24510120400</v>
      </c>
      <c r="B299" t="s">
        <v>140</v>
      </c>
      <c r="C299">
        <v>21057</v>
      </c>
      <c r="D299">
        <f>VLOOKUP(A299,[1]shown_tract_teenbirth_rP_gF_pal!$A$2:$C$349,3,FALSE)</f>
        <v>0.62729999999999997</v>
      </c>
      <c r="E299">
        <f>VLOOKUP(A299,[2]shown_tract_working_rP_gP_pall!$A$1:$C$349,3,FALSE)</f>
        <v>0.71589999999999998</v>
      </c>
    </row>
    <row r="300" spans="1:5" x14ac:dyDescent="0.35">
      <c r="A300">
        <v>24510090600</v>
      </c>
      <c r="B300" t="s">
        <v>132</v>
      </c>
      <c r="C300">
        <v>21017</v>
      </c>
      <c r="D300">
        <f>VLOOKUP(A300,[1]shown_tract_teenbirth_rP_gF_pal!$A$2:$C$349,3,FALSE)</f>
        <v>0.47820000000000001</v>
      </c>
      <c r="E300">
        <f>VLOOKUP(A300,[2]shown_tract_working_rP_gP_pall!$A$1:$C$349,3,FALSE)</f>
        <v>0.69179999999999997</v>
      </c>
    </row>
    <row r="301" spans="1:5" x14ac:dyDescent="0.35">
      <c r="A301">
        <v>24510271802</v>
      </c>
      <c r="B301" t="s">
        <v>141</v>
      </c>
      <c r="C301">
        <v>20829</v>
      </c>
      <c r="D301">
        <f>VLOOKUP(A301,[1]shown_tract_teenbirth_rP_gF_pal!$A$2:$C$349,3,FALSE)</f>
        <v>0.59660000000000002</v>
      </c>
      <c r="E301">
        <f>VLOOKUP(A301,[2]shown_tract_working_rP_gP_pall!$A$1:$C$349,3,FALSE)</f>
        <v>0.71</v>
      </c>
    </row>
    <row r="302" spans="1:5" x14ac:dyDescent="0.35">
      <c r="A302">
        <v>24510060300</v>
      </c>
      <c r="B302" t="s">
        <v>142</v>
      </c>
      <c r="C302">
        <v>20803</v>
      </c>
      <c r="D302">
        <f>VLOOKUP(A302,[1]shown_tract_teenbirth_rP_gF_pal!$A$2:$C$349,3,FALSE)</f>
        <v>0.5857</v>
      </c>
      <c r="E302">
        <f>VLOOKUP(A302,[2]shown_tract_working_rP_gP_pall!$A$1:$C$349,3,FALSE)</f>
        <v>0.64880000000000004</v>
      </c>
    </row>
    <row r="303" spans="1:5" x14ac:dyDescent="0.35">
      <c r="A303">
        <v>24510271001</v>
      </c>
      <c r="B303" t="s">
        <v>2</v>
      </c>
      <c r="C303">
        <v>20760</v>
      </c>
      <c r="D303">
        <f>VLOOKUP(A303,[1]shown_tract_teenbirth_rP_gF_pal!$A$2:$C$349,3,FALSE)</f>
        <v>0.53269999999999995</v>
      </c>
      <c r="E303">
        <f>VLOOKUP(A303,[2]shown_tract_working_rP_gP_pall!$A$1:$C$349,3,FALSE)</f>
        <v>0.71389999999999998</v>
      </c>
    </row>
    <row r="304" spans="1:5" x14ac:dyDescent="0.35">
      <c r="A304">
        <v>24510060400</v>
      </c>
      <c r="B304" t="s">
        <v>2</v>
      </c>
      <c r="C304">
        <v>20617</v>
      </c>
      <c r="D304">
        <f>VLOOKUP(A304,[1]shown_tract_teenbirth_rP_gF_pal!$A$2:$C$349,3,FALSE)</f>
        <v>0.49109999999999998</v>
      </c>
      <c r="E304">
        <f>VLOOKUP(A304,[2]shown_tract_working_rP_gP_pall!$A$1:$C$349,3,FALSE)</f>
        <v>0.61850000000000005</v>
      </c>
    </row>
    <row r="305" spans="1:5" x14ac:dyDescent="0.35">
      <c r="A305">
        <v>24510080600</v>
      </c>
      <c r="B305" t="s">
        <v>143</v>
      </c>
      <c r="C305">
        <v>20471</v>
      </c>
      <c r="D305">
        <f>VLOOKUP(A305,[1]shown_tract_teenbirth_rP_gF_pal!$A$2:$C$349,3,FALSE)</f>
        <v>0.57669999999999999</v>
      </c>
      <c r="E305">
        <f>VLOOKUP(A305,[2]shown_tract_working_rP_gP_pall!$A$1:$C$349,3,FALSE)</f>
        <v>0.72109999999999996</v>
      </c>
    </row>
    <row r="306" spans="1:5" x14ac:dyDescent="0.35">
      <c r="A306">
        <v>24510130300</v>
      </c>
      <c r="B306" t="s">
        <v>144</v>
      </c>
      <c r="C306">
        <v>20316</v>
      </c>
      <c r="D306">
        <f>VLOOKUP(A306,[1]shown_tract_teenbirth_rP_gF_pal!$A$2:$C$349,3,FALSE)</f>
        <v>0.55400000000000005</v>
      </c>
      <c r="E306">
        <f>VLOOKUP(A306,[2]shown_tract_working_rP_gP_pall!$A$1:$C$349,3,FALSE)</f>
        <v>0.71960000000000002</v>
      </c>
    </row>
    <row r="307" spans="1:5" x14ac:dyDescent="0.35">
      <c r="A307">
        <v>24510150400</v>
      </c>
      <c r="B307" t="s">
        <v>145</v>
      </c>
      <c r="C307">
        <v>20286</v>
      </c>
      <c r="D307">
        <f>VLOOKUP(A307,[1]shown_tract_teenbirth_rP_gF_pal!$A$2:$C$349,3,FALSE)</f>
        <v>0.50429999999999997</v>
      </c>
      <c r="E307">
        <f>VLOOKUP(A307,[2]shown_tract_working_rP_gP_pall!$A$1:$C$349,3,FALSE)</f>
        <v>0.68030000000000002</v>
      </c>
    </row>
    <row r="308" spans="1:5" x14ac:dyDescent="0.35">
      <c r="A308">
        <v>24510160100</v>
      </c>
      <c r="B308" t="s">
        <v>146</v>
      </c>
      <c r="C308">
        <v>20279</v>
      </c>
      <c r="D308">
        <f>VLOOKUP(A308,[1]shown_tract_teenbirth_rP_gF_pal!$A$2:$C$349,3,FALSE)</f>
        <v>0.55120000000000002</v>
      </c>
      <c r="E308">
        <f>VLOOKUP(A308,[2]shown_tract_working_rP_gP_pall!$A$1:$C$349,3,FALSE)</f>
        <v>0.65990000000000004</v>
      </c>
    </row>
    <row r="309" spans="1:5" x14ac:dyDescent="0.35">
      <c r="A309">
        <v>24510150200</v>
      </c>
      <c r="B309" t="s">
        <v>147</v>
      </c>
      <c r="C309">
        <v>20270</v>
      </c>
      <c r="D309">
        <f>VLOOKUP(A309,[1]shown_tract_teenbirth_rP_gF_pal!$A$2:$C$349,3,FALSE)</f>
        <v>0.55710000000000004</v>
      </c>
      <c r="E309">
        <f>VLOOKUP(A309,[2]shown_tract_working_rP_gP_pall!$A$1:$C$349,3,FALSE)</f>
        <v>0.68610000000000004</v>
      </c>
    </row>
    <row r="310" spans="1:5" x14ac:dyDescent="0.35">
      <c r="A310">
        <v>24510150600</v>
      </c>
      <c r="B310" t="s">
        <v>148</v>
      </c>
      <c r="C310">
        <v>20233</v>
      </c>
      <c r="D310">
        <f>VLOOKUP(A310,[1]shown_tract_teenbirth_rP_gF_pal!$A$2:$C$349,3,FALSE)</f>
        <v>0.52129999999999999</v>
      </c>
      <c r="E310">
        <f>VLOOKUP(A310,[2]shown_tract_working_rP_gP_pall!$A$1:$C$349,3,FALSE)</f>
        <v>0.70750000000000002</v>
      </c>
    </row>
    <row r="311" spans="1:5" x14ac:dyDescent="0.35">
      <c r="A311">
        <v>24510080400</v>
      </c>
      <c r="B311" t="s">
        <v>143</v>
      </c>
      <c r="C311">
        <v>20089</v>
      </c>
      <c r="D311">
        <f>VLOOKUP(A311,[1]shown_tract_teenbirth_rP_gF_pal!$A$2:$C$349,3,FALSE)</f>
        <v>0.53949999999999998</v>
      </c>
      <c r="E311">
        <f>VLOOKUP(A311,[2]shown_tract_working_rP_gP_pall!$A$1:$C$349,3,FALSE)</f>
        <v>0.69320000000000004</v>
      </c>
    </row>
    <row r="312" spans="1:5" x14ac:dyDescent="0.35">
      <c r="A312">
        <v>24510200500</v>
      </c>
      <c r="B312" t="s">
        <v>149</v>
      </c>
      <c r="C312">
        <v>20019</v>
      </c>
      <c r="D312">
        <f>VLOOKUP(A312,[1]shown_tract_teenbirth_rP_gF_pal!$A$2:$C$349,3,FALSE)</f>
        <v>0.4511</v>
      </c>
      <c r="E312">
        <f>VLOOKUP(A312,[2]shown_tract_working_rP_gP_pall!$A$1:$C$349,3,FALSE)</f>
        <v>0.56489999999999996</v>
      </c>
    </row>
    <row r="313" spans="1:5" x14ac:dyDescent="0.35">
      <c r="A313">
        <v>24510070200</v>
      </c>
      <c r="B313" t="s">
        <v>150</v>
      </c>
      <c r="C313">
        <v>19977</v>
      </c>
      <c r="D313">
        <f>VLOOKUP(A313,[1]shown_tract_teenbirth_rP_gF_pal!$A$2:$C$349,3,FALSE)</f>
        <v>0.55449999999999999</v>
      </c>
      <c r="E313">
        <f>VLOOKUP(A313,[2]shown_tract_working_rP_gP_pall!$A$1:$C$349,3,FALSE)</f>
        <v>0.66359999999999997</v>
      </c>
    </row>
    <row r="314" spans="1:5" x14ac:dyDescent="0.35">
      <c r="A314">
        <v>24510210100</v>
      </c>
      <c r="B314" t="s">
        <v>106</v>
      </c>
      <c r="C314">
        <v>19924</v>
      </c>
      <c r="D314">
        <f>VLOOKUP(A314,[1]shown_tract_teenbirth_rP_gF_pal!$A$2:$C$349,3,FALSE)</f>
        <v>0.4264</v>
      </c>
      <c r="E314">
        <f>VLOOKUP(A314,[2]shown_tract_working_rP_gP_pall!$A$1:$C$349,3,FALSE)</f>
        <v>0.62660000000000005</v>
      </c>
    </row>
    <row r="315" spans="1:5" x14ac:dyDescent="0.35">
      <c r="A315">
        <v>24510030100</v>
      </c>
      <c r="B315" t="s">
        <v>151</v>
      </c>
      <c r="C315">
        <v>19867</v>
      </c>
      <c r="D315">
        <f>VLOOKUP(A315,[1]shown_tract_teenbirth_rP_gF_pal!$A$2:$C$349,3,FALSE)</f>
        <v>0.57430000000000003</v>
      </c>
      <c r="E315">
        <f>VLOOKUP(A315,[2]shown_tract_working_rP_gP_pall!$A$1:$C$349,3,FALSE)</f>
        <v>0.6875</v>
      </c>
    </row>
    <row r="316" spans="1:5" x14ac:dyDescent="0.35">
      <c r="A316">
        <v>24510160200</v>
      </c>
      <c r="B316" t="s">
        <v>147</v>
      </c>
      <c r="C316">
        <v>19809</v>
      </c>
      <c r="D316">
        <f>VLOOKUP(A316,[1]shown_tract_teenbirth_rP_gF_pal!$A$2:$C$349,3,FALSE)</f>
        <v>0.51690000000000003</v>
      </c>
      <c r="E316">
        <f>VLOOKUP(A316,[2]shown_tract_working_rP_gP_pall!$A$1:$C$349,3,FALSE)</f>
        <v>0.70209999999999995</v>
      </c>
    </row>
    <row r="317" spans="1:5" x14ac:dyDescent="0.35">
      <c r="A317">
        <v>24510160400</v>
      </c>
      <c r="B317" t="s">
        <v>152</v>
      </c>
      <c r="C317">
        <v>19802</v>
      </c>
      <c r="D317">
        <f>VLOOKUP(A317,[1]shown_tract_teenbirth_rP_gF_pal!$A$2:$C$349,3,FALSE)</f>
        <v>0.5444</v>
      </c>
      <c r="E317">
        <f>VLOOKUP(A317,[2]shown_tract_working_rP_gP_pall!$A$1:$C$349,3,FALSE)</f>
        <v>0.67610000000000003</v>
      </c>
    </row>
    <row r="318" spans="1:5" x14ac:dyDescent="0.35">
      <c r="A318">
        <v>24510190300</v>
      </c>
      <c r="B318" t="s">
        <v>153</v>
      </c>
      <c r="C318">
        <v>19764</v>
      </c>
      <c r="D318">
        <f>VLOOKUP(A318,[1]shown_tract_teenbirth_rP_gF_pal!$A$2:$C$349,3,FALSE)</f>
        <v>0.4642</v>
      </c>
      <c r="E318">
        <f>VLOOKUP(A318,[2]shown_tract_working_rP_gP_pall!$A$1:$C$349,3,FALSE)</f>
        <v>0.58579999999999999</v>
      </c>
    </row>
    <row r="319" spans="1:5" x14ac:dyDescent="0.35">
      <c r="A319">
        <v>24510080301</v>
      </c>
      <c r="B319" t="s">
        <v>133</v>
      </c>
      <c r="C319">
        <v>19744</v>
      </c>
      <c r="D319">
        <f>VLOOKUP(A319,[1]shown_tract_teenbirth_rP_gF_pal!$A$2:$C$349,3,FALSE)</f>
        <v>0.5323</v>
      </c>
      <c r="E319">
        <f>VLOOKUP(A319,[2]shown_tract_working_rP_gP_pall!$A$1:$C$349,3,FALSE)</f>
        <v>0.66349999999999998</v>
      </c>
    </row>
    <row r="320" spans="1:5" x14ac:dyDescent="0.35">
      <c r="A320">
        <v>24510090800</v>
      </c>
      <c r="B320" t="s">
        <v>154</v>
      </c>
      <c r="C320">
        <v>19724</v>
      </c>
      <c r="D320">
        <f>VLOOKUP(A320,[1]shown_tract_teenbirth_rP_gF_pal!$A$2:$C$349,3,FALSE)</f>
        <v>0.55169999999999997</v>
      </c>
      <c r="E320">
        <f>VLOOKUP(A320,[2]shown_tract_working_rP_gP_pall!$A$1:$C$349,3,FALSE)</f>
        <v>0.67349999999999999</v>
      </c>
    </row>
    <row r="321" spans="1:5" x14ac:dyDescent="0.35">
      <c r="A321">
        <v>24510260604</v>
      </c>
      <c r="B321" t="s">
        <v>155</v>
      </c>
      <c r="C321">
        <v>19532</v>
      </c>
      <c r="D321">
        <f>VLOOKUP(A321,[1]shown_tract_teenbirth_rP_gF_pal!$A$2:$C$349,3,FALSE)</f>
        <v>0.5111</v>
      </c>
      <c r="E321">
        <f>VLOOKUP(A321,[2]shown_tract_working_rP_gP_pall!$A$1:$C$349,3,FALSE)</f>
        <v>0.62549999999999994</v>
      </c>
    </row>
    <row r="322" spans="1:5" x14ac:dyDescent="0.35">
      <c r="A322">
        <v>24510170300</v>
      </c>
      <c r="B322" t="s">
        <v>156</v>
      </c>
      <c r="C322">
        <v>19493</v>
      </c>
      <c r="D322">
        <f>VLOOKUP(A322,[1]shown_tract_teenbirth_rP_gF_pal!$A$2:$C$349,3,FALSE)</f>
        <v>0.58660000000000001</v>
      </c>
      <c r="E322">
        <f>VLOOKUP(A322,[2]shown_tract_working_rP_gP_pall!$A$1:$C$349,3,FALSE)</f>
        <v>0.70330000000000004</v>
      </c>
    </row>
    <row r="323" spans="1:5" x14ac:dyDescent="0.35">
      <c r="A323">
        <v>24510070400</v>
      </c>
      <c r="B323" t="s">
        <v>157</v>
      </c>
      <c r="C323">
        <v>19477</v>
      </c>
      <c r="D323">
        <f>VLOOKUP(A323,[1]shown_tract_teenbirth_rP_gF_pal!$A$2:$C$349,3,FALSE)</f>
        <v>0.56440000000000001</v>
      </c>
      <c r="E323">
        <f>VLOOKUP(A323,[2]shown_tract_working_rP_gP_pall!$A$1:$C$349,3,FALSE)</f>
        <v>0.66620000000000001</v>
      </c>
    </row>
    <row r="324" spans="1:5" x14ac:dyDescent="0.35">
      <c r="A324">
        <v>24510060100</v>
      </c>
      <c r="B324" t="s">
        <v>85</v>
      </c>
      <c r="C324">
        <v>19473</v>
      </c>
      <c r="D324">
        <f>VLOOKUP(A324,[1]shown_tract_teenbirth_rP_gF_pal!$A$2:$C$349,3,FALSE)</f>
        <v>0.51639999999999997</v>
      </c>
      <c r="E324">
        <f>VLOOKUP(A324,[2]shown_tract_working_rP_gP_pall!$A$1:$C$349,3,FALSE)</f>
        <v>0.64810000000000001</v>
      </c>
    </row>
    <row r="325" spans="1:5" x14ac:dyDescent="0.35">
      <c r="A325">
        <v>24510200300</v>
      </c>
      <c r="B325" t="s">
        <v>158</v>
      </c>
      <c r="C325">
        <v>19404</v>
      </c>
      <c r="D325">
        <f>VLOOKUP(A325,[1]shown_tract_teenbirth_rP_gF_pal!$A$2:$C$349,3,FALSE)</f>
        <v>0.55979999999999996</v>
      </c>
      <c r="E325">
        <f>VLOOKUP(A325,[2]shown_tract_working_rP_gP_pall!$A$1:$C$349,3,FALSE)</f>
        <v>0.58630000000000004</v>
      </c>
    </row>
    <row r="326" spans="1:5" x14ac:dyDescent="0.35">
      <c r="A326">
        <v>24510160300</v>
      </c>
      <c r="B326" t="s">
        <v>147</v>
      </c>
      <c r="C326">
        <v>19401</v>
      </c>
      <c r="D326">
        <f>VLOOKUP(A326,[1]shown_tract_teenbirth_rP_gF_pal!$A$2:$C$349,3,FALSE)</f>
        <v>0.56930000000000003</v>
      </c>
      <c r="E326">
        <f>VLOOKUP(A326,[2]shown_tract_working_rP_gP_pall!$A$1:$C$349,3,FALSE)</f>
        <v>0.66969999999999996</v>
      </c>
    </row>
    <row r="327" spans="1:5" x14ac:dyDescent="0.35">
      <c r="A327">
        <v>24510200200</v>
      </c>
      <c r="B327" t="s">
        <v>135</v>
      </c>
      <c r="C327">
        <v>19401</v>
      </c>
      <c r="D327">
        <f>VLOOKUP(A327,[1]shown_tract_teenbirth_rP_gF_pal!$A$2:$C$349,3,FALSE)</f>
        <v>0.50070000000000003</v>
      </c>
      <c r="E327">
        <f>VLOOKUP(A327,[2]shown_tract_working_rP_gP_pall!$A$1:$C$349,3,FALSE)</f>
        <v>0.69769999999999999</v>
      </c>
    </row>
    <row r="328" spans="1:5" x14ac:dyDescent="0.35">
      <c r="A328">
        <v>24510090900</v>
      </c>
      <c r="B328" t="s">
        <v>159</v>
      </c>
      <c r="C328">
        <v>19381</v>
      </c>
      <c r="D328">
        <f>VLOOKUP(A328,[1]shown_tract_teenbirth_rP_gF_pal!$A$2:$C$349,3,FALSE)</f>
        <v>0.59709999999999996</v>
      </c>
      <c r="E328">
        <f>VLOOKUP(A328,[2]shown_tract_working_rP_gP_pall!$A$1:$C$349,3,FALSE)</f>
        <v>0.67969999999999997</v>
      </c>
    </row>
    <row r="329" spans="1:5" x14ac:dyDescent="0.35">
      <c r="A329">
        <v>24510080700</v>
      </c>
      <c r="B329" t="s">
        <v>143</v>
      </c>
      <c r="C329">
        <v>19370</v>
      </c>
      <c r="D329">
        <f>VLOOKUP(A329,[1]shown_tract_teenbirth_rP_gF_pal!$A$2:$C$349,3,FALSE)</f>
        <v>0.56299999999999994</v>
      </c>
      <c r="E329">
        <f>VLOOKUP(A329,[2]shown_tract_working_rP_gP_pall!$A$1:$C$349,3,FALSE)</f>
        <v>0.67789999999999995</v>
      </c>
    </row>
    <row r="330" spans="1:5" x14ac:dyDescent="0.35">
      <c r="A330">
        <v>24510140200</v>
      </c>
      <c r="B330" t="s">
        <v>156</v>
      </c>
      <c r="C330">
        <v>19350</v>
      </c>
      <c r="D330">
        <f>VLOOKUP(A330,[1]shown_tract_teenbirth_rP_gF_pal!$A$2:$C$349,3,FALSE)</f>
        <v>0.5393</v>
      </c>
      <c r="E330">
        <f>VLOOKUP(A330,[2]shown_tract_working_rP_gP_pall!$A$1:$C$349,3,FALSE)</f>
        <v>0.67679999999999996</v>
      </c>
    </row>
    <row r="331" spans="1:5" x14ac:dyDescent="0.35">
      <c r="A331">
        <v>24510250301</v>
      </c>
      <c r="B331" t="s">
        <v>160</v>
      </c>
      <c r="C331">
        <v>19279</v>
      </c>
      <c r="D331">
        <f>VLOOKUP(A331,[1]shown_tract_teenbirth_rP_gF_pal!$A$2:$C$349,3,FALSE)</f>
        <v>0.52680000000000005</v>
      </c>
      <c r="E331">
        <f>VLOOKUP(A331,[2]shown_tract_working_rP_gP_pall!$A$1:$C$349,3,FALSE)</f>
        <v>0.67600000000000005</v>
      </c>
    </row>
    <row r="332" spans="1:5" x14ac:dyDescent="0.35">
      <c r="A332">
        <v>24510080200</v>
      </c>
      <c r="B332" t="s">
        <v>143</v>
      </c>
      <c r="C332">
        <v>19122</v>
      </c>
      <c r="D332">
        <f>VLOOKUP(A332,[1]shown_tract_teenbirth_rP_gF_pal!$A$2:$C$349,3,FALSE)</f>
        <v>0.60189999999999999</v>
      </c>
      <c r="E332">
        <f>VLOOKUP(A332,[2]shown_tract_working_rP_gP_pall!$A$1:$C$349,3,FALSE)</f>
        <v>0.67269999999999996</v>
      </c>
    </row>
    <row r="333" spans="1:5" x14ac:dyDescent="0.35">
      <c r="A333">
        <v>24510170200</v>
      </c>
      <c r="B333" t="s">
        <v>161</v>
      </c>
      <c r="C333">
        <v>19019</v>
      </c>
      <c r="D333">
        <f>VLOOKUP(A333,[1]shown_tract_teenbirth_rP_gF_pal!$A$2:$C$349,3,FALSE)</f>
        <v>0.60740000000000005</v>
      </c>
      <c r="E333">
        <f>VLOOKUP(A333,[2]shown_tract_working_rP_gP_pall!$A$1:$C$349,3,FALSE)</f>
        <v>0.67479999999999996</v>
      </c>
    </row>
    <row r="334" spans="1:5" x14ac:dyDescent="0.35">
      <c r="A334">
        <v>24510100200</v>
      </c>
      <c r="B334" t="s">
        <v>2</v>
      </c>
      <c r="C334">
        <v>18919</v>
      </c>
      <c r="D334">
        <f>VLOOKUP(A334,[1]shown_tract_teenbirth_rP_gF_pal!$A$2:$C$349,3,FALSE)</f>
        <v>0.62790000000000001</v>
      </c>
      <c r="E334">
        <f>VLOOKUP(A334,[2]shown_tract_working_rP_gP_pall!$A$1:$C$349,3,FALSE)</f>
        <v>0.61519999999999997</v>
      </c>
    </row>
    <row r="335" spans="1:5" x14ac:dyDescent="0.35">
      <c r="A335">
        <v>24510260303</v>
      </c>
      <c r="B335" t="s">
        <v>162</v>
      </c>
      <c r="C335">
        <v>18894</v>
      </c>
      <c r="D335">
        <f>VLOOKUP(A335,[1]shown_tract_teenbirth_rP_gF_pal!$A$2:$C$349,3,FALSE)</f>
        <v>0.46810000000000002</v>
      </c>
      <c r="E335">
        <f>VLOOKUP(A335,[2]shown_tract_working_rP_gP_pall!$A$1:$C$349,3,FALSE)</f>
        <v>0.68210000000000004</v>
      </c>
    </row>
    <row r="336" spans="1:5" x14ac:dyDescent="0.35">
      <c r="A336">
        <v>24510140300</v>
      </c>
      <c r="B336" t="s">
        <v>163</v>
      </c>
      <c r="C336">
        <v>18429</v>
      </c>
      <c r="D336">
        <f>VLOOKUP(A336,[1]shown_tract_teenbirth_rP_gF_pal!$A$2:$C$349,3,FALSE)</f>
        <v>0.51859999999999995</v>
      </c>
      <c r="E336">
        <f>VLOOKUP(A336,[2]shown_tract_working_rP_gP_pall!$A$1:$C$349,3,FALSE)</f>
        <v>0.62890000000000001</v>
      </c>
    </row>
    <row r="337" spans="1:5" x14ac:dyDescent="0.35">
      <c r="A337">
        <v>24510280500</v>
      </c>
      <c r="B337" t="s">
        <v>164</v>
      </c>
      <c r="C337">
        <v>18192</v>
      </c>
      <c r="D337">
        <f>VLOOKUP(A337,[1]shown_tract_teenbirth_rP_gF_pal!$A$2:$C$349,3,FALSE)</f>
        <v>0.65959999999999996</v>
      </c>
      <c r="E337">
        <f>VLOOKUP(A337,[2]shown_tract_working_rP_gP_pall!$A$1:$C$349,3,FALSE)</f>
        <v>0.72270000000000001</v>
      </c>
    </row>
    <row r="338" spans="1:5" x14ac:dyDescent="0.35">
      <c r="A338">
        <v>24510190100</v>
      </c>
      <c r="B338" t="s">
        <v>165</v>
      </c>
      <c r="C338">
        <v>18168</v>
      </c>
      <c r="D338">
        <f>VLOOKUP(A338,[1]shown_tract_teenbirth_rP_gF_pal!$A$2:$C$349,3,FALSE)</f>
        <v>0.53610000000000002</v>
      </c>
      <c r="E338">
        <f>VLOOKUP(A338,[2]shown_tract_working_rP_gP_pall!$A$1:$C$349,3,FALSE)</f>
        <v>0.64410000000000001</v>
      </c>
    </row>
    <row r="339" spans="1:5" x14ac:dyDescent="0.35">
      <c r="A339">
        <v>24510200400</v>
      </c>
      <c r="B339" t="s">
        <v>166</v>
      </c>
      <c r="C339">
        <v>17979</v>
      </c>
      <c r="D339">
        <f>VLOOKUP(A339,[1]shown_tract_teenbirth_rP_gF_pal!$A$2:$C$349,3,FALSE)</f>
        <v>0.59809999999999997</v>
      </c>
      <c r="E339">
        <f>VLOOKUP(A339,[2]shown_tract_working_rP_gP_pall!$A$1:$C$349,3,FALSE)</f>
        <v>0.6804</v>
      </c>
    </row>
    <row r="340" spans="1:5" x14ac:dyDescent="0.35">
      <c r="A340">
        <v>24510250204</v>
      </c>
      <c r="B340" t="s">
        <v>130</v>
      </c>
      <c r="C340">
        <v>17902</v>
      </c>
      <c r="D340">
        <f>VLOOKUP(A340,[1]shown_tract_teenbirth_rP_gF_pal!$A$2:$C$349,3,FALSE)</f>
        <v>0.65610000000000002</v>
      </c>
      <c r="E340">
        <f>VLOOKUP(A340,[2]shown_tract_working_rP_gP_pall!$A$1:$C$349,3,FALSE)</f>
        <v>0.69940000000000002</v>
      </c>
    </row>
    <row r="341" spans="1:5" x14ac:dyDescent="0.35">
      <c r="A341">
        <v>24510150100</v>
      </c>
      <c r="B341" t="s">
        <v>147</v>
      </c>
      <c r="C341">
        <v>17709</v>
      </c>
      <c r="D341">
        <f>VLOOKUP(A341,[1]shown_tract_teenbirth_rP_gF_pal!$A$2:$C$349,3,FALSE)</f>
        <v>0.55110000000000003</v>
      </c>
      <c r="E341">
        <f>VLOOKUP(A341,[2]shown_tract_working_rP_gP_pall!$A$1:$C$349,3,FALSE)</f>
        <v>0.66220000000000001</v>
      </c>
    </row>
    <row r="342" spans="1:5" x14ac:dyDescent="0.35">
      <c r="A342">
        <v>24510100100</v>
      </c>
      <c r="B342" t="s">
        <v>167</v>
      </c>
      <c r="C342">
        <v>17650</v>
      </c>
      <c r="D342">
        <f>VLOOKUP(A342,[1]shown_tract_teenbirth_rP_gF_pal!$A$2:$C$349,3,FALSE)</f>
        <v>0.54400000000000004</v>
      </c>
      <c r="E342">
        <f>VLOOKUP(A342,[2]shown_tract_working_rP_gP_pall!$A$1:$C$349,3,FALSE)</f>
        <v>0.68640000000000001</v>
      </c>
    </row>
    <row r="343" spans="1:5" x14ac:dyDescent="0.35">
      <c r="A343">
        <v>24510080800</v>
      </c>
      <c r="B343" t="s">
        <v>143</v>
      </c>
      <c r="C343">
        <v>17386</v>
      </c>
      <c r="D343">
        <f>VLOOKUP(A343,[1]shown_tract_teenbirth_rP_gF_pal!$A$2:$C$349,3,FALSE)</f>
        <v>0.58779999999999999</v>
      </c>
      <c r="E343">
        <f>VLOOKUP(A343,[2]shown_tract_working_rP_gP_pall!$A$1:$C$349,3,FALSE)</f>
        <v>0.67449999999999999</v>
      </c>
    </row>
    <row r="344" spans="1:5" x14ac:dyDescent="0.35">
      <c r="A344">
        <v>24510130100</v>
      </c>
      <c r="B344" t="s">
        <v>137</v>
      </c>
      <c r="C344">
        <v>17306</v>
      </c>
      <c r="D344">
        <f>VLOOKUP(A344,[1]shown_tract_teenbirth_rP_gF_pal!$A$2:$C$349,3,FALSE)</f>
        <v>0.502</v>
      </c>
      <c r="E344">
        <f>VLOOKUP(A344,[2]shown_tract_working_rP_gP_pall!$A$1:$C$349,3,FALSE)</f>
        <v>0.66090000000000004</v>
      </c>
    </row>
    <row r="345" spans="1:5" x14ac:dyDescent="0.35">
      <c r="A345">
        <v>24510070300</v>
      </c>
      <c r="B345" t="s">
        <v>168</v>
      </c>
      <c r="C345">
        <v>17213</v>
      </c>
      <c r="D345">
        <f>VLOOKUP(A345,[1]shown_tract_teenbirth_rP_gF_pal!$A$2:$C$349,3,FALSE)</f>
        <v>0.54910000000000003</v>
      </c>
      <c r="E345">
        <f>VLOOKUP(A345,[2]shown_tract_working_rP_gP_pall!$A$1:$C$349,3,FALSE)</f>
        <v>0.66100000000000003</v>
      </c>
    </row>
    <row r="346" spans="1:5" x14ac:dyDescent="0.35">
      <c r="A346">
        <v>24510180100</v>
      </c>
      <c r="B346" t="s">
        <v>122</v>
      </c>
      <c r="C346">
        <v>15979</v>
      </c>
      <c r="D346">
        <f>VLOOKUP(A346,[1]shown_tract_teenbirth_rP_gF_pal!$A$2:$C$349,3,FALSE)</f>
        <v>0.44450000000000001</v>
      </c>
      <c r="E346">
        <f>VLOOKUP(A346,[2]shown_tract_working_rP_gP_pall!$A$1:$C$349,3,FALSE)</f>
        <v>0.60229999999999995</v>
      </c>
    </row>
    <row r="347" spans="1:5" x14ac:dyDescent="0.35">
      <c r="A347">
        <v>24005492500</v>
      </c>
      <c r="B347" t="s">
        <v>2</v>
      </c>
      <c r="D347">
        <f>VLOOKUP(A347,[1]shown_tract_teenbirth_rP_gF_pal!$A$2:$C$349,3,FALSE)</f>
        <v>0</v>
      </c>
      <c r="E347">
        <f>VLOOKUP(A347,[2]shown_tract_working_rP_gP_pall!$A$1:$C$349,3,FALSE)</f>
        <v>0</v>
      </c>
    </row>
    <row r="348" spans="1:5" x14ac:dyDescent="0.35">
      <c r="A348">
        <v>24005980200</v>
      </c>
      <c r="B348" t="s">
        <v>49</v>
      </c>
      <c r="D348">
        <f>VLOOKUP(A348,[1]shown_tract_teenbirth_rP_gF_pal!$A$2:$C$349,3,FALSE)</f>
        <v>0</v>
      </c>
      <c r="E348">
        <f>VLOOKUP(A348,[2]shown_tract_working_rP_gP_pall!$A$1:$C$349,3,FALSE)</f>
        <v>0</v>
      </c>
    </row>
    <row r="349" spans="1:5" x14ac:dyDescent="0.35">
      <c r="A349">
        <v>24510100300</v>
      </c>
      <c r="B349" t="s">
        <v>169</v>
      </c>
      <c r="D349">
        <f>VLOOKUP(A349,[1]shown_tract_teenbirth_rP_gF_pal!$A$2:$C$349,3,FALSE)</f>
        <v>0</v>
      </c>
      <c r="E349">
        <f>VLOOKUP(A349,[2]shown_tract_working_rP_gP_pall!$A$1:$C$349,3,FALSE)</f>
        <v>0</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0CB5-51D9-4AFE-BFFC-B0DAB4455A6B}">
  <dimension ref="A1:AH351"/>
  <sheetViews>
    <sheetView topLeftCell="E1" workbookViewId="0">
      <selection activeCell="Q23" sqref="Q23"/>
    </sheetView>
  </sheetViews>
  <sheetFormatPr defaultRowHeight="14.5" x14ac:dyDescent="0.35"/>
  <cols>
    <col min="1" max="1" width="16.453125" customWidth="1"/>
    <col min="2" max="2" width="36.7265625" customWidth="1"/>
    <col min="3" max="3" width="27" bestFit="1" customWidth="1"/>
    <col min="4" max="4" width="20.6328125" customWidth="1"/>
    <col min="5" max="5" width="22.81640625" customWidth="1"/>
    <col min="7" max="7" width="15.81640625" customWidth="1"/>
    <col min="8" max="8" width="12.90625" customWidth="1"/>
    <col min="15" max="15" width="10.453125" customWidth="1"/>
  </cols>
  <sheetData>
    <row r="1" spans="1:34" x14ac:dyDescent="0.35">
      <c r="A1" s="14" t="s">
        <v>226</v>
      </c>
      <c r="B1" s="7"/>
      <c r="C1" s="7"/>
      <c r="D1" s="7"/>
      <c r="E1" s="7"/>
      <c r="F1" s="7"/>
      <c r="G1" s="7"/>
      <c r="H1" s="7"/>
    </row>
    <row r="3" spans="1:34" ht="15" thickBot="1" x14ac:dyDescent="0.4">
      <c r="A3" s="1" t="s">
        <v>172</v>
      </c>
      <c r="B3" s="1" t="s">
        <v>0</v>
      </c>
      <c r="C3" s="1" t="s">
        <v>170</v>
      </c>
      <c r="D3" s="3" t="s">
        <v>171</v>
      </c>
      <c r="E3" s="3" t="s">
        <v>173</v>
      </c>
      <c r="G3" s="32" t="s">
        <v>174</v>
      </c>
      <c r="H3" s="32"/>
    </row>
    <row r="4" spans="1:34" x14ac:dyDescent="0.35">
      <c r="A4">
        <v>24005490500</v>
      </c>
      <c r="B4" t="s">
        <v>1</v>
      </c>
      <c r="C4">
        <v>77836</v>
      </c>
      <c r="D4" s="2">
        <f>VLOOKUP(A4,[1]shown_tract_teenbirth_rP_gF_pal!$A$2:$C$349,3,FALSE)</f>
        <v>1.67E-2</v>
      </c>
      <c r="E4" s="2">
        <f>VLOOKUP(A4,[2]shown_tract_working_rP_gP_pall!$A$1:$C$349,3,FALSE)</f>
        <v>0.76839999999999997</v>
      </c>
      <c r="G4" s="5" t="s">
        <v>175</v>
      </c>
      <c r="H4" s="5"/>
    </row>
    <row r="5" spans="1:34" x14ac:dyDescent="0.35">
      <c r="A5">
        <v>24005403601</v>
      </c>
      <c r="B5" t="s">
        <v>2</v>
      </c>
      <c r="C5">
        <v>75513</v>
      </c>
      <c r="D5" s="2">
        <f>VLOOKUP(A5,[1]shown_tract_teenbirth_rP_gF_pal!$A$2:$C$349,3,FALSE)</f>
        <v>6.3E-3</v>
      </c>
      <c r="E5" s="2">
        <f>VLOOKUP(A5,[2]shown_tract_working_rP_gP_pall!$A$1:$C$349,3,FALSE)</f>
        <v>0.79920000000000002</v>
      </c>
      <c r="G5" s="6" t="s">
        <v>176</v>
      </c>
      <c r="H5" s="6">
        <f>SLOPE(E4:E351,D4:D351)</f>
        <v>-0.141178494390367</v>
      </c>
      <c r="J5" s="8" t="s">
        <v>183</v>
      </c>
      <c r="K5" s="9"/>
      <c r="L5" s="9"/>
      <c r="M5" s="9"/>
      <c r="N5" s="9"/>
      <c r="O5" s="10"/>
    </row>
    <row r="6" spans="1:34" x14ac:dyDescent="0.35">
      <c r="A6">
        <v>24005403500</v>
      </c>
      <c r="B6" t="s">
        <v>3</v>
      </c>
      <c r="C6">
        <v>72847</v>
      </c>
      <c r="D6" s="2">
        <f>VLOOKUP(A6,[1]shown_tract_teenbirth_rP_gF_pal!$A$2:$C$349,3,FALSE)</f>
        <v>2.5399999999999999E-2</v>
      </c>
      <c r="E6" s="2">
        <f>VLOOKUP(A6,[2]shown_tract_working_rP_gP_pall!$A$1:$C$349,3,FALSE)</f>
        <v>0.7802</v>
      </c>
      <c r="G6" s="6" t="s">
        <v>177</v>
      </c>
      <c r="H6" s="6">
        <f>INTERCEPT(E4:E351,D4:D351)</f>
        <v>0.77386303160803671</v>
      </c>
      <c r="J6" s="6" t="s">
        <v>184</v>
      </c>
      <c r="K6" s="6"/>
      <c r="L6" s="6"/>
      <c r="M6" s="6"/>
      <c r="N6" s="6"/>
      <c r="O6" s="6"/>
    </row>
    <row r="7" spans="1:34" x14ac:dyDescent="0.35">
      <c r="A7">
        <v>24510271400</v>
      </c>
      <c r="B7" t="s">
        <v>4</v>
      </c>
      <c r="C7">
        <v>71859</v>
      </c>
      <c r="D7" s="2">
        <f>VLOOKUP(A7,[1]shown_tract_teenbirth_rP_gF_pal!$A$2:$C$349,3,FALSE)</f>
        <v>1.7899999999999999E-2</v>
      </c>
      <c r="E7" s="2">
        <f>VLOOKUP(A7,[2]shown_tract_working_rP_gP_pall!$A$1:$C$349,3,FALSE)</f>
        <v>0.78100000000000003</v>
      </c>
      <c r="G7" s="6" t="s">
        <v>178</v>
      </c>
      <c r="H7" s="6">
        <f>RSQ(E4:E351,D4:D351)</f>
        <v>7.1476838529326292E-2</v>
      </c>
    </row>
    <row r="8" spans="1:34" x14ac:dyDescent="0.35">
      <c r="A8">
        <v>24510271501</v>
      </c>
      <c r="B8" t="s">
        <v>5</v>
      </c>
      <c r="C8">
        <v>69634</v>
      </c>
      <c r="D8" s="2">
        <f>VLOOKUP(A8,[1]shown_tract_teenbirth_rP_gF_pal!$A$2:$C$349,3,FALSE)</f>
        <v>9.7999999999999997E-3</v>
      </c>
      <c r="E8" s="2">
        <f>VLOOKUP(A8,[2]shown_tract_working_rP_gP_pall!$A$1:$C$349,3,FALSE)</f>
        <v>0.84940000000000004</v>
      </c>
      <c r="G8" s="31" t="s">
        <v>223</v>
      </c>
      <c r="H8" s="6">
        <f>STEYX(E4:E351,D4:D351)</f>
        <v>8.4764080259914137E-2</v>
      </c>
    </row>
    <row r="9" spans="1:34" x14ac:dyDescent="0.35">
      <c r="A9">
        <v>24027602100</v>
      </c>
      <c r="B9" t="s">
        <v>6</v>
      </c>
      <c r="C9">
        <v>69541</v>
      </c>
      <c r="D9" s="2">
        <f>VLOOKUP(A9,[1]shown_tract_teenbirth_rP_gF_pal!$A$2:$C$349,3,FALSE)</f>
        <v>2.63E-2</v>
      </c>
      <c r="E9" s="2">
        <f>VLOOKUP(A9,[2]shown_tract_working_rP_gP_pall!$A$1:$C$349,3,FALSE)</f>
        <v>0.80149999999999999</v>
      </c>
    </row>
    <row r="10" spans="1:34" x14ac:dyDescent="0.35">
      <c r="A10">
        <v>24510271300</v>
      </c>
      <c r="B10" t="s">
        <v>7</v>
      </c>
      <c r="C10">
        <v>68340</v>
      </c>
      <c r="D10" s="2">
        <f>VLOOKUP(A10,[1]shown_tract_teenbirth_rP_gF_pal!$A$2:$C$349,3,FALSE)</f>
        <v>1.0800000000000001E-2</v>
      </c>
      <c r="E10" s="2">
        <f>VLOOKUP(A10,[2]shown_tract_working_rP_gP_pall!$A$1:$C$349,3,FALSE)</f>
        <v>0.80979999999999996</v>
      </c>
      <c r="G10" s="11" t="s">
        <v>182</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3"/>
    </row>
    <row r="11" spans="1:34" x14ac:dyDescent="0.35">
      <c r="A11">
        <v>24027601104</v>
      </c>
      <c r="B11" t="s">
        <v>6</v>
      </c>
      <c r="C11">
        <v>67394</v>
      </c>
      <c r="D11" s="2">
        <f>VLOOKUP(A11,[1]shown_tract_teenbirth_rP_gF_pal!$A$2:$C$349,3,FALSE)</f>
        <v>4.1300000000000003E-2</v>
      </c>
      <c r="E11" s="2">
        <f>VLOOKUP(A11,[2]shown_tract_working_rP_gP_pall!$A$1:$C$349,3,FALSE)</f>
        <v>0.78690000000000004</v>
      </c>
      <c r="G11" s="6" t="s">
        <v>176</v>
      </c>
      <c r="H11" s="6" t="s">
        <v>181</v>
      </c>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spans="1:34" x14ac:dyDescent="0.35">
      <c r="A12">
        <v>24027602700</v>
      </c>
      <c r="B12" t="s">
        <v>8</v>
      </c>
      <c r="C12">
        <v>67058</v>
      </c>
      <c r="D12" s="2">
        <f>VLOOKUP(A12,[1]shown_tract_teenbirth_rP_gF_pal!$A$2:$C$349,3,FALSE)</f>
        <v>5.7700000000000001E-2</v>
      </c>
      <c r="E12" s="2">
        <f>VLOOKUP(A12,[2]shown_tract_working_rP_gP_pall!$A$1:$C$349,3,FALSE)</f>
        <v>0.88080000000000003</v>
      </c>
      <c r="G12" s="6" t="s">
        <v>177</v>
      </c>
      <c r="H12" s="6" t="s">
        <v>179</v>
      </c>
      <c r="I12" s="6"/>
      <c r="J12" s="6"/>
      <c r="K12" s="6"/>
      <c r="L12" s="6"/>
      <c r="M12" s="6"/>
      <c r="N12" s="31"/>
      <c r="O12" s="31"/>
      <c r="P12" s="31"/>
      <c r="Q12" s="31"/>
      <c r="R12" s="31"/>
      <c r="S12" s="31"/>
      <c r="T12" s="31"/>
      <c r="U12" s="31"/>
      <c r="V12" s="33"/>
      <c r="W12" s="6"/>
      <c r="X12" s="6"/>
      <c r="Y12" s="6"/>
      <c r="Z12" s="6"/>
      <c r="AA12" s="6"/>
      <c r="AB12" s="6"/>
      <c r="AC12" s="6"/>
      <c r="AD12" s="6"/>
      <c r="AE12" s="6"/>
      <c r="AF12" s="6"/>
      <c r="AG12" s="6"/>
      <c r="AH12" s="6"/>
    </row>
    <row r="13" spans="1:34" x14ac:dyDescent="0.35">
      <c r="A13">
        <v>24510271200</v>
      </c>
      <c r="B13" t="s">
        <v>9</v>
      </c>
      <c r="C13">
        <v>66907</v>
      </c>
      <c r="D13" s="2">
        <f>VLOOKUP(A13,[1]shown_tract_teenbirth_rP_gF_pal!$A$2:$C$349,3,FALSE)</f>
        <v>2.5100000000000001E-2</v>
      </c>
      <c r="E13" s="2">
        <f>VLOOKUP(A13,[2]shown_tract_working_rP_gP_pall!$A$1:$C$349,3,FALSE)</f>
        <v>0.84350000000000003</v>
      </c>
      <c r="G13" s="6" t="s">
        <v>178</v>
      </c>
      <c r="H13" s="6" t="s">
        <v>180</v>
      </c>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spans="1:34" x14ac:dyDescent="0.35">
      <c r="A14">
        <v>24005400500</v>
      </c>
      <c r="B14" t="s">
        <v>10</v>
      </c>
      <c r="C14">
        <v>66377</v>
      </c>
      <c r="D14" s="2">
        <f>VLOOKUP(A14,[1]shown_tract_teenbirth_rP_gF_pal!$A$2:$C$349,3,FALSE)</f>
        <v>3.1199999999999999E-2</v>
      </c>
      <c r="E14" s="2">
        <f>VLOOKUP(A14,[2]shown_tract_working_rP_gP_pall!$A$1:$C$349,3,FALSE)</f>
        <v>0.84340000000000004</v>
      </c>
      <c r="G14" s="31" t="s">
        <v>201</v>
      </c>
      <c r="H14" s="31" t="s">
        <v>224</v>
      </c>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spans="1:34" x14ac:dyDescent="0.35">
      <c r="A15">
        <v>24005400400</v>
      </c>
      <c r="B15" t="s">
        <v>10</v>
      </c>
      <c r="C15">
        <v>65126</v>
      </c>
      <c r="D15" s="2">
        <f>VLOOKUP(A15,[1]shown_tract_teenbirth_rP_gF_pal!$A$2:$C$349,3,FALSE)</f>
        <v>4.9200000000000001E-2</v>
      </c>
      <c r="E15" s="2">
        <f>VLOOKUP(A15,[2]shown_tract_working_rP_gP_pall!$A$1:$C$349,3,FALSE)</f>
        <v>0.82640000000000002</v>
      </c>
    </row>
    <row r="16" spans="1:34" x14ac:dyDescent="0.35">
      <c r="A16">
        <v>24005490601</v>
      </c>
      <c r="B16" t="s">
        <v>2</v>
      </c>
      <c r="C16">
        <v>64049</v>
      </c>
      <c r="D16" s="2">
        <f>VLOOKUP(A16,[1]shown_tract_teenbirth_rP_gF_pal!$A$2:$C$349,3,FALSE)</f>
        <v>0.01</v>
      </c>
      <c r="E16" s="2">
        <f>VLOOKUP(A16,[2]shown_tract_working_rP_gP_pall!$A$1:$C$349,3,FALSE)</f>
        <v>0.80449999999999999</v>
      </c>
      <c r="G16" s="4" t="s">
        <v>185</v>
      </c>
      <c r="H16" s="4"/>
      <c r="I16" s="4"/>
      <c r="J16" s="4"/>
      <c r="K16" s="4"/>
      <c r="L16" s="4"/>
      <c r="M16" s="4"/>
      <c r="N16" s="4"/>
      <c r="O16" s="4"/>
    </row>
    <row r="17" spans="1:5" x14ac:dyDescent="0.35">
      <c r="A17">
        <v>24005490603</v>
      </c>
      <c r="B17" t="s">
        <v>2</v>
      </c>
      <c r="C17">
        <v>63507</v>
      </c>
      <c r="D17" s="2">
        <f>VLOOKUP(A17,[1]shown_tract_teenbirth_rP_gF_pal!$A$2:$C$349,3,FALSE)</f>
        <v>7.4999999999999997E-3</v>
      </c>
      <c r="E17" s="2">
        <f>VLOOKUP(A17,[2]shown_tract_working_rP_gP_pall!$A$1:$C$349,3,FALSE)</f>
        <v>0.81920000000000004</v>
      </c>
    </row>
    <row r="18" spans="1:5" x14ac:dyDescent="0.35">
      <c r="A18">
        <v>24510271102</v>
      </c>
      <c r="B18" t="s">
        <v>11</v>
      </c>
      <c r="C18">
        <v>62714</v>
      </c>
      <c r="D18" s="2">
        <f>VLOOKUP(A18,[1]shown_tract_teenbirth_rP_gF_pal!$A$2:$C$349,3,FALSE)</f>
        <v>9.3299999999999994E-2</v>
      </c>
      <c r="E18" s="2">
        <f>VLOOKUP(A18,[2]shown_tract_working_rP_gP_pall!$A$1:$C$349,3,FALSE)</f>
        <v>0.6986</v>
      </c>
    </row>
    <row r="19" spans="1:5" x14ac:dyDescent="0.35">
      <c r="A19">
        <v>24027602302</v>
      </c>
      <c r="B19" t="s">
        <v>12</v>
      </c>
      <c r="C19">
        <v>62662</v>
      </c>
      <c r="D19" s="2">
        <f>VLOOKUP(A19,[1]shown_tract_teenbirth_rP_gF_pal!$A$2:$C$349,3,FALSE)</f>
        <v>6.3500000000000001E-2</v>
      </c>
      <c r="E19" s="2">
        <f>VLOOKUP(A19,[2]shown_tract_working_rP_gP_pall!$A$1:$C$349,3,FALSE)</f>
        <v>0.81730000000000003</v>
      </c>
    </row>
    <row r="20" spans="1:5" x14ac:dyDescent="0.35">
      <c r="A20">
        <v>24510120100</v>
      </c>
      <c r="B20" t="s">
        <v>13</v>
      </c>
      <c r="C20">
        <v>60859</v>
      </c>
      <c r="D20" s="2">
        <f>VLOOKUP(A20,[1]shown_tract_teenbirth_rP_gF_pal!$A$2:$C$349,3,FALSE)</f>
        <v>1.66E-2</v>
      </c>
      <c r="E20" s="2">
        <f>VLOOKUP(A20,[2]shown_tract_working_rP_gP_pall!$A$1:$C$349,3,FALSE)</f>
        <v>0.77480000000000004</v>
      </c>
    </row>
    <row r="21" spans="1:5" x14ac:dyDescent="0.35">
      <c r="A21">
        <v>24005401503</v>
      </c>
      <c r="B21" t="s">
        <v>10</v>
      </c>
      <c r="C21">
        <v>60514</v>
      </c>
      <c r="D21" s="2">
        <f>VLOOKUP(A21,[1]shown_tract_teenbirth_rP_gF_pal!$A$2:$C$349,3,FALSE)</f>
        <v>7.4700000000000003E-2</v>
      </c>
      <c r="E21" s="2">
        <f>VLOOKUP(A21,[2]shown_tract_working_rP_gP_pall!$A$1:$C$349,3,FALSE)</f>
        <v>0.8196</v>
      </c>
    </row>
    <row r="22" spans="1:5" x14ac:dyDescent="0.35">
      <c r="A22">
        <v>24027606706</v>
      </c>
      <c r="B22" t="s">
        <v>14</v>
      </c>
      <c r="C22">
        <v>60323</v>
      </c>
      <c r="D22" s="2">
        <f>VLOOKUP(A22,[1]shown_tract_teenbirth_rP_gF_pal!$A$2:$C$349,3,FALSE)</f>
        <v>6.9000000000000006E-2</v>
      </c>
      <c r="E22" s="2">
        <f>VLOOKUP(A22,[2]shown_tract_working_rP_gP_pall!$A$1:$C$349,3,FALSE)</f>
        <v>0.81320000000000003</v>
      </c>
    </row>
    <row r="23" spans="1:5" x14ac:dyDescent="0.35">
      <c r="A23">
        <v>24003750400</v>
      </c>
      <c r="B23" t="s">
        <v>15</v>
      </c>
      <c r="C23">
        <v>59813</v>
      </c>
      <c r="D23" s="2">
        <f>VLOOKUP(A23,[1]shown_tract_teenbirth_rP_gF_pal!$A$2:$C$349,3,FALSE)</f>
        <v>9.6500000000000002E-2</v>
      </c>
      <c r="E23" s="2">
        <f>VLOOKUP(A23,[2]shown_tract_working_rP_gP_pall!$A$1:$C$349,3,FALSE)</f>
        <v>0.82889999999999997</v>
      </c>
    </row>
    <row r="24" spans="1:5" x14ac:dyDescent="0.35">
      <c r="A24">
        <v>24005430600</v>
      </c>
      <c r="B24" t="s">
        <v>16</v>
      </c>
      <c r="C24">
        <v>59646</v>
      </c>
      <c r="D24" s="2">
        <f>VLOOKUP(A24,[1]shown_tract_teenbirth_rP_gF_pal!$A$2:$C$349,3,FALSE)</f>
        <v>7.2300000000000003E-2</v>
      </c>
      <c r="E24" s="2">
        <f>VLOOKUP(A24,[2]shown_tract_working_rP_gP_pall!$A$1:$C$349,3,FALSE)</f>
        <v>0.82740000000000002</v>
      </c>
    </row>
    <row r="25" spans="1:5" x14ac:dyDescent="0.35">
      <c r="A25">
        <v>24027601103</v>
      </c>
      <c r="B25" t="s">
        <v>17</v>
      </c>
      <c r="C25">
        <v>58596</v>
      </c>
      <c r="D25" s="2">
        <f>VLOOKUP(A25,[1]shown_tract_teenbirth_rP_gF_pal!$A$2:$C$349,3,FALSE)</f>
        <v>7.7399999999999997E-2</v>
      </c>
      <c r="E25" s="2">
        <f>VLOOKUP(A25,[2]shown_tract_working_rP_gP_pall!$A$1:$C$349,3,FALSE)</f>
        <v>0.80979999999999996</v>
      </c>
    </row>
    <row r="26" spans="1:5" x14ac:dyDescent="0.35">
      <c r="A26">
        <v>24005403602</v>
      </c>
      <c r="B26" t="s">
        <v>2</v>
      </c>
      <c r="C26">
        <v>58546</v>
      </c>
      <c r="D26" s="2">
        <f>VLOOKUP(A26,[1]shown_tract_teenbirth_rP_gF_pal!$A$2:$C$349,3,FALSE)</f>
        <v>3.1600000000000003E-2</v>
      </c>
      <c r="E26" s="2">
        <f>VLOOKUP(A26,[2]shown_tract_working_rP_gP_pall!$A$1:$C$349,3,FALSE)</f>
        <v>0.79239999999999999</v>
      </c>
    </row>
    <row r="27" spans="1:5" x14ac:dyDescent="0.35">
      <c r="A27">
        <v>24005401000</v>
      </c>
      <c r="B27" t="s">
        <v>10</v>
      </c>
      <c r="C27">
        <v>58481</v>
      </c>
      <c r="D27" s="2">
        <f>VLOOKUP(A27,[1]shown_tract_teenbirth_rP_gF_pal!$A$2:$C$349,3,FALSE)</f>
        <v>7.0699999999999999E-2</v>
      </c>
      <c r="E27" s="2">
        <f>VLOOKUP(A27,[2]shown_tract_working_rP_gP_pall!$A$1:$C$349,3,FALSE)</f>
        <v>0.81279999999999997</v>
      </c>
    </row>
    <row r="28" spans="1:5" x14ac:dyDescent="0.35">
      <c r="A28">
        <v>24027602800</v>
      </c>
      <c r="B28" t="s">
        <v>6</v>
      </c>
      <c r="C28">
        <v>57477</v>
      </c>
      <c r="D28" s="2">
        <f>VLOOKUP(A28,[1]shown_tract_teenbirth_rP_gF_pal!$A$2:$C$349,3,FALSE)</f>
        <v>6.6699999999999995E-2</v>
      </c>
      <c r="E28" s="2">
        <f>VLOOKUP(A28,[2]shown_tract_working_rP_gP_pall!$A$1:$C$349,3,FALSE)</f>
        <v>0.77890000000000004</v>
      </c>
    </row>
    <row r="29" spans="1:5" x14ac:dyDescent="0.35">
      <c r="A29">
        <v>24005491100</v>
      </c>
      <c r="B29" t="s">
        <v>2</v>
      </c>
      <c r="C29">
        <v>57223</v>
      </c>
      <c r="D29" s="2">
        <f>VLOOKUP(A29,[1]shown_tract_teenbirth_rP_gF_pal!$A$2:$C$349,3,FALSE)</f>
        <v>9.06E-2</v>
      </c>
      <c r="E29" s="2">
        <f>VLOOKUP(A29,[2]shown_tract_working_rP_gP_pall!$A$1:$C$349,3,FALSE)</f>
        <v>0.76949999999999996</v>
      </c>
    </row>
    <row r="30" spans="1:5" x14ac:dyDescent="0.35">
      <c r="A30">
        <v>24027601105</v>
      </c>
      <c r="B30" t="s">
        <v>6</v>
      </c>
      <c r="C30">
        <v>57223</v>
      </c>
      <c r="D30" s="2">
        <f>VLOOKUP(A30,[1]shown_tract_teenbirth_rP_gF_pal!$A$2:$C$349,3,FALSE)</f>
        <v>8.6599999999999996E-2</v>
      </c>
      <c r="E30" s="2">
        <f>VLOOKUP(A30,[2]shown_tract_working_rP_gP_pall!$A$1:$C$349,3,FALSE)</f>
        <v>0.8054</v>
      </c>
    </row>
    <row r="31" spans="1:5" x14ac:dyDescent="0.35">
      <c r="A31">
        <v>24005401504</v>
      </c>
      <c r="B31" t="s">
        <v>10</v>
      </c>
      <c r="C31">
        <v>57009</v>
      </c>
      <c r="D31" s="2">
        <f>VLOOKUP(A31,[1]shown_tract_teenbirth_rP_gF_pal!$A$2:$C$349,3,FALSE)</f>
        <v>7.2400000000000006E-2</v>
      </c>
      <c r="E31" s="2">
        <f>VLOOKUP(A31,[2]shown_tract_working_rP_gP_pall!$A$1:$C$349,3,FALSE)</f>
        <v>0.78920000000000001</v>
      </c>
    </row>
    <row r="32" spans="1:5" x14ac:dyDescent="0.35">
      <c r="A32">
        <v>24005440100</v>
      </c>
      <c r="B32" t="s">
        <v>2</v>
      </c>
      <c r="C32">
        <v>55609</v>
      </c>
      <c r="D32" s="2">
        <f>VLOOKUP(A32,[1]shown_tract_teenbirth_rP_gF_pal!$A$2:$C$349,3,FALSE)</f>
        <v>7.4200000000000002E-2</v>
      </c>
      <c r="E32" s="2">
        <f>VLOOKUP(A32,[2]shown_tract_working_rP_gP_pall!$A$1:$C$349,3,FALSE)</f>
        <v>0.79600000000000004</v>
      </c>
    </row>
    <row r="33" spans="1:15" x14ac:dyDescent="0.35">
      <c r="A33">
        <v>24005401400</v>
      </c>
      <c r="B33" t="s">
        <v>10</v>
      </c>
      <c r="C33">
        <v>54221</v>
      </c>
      <c r="D33" s="2">
        <f>VLOOKUP(A33,[1]shown_tract_teenbirth_rP_gF_pal!$A$2:$C$349,3,FALSE)</f>
        <v>5.1299999999999998E-2</v>
      </c>
      <c r="E33" s="2">
        <f>VLOOKUP(A33,[2]shown_tract_working_rP_gP_pall!$A$1:$C$349,3,FALSE)</f>
        <v>0.82879999999999998</v>
      </c>
    </row>
    <row r="34" spans="1:15" x14ac:dyDescent="0.35">
      <c r="A34">
        <v>24005440500</v>
      </c>
      <c r="B34" t="s">
        <v>18</v>
      </c>
      <c r="C34">
        <v>54149</v>
      </c>
      <c r="D34" s="2">
        <f>VLOOKUP(A34,[1]shown_tract_teenbirth_rP_gF_pal!$A$2:$C$349,3,FALSE)</f>
        <v>0.15970000000000001</v>
      </c>
      <c r="E34" s="2">
        <f>VLOOKUP(A34,[2]shown_tract_working_rP_gP_pall!$A$1:$C$349,3,FALSE)</f>
        <v>0.80649999999999999</v>
      </c>
    </row>
    <row r="35" spans="1:15" x14ac:dyDescent="0.35">
      <c r="A35">
        <v>24027601108</v>
      </c>
      <c r="B35" t="s">
        <v>6</v>
      </c>
      <c r="C35">
        <v>53603</v>
      </c>
      <c r="D35" s="2">
        <f>VLOOKUP(A35,[1]shown_tract_teenbirth_rP_gF_pal!$A$2:$C$349,3,FALSE)</f>
        <v>7.7200000000000005E-2</v>
      </c>
      <c r="E35" s="2">
        <f>VLOOKUP(A35,[2]shown_tract_working_rP_gP_pall!$A$1:$C$349,3,FALSE)</f>
        <v>0.80649999999999999</v>
      </c>
    </row>
    <row r="36" spans="1:15" x14ac:dyDescent="0.35">
      <c r="A36">
        <v>24510272005</v>
      </c>
      <c r="B36" t="s">
        <v>19</v>
      </c>
      <c r="C36">
        <v>53447</v>
      </c>
      <c r="D36" s="2">
        <f>VLOOKUP(A36,[1]shown_tract_teenbirth_rP_gF_pal!$A$2:$C$349,3,FALSE)</f>
        <v>5.8500000000000003E-2</v>
      </c>
      <c r="E36" s="2">
        <f>VLOOKUP(A36,[2]shown_tract_working_rP_gP_pall!$A$1:$C$349,3,FALSE)</f>
        <v>0.67720000000000002</v>
      </c>
    </row>
    <row r="37" spans="1:15" x14ac:dyDescent="0.35">
      <c r="A37">
        <v>24510120202</v>
      </c>
      <c r="B37" t="s">
        <v>2</v>
      </c>
      <c r="C37">
        <v>53304</v>
      </c>
      <c r="D37" s="2">
        <f>VLOOKUP(A37,[1]shown_tract_teenbirth_rP_gF_pal!$A$2:$C$349,3,FALSE)</f>
        <v>8.8099999999999998E-2</v>
      </c>
      <c r="E37" s="2">
        <f>VLOOKUP(A37,[2]shown_tract_working_rP_gP_pall!$A$1:$C$349,3,FALSE)</f>
        <v>0.77839999999999998</v>
      </c>
    </row>
    <row r="38" spans="1:15" x14ac:dyDescent="0.35">
      <c r="A38">
        <v>24005403401</v>
      </c>
      <c r="B38" t="s">
        <v>3</v>
      </c>
      <c r="C38">
        <v>53270</v>
      </c>
      <c r="D38" s="2">
        <f>VLOOKUP(A38,[1]shown_tract_teenbirth_rP_gF_pal!$A$2:$C$349,3,FALSE)</f>
        <v>0.11899999999999999</v>
      </c>
      <c r="E38" s="2">
        <f>VLOOKUP(A38,[2]shown_tract_working_rP_gP_pall!$A$1:$C$349,3,FALSE)</f>
        <v>0.82050000000000001</v>
      </c>
      <c r="G38" s="5" t="s">
        <v>186</v>
      </c>
      <c r="H38" s="5"/>
      <c r="I38" s="5"/>
      <c r="J38" s="5"/>
      <c r="K38" s="5"/>
      <c r="L38" s="5"/>
      <c r="M38" s="5"/>
      <c r="N38" s="5"/>
      <c r="O38" s="5"/>
    </row>
    <row r="39" spans="1:15" x14ac:dyDescent="0.35">
      <c r="A39">
        <v>24005400100</v>
      </c>
      <c r="B39" t="s">
        <v>10</v>
      </c>
      <c r="C39">
        <v>53078</v>
      </c>
      <c r="D39" s="2">
        <f>VLOOKUP(A39,[1]shown_tract_teenbirth_rP_gF_pal!$A$2:$C$349,3,FALSE)</f>
        <v>0.1113</v>
      </c>
      <c r="E39" s="2">
        <f>VLOOKUP(A39,[2]shown_tract_working_rP_gP_pall!$A$1:$C$349,3,FALSE)</f>
        <v>0.76749999999999996</v>
      </c>
      <c r="G39" s="34" t="s">
        <v>191</v>
      </c>
      <c r="H39" s="34"/>
      <c r="I39" s="34"/>
      <c r="J39" s="34"/>
      <c r="K39" s="34"/>
      <c r="L39" s="34"/>
      <c r="M39" s="34"/>
      <c r="N39" s="34"/>
      <c r="O39" s="34"/>
    </row>
    <row r="40" spans="1:15" x14ac:dyDescent="0.35">
      <c r="A40">
        <v>24005440200</v>
      </c>
      <c r="B40" t="s">
        <v>18</v>
      </c>
      <c r="C40">
        <v>52968</v>
      </c>
      <c r="D40" s="2">
        <f>VLOOKUP(A40,[1]shown_tract_teenbirth_rP_gF_pal!$A$2:$C$349,3,FALSE)</f>
        <v>0.1123</v>
      </c>
      <c r="E40" s="2">
        <f>VLOOKUP(A40,[2]shown_tract_working_rP_gP_pall!$A$1:$C$349,3,FALSE)</f>
        <v>0.82530000000000003</v>
      </c>
      <c r="G40" s="35" t="s">
        <v>192</v>
      </c>
      <c r="H40" s="36"/>
      <c r="I40" s="36"/>
      <c r="J40" s="36"/>
      <c r="K40" s="36"/>
      <c r="L40" s="36"/>
      <c r="M40" s="36"/>
      <c r="N40" s="36"/>
      <c r="O40" s="37"/>
    </row>
    <row r="41" spans="1:15" x14ac:dyDescent="0.35">
      <c r="A41">
        <v>24510020300</v>
      </c>
      <c r="B41" t="s">
        <v>20</v>
      </c>
      <c r="C41">
        <v>52863</v>
      </c>
      <c r="D41" s="2">
        <f>VLOOKUP(A41,[1]shown_tract_teenbirth_rP_gF_pal!$A$2:$C$349,3,FALSE)</f>
        <v>0.1467</v>
      </c>
      <c r="E41" s="2">
        <f>VLOOKUP(A41,[2]shown_tract_working_rP_gP_pall!$A$1:$C$349,3,FALSE)</f>
        <v>0.78649999999999998</v>
      </c>
      <c r="G41" s="18"/>
      <c r="H41" s="19"/>
      <c r="I41" s="19"/>
      <c r="J41" s="19"/>
      <c r="K41" s="19"/>
      <c r="L41" s="19"/>
      <c r="M41" s="19"/>
      <c r="N41" s="19"/>
      <c r="O41" s="20"/>
    </row>
    <row r="42" spans="1:15" x14ac:dyDescent="0.35">
      <c r="A42">
        <v>24027601201</v>
      </c>
      <c r="B42" t="s">
        <v>21</v>
      </c>
      <c r="C42">
        <v>52268</v>
      </c>
      <c r="D42" s="2">
        <f>VLOOKUP(A42,[1]shown_tract_teenbirth_rP_gF_pal!$A$2:$C$349,3,FALSE)</f>
        <v>0.1003</v>
      </c>
      <c r="E42" s="2">
        <f>VLOOKUP(A42,[2]shown_tract_working_rP_gP_pall!$A$1:$C$349,3,FALSE)</f>
        <v>0.79269999999999996</v>
      </c>
      <c r="G42" s="25" t="s">
        <v>187</v>
      </c>
      <c r="H42" s="25">
        <f>AVERAGE(D4:D351)</f>
        <v>0.306944827586207</v>
      </c>
      <c r="I42" s="6"/>
      <c r="J42" s="6"/>
      <c r="K42" s="6"/>
      <c r="L42" s="6"/>
      <c r="M42" s="6"/>
      <c r="N42" s="6"/>
      <c r="O42" s="6"/>
    </row>
    <row r="43" spans="1:15" x14ac:dyDescent="0.35">
      <c r="A43">
        <v>24005440600</v>
      </c>
      <c r="B43" t="s">
        <v>22</v>
      </c>
      <c r="C43">
        <v>52257</v>
      </c>
      <c r="D43" s="2">
        <f>VLOOKUP(A43,[1]shown_tract_teenbirth_rP_gF_pal!$A$2:$C$349,3,FALSE)</f>
        <v>0.1082</v>
      </c>
      <c r="E43" s="2">
        <f>VLOOKUP(A43,[2]shown_tract_working_rP_gP_pall!$A$1:$C$349,3,FALSE)</f>
        <v>0.77380000000000004</v>
      </c>
      <c r="G43" s="18"/>
      <c r="H43" s="19"/>
      <c r="I43" s="19"/>
      <c r="J43" s="19"/>
      <c r="K43" s="19"/>
      <c r="L43" s="19"/>
      <c r="M43" s="19"/>
      <c r="N43" s="19"/>
      <c r="O43" s="20"/>
    </row>
    <row r="44" spans="1:15" x14ac:dyDescent="0.35">
      <c r="A44">
        <v>24003751200</v>
      </c>
      <c r="B44" t="s">
        <v>15</v>
      </c>
      <c r="C44">
        <v>51090</v>
      </c>
      <c r="D44" s="2">
        <f>VLOOKUP(A44,[1]shown_tract_teenbirth_rP_gF_pal!$A$2:$C$349,3,FALSE)</f>
        <v>0.1149</v>
      </c>
      <c r="E44" s="2">
        <f>VLOOKUP(A44,[2]shown_tract_working_rP_gP_pall!$A$1:$C$349,3,FALSE)</f>
        <v>0.76539999999999997</v>
      </c>
      <c r="G44" s="6" t="s">
        <v>188</v>
      </c>
      <c r="H44" s="6" t="s">
        <v>184</v>
      </c>
      <c r="I44" s="6"/>
      <c r="J44" s="6"/>
      <c r="K44" s="6"/>
      <c r="L44" s="6"/>
      <c r="M44" s="6"/>
      <c r="N44" s="6"/>
      <c r="O44" s="6"/>
    </row>
    <row r="45" spans="1:15" x14ac:dyDescent="0.35">
      <c r="A45">
        <v>24005451200</v>
      </c>
      <c r="B45" t="s">
        <v>23</v>
      </c>
      <c r="C45">
        <v>50924</v>
      </c>
      <c r="D45" s="2">
        <f>VLOOKUP(A45,[1]shown_tract_teenbirth_rP_gF_pal!$A$2:$C$349,3,FALSE)</f>
        <v>0.1641</v>
      </c>
      <c r="E45" s="2">
        <f>VLOOKUP(A45,[2]shown_tract_working_rP_gP_pall!$A$1:$C$349,3,FALSE)</f>
        <v>0.80289999999999995</v>
      </c>
      <c r="G45" s="6"/>
      <c r="H45" s="6" t="s">
        <v>189</v>
      </c>
      <c r="I45" s="6"/>
      <c r="J45" s="6"/>
      <c r="K45" s="6"/>
      <c r="L45" s="6"/>
      <c r="M45" s="6"/>
      <c r="N45" s="6"/>
      <c r="O45" s="6"/>
    </row>
    <row r="46" spans="1:15" x14ac:dyDescent="0.35">
      <c r="A46">
        <v>24510240200</v>
      </c>
      <c r="B46" t="s">
        <v>24</v>
      </c>
      <c r="C46">
        <v>50598</v>
      </c>
      <c r="D46" s="2">
        <f>VLOOKUP(A46,[1]shown_tract_teenbirth_rP_gF_pal!$A$2:$C$349,3,FALSE)</f>
        <v>0.1923</v>
      </c>
      <c r="E46" s="2">
        <f>VLOOKUP(A46,[2]shown_tract_working_rP_gP_pall!$A$1:$C$349,3,FALSE)</f>
        <v>0.78</v>
      </c>
      <c r="G46" s="21"/>
      <c r="H46" s="26" t="s">
        <v>190</v>
      </c>
      <c r="I46" s="26"/>
      <c r="J46" s="26">
        <f xml:space="preserve"> (-0.1412*0.30694483) + 0.7739</f>
        <v>0.73055939000400005</v>
      </c>
      <c r="K46" s="21"/>
      <c r="L46" s="21"/>
      <c r="M46" s="21"/>
      <c r="N46" s="21"/>
      <c r="O46" s="21"/>
    </row>
    <row r="47" spans="1:15" x14ac:dyDescent="0.35">
      <c r="A47">
        <v>24005491300</v>
      </c>
      <c r="B47" t="s">
        <v>2</v>
      </c>
      <c r="C47">
        <v>50529</v>
      </c>
      <c r="D47" s="2">
        <f>VLOOKUP(A47,[1]shown_tract_teenbirth_rP_gF_pal!$A$2:$C$349,3,FALSE)</f>
        <v>0.1215</v>
      </c>
      <c r="E47" s="2">
        <f>VLOOKUP(A47,[2]shown_tract_working_rP_gP_pall!$A$1:$C$349,3,FALSE)</f>
        <v>0.8175</v>
      </c>
      <c r="G47" s="22" t="s">
        <v>194</v>
      </c>
      <c r="H47" s="23"/>
      <c r="I47" s="23"/>
      <c r="J47" s="23"/>
      <c r="K47" s="23"/>
      <c r="L47" s="23"/>
      <c r="M47" s="23"/>
      <c r="N47" s="23"/>
      <c r="O47" s="24"/>
    </row>
    <row r="48" spans="1:15" x14ac:dyDescent="0.35">
      <c r="A48">
        <v>24027602600</v>
      </c>
      <c r="B48" t="s">
        <v>6</v>
      </c>
      <c r="C48">
        <v>50511</v>
      </c>
      <c r="D48" s="2">
        <f>VLOOKUP(A48,[1]shown_tract_teenbirth_rP_gF_pal!$A$2:$C$349,3,FALSE)</f>
        <v>7.7399999999999997E-2</v>
      </c>
      <c r="E48" s="2">
        <f>VLOOKUP(A48,[2]shown_tract_working_rP_gP_pall!$A$1:$C$349,3,FALSE)</f>
        <v>0.78910000000000002</v>
      </c>
      <c r="G48" s="15"/>
      <c r="H48" s="16"/>
      <c r="I48" s="16"/>
      <c r="J48" s="16" t="s">
        <v>193</v>
      </c>
      <c r="K48" s="16"/>
      <c r="L48" s="16"/>
      <c r="M48" s="16"/>
      <c r="N48" s="16"/>
      <c r="O48" s="17"/>
    </row>
    <row r="49" spans="1:5" x14ac:dyDescent="0.35">
      <c r="A49">
        <v>24027602900</v>
      </c>
      <c r="B49" t="s">
        <v>25</v>
      </c>
      <c r="C49">
        <v>49921</v>
      </c>
      <c r="D49" s="2">
        <f>VLOOKUP(A49,[1]shown_tract_teenbirth_rP_gF_pal!$A$2:$C$349,3,FALSE)</f>
        <v>0.107</v>
      </c>
      <c r="E49" s="2">
        <f>VLOOKUP(A49,[2]shown_tract_working_rP_gP_pall!$A$1:$C$349,3,FALSE)</f>
        <v>0.76670000000000005</v>
      </c>
    </row>
    <row r="50" spans="1:5" x14ac:dyDescent="0.35">
      <c r="A50">
        <v>24510270703</v>
      </c>
      <c r="B50" t="s">
        <v>26</v>
      </c>
      <c r="C50">
        <v>49708</v>
      </c>
      <c r="D50" s="2">
        <f>VLOOKUP(A50,[1]shown_tract_teenbirth_rP_gF_pal!$A$2:$C$349,3,FALSE)</f>
        <v>0.125</v>
      </c>
      <c r="E50" s="2">
        <f>VLOOKUP(A50,[2]shown_tract_working_rP_gP_pall!$A$1:$C$349,3,FALSE)</f>
        <v>0.80569999999999997</v>
      </c>
    </row>
    <row r="51" spans="1:5" x14ac:dyDescent="0.35">
      <c r="A51">
        <v>24005440800</v>
      </c>
      <c r="B51" t="s">
        <v>22</v>
      </c>
      <c r="C51">
        <v>49659</v>
      </c>
      <c r="D51" s="2">
        <f>VLOOKUP(A51,[1]shown_tract_teenbirth_rP_gF_pal!$A$2:$C$349,3,FALSE)</f>
        <v>0.1457</v>
      </c>
      <c r="E51" s="2">
        <f>VLOOKUP(A51,[2]shown_tract_working_rP_gP_pall!$A$1:$C$349,3,FALSE)</f>
        <v>0.77590000000000003</v>
      </c>
    </row>
    <row r="52" spans="1:5" x14ac:dyDescent="0.35">
      <c r="A52">
        <v>24005420702</v>
      </c>
      <c r="B52" t="s">
        <v>27</v>
      </c>
      <c r="C52">
        <v>49581</v>
      </c>
      <c r="D52" s="2">
        <f>VLOOKUP(A52,[1]shown_tract_teenbirth_rP_gF_pal!$A$2:$C$349,3,FALSE)</f>
        <v>0.17199999999999999</v>
      </c>
      <c r="E52" s="2">
        <f>VLOOKUP(A52,[2]shown_tract_working_rP_gP_pall!$A$1:$C$349,3,FALSE)</f>
        <v>0.77480000000000004</v>
      </c>
    </row>
    <row r="53" spans="1:5" x14ac:dyDescent="0.35">
      <c r="A53">
        <v>24005430400</v>
      </c>
      <c r="B53" t="s">
        <v>28</v>
      </c>
      <c r="C53">
        <v>49576</v>
      </c>
      <c r="D53" s="2">
        <f>VLOOKUP(A53,[1]shown_tract_teenbirth_rP_gF_pal!$A$2:$C$349,3,FALSE)</f>
        <v>0.17380000000000001</v>
      </c>
      <c r="E53" s="2">
        <f>VLOOKUP(A53,[2]shown_tract_working_rP_gP_pall!$A$1:$C$349,3,FALSE)</f>
        <v>0.76580000000000004</v>
      </c>
    </row>
    <row r="54" spans="1:5" x14ac:dyDescent="0.35">
      <c r="A54">
        <v>24003750801</v>
      </c>
      <c r="B54" t="s">
        <v>29</v>
      </c>
      <c r="C54">
        <v>49411</v>
      </c>
      <c r="D54" s="2">
        <f>VLOOKUP(A54,[1]shown_tract_teenbirth_rP_gF_pal!$A$2:$C$349,3,FALSE)</f>
        <v>0.14910000000000001</v>
      </c>
      <c r="E54" s="2">
        <f>VLOOKUP(A54,[2]shown_tract_working_rP_gP_pall!$A$1:$C$349,3,FALSE)</f>
        <v>0.80389999999999995</v>
      </c>
    </row>
    <row r="55" spans="1:5" x14ac:dyDescent="0.35">
      <c r="A55">
        <v>24005411302</v>
      </c>
      <c r="B55" t="s">
        <v>30</v>
      </c>
      <c r="C55">
        <v>49379</v>
      </c>
      <c r="D55" s="2">
        <f>VLOOKUP(A55,[1]shown_tract_teenbirth_rP_gF_pal!$A$2:$C$349,3,FALSE)</f>
        <v>0.13139999999999999</v>
      </c>
      <c r="E55" s="2">
        <f>VLOOKUP(A55,[2]shown_tract_working_rP_gP_pall!$A$1:$C$349,3,FALSE)</f>
        <v>0.78610000000000002</v>
      </c>
    </row>
    <row r="56" spans="1:5" x14ac:dyDescent="0.35">
      <c r="A56">
        <v>24027606606</v>
      </c>
      <c r="B56" t="s">
        <v>31</v>
      </c>
      <c r="C56">
        <v>49351</v>
      </c>
      <c r="D56" s="2">
        <f>VLOOKUP(A56,[1]shown_tract_teenbirth_rP_gF_pal!$A$2:$C$349,3,FALSE)</f>
        <v>0.12670000000000001</v>
      </c>
      <c r="E56" s="2">
        <f>VLOOKUP(A56,[2]shown_tract_working_rP_gP_pall!$A$1:$C$349,3,FALSE)</f>
        <v>0.79849999999999999</v>
      </c>
    </row>
    <row r="57" spans="1:5" x14ac:dyDescent="0.35">
      <c r="A57">
        <v>24005430700</v>
      </c>
      <c r="B57" t="s">
        <v>28</v>
      </c>
      <c r="C57">
        <v>49150</v>
      </c>
      <c r="D57" s="2">
        <f>VLOOKUP(A57,[1]shown_tract_teenbirth_rP_gF_pal!$A$2:$C$349,3,FALSE)</f>
        <v>0.12709999999999999</v>
      </c>
      <c r="E57" s="2">
        <f>VLOOKUP(A57,[2]shown_tract_working_rP_gP_pall!$A$1:$C$349,3,FALSE)</f>
        <v>0.75580000000000003</v>
      </c>
    </row>
    <row r="58" spans="1:5" x14ac:dyDescent="0.35">
      <c r="A58">
        <v>24005400200</v>
      </c>
      <c r="B58" t="s">
        <v>10</v>
      </c>
      <c r="C58">
        <v>49112</v>
      </c>
      <c r="D58" s="2">
        <f>VLOOKUP(A58,[1]shown_tract_teenbirth_rP_gF_pal!$A$2:$C$349,3,FALSE)</f>
        <v>0.10489999999999999</v>
      </c>
      <c r="E58" s="2">
        <f>VLOOKUP(A58,[2]shown_tract_working_rP_gP_pall!$A$1:$C$349,3,FALSE)</f>
        <v>0.82769999999999999</v>
      </c>
    </row>
    <row r="59" spans="1:5" x14ac:dyDescent="0.35">
      <c r="A59">
        <v>24003750804</v>
      </c>
      <c r="B59" t="s">
        <v>29</v>
      </c>
      <c r="C59">
        <v>48803</v>
      </c>
      <c r="D59" s="2">
        <f>VLOOKUP(A59,[1]shown_tract_teenbirth_rP_gF_pal!$A$2:$C$349,3,FALSE)</f>
        <v>0.1231</v>
      </c>
      <c r="E59" s="2">
        <f>VLOOKUP(A59,[2]shown_tract_working_rP_gP_pall!$A$1:$C$349,3,FALSE)</f>
        <v>0.8014</v>
      </c>
    </row>
    <row r="60" spans="1:5" x14ac:dyDescent="0.35">
      <c r="A60">
        <v>24510220100</v>
      </c>
      <c r="B60" t="s">
        <v>2</v>
      </c>
      <c r="C60">
        <v>48714</v>
      </c>
      <c r="D60" s="2">
        <f>VLOOKUP(A60,[1]shown_tract_teenbirth_rP_gF_pal!$A$2:$C$349,3,FALSE)</f>
        <v>0.15759999999999999</v>
      </c>
      <c r="E60" s="2">
        <f>VLOOKUP(A60,[2]shown_tract_working_rP_gP_pall!$A$1:$C$349,3,FALSE)</f>
        <v>0.77480000000000004</v>
      </c>
    </row>
    <row r="61" spans="1:5" x14ac:dyDescent="0.35">
      <c r="A61">
        <v>24005451701</v>
      </c>
      <c r="B61" t="s">
        <v>23</v>
      </c>
      <c r="C61">
        <v>48449</v>
      </c>
      <c r="D61" s="2">
        <f>VLOOKUP(A61,[1]shown_tract_teenbirth_rP_gF_pal!$A$2:$C$349,3,FALSE)</f>
        <v>9.7699999999999995E-2</v>
      </c>
      <c r="E61" s="2">
        <f>VLOOKUP(A61,[2]shown_tract_working_rP_gP_pall!$A$1:$C$349,3,FALSE)</f>
        <v>0.80310000000000004</v>
      </c>
    </row>
    <row r="62" spans="1:5" x14ac:dyDescent="0.35">
      <c r="A62">
        <v>24005440400</v>
      </c>
      <c r="B62" t="s">
        <v>2</v>
      </c>
      <c r="C62">
        <v>48375</v>
      </c>
      <c r="D62" s="2">
        <f>VLOOKUP(A62,[1]shown_tract_teenbirth_rP_gF_pal!$A$2:$C$349,3,FALSE)</f>
        <v>0.19120000000000001</v>
      </c>
      <c r="E62" s="2">
        <f>VLOOKUP(A62,[2]shown_tract_working_rP_gP_pall!$A$1:$C$349,3,FALSE)</f>
        <v>0.7883</v>
      </c>
    </row>
    <row r="63" spans="1:5" x14ac:dyDescent="0.35">
      <c r="A63">
        <v>24005451900</v>
      </c>
      <c r="B63" t="s">
        <v>32</v>
      </c>
      <c r="C63">
        <v>48240</v>
      </c>
      <c r="D63" s="2">
        <f>VLOOKUP(A63,[1]shown_tract_teenbirth_rP_gF_pal!$A$2:$C$349,3,FALSE)</f>
        <v>0.1762</v>
      </c>
      <c r="E63" s="2">
        <f>VLOOKUP(A63,[2]shown_tract_working_rP_gP_pall!$A$1:$C$349,3,FALSE)</f>
        <v>0.79120000000000001</v>
      </c>
    </row>
    <row r="64" spans="1:5" x14ac:dyDescent="0.35">
      <c r="A64">
        <v>24005400702</v>
      </c>
      <c r="B64" t="s">
        <v>2</v>
      </c>
      <c r="C64">
        <v>48236</v>
      </c>
      <c r="D64" s="2">
        <f>VLOOKUP(A64,[1]shown_tract_teenbirth_rP_gF_pal!$A$2:$C$349,3,FALSE)</f>
        <v>0.18720000000000001</v>
      </c>
      <c r="E64" s="2">
        <f>VLOOKUP(A64,[2]shown_tract_working_rP_gP_pall!$A$1:$C$349,3,FALSE)</f>
        <v>0.8196</v>
      </c>
    </row>
    <row r="65" spans="1:5" x14ac:dyDescent="0.35">
      <c r="A65">
        <v>24510272004</v>
      </c>
      <c r="B65" t="s">
        <v>33</v>
      </c>
      <c r="C65">
        <v>48007</v>
      </c>
      <c r="D65" s="2">
        <f>VLOOKUP(A65,[1]shown_tract_teenbirth_rP_gF_pal!$A$2:$C$349,3,FALSE)</f>
        <v>4.3700000000000003E-2</v>
      </c>
      <c r="E65" s="2">
        <f>VLOOKUP(A65,[2]shown_tract_working_rP_gP_pall!$A$1:$C$349,3,FALSE)</f>
        <v>0.71930000000000005</v>
      </c>
    </row>
    <row r="66" spans="1:5" x14ac:dyDescent="0.35">
      <c r="A66">
        <v>24005450900</v>
      </c>
      <c r="B66" t="s">
        <v>34</v>
      </c>
      <c r="C66">
        <v>47931</v>
      </c>
      <c r="D66" s="2">
        <f>VLOOKUP(A66,[1]shown_tract_teenbirth_rP_gF_pal!$A$2:$C$349,3,FALSE)</f>
        <v>0.13320000000000001</v>
      </c>
      <c r="E66" s="2">
        <f>VLOOKUP(A66,[2]shown_tract_working_rP_gP_pall!$A$1:$C$349,3,FALSE)</f>
        <v>0.77759999999999996</v>
      </c>
    </row>
    <row r="67" spans="1:5" x14ac:dyDescent="0.35">
      <c r="A67">
        <v>24510270501</v>
      </c>
      <c r="B67" t="s">
        <v>35</v>
      </c>
      <c r="C67">
        <v>47909</v>
      </c>
      <c r="D67" s="2">
        <f>VLOOKUP(A67,[1]shown_tract_teenbirth_rP_gF_pal!$A$2:$C$349,3,FALSE)</f>
        <v>0.16270000000000001</v>
      </c>
      <c r="E67" s="2">
        <f>VLOOKUP(A67,[2]shown_tract_working_rP_gP_pall!$A$1:$C$349,3,FALSE)</f>
        <v>0.74309999999999998</v>
      </c>
    </row>
    <row r="68" spans="1:5" x14ac:dyDescent="0.35">
      <c r="A68">
        <v>24005451000</v>
      </c>
      <c r="B68" t="s">
        <v>34</v>
      </c>
      <c r="C68">
        <v>47753</v>
      </c>
      <c r="D68" s="2">
        <f>VLOOKUP(A68,[1]shown_tract_teenbirth_rP_gF_pal!$A$2:$C$349,3,FALSE)</f>
        <v>0.15659999999999999</v>
      </c>
      <c r="E68" s="2">
        <f>VLOOKUP(A68,[2]shown_tract_working_rP_gP_pall!$A$1:$C$349,3,FALSE)</f>
        <v>0.79649999999999999</v>
      </c>
    </row>
    <row r="69" spans="1:5" x14ac:dyDescent="0.35">
      <c r="A69">
        <v>24005402202</v>
      </c>
      <c r="B69" t="s">
        <v>36</v>
      </c>
      <c r="C69">
        <v>47577</v>
      </c>
      <c r="D69" s="2">
        <f>VLOOKUP(A69,[1]shown_tract_teenbirth_rP_gF_pal!$A$2:$C$349,3,FALSE)</f>
        <v>0.129</v>
      </c>
      <c r="E69" s="2">
        <f>VLOOKUP(A69,[2]shown_tract_working_rP_gP_pall!$A$1:$C$349,3,FALSE)</f>
        <v>0.747</v>
      </c>
    </row>
    <row r="70" spans="1:5" x14ac:dyDescent="0.35">
      <c r="A70">
        <v>24005441101</v>
      </c>
      <c r="B70" t="s">
        <v>22</v>
      </c>
      <c r="C70">
        <v>47500</v>
      </c>
      <c r="D70" s="2">
        <f>VLOOKUP(A70,[1]shown_tract_teenbirth_rP_gF_pal!$A$2:$C$349,3,FALSE)</f>
        <v>0.12809999999999999</v>
      </c>
      <c r="E70" s="2">
        <f>VLOOKUP(A70,[2]shown_tract_working_rP_gP_pall!$A$1:$C$349,3,FALSE)</f>
        <v>0.8306</v>
      </c>
    </row>
    <row r="71" spans="1:5" x14ac:dyDescent="0.35">
      <c r="A71">
        <v>24005441102</v>
      </c>
      <c r="B71" t="s">
        <v>22</v>
      </c>
      <c r="C71">
        <v>47266</v>
      </c>
      <c r="D71" s="2">
        <f>VLOOKUP(A71,[1]shown_tract_teenbirth_rP_gF_pal!$A$2:$C$349,3,FALSE)</f>
        <v>0.1787</v>
      </c>
      <c r="E71" s="2">
        <f>VLOOKUP(A71,[2]shown_tract_working_rP_gP_pall!$A$1:$C$349,3,FALSE)</f>
        <v>0.77980000000000005</v>
      </c>
    </row>
    <row r="72" spans="1:5" x14ac:dyDescent="0.35">
      <c r="A72">
        <v>24003750300</v>
      </c>
      <c r="B72" t="s">
        <v>15</v>
      </c>
      <c r="C72">
        <v>47265</v>
      </c>
      <c r="D72" s="2">
        <f>VLOOKUP(A72,[1]shown_tract_teenbirth_rP_gF_pal!$A$2:$C$349,3,FALSE)</f>
        <v>0.19420000000000001</v>
      </c>
      <c r="E72" s="2">
        <f>VLOOKUP(A72,[2]shown_tract_working_rP_gP_pall!$A$1:$C$349,3,FALSE)</f>
        <v>0.77259999999999995</v>
      </c>
    </row>
    <row r="73" spans="1:5" x14ac:dyDescent="0.35">
      <c r="A73">
        <v>24027601204</v>
      </c>
      <c r="B73" t="s">
        <v>21</v>
      </c>
      <c r="C73">
        <v>47128</v>
      </c>
      <c r="D73" s="2">
        <f>VLOOKUP(A73,[1]shown_tract_teenbirth_rP_gF_pal!$A$2:$C$349,3,FALSE)</f>
        <v>0.14030000000000001</v>
      </c>
      <c r="E73" s="2">
        <f>VLOOKUP(A73,[2]shown_tract_working_rP_gP_pall!$A$1:$C$349,3,FALSE)</f>
        <v>0.78269999999999995</v>
      </c>
    </row>
    <row r="74" spans="1:5" x14ac:dyDescent="0.35">
      <c r="A74">
        <v>24005452100</v>
      </c>
      <c r="B74" t="s">
        <v>37</v>
      </c>
      <c r="C74">
        <v>47019</v>
      </c>
      <c r="D74" s="2">
        <f>VLOOKUP(A74,[1]shown_tract_teenbirth_rP_gF_pal!$A$2:$C$349,3,FALSE)</f>
        <v>0.16</v>
      </c>
      <c r="E74" s="2">
        <f>VLOOKUP(A74,[2]shown_tract_working_rP_gP_pall!$A$1:$C$349,3,FALSE)</f>
        <v>0.80159999999999998</v>
      </c>
    </row>
    <row r="75" spans="1:5" x14ac:dyDescent="0.35">
      <c r="A75">
        <v>24005440900</v>
      </c>
      <c r="B75" t="s">
        <v>22</v>
      </c>
      <c r="C75">
        <v>46746</v>
      </c>
      <c r="D75" s="2">
        <f>VLOOKUP(A75,[1]shown_tract_teenbirth_rP_gF_pal!$A$2:$C$349,3,FALSE)</f>
        <v>0.15820000000000001</v>
      </c>
      <c r="E75" s="2">
        <f>VLOOKUP(A75,[2]shown_tract_working_rP_gP_pall!$A$1:$C$349,3,FALSE)</f>
        <v>0.78400000000000003</v>
      </c>
    </row>
    <row r="76" spans="1:5" x14ac:dyDescent="0.35">
      <c r="A76">
        <v>24510271503</v>
      </c>
      <c r="B76" t="s">
        <v>38</v>
      </c>
      <c r="C76">
        <v>46668</v>
      </c>
      <c r="D76" s="2">
        <f>VLOOKUP(A76,[1]shown_tract_teenbirth_rP_gF_pal!$A$2:$C$349,3,FALSE)</f>
        <v>0.41039999999999999</v>
      </c>
      <c r="E76" s="2">
        <f>VLOOKUP(A76,[2]shown_tract_working_rP_gP_pall!$A$1:$C$349,3,FALSE)</f>
        <v>0.76700000000000002</v>
      </c>
    </row>
    <row r="77" spans="1:5" x14ac:dyDescent="0.35">
      <c r="A77">
        <v>24005403300</v>
      </c>
      <c r="B77" t="s">
        <v>39</v>
      </c>
      <c r="C77">
        <v>46253</v>
      </c>
      <c r="D77" s="2">
        <f>VLOOKUP(A77,[1]shown_tract_teenbirth_rP_gF_pal!$A$2:$C$349,3,FALSE)</f>
        <v>0.15429999999999999</v>
      </c>
      <c r="E77" s="2">
        <f>VLOOKUP(A77,[2]shown_tract_working_rP_gP_pall!$A$1:$C$349,3,FALSE)</f>
        <v>0.79010000000000002</v>
      </c>
    </row>
    <row r="78" spans="1:5" x14ac:dyDescent="0.35">
      <c r="A78">
        <v>24005430800</v>
      </c>
      <c r="B78" t="s">
        <v>28</v>
      </c>
      <c r="C78">
        <v>45689</v>
      </c>
      <c r="D78" s="2">
        <f>VLOOKUP(A78,[1]shown_tract_teenbirth_rP_gF_pal!$A$2:$C$349,3,FALSE)</f>
        <v>0.1535</v>
      </c>
      <c r="E78" s="2">
        <f>VLOOKUP(A78,[2]shown_tract_working_rP_gP_pall!$A$1:$C$349,3,FALSE)</f>
        <v>0.76190000000000002</v>
      </c>
    </row>
    <row r="79" spans="1:5" x14ac:dyDescent="0.35">
      <c r="A79">
        <v>24005420500</v>
      </c>
      <c r="B79" t="s">
        <v>2</v>
      </c>
      <c r="C79">
        <v>45165</v>
      </c>
      <c r="D79" s="2">
        <f>VLOOKUP(A79,[1]shown_tract_teenbirth_rP_gF_pal!$A$2:$C$349,3,FALSE)</f>
        <v>0.16370000000000001</v>
      </c>
      <c r="E79" s="2">
        <f>VLOOKUP(A79,[2]shown_tract_working_rP_gP_pall!$A$1:$C$349,3,FALSE)</f>
        <v>0.76190000000000002</v>
      </c>
    </row>
    <row r="80" spans="1:5" x14ac:dyDescent="0.35">
      <c r="A80">
        <v>24005420200</v>
      </c>
      <c r="B80" t="s">
        <v>27</v>
      </c>
      <c r="C80">
        <v>44941</v>
      </c>
      <c r="D80" s="2">
        <f>VLOOKUP(A80,[1]shown_tract_teenbirth_rP_gF_pal!$A$2:$C$349,3,FALSE)</f>
        <v>0.1114</v>
      </c>
      <c r="E80" s="2">
        <f>VLOOKUP(A80,[2]shown_tract_working_rP_gP_pall!$A$1:$C$349,3,FALSE)</f>
        <v>0.78449999999999998</v>
      </c>
    </row>
    <row r="81" spans="1:5" x14ac:dyDescent="0.35">
      <c r="A81">
        <v>24005492102</v>
      </c>
      <c r="B81" t="s">
        <v>40</v>
      </c>
      <c r="C81">
        <v>44711</v>
      </c>
      <c r="D81" s="2">
        <f>VLOOKUP(A81,[1]shown_tract_teenbirth_rP_gF_pal!$A$2:$C$349,3,FALSE)</f>
        <v>0.18290000000000001</v>
      </c>
      <c r="E81" s="2">
        <f>VLOOKUP(A81,[2]shown_tract_working_rP_gP_pall!$A$1:$C$349,3,FALSE)</f>
        <v>0.79049999999999998</v>
      </c>
    </row>
    <row r="82" spans="1:5" x14ac:dyDescent="0.35">
      <c r="A82">
        <v>24005440702</v>
      </c>
      <c r="B82" t="s">
        <v>22</v>
      </c>
      <c r="C82">
        <v>44500</v>
      </c>
      <c r="D82" s="2">
        <f>VLOOKUP(A82,[1]shown_tract_teenbirth_rP_gF_pal!$A$2:$C$349,3,FALSE)</f>
        <v>0.16950000000000001</v>
      </c>
      <c r="E82" s="2">
        <f>VLOOKUP(A82,[2]shown_tract_working_rP_gP_pall!$A$1:$C$349,3,FALSE)</f>
        <v>0.75239999999999996</v>
      </c>
    </row>
    <row r="83" spans="1:5" x14ac:dyDescent="0.35">
      <c r="A83">
        <v>24003750202</v>
      </c>
      <c r="B83" t="s">
        <v>41</v>
      </c>
      <c r="C83">
        <v>44262</v>
      </c>
      <c r="D83" s="2">
        <f>VLOOKUP(A83,[1]shown_tract_teenbirth_rP_gF_pal!$A$2:$C$349,3,FALSE)</f>
        <v>0.21990000000000001</v>
      </c>
      <c r="E83" s="2">
        <f>VLOOKUP(A83,[2]shown_tract_working_rP_gP_pall!$A$1:$C$349,3,FALSE)</f>
        <v>0.74580000000000002</v>
      </c>
    </row>
    <row r="84" spans="1:5" x14ac:dyDescent="0.35">
      <c r="A84">
        <v>24005450300</v>
      </c>
      <c r="B84" t="s">
        <v>34</v>
      </c>
      <c r="C84">
        <v>44261</v>
      </c>
      <c r="D84" s="2">
        <f>VLOOKUP(A84,[1]shown_tract_teenbirth_rP_gF_pal!$A$2:$C$349,3,FALSE)</f>
        <v>0.1237</v>
      </c>
      <c r="E84" s="2">
        <f>VLOOKUP(A84,[2]shown_tract_working_rP_gP_pall!$A$1:$C$349,3,FALSE)</f>
        <v>0.75190000000000001</v>
      </c>
    </row>
    <row r="85" spans="1:5" x14ac:dyDescent="0.35">
      <c r="A85">
        <v>24005420303</v>
      </c>
      <c r="B85" t="s">
        <v>27</v>
      </c>
      <c r="C85">
        <v>44154</v>
      </c>
      <c r="D85" s="2">
        <f>VLOOKUP(A85,[1]shown_tract_teenbirth_rP_gF_pal!$A$2:$C$349,3,FALSE)</f>
        <v>0.14599999999999999</v>
      </c>
      <c r="E85" s="2">
        <f>VLOOKUP(A85,[2]shown_tract_working_rP_gP_pall!$A$1:$C$349,3,FALSE)</f>
        <v>0.67559999999999998</v>
      </c>
    </row>
    <row r="86" spans="1:5" x14ac:dyDescent="0.35">
      <c r="A86">
        <v>24005452400</v>
      </c>
      <c r="B86" t="s">
        <v>27</v>
      </c>
      <c r="C86">
        <v>44135</v>
      </c>
      <c r="D86" s="2">
        <f>VLOOKUP(A86,[1]shown_tract_teenbirth_rP_gF_pal!$A$2:$C$349,3,FALSE)</f>
        <v>0.252</v>
      </c>
      <c r="E86" s="2">
        <f>VLOOKUP(A86,[2]shown_tract_working_rP_gP_pall!$A$1:$C$349,3,FALSE)</f>
        <v>0.79249999999999998</v>
      </c>
    </row>
    <row r="87" spans="1:5" x14ac:dyDescent="0.35">
      <c r="A87">
        <v>24510010400</v>
      </c>
      <c r="B87" t="s">
        <v>42</v>
      </c>
      <c r="C87">
        <v>44105</v>
      </c>
      <c r="D87" s="2">
        <f>VLOOKUP(A87,[1]shown_tract_teenbirth_rP_gF_pal!$A$2:$C$349,3,FALSE)</f>
        <v>0.20880000000000001</v>
      </c>
      <c r="E87" s="2">
        <f>VLOOKUP(A87,[2]shown_tract_working_rP_gP_pall!$A$1:$C$349,3,FALSE)</f>
        <v>0.75849999999999995</v>
      </c>
    </row>
    <row r="88" spans="1:5" x14ac:dyDescent="0.35">
      <c r="A88">
        <v>24005401505</v>
      </c>
      <c r="B88" t="s">
        <v>10</v>
      </c>
      <c r="C88">
        <v>43997</v>
      </c>
      <c r="D88" s="2">
        <f>VLOOKUP(A88,[1]shown_tract_teenbirth_rP_gF_pal!$A$2:$C$349,3,FALSE)</f>
        <v>0.18740000000000001</v>
      </c>
      <c r="E88" s="2">
        <f>VLOOKUP(A88,[2]shown_tract_working_rP_gP_pall!$A$1:$C$349,3,FALSE)</f>
        <v>0.82469999999999999</v>
      </c>
    </row>
    <row r="89" spans="1:5" x14ac:dyDescent="0.35">
      <c r="A89">
        <v>24005400900</v>
      </c>
      <c r="B89" t="s">
        <v>10</v>
      </c>
      <c r="C89">
        <v>43959</v>
      </c>
      <c r="D89" s="2">
        <f>VLOOKUP(A89,[1]shown_tract_teenbirth_rP_gF_pal!$A$2:$C$349,3,FALSE)</f>
        <v>0.25340000000000001</v>
      </c>
      <c r="E89" s="2">
        <f>VLOOKUP(A89,[2]shown_tract_working_rP_gP_pall!$A$1:$C$349,3,FALSE)</f>
        <v>0.81420000000000003</v>
      </c>
    </row>
    <row r="90" spans="1:5" x14ac:dyDescent="0.35">
      <c r="A90">
        <v>24003730100</v>
      </c>
      <c r="B90" t="s">
        <v>43</v>
      </c>
      <c r="C90">
        <v>43897</v>
      </c>
      <c r="D90" s="2">
        <f>VLOOKUP(A90,[1]shown_tract_teenbirth_rP_gF_pal!$A$2:$C$349,3,FALSE)</f>
        <v>0.2145</v>
      </c>
      <c r="E90" s="2">
        <f>VLOOKUP(A90,[2]shown_tract_working_rP_gP_pall!$A$1:$C$349,3,FALSE)</f>
        <v>0.78400000000000003</v>
      </c>
    </row>
    <row r="91" spans="1:5" x14ac:dyDescent="0.35">
      <c r="A91">
        <v>24005400800</v>
      </c>
      <c r="B91" t="s">
        <v>10</v>
      </c>
      <c r="C91">
        <v>43524</v>
      </c>
      <c r="D91" s="2">
        <f>VLOOKUP(A91,[1]shown_tract_teenbirth_rP_gF_pal!$A$2:$C$349,3,FALSE)</f>
        <v>0.20680000000000001</v>
      </c>
      <c r="E91" s="2">
        <f>VLOOKUP(A91,[2]shown_tract_working_rP_gP_pall!$A$1:$C$349,3,FALSE)</f>
        <v>0.81220000000000003</v>
      </c>
    </row>
    <row r="92" spans="1:5" x14ac:dyDescent="0.35">
      <c r="A92">
        <v>24510272003</v>
      </c>
      <c r="B92" t="s">
        <v>2</v>
      </c>
      <c r="C92">
        <v>43493</v>
      </c>
      <c r="D92" s="2">
        <f>VLOOKUP(A92,[1]shown_tract_teenbirth_rP_gF_pal!$A$2:$C$349,3,FALSE)</f>
        <v>0.14219999999999999</v>
      </c>
      <c r="E92" s="2">
        <f>VLOOKUP(A92,[2]shown_tract_working_rP_gP_pall!$A$1:$C$349,3,FALSE)</f>
        <v>0.66</v>
      </c>
    </row>
    <row r="93" spans="1:5" x14ac:dyDescent="0.35">
      <c r="A93">
        <v>24005450100</v>
      </c>
      <c r="B93" t="s">
        <v>22</v>
      </c>
      <c r="C93">
        <v>43492</v>
      </c>
      <c r="D93" s="2">
        <f>VLOOKUP(A93,[1]shown_tract_teenbirth_rP_gF_pal!$A$2:$C$349,3,FALSE)</f>
        <v>0.19589999999999999</v>
      </c>
      <c r="E93" s="2">
        <f>VLOOKUP(A93,[2]shown_tract_working_rP_gP_pall!$A$1:$C$349,3,FALSE)</f>
        <v>0.751</v>
      </c>
    </row>
    <row r="94" spans="1:5" x14ac:dyDescent="0.35">
      <c r="A94">
        <v>24005400600</v>
      </c>
      <c r="B94" t="s">
        <v>10</v>
      </c>
      <c r="C94">
        <v>43297</v>
      </c>
      <c r="D94" s="2">
        <f>VLOOKUP(A94,[1]shown_tract_teenbirth_rP_gF_pal!$A$2:$C$349,3,FALSE)</f>
        <v>9.0399999999999994E-2</v>
      </c>
      <c r="E94" s="2">
        <f>VLOOKUP(A94,[2]shown_tract_working_rP_gP_pall!$A$1:$C$349,3,FALSE)</f>
        <v>0.754</v>
      </c>
    </row>
    <row r="95" spans="1:5" x14ac:dyDescent="0.35">
      <c r="A95">
        <v>24005451600</v>
      </c>
      <c r="B95" t="s">
        <v>23</v>
      </c>
      <c r="C95">
        <v>42826</v>
      </c>
      <c r="D95" s="2">
        <f>VLOOKUP(A95,[1]shown_tract_teenbirth_rP_gF_pal!$A$2:$C$349,3,FALSE)</f>
        <v>0.1925</v>
      </c>
      <c r="E95" s="2">
        <f>VLOOKUP(A95,[2]shown_tract_working_rP_gP_pall!$A$1:$C$349,3,FALSE)</f>
        <v>0.79669999999999996</v>
      </c>
    </row>
    <row r="96" spans="1:5" x14ac:dyDescent="0.35">
      <c r="A96">
        <v>24005420600</v>
      </c>
      <c r="B96" t="s">
        <v>2</v>
      </c>
      <c r="C96">
        <v>42635</v>
      </c>
      <c r="D96" s="2">
        <f>VLOOKUP(A96,[1]shown_tract_teenbirth_rP_gF_pal!$A$2:$C$349,3,FALSE)</f>
        <v>0.2248</v>
      </c>
      <c r="E96" s="2">
        <f>VLOOKUP(A96,[2]shown_tract_working_rP_gP_pall!$A$1:$C$349,3,FALSE)</f>
        <v>0.753</v>
      </c>
    </row>
    <row r="97" spans="1:5" x14ac:dyDescent="0.35">
      <c r="A97">
        <v>24005420100</v>
      </c>
      <c r="B97" t="s">
        <v>27</v>
      </c>
      <c r="C97">
        <v>42569</v>
      </c>
      <c r="D97" s="2">
        <f>VLOOKUP(A97,[1]shown_tract_teenbirth_rP_gF_pal!$A$2:$C$349,3,FALSE)</f>
        <v>0.24060000000000001</v>
      </c>
      <c r="E97" s="2">
        <f>VLOOKUP(A97,[2]shown_tract_working_rP_gP_pall!$A$1:$C$349,3,FALSE)</f>
        <v>0.77180000000000004</v>
      </c>
    </row>
    <row r="98" spans="1:5" x14ac:dyDescent="0.35">
      <c r="A98">
        <v>24510270402</v>
      </c>
      <c r="B98" t="s">
        <v>44</v>
      </c>
      <c r="C98">
        <v>42492</v>
      </c>
      <c r="D98" s="2">
        <f>VLOOKUP(A98,[1]shown_tract_teenbirth_rP_gF_pal!$A$2:$C$349,3,FALSE)</f>
        <v>0.22689999999999999</v>
      </c>
      <c r="E98" s="2">
        <f>VLOOKUP(A98,[2]shown_tract_working_rP_gP_pall!$A$1:$C$349,3,FALSE)</f>
        <v>0.77880000000000005</v>
      </c>
    </row>
    <row r="99" spans="1:5" x14ac:dyDescent="0.35">
      <c r="A99">
        <v>24005400701</v>
      </c>
      <c r="B99" t="s">
        <v>10</v>
      </c>
      <c r="C99">
        <v>42451</v>
      </c>
      <c r="D99" s="2">
        <f>VLOOKUP(A99,[1]shown_tract_teenbirth_rP_gF_pal!$A$2:$C$349,3,FALSE)</f>
        <v>0.15</v>
      </c>
      <c r="E99" s="2">
        <f>VLOOKUP(A99,[2]shown_tract_working_rP_gP_pall!$A$1:$C$349,3,FALSE)</f>
        <v>0.74299999999999999</v>
      </c>
    </row>
    <row r="100" spans="1:5" x14ac:dyDescent="0.35">
      <c r="A100">
        <v>24005403402</v>
      </c>
      <c r="B100" t="s">
        <v>3</v>
      </c>
      <c r="C100">
        <v>42362</v>
      </c>
      <c r="D100" s="2">
        <f>VLOOKUP(A100,[1]shown_tract_teenbirth_rP_gF_pal!$A$2:$C$349,3,FALSE)</f>
        <v>0.215</v>
      </c>
      <c r="E100" s="2">
        <f>VLOOKUP(A100,[2]shown_tract_working_rP_gP_pall!$A$1:$C$349,3,FALSE)</f>
        <v>0.78039999999999998</v>
      </c>
    </row>
    <row r="101" spans="1:5" x14ac:dyDescent="0.35">
      <c r="A101">
        <v>24005420701</v>
      </c>
      <c r="B101" t="s">
        <v>27</v>
      </c>
      <c r="C101">
        <v>42075</v>
      </c>
      <c r="D101" s="2">
        <f>VLOOKUP(A101,[1]shown_tract_teenbirth_rP_gF_pal!$A$2:$C$349,3,FALSE)</f>
        <v>0.20180000000000001</v>
      </c>
      <c r="E101" s="2">
        <f>VLOOKUP(A101,[2]shown_tract_working_rP_gP_pall!$A$1:$C$349,3,FALSE)</f>
        <v>0.76339999999999997</v>
      </c>
    </row>
    <row r="102" spans="1:5" x14ac:dyDescent="0.35">
      <c r="A102">
        <v>24510240100</v>
      </c>
      <c r="B102" t="s">
        <v>45</v>
      </c>
      <c r="C102">
        <v>41988</v>
      </c>
      <c r="D102" s="2">
        <f>VLOOKUP(A102,[1]shown_tract_teenbirth_rP_gF_pal!$A$2:$C$349,3,FALSE)</f>
        <v>0.25569999999999998</v>
      </c>
      <c r="E102" s="2">
        <f>VLOOKUP(A102,[2]shown_tract_working_rP_gP_pall!$A$1:$C$349,3,FALSE)</f>
        <v>0.69740000000000002</v>
      </c>
    </row>
    <row r="103" spans="1:5" x14ac:dyDescent="0.35">
      <c r="A103">
        <v>24510270502</v>
      </c>
      <c r="B103" t="s">
        <v>26</v>
      </c>
      <c r="C103">
        <v>41953</v>
      </c>
      <c r="D103" s="2">
        <f>VLOOKUP(A103,[1]shown_tract_teenbirth_rP_gF_pal!$A$2:$C$349,3,FALSE)</f>
        <v>0.16789999999999999</v>
      </c>
      <c r="E103" s="2">
        <f>VLOOKUP(A103,[2]shown_tract_working_rP_gP_pall!$A$1:$C$349,3,FALSE)</f>
        <v>0.80010000000000003</v>
      </c>
    </row>
    <row r="104" spans="1:5" x14ac:dyDescent="0.35">
      <c r="A104">
        <v>24510270804</v>
      </c>
      <c r="B104" t="s">
        <v>46</v>
      </c>
      <c r="C104">
        <v>41890</v>
      </c>
      <c r="D104" s="2">
        <f>VLOOKUP(A104,[1]shown_tract_teenbirth_rP_gF_pal!$A$2:$C$349,3,FALSE)</f>
        <v>0.24329999999999999</v>
      </c>
      <c r="E104" s="2">
        <f>VLOOKUP(A104,[2]shown_tract_working_rP_gP_pall!$A$1:$C$349,3,FALSE)</f>
        <v>0.73560000000000003</v>
      </c>
    </row>
    <row r="105" spans="1:5" x14ac:dyDescent="0.35">
      <c r="A105">
        <v>24005420800</v>
      </c>
      <c r="B105" t="s">
        <v>27</v>
      </c>
      <c r="C105">
        <v>41885</v>
      </c>
      <c r="D105" s="2">
        <f>VLOOKUP(A105,[1]shown_tract_teenbirth_rP_gF_pal!$A$2:$C$349,3,FALSE)</f>
        <v>0.183</v>
      </c>
      <c r="E105" s="2">
        <f>VLOOKUP(A105,[2]shown_tract_working_rP_gP_pall!$A$1:$C$349,3,FALSE)</f>
        <v>0.75070000000000003</v>
      </c>
    </row>
    <row r="106" spans="1:5" x14ac:dyDescent="0.35">
      <c r="A106">
        <v>24005450200</v>
      </c>
      <c r="B106" t="s">
        <v>34</v>
      </c>
      <c r="C106">
        <v>41514</v>
      </c>
      <c r="D106" s="2">
        <f>VLOOKUP(A106,[1]shown_tract_teenbirth_rP_gF_pal!$A$2:$C$349,3,FALSE)</f>
        <v>0.19570000000000001</v>
      </c>
      <c r="E106" s="2">
        <f>VLOOKUP(A106,[2]shown_tract_working_rP_gP_pall!$A$1:$C$349,3,FALSE)</f>
        <v>0.74860000000000004</v>
      </c>
    </row>
    <row r="107" spans="1:5" x14ac:dyDescent="0.35">
      <c r="A107">
        <v>24005420900</v>
      </c>
      <c r="B107" t="s">
        <v>27</v>
      </c>
      <c r="C107">
        <v>41469</v>
      </c>
      <c r="D107" s="2">
        <f>VLOOKUP(A107,[1]shown_tract_teenbirth_rP_gF_pal!$A$2:$C$349,3,FALSE)</f>
        <v>0.2104</v>
      </c>
      <c r="E107" s="2">
        <f>VLOOKUP(A107,[2]shown_tract_working_rP_gP_pall!$A$1:$C$349,3,FALSE)</f>
        <v>0.77249999999999996</v>
      </c>
    </row>
    <row r="108" spans="1:5" x14ac:dyDescent="0.35">
      <c r="A108">
        <v>24005452000</v>
      </c>
      <c r="B108" t="s">
        <v>37</v>
      </c>
      <c r="C108">
        <v>41064</v>
      </c>
      <c r="D108" s="2">
        <f>VLOOKUP(A108,[1]shown_tract_teenbirth_rP_gF_pal!$A$2:$C$349,3,FALSE)</f>
        <v>0.19689999999999999</v>
      </c>
      <c r="E108" s="2">
        <f>VLOOKUP(A108,[2]shown_tract_working_rP_gP_pall!$A$1:$C$349,3,FALSE)</f>
        <v>0.7722</v>
      </c>
    </row>
    <row r="109" spans="1:5" x14ac:dyDescent="0.35">
      <c r="A109">
        <v>24005421200</v>
      </c>
      <c r="B109" t="s">
        <v>27</v>
      </c>
      <c r="C109">
        <v>40741</v>
      </c>
      <c r="D109" s="2">
        <f>VLOOKUP(A109,[1]shown_tract_teenbirth_rP_gF_pal!$A$2:$C$349,3,FALSE)</f>
        <v>0.14660000000000001</v>
      </c>
      <c r="E109" s="2">
        <f>VLOOKUP(A109,[2]shown_tract_working_rP_gP_pall!$A$1:$C$349,3,FALSE)</f>
        <v>0.69820000000000004</v>
      </c>
    </row>
    <row r="110" spans="1:5" x14ac:dyDescent="0.35">
      <c r="A110">
        <v>24510250103</v>
      </c>
      <c r="B110" t="s">
        <v>47</v>
      </c>
      <c r="C110">
        <v>40634</v>
      </c>
      <c r="D110" s="2">
        <f>VLOOKUP(A110,[1]shown_tract_teenbirth_rP_gF_pal!$A$2:$C$349,3,FALSE)</f>
        <v>0.17810000000000001</v>
      </c>
      <c r="E110" s="2">
        <f>VLOOKUP(A110,[2]shown_tract_working_rP_gP_pall!$A$1:$C$349,3,FALSE)</f>
        <v>0.72409999999999997</v>
      </c>
    </row>
    <row r="111" spans="1:5" x14ac:dyDescent="0.35">
      <c r="A111">
        <v>24005450400</v>
      </c>
      <c r="B111" t="s">
        <v>34</v>
      </c>
      <c r="C111">
        <v>40542</v>
      </c>
      <c r="D111" s="2">
        <f>VLOOKUP(A111,[1]shown_tract_teenbirth_rP_gF_pal!$A$2:$C$349,3,FALSE)</f>
        <v>0.29480000000000001</v>
      </c>
      <c r="E111" s="2">
        <f>VLOOKUP(A111,[2]shown_tract_working_rP_gP_pall!$A$1:$C$349,3,FALSE)</f>
        <v>0.76080000000000003</v>
      </c>
    </row>
    <row r="112" spans="1:5" x14ac:dyDescent="0.35">
      <c r="A112">
        <v>24510270302</v>
      </c>
      <c r="B112" t="s">
        <v>48</v>
      </c>
      <c r="C112">
        <v>40535</v>
      </c>
      <c r="D112" s="2">
        <f>VLOOKUP(A112,[1]shown_tract_teenbirth_rP_gF_pal!$A$2:$C$349,3,FALSE)</f>
        <v>0.2016</v>
      </c>
      <c r="E112" s="2">
        <f>VLOOKUP(A112,[2]shown_tract_working_rP_gP_pall!$A$1:$C$349,3,FALSE)</f>
        <v>0.78700000000000003</v>
      </c>
    </row>
    <row r="113" spans="1:5" x14ac:dyDescent="0.35">
      <c r="A113">
        <v>24005430900</v>
      </c>
      <c r="B113" t="s">
        <v>2</v>
      </c>
      <c r="C113">
        <v>40369</v>
      </c>
      <c r="D113" s="2">
        <f>VLOOKUP(A113,[1]shown_tract_teenbirth_rP_gF_pal!$A$2:$C$349,3,FALSE)</f>
        <v>0.22720000000000001</v>
      </c>
      <c r="E113" s="2">
        <f>VLOOKUP(A113,[2]shown_tract_working_rP_gP_pall!$A$1:$C$349,3,FALSE)</f>
        <v>0.71419999999999995</v>
      </c>
    </row>
    <row r="114" spans="1:5" x14ac:dyDescent="0.35">
      <c r="A114">
        <v>24005430104</v>
      </c>
      <c r="B114" t="s">
        <v>49</v>
      </c>
      <c r="C114">
        <v>40272</v>
      </c>
      <c r="D114" s="2">
        <f>VLOOKUP(A114,[1]shown_tract_teenbirth_rP_gF_pal!$A$2:$C$349,3,FALSE)</f>
        <v>0.18590000000000001</v>
      </c>
      <c r="E114" s="2">
        <f>VLOOKUP(A114,[2]shown_tract_working_rP_gP_pall!$A$1:$C$349,3,FALSE)</f>
        <v>0.73329999999999995</v>
      </c>
    </row>
    <row r="115" spans="1:5" x14ac:dyDescent="0.35">
      <c r="A115">
        <v>24005452500</v>
      </c>
      <c r="B115" t="s">
        <v>27</v>
      </c>
      <c r="C115">
        <v>40144</v>
      </c>
      <c r="D115" s="2">
        <f>VLOOKUP(A115,[1]shown_tract_teenbirth_rP_gF_pal!$A$2:$C$349,3,FALSE)</f>
        <v>0.2127</v>
      </c>
      <c r="E115" s="2">
        <f>VLOOKUP(A115,[2]shown_tract_working_rP_gP_pall!$A$1:$C$349,3,FALSE)</f>
        <v>0.73880000000000001</v>
      </c>
    </row>
    <row r="116" spans="1:5" x14ac:dyDescent="0.35">
      <c r="A116">
        <v>24005451300</v>
      </c>
      <c r="B116" t="s">
        <v>23</v>
      </c>
      <c r="C116">
        <v>39944</v>
      </c>
      <c r="D116" s="2">
        <f>VLOOKUP(A116,[1]shown_tract_teenbirth_rP_gF_pal!$A$2:$C$349,3,FALSE)</f>
        <v>0.30449999999999999</v>
      </c>
      <c r="E116" s="2">
        <f>VLOOKUP(A116,[2]shown_tract_working_rP_gP_pall!$A$1:$C$349,3,FALSE)</f>
        <v>0.76339999999999997</v>
      </c>
    </row>
    <row r="117" spans="1:5" x14ac:dyDescent="0.35">
      <c r="A117">
        <v>24510261100</v>
      </c>
      <c r="B117" t="s">
        <v>42</v>
      </c>
      <c r="C117">
        <v>39841</v>
      </c>
      <c r="D117" s="2">
        <f>VLOOKUP(A117,[1]shown_tract_teenbirth_rP_gF_pal!$A$2:$C$349,3,FALSE)</f>
        <v>0.29899999999999999</v>
      </c>
      <c r="E117" s="2">
        <f>VLOOKUP(A117,[2]shown_tract_working_rP_gP_pall!$A$1:$C$349,3,FALSE)</f>
        <v>0.74129999999999996</v>
      </c>
    </row>
    <row r="118" spans="1:5" x14ac:dyDescent="0.35">
      <c r="A118">
        <v>24005420402</v>
      </c>
      <c r="B118" t="s">
        <v>27</v>
      </c>
      <c r="C118">
        <v>39808</v>
      </c>
      <c r="D118" s="2">
        <f>VLOOKUP(A118,[1]shown_tract_teenbirth_rP_gF_pal!$A$2:$C$349,3,FALSE)</f>
        <v>0.2515</v>
      </c>
      <c r="E118" s="2">
        <f>VLOOKUP(A118,[2]shown_tract_working_rP_gP_pall!$A$1:$C$349,3,FALSE)</f>
        <v>0.74839999999999995</v>
      </c>
    </row>
    <row r="119" spans="1:5" x14ac:dyDescent="0.35">
      <c r="A119">
        <v>24510270101</v>
      </c>
      <c r="B119" t="s">
        <v>50</v>
      </c>
      <c r="C119">
        <v>39473</v>
      </c>
      <c r="D119" s="2">
        <f>VLOOKUP(A119,[1]shown_tract_teenbirth_rP_gF_pal!$A$2:$C$349,3,FALSE)</f>
        <v>0.255</v>
      </c>
      <c r="E119" s="2">
        <f>VLOOKUP(A119,[2]shown_tract_working_rP_gP_pall!$A$1:$C$349,3,FALSE)</f>
        <v>0.7802</v>
      </c>
    </row>
    <row r="120" spans="1:5" x14ac:dyDescent="0.35">
      <c r="A120">
        <v>24005421102</v>
      </c>
      <c r="B120" t="s">
        <v>27</v>
      </c>
      <c r="C120">
        <v>39446</v>
      </c>
      <c r="D120" s="2">
        <f>VLOOKUP(A120,[1]shown_tract_teenbirth_rP_gF_pal!$A$2:$C$349,3,FALSE)</f>
        <v>0.16869999999999999</v>
      </c>
      <c r="E120" s="2">
        <f>VLOOKUP(A120,[2]shown_tract_working_rP_gP_pall!$A$1:$C$349,3,FALSE)</f>
        <v>0.7097</v>
      </c>
    </row>
    <row r="121" spans="1:5" x14ac:dyDescent="0.35">
      <c r="A121">
        <v>24005440300</v>
      </c>
      <c r="B121" t="s">
        <v>18</v>
      </c>
      <c r="C121">
        <v>39373</v>
      </c>
      <c r="D121" s="2">
        <f>VLOOKUP(A121,[1]shown_tract_teenbirth_rP_gF_pal!$A$2:$C$349,3,FALSE)</f>
        <v>0.1343</v>
      </c>
      <c r="E121" s="2">
        <f>VLOOKUP(A121,[2]shown_tract_working_rP_gP_pall!$A$1:$C$349,3,FALSE)</f>
        <v>0.79700000000000004</v>
      </c>
    </row>
    <row r="122" spans="1:5" x14ac:dyDescent="0.35">
      <c r="A122">
        <v>24510271101</v>
      </c>
      <c r="B122" t="s">
        <v>51</v>
      </c>
      <c r="C122">
        <v>39299</v>
      </c>
      <c r="D122" s="2">
        <f>VLOOKUP(A122,[1]shown_tract_teenbirth_rP_gF_pal!$A$2:$C$349,3,FALSE)</f>
        <v>0.1457</v>
      </c>
      <c r="E122" s="2">
        <f>VLOOKUP(A122,[2]shown_tract_working_rP_gP_pall!$A$1:$C$349,3,FALSE)</f>
        <v>0.71879999999999999</v>
      </c>
    </row>
    <row r="123" spans="1:5" x14ac:dyDescent="0.35">
      <c r="A123">
        <v>24510010100</v>
      </c>
      <c r="B123" t="s">
        <v>42</v>
      </c>
      <c r="C123">
        <v>39259</v>
      </c>
      <c r="D123" s="2">
        <f>VLOOKUP(A123,[1]shown_tract_teenbirth_rP_gF_pal!$A$2:$C$349,3,FALSE)</f>
        <v>0.23219999999999999</v>
      </c>
      <c r="E123" s="2">
        <f>VLOOKUP(A123,[2]shown_tract_working_rP_gP_pall!$A$1:$C$349,3,FALSE)</f>
        <v>0.78580000000000005</v>
      </c>
    </row>
    <row r="124" spans="1:5" x14ac:dyDescent="0.35">
      <c r="A124">
        <v>24005403100</v>
      </c>
      <c r="B124" t="s">
        <v>52</v>
      </c>
      <c r="C124">
        <v>39243</v>
      </c>
      <c r="D124" s="2">
        <f>VLOOKUP(A124,[1]shown_tract_teenbirth_rP_gF_pal!$A$2:$C$349,3,FALSE)</f>
        <v>0.20610000000000001</v>
      </c>
      <c r="E124" s="2">
        <f>VLOOKUP(A124,[2]shown_tract_working_rP_gP_pall!$A$1:$C$349,3,FALSE)</f>
        <v>0.80130000000000001</v>
      </c>
    </row>
    <row r="125" spans="1:5" x14ac:dyDescent="0.35">
      <c r="A125">
        <v>24510270600</v>
      </c>
      <c r="B125" t="s">
        <v>53</v>
      </c>
      <c r="C125">
        <v>39237</v>
      </c>
      <c r="D125" s="2">
        <f>VLOOKUP(A125,[1]shown_tract_teenbirth_rP_gF_pal!$A$2:$C$349,3,FALSE)</f>
        <v>0.1883</v>
      </c>
      <c r="E125" s="2">
        <f>VLOOKUP(A125,[2]shown_tract_working_rP_gP_pall!$A$1:$C$349,3,FALSE)</f>
        <v>0.7762</v>
      </c>
    </row>
    <row r="126" spans="1:5" x14ac:dyDescent="0.35">
      <c r="A126">
        <v>24005430200</v>
      </c>
      <c r="B126" t="s">
        <v>54</v>
      </c>
      <c r="C126">
        <v>39123</v>
      </c>
      <c r="D126" s="2">
        <f>VLOOKUP(A126,[1]shown_tract_teenbirth_rP_gF_pal!$A$2:$C$349,3,FALSE)</f>
        <v>0.22289999999999999</v>
      </c>
      <c r="E126" s="2">
        <f>VLOOKUP(A126,[2]shown_tract_working_rP_gP_pall!$A$1:$C$349,3,FALSE)</f>
        <v>0.72670000000000001</v>
      </c>
    </row>
    <row r="127" spans="1:5" x14ac:dyDescent="0.35">
      <c r="A127">
        <v>24510272006</v>
      </c>
      <c r="B127" t="s">
        <v>55</v>
      </c>
      <c r="C127">
        <v>39001</v>
      </c>
      <c r="D127" s="2">
        <f>VLOOKUP(A127,[1]shown_tract_teenbirth_rP_gF_pal!$A$2:$C$349,3,FALSE)</f>
        <v>0.24429999999999999</v>
      </c>
      <c r="E127" s="2">
        <f>VLOOKUP(A127,[2]shown_tract_working_rP_gP_pall!$A$1:$C$349,3,FALSE)</f>
        <v>0.68010000000000004</v>
      </c>
    </row>
    <row r="128" spans="1:5" x14ac:dyDescent="0.35">
      <c r="A128">
        <v>24005401506</v>
      </c>
      <c r="B128" t="s">
        <v>56</v>
      </c>
      <c r="C128">
        <v>38793</v>
      </c>
      <c r="D128" s="2">
        <f>VLOOKUP(A128,[1]shown_tract_teenbirth_rP_gF_pal!$A$2:$C$349,3,FALSE)</f>
        <v>0.28010000000000002</v>
      </c>
      <c r="E128" s="2">
        <f>VLOOKUP(A128,[2]shown_tract_working_rP_gP_pall!$A$1:$C$349,3,FALSE)</f>
        <v>0.80100000000000005</v>
      </c>
    </row>
    <row r="129" spans="1:5" x14ac:dyDescent="0.35">
      <c r="A129">
        <v>24510130700</v>
      </c>
      <c r="B129" t="s">
        <v>57</v>
      </c>
      <c r="C129">
        <v>38765</v>
      </c>
      <c r="D129" s="2">
        <f>VLOOKUP(A129,[1]shown_tract_teenbirth_rP_gF_pal!$A$2:$C$349,3,FALSE)</f>
        <v>0.2571</v>
      </c>
      <c r="E129" s="2">
        <f>VLOOKUP(A129,[2]shown_tract_working_rP_gP_pall!$A$1:$C$349,3,FALSE)</f>
        <v>0.70920000000000005</v>
      </c>
    </row>
    <row r="130" spans="1:5" x14ac:dyDescent="0.35">
      <c r="A130">
        <v>24510120201</v>
      </c>
      <c r="B130" t="s">
        <v>2</v>
      </c>
      <c r="C130">
        <v>38508</v>
      </c>
      <c r="D130" s="2">
        <f>VLOOKUP(A130,[1]shown_tract_teenbirth_rP_gF_pal!$A$2:$C$349,3,FALSE)</f>
        <v>0.29570000000000002</v>
      </c>
      <c r="E130" s="2">
        <f>VLOOKUP(A130,[2]shown_tract_working_rP_gP_pall!$A$1:$C$349,3,FALSE)</f>
        <v>0.74260000000000004</v>
      </c>
    </row>
    <row r="131" spans="1:5" x14ac:dyDescent="0.35">
      <c r="A131">
        <v>24005420302</v>
      </c>
      <c r="B131" t="s">
        <v>27</v>
      </c>
      <c r="C131">
        <v>38301</v>
      </c>
      <c r="D131" s="2">
        <f>VLOOKUP(A131,[1]shown_tract_teenbirth_rP_gF_pal!$A$2:$C$349,3,FALSE)</f>
        <v>0.17369999999999999</v>
      </c>
      <c r="E131" s="2">
        <f>VLOOKUP(A131,[2]shown_tract_working_rP_gP_pall!$A$1:$C$349,3,FALSE)</f>
        <v>0.77969999999999995</v>
      </c>
    </row>
    <row r="132" spans="1:5" x14ac:dyDescent="0.35">
      <c r="A132">
        <v>24510130805</v>
      </c>
      <c r="B132" t="s">
        <v>58</v>
      </c>
      <c r="C132">
        <v>38207</v>
      </c>
      <c r="D132" s="2">
        <f>VLOOKUP(A132,[1]shown_tract_teenbirth_rP_gF_pal!$A$2:$C$349,3,FALSE)</f>
        <v>0.23980000000000001</v>
      </c>
      <c r="E132" s="2">
        <f>VLOOKUP(A132,[2]shown_tract_working_rP_gP_pall!$A$1:$C$349,3,FALSE)</f>
        <v>0.87380000000000002</v>
      </c>
    </row>
    <row r="133" spans="1:5" x14ac:dyDescent="0.35">
      <c r="A133">
        <v>24005450501</v>
      </c>
      <c r="B133" t="s">
        <v>34</v>
      </c>
      <c r="C133">
        <v>38166</v>
      </c>
      <c r="D133" s="2">
        <f>VLOOKUP(A133,[1]shown_tract_teenbirth_rP_gF_pal!$A$2:$C$349,3,FALSE)</f>
        <v>0.2351</v>
      </c>
      <c r="E133" s="2">
        <f>VLOOKUP(A133,[2]shown_tract_working_rP_gP_pall!$A$1:$C$349,3,FALSE)</f>
        <v>0.73089999999999999</v>
      </c>
    </row>
    <row r="134" spans="1:5" x14ac:dyDescent="0.35">
      <c r="A134">
        <v>24510270200</v>
      </c>
      <c r="B134" t="s">
        <v>59</v>
      </c>
      <c r="C134">
        <v>38140</v>
      </c>
      <c r="D134" s="2">
        <f>VLOOKUP(A134,[1]shown_tract_teenbirth_rP_gF_pal!$A$2:$C$349,3,FALSE)</f>
        <v>0.26</v>
      </c>
      <c r="E134" s="2">
        <f>VLOOKUP(A134,[2]shown_tract_working_rP_gP_pall!$A$1:$C$349,3,FALSE)</f>
        <v>0.80569999999999997</v>
      </c>
    </row>
    <row r="135" spans="1:5" x14ac:dyDescent="0.35">
      <c r="A135">
        <v>24005440701</v>
      </c>
      <c r="B135" t="s">
        <v>22</v>
      </c>
      <c r="C135">
        <v>38139</v>
      </c>
      <c r="D135" s="2">
        <f>VLOOKUP(A135,[1]shown_tract_teenbirth_rP_gF_pal!$A$2:$C$349,3,FALSE)</f>
        <v>0.23050000000000001</v>
      </c>
      <c r="E135" s="2">
        <f>VLOOKUP(A135,[2]shown_tract_working_rP_gP_pall!$A$1:$C$349,3,FALSE)</f>
        <v>0.74490000000000001</v>
      </c>
    </row>
    <row r="136" spans="1:5" x14ac:dyDescent="0.35">
      <c r="A136">
        <v>24510272007</v>
      </c>
      <c r="B136" t="s">
        <v>60</v>
      </c>
      <c r="C136">
        <v>38111</v>
      </c>
      <c r="D136" s="2">
        <f>VLOOKUP(A136,[1]shown_tract_teenbirth_rP_gF_pal!$A$2:$C$349,3,FALSE)</f>
        <v>0.19739999999999999</v>
      </c>
      <c r="E136" s="2">
        <f>VLOOKUP(A136,[2]shown_tract_working_rP_gP_pall!$A$1:$C$349,3,FALSE)</f>
        <v>0.6371</v>
      </c>
    </row>
    <row r="137" spans="1:5" x14ac:dyDescent="0.35">
      <c r="A137">
        <v>24510280403</v>
      </c>
      <c r="B137" t="s">
        <v>61</v>
      </c>
      <c r="C137">
        <v>37885</v>
      </c>
      <c r="D137" s="2">
        <f>VLOOKUP(A137,[1]shown_tract_teenbirth_rP_gF_pal!$A$2:$C$349,3,FALSE)</f>
        <v>0.2863</v>
      </c>
      <c r="E137" s="2">
        <f>VLOOKUP(A137,[2]shown_tract_working_rP_gP_pall!$A$1:$C$349,3,FALSE)</f>
        <v>0.76680000000000004</v>
      </c>
    </row>
    <row r="138" spans="1:5" x14ac:dyDescent="0.35">
      <c r="A138">
        <v>24003750203</v>
      </c>
      <c r="B138" t="s">
        <v>2</v>
      </c>
      <c r="C138">
        <v>37879</v>
      </c>
      <c r="D138" s="2">
        <f>VLOOKUP(A138,[1]shown_tract_teenbirth_rP_gF_pal!$A$2:$C$349,3,FALSE)</f>
        <v>0.33050000000000002</v>
      </c>
      <c r="E138" s="2">
        <f>VLOOKUP(A138,[2]shown_tract_working_rP_gP_pall!$A$1:$C$349,3,FALSE)</f>
        <v>0.72829999999999995</v>
      </c>
    </row>
    <row r="139" spans="1:5" x14ac:dyDescent="0.35">
      <c r="A139">
        <v>24005402506</v>
      </c>
      <c r="B139" t="s">
        <v>62</v>
      </c>
      <c r="C139">
        <v>37738</v>
      </c>
      <c r="D139" s="2">
        <f>VLOOKUP(A139,[1]shown_tract_teenbirth_rP_gF_pal!$A$2:$C$349,3,FALSE)</f>
        <v>0.2165</v>
      </c>
      <c r="E139" s="2">
        <f>VLOOKUP(A139,[2]shown_tract_working_rP_gP_pall!$A$1:$C$349,3,FALSE)</f>
        <v>0.7893</v>
      </c>
    </row>
    <row r="140" spans="1:5" x14ac:dyDescent="0.35">
      <c r="A140">
        <v>24510140100</v>
      </c>
      <c r="B140" t="s">
        <v>63</v>
      </c>
      <c r="C140">
        <v>37731</v>
      </c>
      <c r="D140" s="2">
        <f>VLOOKUP(A140,[1]shown_tract_teenbirth_rP_gF_pal!$A$2:$C$349,3,FALSE)</f>
        <v>0.30919999999999997</v>
      </c>
      <c r="E140" s="2">
        <f>VLOOKUP(A140,[2]shown_tract_working_rP_gP_pall!$A$1:$C$349,3,FALSE)</f>
        <v>0.74250000000000005</v>
      </c>
    </row>
    <row r="141" spans="1:5" x14ac:dyDescent="0.35">
      <c r="A141">
        <v>24510240400</v>
      </c>
      <c r="B141" t="s">
        <v>64</v>
      </c>
      <c r="C141">
        <v>37546</v>
      </c>
      <c r="D141" s="2">
        <f>VLOOKUP(A141,[1]shown_tract_teenbirth_rP_gF_pal!$A$2:$C$349,3,FALSE)</f>
        <v>0.24160000000000001</v>
      </c>
      <c r="E141" s="2">
        <f>VLOOKUP(A141,[2]shown_tract_working_rP_gP_pall!$A$1:$C$349,3,FALSE)</f>
        <v>0.68969999999999998</v>
      </c>
    </row>
    <row r="142" spans="1:5" x14ac:dyDescent="0.35">
      <c r="A142">
        <v>24005401301</v>
      </c>
      <c r="B142" t="s">
        <v>65</v>
      </c>
      <c r="C142">
        <v>37492</v>
      </c>
      <c r="D142" s="2">
        <f>VLOOKUP(A142,[1]shown_tract_teenbirth_rP_gF_pal!$A$2:$C$349,3,FALSE)</f>
        <v>0.2455</v>
      </c>
      <c r="E142" s="2">
        <f>VLOOKUP(A142,[2]shown_tract_working_rP_gP_pall!$A$1:$C$349,3,FALSE)</f>
        <v>0.76990000000000003</v>
      </c>
    </row>
    <row r="143" spans="1:5" x14ac:dyDescent="0.35">
      <c r="A143">
        <v>24005402604</v>
      </c>
      <c r="B143" t="s">
        <v>62</v>
      </c>
      <c r="C143">
        <v>37354</v>
      </c>
      <c r="D143" s="2">
        <f>VLOOKUP(A143,[1]shown_tract_teenbirth_rP_gF_pal!$A$2:$C$349,3,FALSE)</f>
        <v>0.21840000000000001</v>
      </c>
      <c r="E143" s="2">
        <f>VLOOKUP(A143,[2]shown_tract_working_rP_gP_pall!$A$1:$C$349,3,FALSE)</f>
        <v>0.77339999999999998</v>
      </c>
    </row>
    <row r="144" spans="1:5" x14ac:dyDescent="0.35">
      <c r="A144">
        <v>24003750201</v>
      </c>
      <c r="B144" t="s">
        <v>66</v>
      </c>
      <c r="C144">
        <v>37194</v>
      </c>
      <c r="D144" s="2">
        <f>VLOOKUP(A144,[1]shown_tract_teenbirth_rP_gF_pal!$A$2:$C$349,3,FALSE)</f>
        <v>0.24660000000000001</v>
      </c>
      <c r="E144" s="2">
        <f>VLOOKUP(A144,[2]shown_tract_working_rP_gP_pall!$A$1:$C$349,3,FALSE)</f>
        <v>0.75929999999999997</v>
      </c>
    </row>
    <row r="145" spans="1:5" x14ac:dyDescent="0.35">
      <c r="A145">
        <v>24510260501</v>
      </c>
      <c r="B145" t="s">
        <v>67</v>
      </c>
      <c r="C145">
        <v>36983</v>
      </c>
      <c r="D145" s="2">
        <f>VLOOKUP(A145,[1]shown_tract_teenbirth_rP_gF_pal!$A$2:$C$349,3,FALSE)</f>
        <v>0.19</v>
      </c>
      <c r="E145" s="2">
        <f>VLOOKUP(A145,[2]shown_tract_working_rP_gP_pall!$A$1:$C$349,3,FALSE)</f>
        <v>0.69450000000000001</v>
      </c>
    </row>
    <row r="146" spans="1:5" x14ac:dyDescent="0.35">
      <c r="A146">
        <v>24003751102</v>
      </c>
      <c r="B146" t="s">
        <v>29</v>
      </c>
      <c r="C146">
        <v>36862</v>
      </c>
      <c r="D146" s="2">
        <f>VLOOKUP(A146,[1]shown_tract_teenbirth_rP_gF_pal!$A$2:$C$349,3,FALSE)</f>
        <v>0.21990000000000001</v>
      </c>
      <c r="E146" s="2">
        <f>VLOOKUP(A146,[2]shown_tract_working_rP_gP_pall!$A$1:$C$349,3,FALSE)</f>
        <v>0.75760000000000005</v>
      </c>
    </row>
    <row r="147" spans="1:5" x14ac:dyDescent="0.35">
      <c r="A147">
        <v>24005451500</v>
      </c>
      <c r="B147" t="s">
        <v>23</v>
      </c>
      <c r="C147">
        <v>36342</v>
      </c>
      <c r="D147" s="2">
        <f>VLOOKUP(A147,[1]shown_tract_teenbirth_rP_gF_pal!$A$2:$C$349,3,FALSE)</f>
        <v>0.2984</v>
      </c>
      <c r="E147" s="2">
        <f>VLOOKUP(A147,[2]shown_tract_working_rP_gP_pall!$A$1:$C$349,3,FALSE)</f>
        <v>0.7117</v>
      </c>
    </row>
    <row r="148" spans="1:5" x14ac:dyDescent="0.35">
      <c r="A148">
        <v>24005451100</v>
      </c>
      <c r="B148" t="s">
        <v>34</v>
      </c>
      <c r="C148">
        <v>36274</v>
      </c>
      <c r="D148" s="2">
        <f>VLOOKUP(A148,[1]shown_tract_teenbirth_rP_gF_pal!$A$2:$C$349,3,FALSE)</f>
        <v>0.20100000000000001</v>
      </c>
      <c r="E148" s="2">
        <f>VLOOKUP(A148,[2]shown_tract_working_rP_gP_pall!$A$1:$C$349,3,FALSE)</f>
        <v>0.77059999999999995</v>
      </c>
    </row>
    <row r="149" spans="1:5" x14ac:dyDescent="0.35">
      <c r="A149">
        <v>24510270301</v>
      </c>
      <c r="B149" t="s">
        <v>59</v>
      </c>
      <c r="C149">
        <v>36213</v>
      </c>
      <c r="D149" s="2">
        <f>VLOOKUP(A149,[1]shown_tract_teenbirth_rP_gF_pal!$A$2:$C$349,3,FALSE)</f>
        <v>0.21759999999999999</v>
      </c>
      <c r="E149" s="2">
        <f>VLOOKUP(A149,[2]shown_tract_working_rP_gP_pall!$A$1:$C$349,3,FALSE)</f>
        <v>0.7802</v>
      </c>
    </row>
    <row r="150" spans="1:5" x14ac:dyDescent="0.35">
      <c r="A150">
        <v>24510270102</v>
      </c>
      <c r="B150" t="s">
        <v>48</v>
      </c>
      <c r="C150">
        <v>35963</v>
      </c>
      <c r="D150" s="2">
        <f>VLOOKUP(A150,[1]shown_tract_teenbirth_rP_gF_pal!$A$2:$C$349,3,FALSE)</f>
        <v>0.29399999999999998</v>
      </c>
      <c r="E150" s="2">
        <f>VLOOKUP(A150,[2]shown_tract_working_rP_gP_pall!$A$1:$C$349,3,FALSE)</f>
        <v>0.77629999999999999</v>
      </c>
    </row>
    <row r="151" spans="1:5" x14ac:dyDescent="0.35">
      <c r="A151">
        <v>24510130803</v>
      </c>
      <c r="B151" t="s">
        <v>68</v>
      </c>
      <c r="C151">
        <v>35857</v>
      </c>
      <c r="D151" s="2">
        <f>VLOOKUP(A151,[1]shown_tract_teenbirth_rP_gF_pal!$A$2:$C$349,3,FALSE)</f>
        <v>0.1646</v>
      </c>
      <c r="E151" s="2">
        <f>VLOOKUP(A151,[2]shown_tract_working_rP_gP_pall!$A$1:$C$349,3,FALSE)</f>
        <v>0.73029999999999995</v>
      </c>
    </row>
    <row r="152" spans="1:5" x14ac:dyDescent="0.35">
      <c r="A152">
        <v>24005401101</v>
      </c>
      <c r="B152" t="s">
        <v>65</v>
      </c>
      <c r="C152">
        <v>35817</v>
      </c>
      <c r="D152" s="2">
        <f>VLOOKUP(A152,[1]shown_tract_teenbirth_rP_gF_pal!$A$2:$C$349,3,FALSE)</f>
        <v>0.26279999999999998</v>
      </c>
      <c r="E152" s="2">
        <f>VLOOKUP(A152,[2]shown_tract_working_rP_gP_pall!$A$1:$C$349,3,FALSE)</f>
        <v>0.7843</v>
      </c>
    </row>
    <row r="153" spans="1:5" x14ac:dyDescent="0.35">
      <c r="A153">
        <v>24005421101</v>
      </c>
      <c r="B153" t="s">
        <v>2</v>
      </c>
      <c r="C153">
        <v>35768</v>
      </c>
      <c r="D153" s="2">
        <f>VLOOKUP(A153,[1]shown_tract_teenbirth_rP_gF_pal!$A$2:$C$349,3,FALSE)</f>
        <v>0.21540000000000001</v>
      </c>
      <c r="E153" s="2">
        <f>VLOOKUP(A153,[2]shown_tract_working_rP_gP_pall!$A$1:$C$349,3,FALSE)</f>
        <v>0.69799999999999995</v>
      </c>
    </row>
    <row r="154" spans="1:5" x14ac:dyDescent="0.35">
      <c r="A154">
        <v>24510130600</v>
      </c>
      <c r="B154" t="s">
        <v>57</v>
      </c>
      <c r="C154">
        <v>35464</v>
      </c>
      <c r="D154" s="2">
        <f>VLOOKUP(A154,[1]shown_tract_teenbirth_rP_gF_pal!$A$2:$C$349,3,FALSE)</f>
        <v>0.34289999999999998</v>
      </c>
      <c r="E154" s="2">
        <f>VLOOKUP(A154,[2]shown_tract_working_rP_gP_pall!$A$1:$C$349,3,FALSE)</f>
        <v>0.71560000000000001</v>
      </c>
    </row>
    <row r="155" spans="1:5" x14ac:dyDescent="0.35">
      <c r="A155">
        <v>24005451402</v>
      </c>
      <c r="B155" t="s">
        <v>23</v>
      </c>
      <c r="C155">
        <v>35435</v>
      </c>
      <c r="D155" s="2">
        <f>VLOOKUP(A155,[1]shown_tract_teenbirth_rP_gF_pal!$A$2:$C$349,3,FALSE)</f>
        <v>0.31709999999999999</v>
      </c>
      <c r="E155" s="2">
        <f>VLOOKUP(A155,[2]shown_tract_working_rP_gP_pall!$A$1:$C$349,3,FALSE)</f>
        <v>0.72909999999999997</v>
      </c>
    </row>
    <row r="156" spans="1:5" x14ac:dyDescent="0.35">
      <c r="A156">
        <v>24003750102</v>
      </c>
      <c r="B156" t="s">
        <v>2</v>
      </c>
      <c r="C156">
        <v>35359</v>
      </c>
      <c r="D156" s="2">
        <f>VLOOKUP(A156,[1]shown_tract_teenbirth_rP_gF_pal!$A$2:$C$349,3,FALSE)</f>
        <v>0.30349999999999999</v>
      </c>
      <c r="E156" s="2">
        <f>VLOOKUP(A156,[2]shown_tract_working_rP_gP_pall!$A$1:$C$349,3,FALSE)</f>
        <v>0.71079999999999999</v>
      </c>
    </row>
    <row r="157" spans="1:5" x14ac:dyDescent="0.35">
      <c r="A157">
        <v>24005402407</v>
      </c>
      <c r="B157" t="s">
        <v>69</v>
      </c>
      <c r="C157">
        <v>35281</v>
      </c>
      <c r="D157" s="2">
        <f>VLOOKUP(A157,[1]shown_tract_teenbirth_rP_gF_pal!$A$2:$C$349,3,FALSE)</f>
        <v>0.25669999999999998</v>
      </c>
      <c r="E157" s="2">
        <f>VLOOKUP(A157,[2]shown_tract_working_rP_gP_pall!$A$1:$C$349,3,FALSE)</f>
        <v>0.76719999999999999</v>
      </c>
    </row>
    <row r="158" spans="1:5" x14ac:dyDescent="0.35">
      <c r="A158">
        <v>24003750803</v>
      </c>
      <c r="B158" t="s">
        <v>29</v>
      </c>
      <c r="C158">
        <v>35219</v>
      </c>
      <c r="D158" s="2">
        <f>VLOOKUP(A158,[1]shown_tract_teenbirth_rP_gF_pal!$A$2:$C$349,3,FALSE)</f>
        <v>0.3054</v>
      </c>
      <c r="E158" s="2">
        <f>VLOOKUP(A158,[2]shown_tract_working_rP_gP_pall!$A$1:$C$349,3,FALSE)</f>
        <v>0.75739999999999996</v>
      </c>
    </row>
    <row r="159" spans="1:5" x14ac:dyDescent="0.35">
      <c r="A159">
        <v>24005401102</v>
      </c>
      <c r="B159" t="s">
        <v>70</v>
      </c>
      <c r="C159">
        <v>34865</v>
      </c>
      <c r="D159" s="2">
        <f>VLOOKUP(A159,[1]shown_tract_teenbirth_rP_gF_pal!$A$2:$C$349,3,FALSE)</f>
        <v>0.3594</v>
      </c>
      <c r="E159" s="2">
        <f>VLOOKUP(A159,[2]shown_tract_working_rP_gP_pall!$A$1:$C$349,3,FALSE)</f>
        <v>0.76549999999999996</v>
      </c>
    </row>
    <row r="160" spans="1:5" x14ac:dyDescent="0.35">
      <c r="A160">
        <v>24005402403</v>
      </c>
      <c r="B160" t="s">
        <v>71</v>
      </c>
      <c r="C160">
        <v>34843</v>
      </c>
      <c r="D160" s="2">
        <f>VLOOKUP(A160,[1]shown_tract_teenbirth_rP_gF_pal!$A$2:$C$349,3,FALSE)</f>
        <v>0.24660000000000001</v>
      </c>
      <c r="E160" s="2">
        <f>VLOOKUP(A160,[2]shown_tract_working_rP_gP_pall!$A$1:$C$349,3,FALSE)</f>
        <v>0.79920000000000002</v>
      </c>
    </row>
    <row r="161" spans="1:5" x14ac:dyDescent="0.35">
      <c r="A161">
        <v>24510260605</v>
      </c>
      <c r="B161" t="s">
        <v>72</v>
      </c>
      <c r="C161">
        <v>34779</v>
      </c>
      <c r="D161" s="2">
        <f>VLOOKUP(A161,[1]shown_tract_teenbirth_rP_gF_pal!$A$2:$C$349,3,FALSE)</f>
        <v>0.29160000000000003</v>
      </c>
      <c r="E161" s="2">
        <f>VLOOKUP(A161,[2]shown_tract_working_rP_gP_pall!$A$1:$C$349,3,FALSE)</f>
        <v>0.74680000000000002</v>
      </c>
    </row>
    <row r="162" spans="1:5" x14ac:dyDescent="0.35">
      <c r="A162">
        <v>24510260101</v>
      </c>
      <c r="B162" t="s">
        <v>73</v>
      </c>
      <c r="C162">
        <v>34720</v>
      </c>
      <c r="D162" s="2">
        <f>VLOOKUP(A162,[1]shown_tract_teenbirth_rP_gF_pal!$A$2:$C$349,3,FALSE)</f>
        <v>0.33139999999999997</v>
      </c>
      <c r="E162" s="2">
        <f>VLOOKUP(A162,[2]shown_tract_working_rP_gP_pall!$A$1:$C$349,3,FALSE)</f>
        <v>0.73399999999999999</v>
      </c>
    </row>
    <row r="163" spans="1:5" x14ac:dyDescent="0.35">
      <c r="A163">
        <v>24510130804</v>
      </c>
      <c r="B163" t="s">
        <v>57</v>
      </c>
      <c r="C163">
        <v>34707</v>
      </c>
      <c r="D163" s="2">
        <f>VLOOKUP(A163,[1]shown_tract_teenbirth_rP_gF_pal!$A$2:$C$349,3,FALSE)</f>
        <v>0.33929999999999999</v>
      </c>
      <c r="E163" s="2">
        <f>VLOOKUP(A163,[2]shown_tract_working_rP_gP_pall!$A$1:$C$349,3,FALSE)</f>
        <v>0.63549999999999995</v>
      </c>
    </row>
    <row r="164" spans="1:5" x14ac:dyDescent="0.35">
      <c r="A164">
        <v>24005420301</v>
      </c>
      <c r="B164" t="s">
        <v>27</v>
      </c>
      <c r="C164">
        <v>34648</v>
      </c>
      <c r="D164" s="2">
        <f>VLOOKUP(A164,[1]shown_tract_teenbirth_rP_gF_pal!$A$2:$C$349,3,FALSE)</f>
        <v>0.24149999999999999</v>
      </c>
      <c r="E164" s="2">
        <f>VLOOKUP(A164,[2]shown_tract_working_rP_gP_pall!$A$1:$C$349,3,FALSE)</f>
        <v>0.74390000000000001</v>
      </c>
    </row>
    <row r="165" spans="1:5" x14ac:dyDescent="0.35">
      <c r="A165">
        <v>24510270702</v>
      </c>
      <c r="B165" t="s">
        <v>53</v>
      </c>
      <c r="C165">
        <v>34637</v>
      </c>
      <c r="D165" s="2">
        <f>VLOOKUP(A165,[1]shown_tract_teenbirth_rP_gF_pal!$A$2:$C$349,3,FALSE)</f>
        <v>0.3024</v>
      </c>
      <c r="E165" s="2">
        <f>VLOOKUP(A165,[2]shown_tract_working_rP_gP_pall!$A$1:$C$349,3,FALSE)</f>
        <v>0.78300000000000003</v>
      </c>
    </row>
    <row r="166" spans="1:5" x14ac:dyDescent="0.35">
      <c r="A166">
        <v>24510230200</v>
      </c>
      <c r="B166" t="s">
        <v>74</v>
      </c>
      <c r="C166">
        <v>34584</v>
      </c>
      <c r="D166" s="2">
        <f>VLOOKUP(A166,[1]shown_tract_teenbirth_rP_gF_pal!$A$2:$C$349,3,FALSE)</f>
        <v>0.3009</v>
      </c>
      <c r="E166" s="2">
        <f>VLOOKUP(A166,[2]shown_tract_working_rP_gP_pall!$A$1:$C$349,3,FALSE)</f>
        <v>0.6986</v>
      </c>
    </row>
    <row r="167" spans="1:5" x14ac:dyDescent="0.35">
      <c r="A167">
        <v>24005420401</v>
      </c>
      <c r="B167" t="s">
        <v>27</v>
      </c>
      <c r="C167">
        <v>34536</v>
      </c>
      <c r="D167" s="2">
        <f>VLOOKUP(A167,[1]shown_tract_teenbirth_rP_gF_pal!$A$2:$C$349,3,FALSE)</f>
        <v>0.2482</v>
      </c>
      <c r="E167" s="2">
        <f>VLOOKUP(A167,[2]shown_tract_working_rP_gP_pall!$A$1:$C$349,3,FALSE)</f>
        <v>0.75549999999999995</v>
      </c>
    </row>
    <row r="168" spans="1:5" x14ac:dyDescent="0.35">
      <c r="A168">
        <v>24005402302</v>
      </c>
      <c r="B168" t="s">
        <v>69</v>
      </c>
      <c r="C168">
        <v>34334</v>
      </c>
      <c r="D168" s="2">
        <f>VLOOKUP(A168,[1]shown_tract_teenbirth_rP_gF_pal!$A$2:$C$349,3,FALSE)</f>
        <v>0.26469999999999999</v>
      </c>
      <c r="E168" s="2">
        <f>VLOOKUP(A168,[2]shown_tract_working_rP_gP_pall!$A$1:$C$349,3,FALSE)</f>
        <v>0.7631</v>
      </c>
    </row>
    <row r="169" spans="1:5" x14ac:dyDescent="0.35">
      <c r="A169">
        <v>24005441000</v>
      </c>
      <c r="B169" t="s">
        <v>2</v>
      </c>
      <c r="C169">
        <v>34100</v>
      </c>
      <c r="D169" s="2">
        <f>VLOOKUP(A169,[1]shown_tract_teenbirth_rP_gF_pal!$A$2:$C$349,3,FALSE)</f>
        <v>0.32350000000000001</v>
      </c>
      <c r="E169" s="2">
        <f>VLOOKUP(A169,[2]shown_tract_working_rP_gP_pall!$A$1:$C$349,3,FALSE)</f>
        <v>0.74770000000000003</v>
      </c>
    </row>
    <row r="170" spans="1:5" x14ac:dyDescent="0.35">
      <c r="A170">
        <v>24005492300</v>
      </c>
      <c r="B170" t="s">
        <v>34</v>
      </c>
      <c r="C170">
        <v>34083</v>
      </c>
      <c r="D170" s="2">
        <f>VLOOKUP(A170,[1]shown_tract_teenbirth_rP_gF_pal!$A$2:$C$349,3,FALSE)</f>
        <v>0.28139999999999998</v>
      </c>
      <c r="E170" s="2">
        <f>VLOOKUP(A170,[2]shown_tract_working_rP_gP_pall!$A$1:$C$349,3,FALSE)</f>
        <v>0.70509999999999995</v>
      </c>
    </row>
    <row r="171" spans="1:5" x14ac:dyDescent="0.35">
      <c r="A171">
        <v>24003750101</v>
      </c>
      <c r="B171" t="s">
        <v>41</v>
      </c>
      <c r="C171">
        <v>34081</v>
      </c>
      <c r="D171" s="2">
        <f>VLOOKUP(A171,[1]shown_tract_teenbirth_rP_gF_pal!$A$2:$C$349,3,FALSE)</f>
        <v>0.29520000000000002</v>
      </c>
      <c r="E171" s="2">
        <f>VLOOKUP(A171,[2]shown_tract_working_rP_gP_pall!$A$1:$C$349,3,FALSE)</f>
        <v>0.70679999999999998</v>
      </c>
    </row>
    <row r="172" spans="1:5" x14ac:dyDescent="0.35">
      <c r="A172">
        <v>24510270401</v>
      </c>
      <c r="B172" t="s">
        <v>44</v>
      </c>
      <c r="C172">
        <v>34074</v>
      </c>
      <c r="D172" s="2">
        <f>VLOOKUP(A172,[1]shown_tract_teenbirth_rP_gF_pal!$A$2:$C$349,3,FALSE)</f>
        <v>0.29749999999999999</v>
      </c>
      <c r="E172" s="2">
        <f>VLOOKUP(A172,[2]shown_tract_working_rP_gP_pall!$A$1:$C$349,3,FALSE)</f>
        <v>0.74660000000000004</v>
      </c>
    </row>
    <row r="173" spans="1:5" x14ac:dyDescent="0.35">
      <c r="A173">
        <v>24005403201</v>
      </c>
      <c r="B173" t="s">
        <v>75</v>
      </c>
      <c r="C173">
        <v>34053</v>
      </c>
      <c r="D173" s="2">
        <f>VLOOKUP(A173,[1]shown_tract_teenbirth_rP_gF_pal!$A$2:$C$349,3,FALSE)</f>
        <v>0.18390000000000001</v>
      </c>
      <c r="E173" s="2">
        <f>VLOOKUP(A173,[2]shown_tract_working_rP_gP_pall!$A$1:$C$349,3,FALSE)</f>
        <v>0.78439999999999999</v>
      </c>
    </row>
    <row r="174" spans="1:5" x14ac:dyDescent="0.35">
      <c r="A174">
        <v>24510250206</v>
      </c>
      <c r="B174" t="s">
        <v>76</v>
      </c>
      <c r="C174">
        <v>33943</v>
      </c>
      <c r="D174" s="2">
        <f>VLOOKUP(A174,[1]shown_tract_teenbirth_rP_gF_pal!$A$2:$C$349,3,FALSE)</f>
        <v>0.24829999999999999</v>
      </c>
      <c r="E174" s="2">
        <f>VLOOKUP(A174,[2]shown_tract_working_rP_gP_pall!$A$1:$C$349,3,FALSE)</f>
        <v>0.72050000000000003</v>
      </c>
    </row>
    <row r="175" spans="1:5" x14ac:dyDescent="0.35">
      <c r="A175">
        <v>24005402602</v>
      </c>
      <c r="B175" t="s">
        <v>62</v>
      </c>
      <c r="C175">
        <v>33848</v>
      </c>
      <c r="D175" s="2">
        <f>VLOOKUP(A175,[1]shown_tract_teenbirth_rP_gF_pal!$A$2:$C$349,3,FALSE)</f>
        <v>0.30070000000000002</v>
      </c>
      <c r="E175" s="2">
        <f>VLOOKUP(A175,[2]shown_tract_working_rP_gP_pall!$A$1:$C$349,3,FALSE)</f>
        <v>0.75590000000000002</v>
      </c>
    </row>
    <row r="176" spans="1:5" x14ac:dyDescent="0.35">
      <c r="A176">
        <v>24510010300</v>
      </c>
      <c r="B176" t="s">
        <v>42</v>
      </c>
      <c r="C176">
        <v>33660</v>
      </c>
      <c r="D176" s="2">
        <f>VLOOKUP(A176,[1]shown_tract_teenbirth_rP_gF_pal!$A$2:$C$349,3,FALSE)</f>
        <v>0.27779999999999999</v>
      </c>
      <c r="E176" s="2">
        <f>VLOOKUP(A176,[2]shown_tract_working_rP_gP_pall!$A$1:$C$349,3,FALSE)</f>
        <v>0.7097</v>
      </c>
    </row>
    <row r="177" spans="1:5" x14ac:dyDescent="0.35">
      <c r="A177">
        <v>24005401302</v>
      </c>
      <c r="B177" t="s">
        <v>71</v>
      </c>
      <c r="C177">
        <v>33599</v>
      </c>
      <c r="D177" s="2">
        <f>VLOOKUP(A177,[1]shown_tract_teenbirth_rP_gF_pal!$A$2:$C$349,3,FALSE)</f>
        <v>0.22950000000000001</v>
      </c>
      <c r="E177" s="2">
        <f>VLOOKUP(A177,[2]shown_tract_working_rP_gP_pall!$A$1:$C$349,3,FALSE)</f>
        <v>0.75460000000000005</v>
      </c>
    </row>
    <row r="178" spans="1:5" x14ac:dyDescent="0.35">
      <c r="A178">
        <v>24005402306</v>
      </c>
      <c r="B178" t="s">
        <v>56</v>
      </c>
      <c r="C178">
        <v>33293</v>
      </c>
      <c r="D178" s="2">
        <f>VLOOKUP(A178,[1]shown_tract_teenbirth_rP_gF_pal!$A$2:$C$349,3,FALSE)</f>
        <v>0.30769999999999997</v>
      </c>
      <c r="E178" s="2">
        <f>VLOOKUP(A178,[2]shown_tract_working_rP_gP_pall!$A$1:$C$349,3,FALSE)</f>
        <v>0.78120000000000001</v>
      </c>
    </row>
    <row r="179" spans="1:5" x14ac:dyDescent="0.35">
      <c r="A179">
        <v>24005401507</v>
      </c>
      <c r="B179" t="s">
        <v>56</v>
      </c>
      <c r="C179">
        <v>33273</v>
      </c>
      <c r="D179" s="2">
        <f>VLOOKUP(A179,[1]shown_tract_teenbirth_rP_gF_pal!$A$2:$C$349,3,FALSE)</f>
        <v>0.31559999999999999</v>
      </c>
      <c r="E179" s="2">
        <f>VLOOKUP(A179,[2]shown_tract_working_rP_gP_pall!$A$1:$C$349,3,FALSE)</f>
        <v>0.76480000000000004</v>
      </c>
    </row>
    <row r="180" spans="1:5" x14ac:dyDescent="0.35">
      <c r="A180">
        <v>24510240300</v>
      </c>
      <c r="B180" t="s">
        <v>24</v>
      </c>
      <c r="C180">
        <v>33259</v>
      </c>
      <c r="D180" s="2">
        <f>VLOOKUP(A180,[1]shown_tract_teenbirth_rP_gF_pal!$A$2:$C$349,3,FALSE)</f>
        <v>0.20730000000000001</v>
      </c>
      <c r="E180" s="2">
        <f>VLOOKUP(A180,[2]shown_tract_working_rP_gP_pall!$A$1:$C$349,3,FALSE)</f>
        <v>0.66579999999999995</v>
      </c>
    </row>
    <row r="181" spans="1:5" x14ac:dyDescent="0.35">
      <c r="A181">
        <v>24510010500</v>
      </c>
      <c r="B181" t="s">
        <v>77</v>
      </c>
      <c r="C181">
        <v>33161</v>
      </c>
      <c r="D181" s="2">
        <f>VLOOKUP(A181,[1]shown_tract_teenbirth_rP_gF_pal!$A$2:$C$349,3,FALSE)</f>
        <v>0.31869999999999998</v>
      </c>
      <c r="E181" s="2">
        <f>VLOOKUP(A181,[2]shown_tract_working_rP_gP_pall!$A$1:$C$349,3,FALSE)</f>
        <v>0.74450000000000005</v>
      </c>
    </row>
    <row r="182" spans="1:5" x14ac:dyDescent="0.35">
      <c r="A182">
        <v>24005401200</v>
      </c>
      <c r="B182" t="s">
        <v>65</v>
      </c>
      <c r="C182">
        <v>33091</v>
      </c>
      <c r="D182" s="2">
        <f>VLOOKUP(A182,[1]shown_tract_teenbirth_rP_gF_pal!$A$2:$C$349,3,FALSE)</f>
        <v>0.20369999999999999</v>
      </c>
      <c r="E182" s="2">
        <f>VLOOKUP(A182,[2]shown_tract_working_rP_gP_pall!$A$1:$C$349,3,FALSE)</f>
        <v>0.7641</v>
      </c>
    </row>
    <row r="183" spans="1:5" x14ac:dyDescent="0.35">
      <c r="A183">
        <v>24005430300</v>
      </c>
      <c r="B183" t="s">
        <v>49</v>
      </c>
      <c r="C183">
        <v>33057</v>
      </c>
      <c r="D183" s="2">
        <f>VLOOKUP(A183,[1]shown_tract_teenbirth_rP_gF_pal!$A$2:$C$349,3,FALSE)</f>
        <v>0.26200000000000001</v>
      </c>
      <c r="E183" s="2">
        <f>VLOOKUP(A183,[2]shown_tract_working_rP_gP_pall!$A$1:$C$349,3,FALSE)</f>
        <v>0.7097</v>
      </c>
    </row>
    <row r="184" spans="1:5" x14ac:dyDescent="0.35">
      <c r="A184">
        <v>24510040100</v>
      </c>
      <c r="B184" t="s">
        <v>78</v>
      </c>
      <c r="C184">
        <v>33047</v>
      </c>
      <c r="D184" s="2">
        <f>VLOOKUP(A184,[1]shown_tract_teenbirth_rP_gF_pal!$A$2:$C$349,3,FALSE)</f>
        <v>0.31440000000000001</v>
      </c>
      <c r="E184" s="2">
        <f>VLOOKUP(A184,[2]shown_tract_working_rP_gP_pall!$A$1:$C$349,3,FALSE)</f>
        <v>0.75270000000000004</v>
      </c>
    </row>
    <row r="185" spans="1:5" x14ac:dyDescent="0.35">
      <c r="A185">
        <v>24005451401</v>
      </c>
      <c r="B185" t="s">
        <v>23</v>
      </c>
      <c r="C185">
        <v>32982</v>
      </c>
      <c r="D185" s="2">
        <f>VLOOKUP(A185,[1]shown_tract_teenbirth_rP_gF_pal!$A$2:$C$349,3,FALSE)</f>
        <v>0.31469999999999998</v>
      </c>
      <c r="E185" s="2">
        <f>VLOOKUP(A185,[2]shown_tract_working_rP_gP_pall!$A$1:$C$349,3,FALSE)</f>
        <v>0.70409999999999995</v>
      </c>
    </row>
    <row r="186" spans="1:5" x14ac:dyDescent="0.35">
      <c r="A186">
        <v>24005402503</v>
      </c>
      <c r="B186" t="s">
        <v>62</v>
      </c>
      <c r="C186">
        <v>32800</v>
      </c>
      <c r="D186" s="2">
        <f>VLOOKUP(A186,[1]shown_tract_teenbirth_rP_gF_pal!$A$2:$C$349,3,FALSE)</f>
        <v>0.30459999999999998</v>
      </c>
      <c r="E186" s="2">
        <f>VLOOKUP(A186,[2]shown_tract_working_rP_gP_pall!$A$1:$C$349,3,FALSE)</f>
        <v>0.75060000000000004</v>
      </c>
    </row>
    <row r="187" spans="1:5" x14ac:dyDescent="0.35">
      <c r="A187">
        <v>24510260900</v>
      </c>
      <c r="B187" t="s">
        <v>2</v>
      </c>
      <c r="C187">
        <v>32706</v>
      </c>
      <c r="D187" s="2">
        <f>VLOOKUP(A187,[1]shown_tract_teenbirth_rP_gF_pal!$A$2:$C$349,3,FALSE)</f>
        <v>0.1749</v>
      </c>
      <c r="E187" s="2">
        <f>VLOOKUP(A187,[2]shown_tract_working_rP_gP_pall!$A$1:$C$349,3,FALSE)</f>
        <v>0.73519999999999996</v>
      </c>
    </row>
    <row r="188" spans="1:5" x14ac:dyDescent="0.35">
      <c r="A188">
        <v>24005452300</v>
      </c>
      <c r="B188" t="s">
        <v>2</v>
      </c>
      <c r="C188">
        <v>32553</v>
      </c>
      <c r="D188" s="2">
        <f>VLOOKUP(A188,[1]shown_tract_teenbirth_rP_gF_pal!$A$2:$C$349,3,FALSE)</f>
        <v>0.2114</v>
      </c>
      <c r="E188" s="2">
        <f>VLOOKUP(A188,[2]shown_tract_working_rP_gP_pall!$A$1:$C$349,3,FALSE)</f>
        <v>0.69979999999999998</v>
      </c>
    </row>
    <row r="189" spans="1:5" x14ac:dyDescent="0.35">
      <c r="A189">
        <v>24510130806</v>
      </c>
      <c r="B189" t="s">
        <v>79</v>
      </c>
      <c r="C189">
        <v>32483</v>
      </c>
      <c r="D189" s="2">
        <f>VLOOKUP(A189,[1]shown_tract_teenbirth_rP_gF_pal!$A$2:$C$349,3,FALSE)</f>
        <v>0.30719999999999997</v>
      </c>
      <c r="E189" s="2">
        <f>VLOOKUP(A189,[2]shown_tract_working_rP_gP_pall!$A$1:$C$349,3,FALSE)</f>
        <v>0.76290000000000002</v>
      </c>
    </row>
    <row r="190" spans="1:5" x14ac:dyDescent="0.35">
      <c r="A190">
        <v>24510260700</v>
      </c>
      <c r="B190" t="s">
        <v>80</v>
      </c>
      <c r="C190">
        <v>32278</v>
      </c>
      <c r="D190" s="2">
        <f>VLOOKUP(A190,[1]shown_tract_teenbirth_rP_gF_pal!$A$2:$C$349,3,FALSE)</f>
        <v>0.23089999999999999</v>
      </c>
      <c r="E190" s="2">
        <f>VLOOKUP(A190,[2]shown_tract_working_rP_gP_pall!$A$1:$C$349,3,FALSE)</f>
        <v>0.71079999999999999</v>
      </c>
    </row>
    <row r="191" spans="1:5" x14ac:dyDescent="0.35">
      <c r="A191">
        <v>24510270903</v>
      </c>
      <c r="B191" t="s">
        <v>81</v>
      </c>
      <c r="C191">
        <v>32121</v>
      </c>
      <c r="D191" s="2">
        <f>VLOOKUP(A191,[1]shown_tract_teenbirth_rP_gF_pal!$A$2:$C$349,3,FALSE)</f>
        <v>0.34520000000000001</v>
      </c>
      <c r="E191" s="2">
        <f>VLOOKUP(A191,[2]shown_tract_working_rP_gP_pall!$A$1:$C$349,3,FALSE)</f>
        <v>0.78879999999999995</v>
      </c>
    </row>
    <row r="192" spans="1:5" x14ac:dyDescent="0.35">
      <c r="A192">
        <v>24005421000</v>
      </c>
      <c r="B192" t="s">
        <v>27</v>
      </c>
      <c r="C192">
        <v>31916</v>
      </c>
      <c r="D192" s="2">
        <f>VLOOKUP(A192,[1]shown_tract_teenbirth_rP_gF_pal!$A$2:$C$349,3,FALSE)</f>
        <v>0.32350000000000001</v>
      </c>
      <c r="E192" s="2">
        <f>VLOOKUP(A192,[2]shown_tract_working_rP_gP_pall!$A$1:$C$349,3,FALSE)</f>
        <v>0.73860000000000003</v>
      </c>
    </row>
    <row r="193" spans="1:5" x14ac:dyDescent="0.35">
      <c r="A193">
        <v>24510080101</v>
      </c>
      <c r="B193" t="s">
        <v>82</v>
      </c>
      <c r="C193">
        <v>31912</v>
      </c>
      <c r="D193" s="2">
        <f>VLOOKUP(A193,[1]shown_tract_teenbirth_rP_gF_pal!$A$2:$C$349,3,FALSE)</f>
        <v>0.38290000000000002</v>
      </c>
      <c r="E193" s="2">
        <f>VLOOKUP(A193,[2]shown_tract_working_rP_gP_pall!$A$1:$C$349,3,FALSE)</f>
        <v>0.75600000000000001</v>
      </c>
    </row>
    <row r="194" spans="1:5" x14ac:dyDescent="0.35">
      <c r="A194">
        <v>24510280401</v>
      </c>
      <c r="B194" t="s">
        <v>2</v>
      </c>
      <c r="C194">
        <v>31896</v>
      </c>
      <c r="D194" s="2">
        <f>VLOOKUP(A194,[1]shown_tract_teenbirth_rP_gF_pal!$A$2:$C$349,3,FALSE)</f>
        <v>0.28670000000000001</v>
      </c>
      <c r="E194" s="2">
        <f>VLOOKUP(A194,[2]shown_tract_working_rP_gP_pall!$A$1:$C$349,3,FALSE)</f>
        <v>0.78879999999999995</v>
      </c>
    </row>
    <row r="195" spans="1:5" x14ac:dyDescent="0.35">
      <c r="A195">
        <v>24510090200</v>
      </c>
      <c r="B195" t="s">
        <v>83</v>
      </c>
      <c r="C195">
        <v>31759</v>
      </c>
      <c r="D195" s="2">
        <f>VLOOKUP(A195,[1]shown_tract_teenbirth_rP_gF_pal!$A$2:$C$349,3,FALSE)</f>
        <v>0.3901</v>
      </c>
      <c r="E195" s="2">
        <f>VLOOKUP(A195,[2]shown_tract_working_rP_gP_pall!$A$1:$C$349,3,FALSE)</f>
        <v>0.79430000000000001</v>
      </c>
    </row>
    <row r="196" spans="1:5" x14ac:dyDescent="0.35">
      <c r="A196">
        <v>24005450800</v>
      </c>
      <c r="B196" t="s">
        <v>34</v>
      </c>
      <c r="C196">
        <v>31609</v>
      </c>
      <c r="D196" s="2">
        <f>VLOOKUP(A196,[1]shown_tract_teenbirth_rP_gF_pal!$A$2:$C$349,3,FALSE)</f>
        <v>0.30509999999999998</v>
      </c>
      <c r="E196" s="2">
        <f>VLOOKUP(A196,[2]shown_tract_working_rP_gP_pall!$A$1:$C$349,3,FALSE)</f>
        <v>0.72189999999999999</v>
      </c>
    </row>
    <row r="197" spans="1:5" x14ac:dyDescent="0.35">
      <c r="A197">
        <v>24005402304</v>
      </c>
      <c r="B197" t="s">
        <v>71</v>
      </c>
      <c r="C197">
        <v>31559</v>
      </c>
      <c r="D197" s="2">
        <f>VLOOKUP(A197,[1]shown_tract_teenbirth_rP_gF_pal!$A$2:$C$349,3,FALSE)</f>
        <v>0.36</v>
      </c>
      <c r="E197" s="2">
        <f>VLOOKUP(A197,[2]shown_tract_working_rP_gP_pall!$A$1:$C$349,3,FALSE)</f>
        <v>0.78239999999999998</v>
      </c>
    </row>
    <row r="198" spans="1:5" x14ac:dyDescent="0.35">
      <c r="A198">
        <v>24510250303</v>
      </c>
      <c r="B198" t="s">
        <v>76</v>
      </c>
      <c r="C198">
        <v>31533</v>
      </c>
      <c r="D198" s="2">
        <f>VLOOKUP(A198,[1]shown_tract_teenbirth_rP_gF_pal!$A$2:$C$349,3,FALSE)</f>
        <v>0.35339999999999999</v>
      </c>
      <c r="E198" s="2">
        <f>VLOOKUP(A198,[2]shown_tract_working_rP_gP_pall!$A$1:$C$349,3,FALSE)</f>
        <v>0.68400000000000005</v>
      </c>
    </row>
    <row r="199" spans="1:5" x14ac:dyDescent="0.35">
      <c r="A199">
        <v>24510250401</v>
      </c>
      <c r="B199" t="s">
        <v>66</v>
      </c>
      <c r="C199">
        <v>31454</v>
      </c>
      <c r="D199" s="2">
        <f>VLOOKUP(A199,[1]shown_tract_teenbirth_rP_gF_pal!$A$2:$C$349,3,FALSE)</f>
        <v>0.25419999999999998</v>
      </c>
      <c r="E199" s="2">
        <f>VLOOKUP(A199,[2]shown_tract_working_rP_gP_pall!$A$1:$C$349,3,FALSE)</f>
        <v>0.70169999999999999</v>
      </c>
    </row>
    <row r="200" spans="1:5" x14ac:dyDescent="0.35">
      <c r="A200">
        <v>24005491401</v>
      </c>
      <c r="B200" t="s">
        <v>40</v>
      </c>
      <c r="C200">
        <v>31447</v>
      </c>
      <c r="D200" s="2">
        <f>VLOOKUP(A200,[1]shown_tract_teenbirth_rP_gF_pal!$A$2:$C$349,3,FALSE)</f>
        <v>0.38</v>
      </c>
      <c r="E200" s="2">
        <f>VLOOKUP(A200,[2]shown_tract_working_rP_gP_pall!$A$1:$C$349,3,FALSE)</f>
        <v>0.78779999999999994</v>
      </c>
    </row>
    <row r="201" spans="1:5" x14ac:dyDescent="0.35">
      <c r="A201">
        <v>24510271900</v>
      </c>
      <c r="B201" t="s">
        <v>55</v>
      </c>
      <c r="C201">
        <v>31367</v>
      </c>
      <c r="D201" s="2">
        <f>VLOOKUP(A201,[1]shown_tract_teenbirth_rP_gF_pal!$A$2:$C$349,3,FALSE)</f>
        <v>0.32200000000000001</v>
      </c>
      <c r="E201" s="2">
        <f>VLOOKUP(A201,[2]shown_tract_working_rP_gP_pall!$A$1:$C$349,3,FALSE)</f>
        <v>0.71289999999999998</v>
      </c>
    </row>
    <row r="202" spans="1:5" x14ac:dyDescent="0.35">
      <c r="A202">
        <v>24005402405</v>
      </c>
      <c r="B202" t="s">
        <v>71</v>
      </c>
      <c r="C202">
        <v>31306</v>
      </c>
      <c r="D202" s="2">
        <f>VLOOKUP(A202,[1]shown_tract_teenbirth_rP_gF_pal!$A$2:$C$349,3,FALSE)</f>
        <v>0.26919999999999999</v>
      </c>
      <c r="E202" s="2">
        <f>VLOOKUP(A202,[2]shown_tract_working_rP_gP_pall!$A$1:$C$349,3,FALSE)</f>
        <v>0.75980000000000003</v>
      </c>
    </row>
    <row r="203" spans="1:5" x14ac:dyDescent="0.35">
      <c r="A203">
        <v>24005430101</v>
      </c>
      <c r="B203" t="s">
        <v>54</v>
      </c>
      <c r="C203">
        <v>31213</v>
      </c>
      <c r="D203" s="2">
        <f>VLOOKUP(A203,[1]shown_tract_teenbirth_rP_gF_pal!$A$2:$C$349,3,FALSE)</f>
        <v>0.32600000000000001</v>
      </c>
      <c r="E203" s="2">
        <f>VLOOKUP(A203,[2]shown_tract_working_rP_gP_pall!$A$1:$C$349,3,FALSE)</f>
        <v>0.70650000000000002</v>
      </c>
    </row>
    <row r="204" spans="1:5" x14ac:dyDescent="0.35">
      <c r="A204">
        <v>24510270802</v>
      </c>
      <c r="B204" t="s">
        <v>84</v>
      </c>
      <c r="C204">
        <v>31168</v>
      </c>
      <c r="D204" s="2">
        <f>VLOOKUP(A204,[1]shown_tract_teenbirth_rP_gF_pal!$A$2:$C$349,3,FALSE)</f>
        <v>0.39050000000000001</v>
      </c>
      <c r="E204" s="2">
        <f>VLOOKUP(A204,[2]shown_tract_working_rP_gP_pall!$A$1:$C$349,3,FALSE)</f>
        <v>0.79120000000000001</v>
      </c>
    </row>
    <row r="205" spans="1:5" x14ac:dyDescent="0.35">
      <c r="A205">
        <v>24510010200</v>
      </c>
      <c r="B205" t="s">
        <v>85</v>
      </c>
      <c r="C205">
        <v>31108</v>
      </c>
      <c r="D205" s="2">
        <f>VLOOKUP(A205,[1]shown_tract_teenbirth_rP_gF_pal!$A$2:$C$349,3,FALSE)</f>
        <v>0.29249999999999998</v>
      </c>
      <c r="E205" s="2">
        <f>VLOOKUP(A205,[2]shown_tract_working_rP_gP_pall!$A$1:$C$349,3,FALSE)</f>
        <v>0.72609999999999997</v>
      </c>
    </row>
    <row r="206" spans="1:5" x14ac:dyDescent="0.35">
      <c r="A206">
        <v>24510020200</v>
      </c>
      <c r="B206" t="s">
        <v>77</v>
      </c>
      <c r="C206">
        <v>31059</v>
      </c>
      <c r="D206" s="2">
        <f>VLOOKUP(A206,[1]shown_tract_teenbirth_rP_gF_pal!$A$2:$C$349,3,FALSE)</f>
        <v>0.3004</v>
      </c>
      <c r="E206" s="2">
        <f>VLOOKUP(A206,[2]shown_tract_working_rP_gP_pall!$A$1:$C$349,3,FALSE)</f>
        <v>0.62639999999999996</v>
      </c>
    </row>
    <row r="207" spans="1:5" x14ac:dyDescent="0.35">
      <c r="A207">
        <v>24510260102</v>
      </c>
      <c r="B207" t="s">
        <v>86</v>
      </c>
      <c r="C207">
        <v>30843</v>
      </c>
      <c r="D207" s="2">
        <f>VLOOKUP(A207,[1]shown_tract_teenbirth_rP_gF_pal!$A$2:$C$349,3,FALSE)</f>
        <v>0.3422</v>
      </c>
      <c r="E207" s="2">
        <f>VLOOKUP(A207,[2]shown_tract_working_rP_gP_pall!$A$1:$C$349,3,FALSE)</f>
        <v>0.7601</v>
      </c>
    </row>
    <row r="208" spans="1:5" x14ac:dyDescent="0.35">
      <c r="A208">
        <v>24005450504</v>
      </c>
      <c r="B208" t="s">
        <v>34</v>
      </c>
      <c r="C208">
        <v>30668</v>
      </c>
      <c r="D208" s="2">
        <f>VLOOKUP(A208,[1]shown_tract_teenbirth_rP_gF_pal!$A$2:$C$349,3,FALSE)</f>
        <v>0.3412</v>
      </c>
      <c r="E208" s="2">
        <f>VLOOKUP(A208,[2]shown_tract_working_rP_gP_pall!$A$1:$C$349,3,FALSE)</f>
        <v>0.72540000000000004</v>
      </c>
    </row>
    <row r="209" spans="1:5" x14ac:dyDescent="0.35">
      <c r="A209">
        <v>24005402303</v>
      </c>
      <c r="B209" t="s">
        <v>56</v>
      </c>
      <c r="C209">
        <v>30370</v>
      </c>
      <c r="D209" s="2">
        <f>VLOOKUP(A209,[1]shown_tract_teenbirth_rP_gF_pal!$A$2:$C$349,3,FALSE)</f>
        <v>0.33929999999999999</v>
      </c>
      <c r="E209" s="2">
        <f>VLOOKUP(A209,[2]shown_tract_working_rP_gP_pall!$A$1:$C$349,3,FALSE)</f>
        <v>0.74490000000000001</v>
      </c>
    </row>
    <row r="210" spans="1:5" x14ac:dyDescent="0.35">
      <c r="A210">
        <v>24005402404</v>
      </c>
      <c r="B210" t="s">
        <v>75</v>
      </c>
      <c r="C210">
        <v>30334</v>
      </c>
      <c r="D210" s="2">
        <f>VLOOKUP(A210,[1]shown_tract_teenbirth_rP_gF_pal!$A$2:$C$349,3,FALSE)</f>
        <v>0.36980000000000002</v>
      </c>
      <c r="E210" s="2">
        <f>VLOOKUP(A210,[2]shown_tract_working_rP_gP_pall!$A$1:$C$349,3,FALSE)</f>
        <v>0.76470000000000005</v>
      </c>
    </row>
    <row r="211" spans="1:5" x14ac:dyDescent="0.35">
      <c r="A211">
        <v>24005450503</v>
      </c>
      <c r="B211" t="s">
        <v>34</v>
      </c>
      <c r="C211">
        <v>30234</v>
      </c>
      <c r="D211" s="2">
        <f>VLOOKUP(A211,[1]shown_tract_teenbirth_rP_gF_pal!$A$2:$C$349,3,FALSE)</f>
        <v>0.35389999999999999</v>
      </c>
      <c r="E211" s="2">
        <f>VLOOKUP(A211,[2]shown_tract_working_rP_gP_pall!$A$1:$C$349,3,FALSE)</f>
        <v>0.72719999999999996</v>
      </c>
    </row>
    <row r="212" spans="1:5" x14ac:dyDescent="0.35">
      <c r="A212">
        <v>24005402307</v>
      </c>
      <c r="B212" t="s">
        <v>3</v>
      </c>
      <c r="C212">
        <v>30171</v>
      </c>
      <c r="D212" s="2">
        <f>VLOOKUP(A212,[1]shown_tract_teenbirth_rP_gF_pal!$A$2:$C$349,3,FALSE)</f>
        <v>0.36070000000000002</v>
      </c>
      <c r="E212" s="2">
        <f>VLOOKUP(A212,[2]shown_tract_working_rP_gP_pall!$A$1:$C$349,3,FALSE)</f>
        <v>0.76770000000000005</v>
      </c>
    </row>
    <row r="213" spans="1:5" x14ac:dyDescent="0.35">
      <c r="A213">
        <v>24510270803</v>
      </c>
      <c r="B213" t="s">
        <v>87</v>
      </c>
      <c r="C213">
        <v>30166</v>
      </c>
      <c r="D213" s="2">
        <f>VLOOKUP(A213,[1]shown_tract_teenbirth_rP_gF_pal!$A$2:$C$349,3,FALSE)</f>
        <v>0.36890000000000001</v>
      </c>
      <c r="E213" s="2">
        <f>VLOOKUP(A213,[2]shown_tract_working_rP_gP_pall!$A$1:$C$349,3,FALSE)</f>
        <v>0.75429999999999997</v>
      </c>
    </row>
    <row r="214" spans="1:5" x14ac:dyDescent="0.35">
      <c r="A214">
        <v>24510260800</v>
      </c>
      <c r="B214" t="s">
        <v>88</v>
      </c>
      <c r="C214">
        <v>30040</v>
      </c>
      <c r="D214" s="2">
        <f>VLOOKUP(A214,[1]shown_tract_teenbirth_rP_gF_pal!$A$2:$C$349,3,FALSE)</f>
        <v>0.36230000000000001</v>
      </c>
      <c r="E214" s="2">
        <f>VLOOKUP(A214,[2]shown_tract_working_rP_gP_pall!$A$1:$C$349,3,FALSE)</f>
        <v>0.68559999999999999</v>
      </c>
    </row>
    <row r="215" spans="1:5" x14ac:dyDescent="0.35">
      <c r="A215">
        <v>24510260401</v>
      </c>
      <c r="B215" t="s">
        <v>89</v>
      </c>
      <c r="C215">
        <v>30027</v>
      </c>
      <c r="D215" s="2">
        <f>VLOOKUP(A215,[1]shown_tract_teenbirth_rP_gF_pal!$A$2:$C$349,3,FALSE)</f>
        <v>0.28839999999999999</v>
      </c>
      <c r="E215" s="2">
        <f>VLOOKUP(A215,[2]shown_tract_working_rP_gP_pall!$A$1:$C$349,3,FALSE)</f>
        <v>0.64239999999999997</v>
      </c>
    </row>
    <row r="216" spans="1:5" x14ac:dyDescent="0.35">
      <c r="A216">
        <v>24510270801</v>
      </c>
      <c r="B216" t="s">
        <v>90</v>
      </c>
      <c r="C216">
        <v>29990</v>
      </c>
      <c r="D216" s="2">
        <f>VLOOKUP(A216,[1]shown_tract_teenbirth_rP_gF_pal!$A$2:$C$349,3,FALSE)</f>
        <v>0.3029</v>
      </c>
      <c r="E216" s="2">
        <f>VLOOKUP(A216,[2]shown_tract_working_rP_gP_pall!$A$1:$C$349,3,FALSE)</f>
        <v>0.78139999999999998</v>
      </c>
    </row>
    <row r="217" spans="1:5" x14ac:dyDescent="0.35">
      <c r="A217">
        <v>24005403202</v>
      </c>
      <c r="B217" t="s">
        <v>71</v>
      </c>
      <c r="C217">
        <v>29898</v>
      </c>
      <c r="D217" s="2">
        <f>VLOOKUP(A217,[1]shown_tract_teenbirth_rP_gF_pal!$A$2:$C$349,3,FALSE)</f>
        <v>0.33689999999999998</v>
      </c>
      <c r="E217" s="2">
        <f>VLOOKUP(A217,[2]shown_tract_working_rP_gP_pall!$A$1:$C$349,3,FALSE)</f>
        <v>0.70599999999999996</v>
      </c>
    </row>
    <row r="218" spans="1:5" x14ac:dyDescent="0.35">
      <c r="A218">
        <v>24005402305</v>
      </c>
      <c r="B218" t="s">
        <v>39</v>
      </c>
      <c r="C218">
        <v>29706</v>
      </c>
      <c r="D218" s="2">
        <f>VLOOKUP(A218,[1]shown_tract_teenbirth_rP_gF_pal!$A$2:$C$349,3,FALSE)</f>
        <v>0.29020000000000001</v>
      </c>
      <c r="E218" s="2">
        <f>VLOOKUP(A218,[2]shown_tract_working_rP_gP_pall!$A$1:$C$349,3,FALSE)</f>
        <v>0.75719999999999998</v>
      </c>
    </row>
    <row r="219" spans="1:5" x14ac:dyDescent="0.35">
      <c r="A219">
        <v>24510270902</v>
      </c>
      <c r="B219" t="s">
        <v>91</v>
      </c>
      <c r="C219">
        <v>29687</v>
      </c>
      <c r="D219" s="2">
        <f>VLOOKUP(A219,[1]shown_tract_teenbirth_rP_gF_pal!$A$2:$C$349,3,FALSE)</f>
        <v>0.3614</v>
      </c>
      <c r="E219" s="2">
        <f>VLOOKUP(A219,[2]shown_tract_working_rP_gP_pall!$A$1:$C$349,3,FALSE)</f>
        <v>0.77790000000000004</v>
      </c>
    </row>
    <row r="220" spans="1:5" x14ac:dyDescent="0.35">
      <c r="A220">
        <v>24005402406</v>
      </c>
      <c r="B220" t="s">
        <v>69</v>
      </c>
      <c r="C220">
        <v>29390</v>
      </c>
      <c r="D220" s="2">
        <f>VLOOKUP(A220,[1]shown_tract_teenbirth_rP_gF_pal!$A$2:$C$349,3,FALSE)</f>
        <v>0.32400000000000001</v>
      </c>
      <c r="E220" s="2">
        <f>VLOOKUP(A220,[2]shown_tract_working_rP_gP_pall!$A$1:$C$349,3,FALSE)</f>
        <v>0.7571</v>
      </c>
    </row>
    <row r="221" spans="1:5" x14ac:dyDescent="0.35">
      <c r="A221">
        <v>24510020100</v>
      </c>
      <c r="B221" t="s">
        <v>77</v>
      </c>
      <c r="C221">
        <v>29083</v>
      </c>
      <c r="D221" s="2">
        <f>VLOOKUP(A221,[1]shown_tract_teenbirth_rP_gF_pal!$A$2:$C$349,3,FALSE)</f>
        <v>0.29980000000000001</v>
      </c>
      <c r="E221" s="2">
        <f>VLOOKUP(A221,[2]shown_tract_working_rP_gP_pall!$A$1:$C$349,3,FALSE)</f>
        <v>0.73150000000000004</v>
      </c>
    </row>
    <row r="222" spans="1:5" x14ac:dyDescent="0.35">
      <c r="A222">
        <v>24510151100</v>
      </c>
      <c r="B222" t="s">
        <v>92</v>
      </c>
      <c r="C222">
        <v>28912</v>
      </c>
      <c r="D222" s="2">
        <f>VLOOKUP(A222,[1]shown_tract_teenbirth_rP_gF_pal!$A$2:$C$349,3,FALSE)</f>
        <v>0.36149999999999999</v>
      </c>
      <c r="E222" s="2">
        <f>VLOOKUP(A222,[2]shown_tract_working_rP_gP_pall!$A$1:$C$349,3,FALSE)</f>
        <v>0.76280000000000003</v>
      </c>
    </row>
    <row r="223" spans="1:5" x14ac:dyDescent="0.35">
      <c r="A223">
        <v>24510250101</v>
      </c>
      <c r="B223" t="s">
        <v>93</v>
      </c>
      <c r="C223">
        <v>28901</v>
      </c>
      <c r="D223" s="2">
        <f>VLOOKUP(A223,[1]shown_tract_teenbirth_rP_gF_pal!$A$2:$C$349,3,FALSE)</f>
        <v>0.41420000000000001</v>
      </c>
      <c r="E223" s="2">
        <f>VLOOKUP(A223,[2]shown_tract_working_rP_gP_pall!$A$1:$C$349,3,FALSE)</f>
        <v>0.78039999999999998</v>
      </c>
    </row>
    <row r="224" spans="1:5" x14ac:dyDescent="0.35">
      <c r="A224">
        <v>24510260302</v>
      </c>
      <c r="B224" t="s">
        <v>82</v>
      </c>
      <c r="C224">
        <v>28615</v>
      </c>
      <c r="D224" s="2">
        <f>VLOOKUP(A224,[1]shown_tract_teenbirth_rP_gF_pal!$A$2:$C$349,3,FALSE)</f>
        <v>0.43440000000000001</v>
      </c>
      <c r="E224" s="2">
        <f>VLOOKUP(A224,[2]shown_tract_working_rP_gP_pall!$A$1:$C$349,3,FALSE)</f>
        <v>0.75519999999999998</v>
      </c>
    </row>
    <row r="225" spans="1:5" x14ac:dyDescent="0.35">
      <c r="A225">
        <v>24510090300</v>
      </c>
      <c r="B225" t="s">
        <v>83</v>
      </c>
      <c r="C225">
        <v>28147</v>
      </c>
      <c r="D225" s="2">
        <f>VLOOKUP(A225,[1]shown_tract_teenbirth_rP_gF_pal!$A$2:$C$349,3,FALSE)</f>
        <v>0.36099999999999999</v>
      </c>
      <c r="E225" s="2">
        <f>VLOOKUP(A225,[2]shown_tract_working_rP_gP_pall!$A$1:$C$349,3,FALSE)</f>
        <v>0.74780000000000002</v>
      </c>
    </row>
    <row r="226" spans="1:5" x14ac:dyDescent="0.35">
      <c r="A226">
        <v>24510270901</v>
      </c>
      <c r="B226" t="s">
        <v>94</v>
      </c>
      <c r="C226">
        <v>28134</v>
      </c>
      <c r="D226" s="2">
        <f>VLOOKUP(A226,[1]shown_tract_teenbirth_rP_gF_pal!$A$2:$C$349,3,FALSE)</f>
        <v>0.44019999999999998</v>
      </c>
      <c r="E226" s="2">
        <f>VLOOKUP(A226,[2]shown_tract_working_rP_gP_pall!$A$1:$C$349,3,FALSE)</f>
        <v>0.76729999999999998</v>
      </c>
    </row>
    <row r="227" spans="1:5" x14ac:dyDescent="0.35">
      <c r="A227">
        <v>24510270805</v>
      </c>
      <c r="B227" t="s">
        <v>95</v>
      </c>
      <c r="C227">
        <v>28019</v>
      </c>
      <c r="D227" s="2">
        <f>VLOOKUP(A227,[1]shown_tract_teenbirth_rP_gF_pal!$A$2:$C$349,3,FALSE)</f>
        <v>0.37730000000000002</v>
      </c>
      <c r="E227" s="2">
        <f>VLOOKUP(A227,[2]shown_tract_working_rP_gP_pall!$A$1:$C$349,3,FALSE)</f>
        <v>0.72199999999999998</v>
      </c>
    </row>
    <row r="228" spans="1:5" x14ac:dyDescent="0.35">
      <c r="A228">
        <v>24510280200</v>
      </c>
      <c r="B228" t="s">
        <v>71</v>
      </c>
      <c r="C228">
        <v>27936</v>
      </c>
      <c r="D228" s="2">
        <f>VLOOKUP(A228,[1]shown_tract_teenbirth_rP_gF_pal!$A$2:$C$349,3,FALSE)</f>
        <v>0.45190000000000002</v>
      </c>
      <c r="E228" s="2">
        <f>VLOOKUP(A228,[2]shown_tract_working_rP_gP_pall!$A$1:$C$349,3,FALSE)</f>
        <v>0.77959999999999996</v>
      </c>
    </row>
    <row r="229" spans="1:5" x14ac:dyDescent="0.35">
      <c r="A229">
        <v>24005421300</v>
      </c>
      <c r="B229" t="s">
        <v>27</v>
      </c>
      <c r="C229">
        <v>27891</v>
      </c>
      <c r="D229" s="2">
        <f>VLOOKUP(A229,[1]shown_tract_teenbirth_rP_gF_pal!$A$2:$C$349,3,FALSE)</f>
        <v>0.43070000000000003</v>
      </c>
      <c r="E229" s="2">
        <f>VLOOKUP(A229,[2]shown_tract_working_rP_gP_pall!$A$1:$C$349,3,FALSE)</f>
        <v>0.72750000000000004</v>
      </c>
    </row>
    <row r="230" spans="1:5" x14ac:dyDescent="0.35">
      <c r="A230">
        <v>24510260201</v>
      </c>
      <c r="B230" t="s">
        <v>86</v>
      </c>
      <c r="C230">
        <v>27754</v>
      </c>
      <c r="D230" s="2">
        <f>VLOOKUP(A230,[1]shown_tract_teenbirth_rP_gF_pal!$A$2:$C$349,3,FALSE)</f>
        <v>0.39229999999999998</v>
      </c>
      <c r="E230" s="2">
        <f>VLOOKUP(A230,[2]shown_tract_working_rP_gP_pall!$A$1:$C$349,3,FALSE)</f>
        <v>0.748</v>
      </c>
    </row>
    <row r="231" spans="1:5" x14ac:dyDescent="0.35">
      <c r="A231">
        <v>24510030200</v>
      </c>
      <c r="B231" t="s">
        <v>96</v>
      </c>
      <c r="C231">
        <v>27607</v>
      </c>
      <c r="D231" s="2">
        <f>VLOOKUP(A231,[1]shown_tract_teenbirth_rP_gF_pal!$A$2:$C$349,3,FALSE)</f>
        <v>0.4733</v>
      </c>
      <c r="E231" s="2">
        <f>VLOOKUP(A231,[2]shown_tract_working_rP_gP_pall!$A$1:$C$349,3,FALSE)</f>
        <v>0.72340000000000004</v>
      </c>
    </row>
    <row r="232" spans="1:5" x14ac:dyDescent="0.35">
      <c r="A232">
        <v>24510280402</v>
      </c>
      <c r="B232" t="s">
        <v>97</v>
      </c>
      <c r="C232">
        <v>27472</v>
      </c>
      <c r="D232" s="2">
        <f>VLOOKUP(A232,[1]shown_tract_teenbirth_rP_gF_pal!$A$2:$C$349,3,FALSE)</f>
        <v>0.40550000000000003</v>
      </c>
      <c r="E232" s="2">
        <f>VLOOKUP(A232,[2]shown_tract_working_rP_gP_pall!$A$1:$C$349,3,FALSE)</f>
        <v>0.76439999999999997</v>
      </c>
    </row>
    <row r="233" spans="1:5" x14ac:dyDescent="0.35">
      <c r="A233">
        <v>24510280301</v>
      </c>
      <c r="B233" t="s">
        <v>71</v>
      </c>
      <c r="C233">
        <v>27223</v>
      </c>
      <c r="D233" s="2">
        <f>VLOOKUP(A233,[1]shown_tract_teenbirth_rP_gF_pal!$A$2:$C$349,3,FALSE)</f>
        <v>0.46639999999999998</v>
      </c>
      <c r="E233" s="2">
        <f>VLOOKUP(A233,[2]shown_tract_working_rP_gP_pall!$A$1:$C$349,3,FALSE)</f>
        <v>0.71709999999999996</v>
      </c>
    </row>
    <row r="234" spans="1:5" x14ac:dyDescent="0.35">
      <c r="A234">
        <v>24510150702</v>
      </c>
      <c r="B234" t="s">
        <v>98</v>
      </c>
      <c r="C234">
        <v>26952</v>
      </c>
      <c r="D234" s="2">
        <f>VLOOKUP(A234,[1]shown_tract_teenbirth_rP_gF_pal!$A$2:$C$349,3,FALSE)</f>
        <v>0.4597</v>
      </c>
      <c r="E234" s="2">
        <f>VLOOKUP(A234,[2]shown_tract_working_rP_gP_pall!$A$1:$C$349,3,FALSE)</f>
        <v>0.72499999999999998</v>
      </c>
    </row>
    <row r="235" spans="1:5" x14ac:dyDescent="0.35">
      <c r="A235">
        <v>24510200800</v>
      </c>
      <c r="B235" t="s">
        <v>99</v>
      </c>
      <c r="C235">
        <v>26669</v>
      </c>
      <c r="D235" s="2">
        <f>VLOOKUP(A235,[1]shown_tract_teenbirth_rP_gF_pal!$A$2:$C$349,3,FALSE)</f>
        <v>0.48020000000000002</v>
      </c>
      <c r="E235" s="2">
        <f>VLOOKUP(A235,[2]shown_tract_working_rP_gP_pall!$A$1:$C$349,3,FALSE)</f>
        <v>0.73319999999999996</v>
      </c>
    </row>
    <row r="236" spans="1:5" x14ac:dyDescent="0.35">
      <c r="A236">
        <v>24510230300</v>
      </c>
      <c r="B236" t="s">
        <v>74</v>
      </c>
      <c r="C236">
        <v>26589</v>
      </c>
      <c r="D236" s="2">
        <f>VLOOKUP(A236,[1]shown_tract_teenbirth_rP_gF_pal!$A$2:$C$349,3,FALSE)</f>
        <v>0.31040000000000001</v>
      </c>
      <c r="E236" s="2">
        <f>VLOOKUP(A236,[2]shown_tract_working_rP_gP_pall!$A$1:$C$349,3,FALSE)</f>
        <v>0.64870000000000005</v>
      </c>
    </row>
    <row r="237" spans="1:5" x14ac:dyDescent="0.35">
      <c r="A237">
        <v>24510261000</v>
      </c>
      <c r="B237" t="s">
        <v>85</v>
      </c>
      <c r="C237">
        <v>26563</v>
      </c>
      <c r="D237" s="2">
        <f>VLOOKUP(A237,[1]shown_tract_teenbirth_rP_gF_pal!$A$2:$C$349,3,FALSE)</f>
        <v>0.41589999999999999</v>
      </c>
      <c r="E237" s="2">
        <f>VLOOKUP(A237,[2]shown_tract_working_rP_gP_pall!$A$1:$C$349,3,FALSE)</f>
        <v>0.66</v>
      </c>
    </row>
    <row r="238" spans="1:5" x14ac:dyDescent="0.35">
      <c r="A238">
        <v>24510280302</v>
      </c>
      <c r="B238" t="s">
        <v>100</v>
      </c>
      <c r="C238">
        <v>26262</v>
      </c>
      <c r="D238" s="2">
        <f>VLOOKUP(A238,[1]shown_tract_teenbirth_rP_gF_pal!$A$2:$C$349,3,FALSE)</f>
        <v>0.30430000000000001</v>
      </c>
      <c r="E238" s="2">
        <f>VLOOKUP(A238,[2]shown_tract_working_rP_gP_pall!$A$1:$C$349,3,FALSE)</f>
        <v>0.73580000000000001</v>
      </c>
    </row>
    <row r="239" spans="1:5" x14ac:dyDescent="0.35">
      <c r="A239">
        <v>24510280404</v>
      </c>
      <c r="B239" t="s">
        <v>99</v>
      </c>
      <c r="C239">
        <v>26152</v>
      </c>
      <c r="D239" s="2">
        <f>VLOOKUP(A239,[1]shown_tract_teenbirth_rP_gF_pal!$A$2:$C$349,3,FALSE)</f>
        <v>0.43099999999999999</v>
      </c>
      <c r="E239" s="2">
        <f>VLOOKUP(A239,[2]shown_tract_working_rP_gP_pall!$A$1:$C$349,3,FALSE)</f>
        <v>0.72809999999999997</v>
      </c>
    </row>
    <row r="240" spans="1:5" x14ac:dyDescent="0.35">
      <c r="A240">
        <v>24510150701</v>
      </c>
      <c r="B240" t="s">
        <v>101</v>
      </c>
      <c r="C240">
        <v>25970</v>
      </c>
      <c r="D240" s="2">
        <f>VLOOKUP(A240,[1]shown_tract_teenbirth_rP_gF_pal!$A$2:$C$349,3,FALSE)</f>
        <v>0.43930000000000002</v>
      </c>
      <c r="E240" s="2">
        <f>VLOOKUP(A240,[2]shown_tract_working_rP_gP_pall!$A$1:$C$349,3,FALSE)</f>
        <v>0.72899999999999998</v>
      </c>
    </row>
    <row r="241" spans="1:5" x14ac:dyDescent="0.35">
      <c r="A241">
        <v>24510250205</v>
      </c>
      <c r="B241" t="s">
        <v>102</v>
      </c>
      <c r="C241">
        <v>25836</v>
      </c>
      <c r="D241" s="2">
        <f>VLOOKUP(A241,[1]shown_tract_teenbirth_rP_gF_pal!$A$2:$C$349,3,FALSE)</f>
        <v>0.36259999999999998</v>
      </c>
      <c r="E241" s="2">
        <f>VLOOKUP(A241,[2]shown_tract_working_rP_gP_pall!$A$1:$C$349,3,FALSE)</f>
        <v>0.6774</v>
      </c>
    </row>
    <row r="242" spans="1:5" x14ac:dyDescent="0.35">
      <c r="A242">
        <v>24510260202</v>
      </c>
      <c r="B242" t="s">
        <v>103</v>
      </c>
      <c r="C242">
        <v>25652</v>
      </c>
      <c r="D242" s="2">
        <f>VLOOKUP(A242,[1]shown_tract_teenbirth_rP_gF_pal!$A$2:$C$349,3,FALSE)</f>
        <v>0.43230000000000002</v>
      </c>
      <c r="E242" s="2">
        <f>VLOOKUP(A242,[2]shown_tract_working_rP_gP_pall!$A$1:$C$349,3,FALSE)</f>
        <v>0.71499999999999997</v>
      </c>
    </row>
    <row r="243" spans="1:5" x14ac:dyDescent="0.35">
      <c r="A243">
        <v>24510280102</v>
      </c>
      <c r="B243" t="s">
        <v>71</v>
      </c>
      <c r="C243">
        <v>25637</v>
      </c>
      <c r="D243" s="2">
        <f>VLOOKUP(A243,[1]shown_tract_teenbirth_rP_gF_pal!$A$2:$C$349,3,FALSE)</f>
        <v>0.35449999999999998</v>
      </c>
      <c r="E243" s="2">
        <f>VLOOKUP(A243,[2]shown_tract_working_rP_gP_pall!$A$1:$C$349,3,FALSE)</f>
        <v>0.7167</v>
      </c>
    </row>
    <row r="244" spans="1:5" x14ac:dyDescent="0.35">
      <c r="A244">
        <v>24510250102</v>
      </c>
      <c r="B244" t="s">
        <v>104</v>
      </c>
      <c r="C244">
        <v>25562</v>
      </c>
      <c r="D244" s="2">
        <f>VLOOKUP(A244,[1]shown_tract_teenbirth_rP_gF_pal!$A$2:$C$349,3,FALSE)</f>
        <v>0.40870000000000001</v>
      </c>
      <c r="E244" s="2">
        <f>VLOOKUP(A244,[2]shown_tract_working_rP_gP_pall!$A$1:$C$349,3,FALSE)</f>
        <v>0.73309999999999997</v>
      </c>
    </row>
    <row r="245" spans="1:5" x14ac:dyDescent="0.35">
      <c r="A245">
        <v>24510150800</v>
      </c>
      <c r="B245" t="s">
        <v>105</v>
      </c>
      <c r="C245">
        <v>25381</v>
      </c>
      <c r="D245" s="2">
        <f>VLOOKUP(A245,[1]shown_tract_teenbirth_rP_gF_pal!$A$2:$C$349,3,FALSE)</f>
        <v>0.49559999999999998</v>
      </c>
      <c r="E245" s="2">
        <f>VLOOKUP(A245,[2]shown_tract_working_rP_gP_pall!$A$1:$C$349,3,FALSE)</f>
        <v>0.74709999999999999</v>
      </c>
    </row>
    <row r="246" spans="1:5" x14ac:dyDescent="0.35">
      <c r="A246">
        <v>24510250402</v>
      </c>
      <c r="B246" t="s">
        <v>66</v>
      </c>
      <c r="C246">
        <v>25348</v>
      </c>
      <c r="D246" s="2">
        <f>VLOOKUP(A246,[1]shown_tract_teenbirth_rP_gF_pal!$A$2:$C$349,3,FALSE)</f>
        <v>0.4078</v>
      </c>
      <c r="E246" s="2">
        <f>VLOOKUP(A246,[2]shown_tract_working_rP_gP_pall!$A$1:$C$349,3,FALSE)</f>
        <v>0.66759999999999997</v>
      </c>
    </row>
    <row r="247" spans="1:5" x14ac:dyDescent="0.35">
      <c r="A247">
        <v>24510210200</v>
      </c>
      <c r="B247" t="s">
        <v>106</v>
      </c>
      <c r="C247">
        <v>25184</v>
      </c>
      <c r="D247" s="2">
        <f>VLOOKUP(A247,[1]shown_tract_teenbirth_rP_gF_pal!$A$2:$C$349,3,FALSE)</f>
        <v>0.49469999999999997</v>
      </c>
      <c r="E247" s="2">
        <f>VLOOKUP(A247,[2]shown_tract_working_rP_gP_pall!$A$1:$C$349,3,FALSE)</f>
        <v>0.63859999999999995</v>
      </c>
    </row>
    <row r="248" spans="1:5" x14ac:dyDescent="0.35">
      <c r="A248">
        <v>24510120700</v>
      </c>
      <c r="B248" t="s">
        <v>107</v>
      </c>
      <c r="C248">
        <v>25123</v>
      </c>
      <c r="D248" s="2">
        <f>VLOOKUP(A248,[1]shown_tract_teenbirth_rP_gF_pal!$A$2:$C$349,3,FALSE)</f>
        <v>0.41930000000000001</v>
      </c>
      <c r="E248" s="2">
        <f>VLOOKUP(A248,[2]shown_tract_working_rP_gP_pall!$A$1:$C$349,3,FALSE)</f>
        <v>0.63470000000000004</v>
      </c>
    </row>
    <row r="249" spans="1:5" x14ac:dyDescent="0.35">
      <c r="A249">
        <v>24510200701</v>
      </c>
      <c r="B249" t="s">
        <v>108</v>
      </c>
      <c r="C249">
        <v>25104</v>
      </c>
      <c r="D249" s="2">
        <f>VLOOKUP(A249,[1]shown_tract_teenbirth_rP_gF_pal!$A$2:$C$349,3,FALSE)</f>
        <v>0.47370000000000001</v>
      </c>
      <c r="E249" s="2">
        <f>VLOOKUP(A249,[2]shown_tract_working_rP_gP_pall!$A$1:$C$349,3,FALSE)</f>
        <v>0.72789999999999999</v>
      </c>
    </row>
    <row r="250" spans="1:5" x14ac:dyDescent="0.35">
      <c r="A250">
        <v>24510260203</v>
      </c>
      <c r="B250" t="s">
        <v>86</v>
      </c>
      <c r="C250">
        <v>25018</v>
      </c>
      <c r="D250" s="2">
        <f>VLOOKUP(A250,[1]shown_tract_teenbirth_rP_gF_pal!$A$2:$C$349,3,FALSE)</f>
        <v>0.36099999999999999</v>
      </c>
      <c r="E250" s="2">
        <f>VLOOKUP(A250,[2]shown_tract_working_rP_gP_pall!$A$1:$C$349,3,FALSE)</f>
        <v>0.73599999999999999</v>
      </c>
    </row>
    <row r="251" spans="1:5" x14ac:dyDescent="0.35">
      <c r="A251">
        <v>24510150900</v>
      </c>
      <c r="B251" t="s">
        <v>109</v>
      </c>
      <c r="C251">
        <v>24977</v>
      </c>
      <c r="D251" s="2">
        <f>VLOOKUP(A251,[1]shown_tract_teenbirth_rP_gF_pal!$A$2:$C$349,3,FALSE)</f>
        <v>0.40939999999999999</v>
      </c>
      <c r="E251" s="2">
        <f>VLOOKUP(A251,[2]shown_tract_working_rP_gP_pall!$A$1:$C$349,3,FALSE)</f>
        <v>0.74160000000000004</v>
      </c>
    </row>
    <row r="252" spans="1:5" x14ac:dyDescent="0.35">
      <c r="A252">
        <v>24510090100</v>
      </c>
      <c r="B252" t="s">
        <v>83</v>
      </c>
      <c r="C252">
        <v>24827</v>
      </c>
      <c r="D252" s="2">
        <f>VLOOKUP(A252,[1]shown_tract_teenbirth_rP_gF_pal!$A$2:$C$349,3,FALSE)</f>
        <v>0.45689999999999997</v>
      </c>
      <c r="E252" s="2">
        <f>VLOOKUP(A252,[2]shown_tract_working_rP_gP_pall!$A$1:$C$349,3,FALSE)</f>
        <v>0.72760000000000002</v>
      </c>
    </row>
    <row r="253" spans="1:5" x14ac:dyDescent="0.35">
      <c r="A253">
        <v>24510170100</v>
      </c>
      <c r="B253" t="s">
        <v>78</v>
      </c>
      <c r="C253">
        <v>24776</v>
      </c>
      <c r="D253" s="2">
        <f>VLOOKUP(A253,[1]shown_tract_teenbirth_rP_gF_pal!$A$2:$C$349,3,FALSE)</f>
        <v>0.45090000000000002</v>
      </c>
      <c r="E253" s="2">
        <f>VLOOKUP(A253,[2]shown_tract_working_rP_gP_pall!$A$1:$C$349,3,FALSE)</f>
        <v>0.77880000000000005</v>
      </c>
    </row>
    <row r="254" spans="1:5" x14ac:dyDescent="0.35">
      <c r="A254">
        <v>24510250500</v>
      </c>
      <c r="B254" t="s">
        <v>110</v>
      </c>
      <c r="C254">
        <v>24644</v>
      </c>
      <c r="D254" s="2">
        <f>VLOOKUP(A254,[1]shown_tract_teenbirth_rP_gF_pal!$A$2:$C$349,3,FALSE)</f>
        <v>0.35599999999999998</v>
      </c>
      <c r="E254" s="2">
        <f>VLOOKUP(A254,[2]shown_tract_working_rP_gP_pall!$A$1:$C$349,3,FALSE)</f>
        <v>0.65180000000000005</v>
      </c>
    </row>
    <row r="255" spans="1:5" x14ac:dyDescent="0.35">
      <c r="A255">
        <v>24510150500</v>
      </c>
      <c r="B255" t="s">
        <v>111</v>
      </c>
      <c r="C255">
        <v>24561</v>
      </c>
      <c r="D255" s="2">
        <f>VLOOKUP(A255,[1]shown_tract_teenbirth_rP_gF_pal!$A$2:$C$349,3,FALSE)</f>
        <v>0.5413</v>
      </c>
      <c r="E255" s="2">
        <f>VLOOKUP(A255,[2]shown_tract_working_rP_gP_pall!$A$1:$C$349,3,FALSE)</f>
        <v>0.73080000000000001</v>
      </c>
    </row>
    <row r="256" spans="1:5" x14ac:dyDescent="0.35">
      <c r="A256">
        <v>24510260301</v>
      </c>
      <c r="B256" t="s">
        <v>82</v>
      </c>
      <c r="C256">
        <v>24400</v>
      </c>
      <c r="D256" s="2">
        <f>VLOOKUP(A256,[1]shown_tract_teenbirth_rP_gF_pal!$A$2:$C$349,3,FALSE)</f>
        <v>0.40770000000000001</v>
      </c>
      <c r="E256" s="2">
        <f>VLOOKUP(A256,[2]shown_tract_working_rP_gP_pall!$A$1:$C$349,3,FALSE)</f>
        <v>0.70340000000000003</v>
      </c>
    </row>
    <row r="257" spans="1:5" x14ac:dyDescent="0.35">
      <c r="A257">
        <v>24510271002</v>
      </c>
      <c r="B257" t="s">
        <v>112</v>
      </c>
      <c r="C257">
        <v>24373</v>
      </c>
      <c r="D257" s="2">
        <f>VLOOKUP(A257,[1]shown_tract_teenbirth_rP_gF_pal!$A$2:$C$349,3,FALSE)</f>
        <v>0.48</v>
      </c>
      <c r="E257" s="2">
        <f>VLOOKUP(A257,[2]shown_tract_working_rP_gP_pall!$A$1:$C$349,3,FALSE)</f>
        <v>0.74570000000000003</v>
      </c>
    </row>
    <row r="258" spans="1:5" x14ac:dyDescent="0.35">
      <c r="A258">
        <v>24510090500</v>
      </c>
      <c r="B258" t="s">
        <v>113</v>
      </c>
      <c r="C258">
        <v>24301</v>
      </c>
      <c r="D258" s="2">
        <f>VLOOKUP(A258,[1]shown_tract_teenbirth_rP_gF_pal!$A$2:$C$349,3,FALSE)</f>
        <v>0.50049999999999994</v>
      </c>
      <c r="E258" s="2">
        <f>VLOOKUP(A258,[2]shown_tract_working_rP_gP_pall!$A$1:$C$349,3,FALSE)</f>
        <v>0.7077</v>
      </c>
    </row>
    <row r="259" spans="1:5" x14ac:dyDescent="0.35">
      <c r="A259">
        <v>24510260404</v>
      </c>
      <c r="B259" t="s">
        <v>88</v>
      </c>
      <c r="C259">
        <v>24252</v>
      </c>
      <c r="D259" s="2">
        <f>VLOOKUP(A259,[1]shown_tract_teenbirth_rP_gF_pal!$A$2:$C$349,3,FALSE)</f>
        <v>0.41199999999999998</v>
      </c>
      <c r="E259" s="2">
        <f>VLOOKUP(A259,[2]shown_tract_working_rP_gP_pall!$A$1:$C$349,3,FALSE)</f>
        <v>0.67069999999999996</v>
      </c>
    </row>
    <row r="260" spans="1:5" x14ac:dyDescent="0.35">
      <c r="A260">
        <v>24510060200</v>
      </c>
      <c r="B260" t="s">
        <v>2</v>
      </c>
      <c r="C260">
        <v>24081</v>
      </c>
      <c r="D260" s="2">
        <f>VLOOKUP(A260,[1]shown_tract_teenbirth_rP_gF_pal!$A$2:$C$349,3,FALSE)</f>
        <v>0.51239999999999997</v>
      </c>
      <c r="E260" s="2">
        <f>VLOOKUP(A260,[2]shown_tract_working_rP_gP_pall!$A$1:$C$349,3,FALSE)</f>
        <v>0.69110000000000005</v>
      </c>
    </row>
    <row r="261" spans="1:5" x14ac:dyDescent="0.35">
      <c r="A261">
        <v>24510110100</v>
      </c>
      <c r="B261" t="s">
        <v>78</v>
      </c>
      <c r="C261">
        <v>23998</v>
      </c>
      <c r="D261" s="2">
        <f>VLOOKUP(A261,[1]shown_tract_teenbirth_rP_gF_pal!$A$2:$C$349,3,FALSE)</f>
        <v>0.34870000000000001</v>
      </c>
      <c r="E261" s="2">
        <f>VLOOKUP(A261,[2]shown_tract_working_rP_gP_pall!$A$1:$C$349,3,FALSE)</f>
        <v>0.70389999999999997</v>
      </c>
    </row>
    <row r="262" spans="1:5" x14ac:dyDescent="0.35">
      <c r="A262">
        <v>24510280101</v>
      </c>
      <c r="B262" t="s">
        <v>114</v>
      </c>
      <c r="C262">
        <v>23921</v>
      </c>
      <c r="D262" s="2">
        <f>VLOOKUP(A262,[1]shown_tract_teenbirth_rP_gF_pal!$A$2:$C$349,3,FALSE)</f>
        <v>0.38819999999999999</v>
      </c>
      <c r="E262" s="2">
        <f>VLOOKUP(A262,[2]shown_tract_working_rP_gP_pall!$A$1:$C$349,3,FALSE)</f>
        <v>0.70799999999999996</v>
      </c>
    </row>
    <row r="263" spans="1:5" x14ac:dyDescent="0.35">
      <c r="A263">
        <v>24510260402</v>
      </c>
      <c r="B263" t="s">
        <v>86</v>
      </c>
      <c r="C263">
        <v>23702</v>
      </c>
      <c r="D263" s="2">
        <f>VLOOKUP(A263,[1]shown_tract_teenbirth_rP_gF_pal!$A$2:$C$349,3,FALSE)</f>
        <v>0.52180000000000004</v>
      </c>
      <c r="E263" s="2">
        <f>VLOOKUP(A263,[2]shown_tract_working_rP_gP_pall!$A$1:$C$349,3,FALSE)</f>
        <v>0.74309999999999998</v>
      </c>
    </row>
    <row r="264" spans="1:5" x14ac:dyDescent="0.35">
      <c r="A264">
        <v>24510160801</v>
      </c>
      <c r="B264" t="s">
        <v>115</v>
      </c>
      <c r="C264">
        <v>23701</v>
      </c>
      <c r="D264" s="2">
        <f>VLOOKUP(A264,[1]shown_tract_teenbirth_rP_gF_pal!$A$2:$C$349,3,FALSE)</f>
        <v>0.46870000000000001</v>
      </c>
      <c r="E264" s="2">
        <f>VLOOKUP(A264,[2]shown_tract_working_rP_gP_pall!$A$1:$C$349,3,FALSE)</f>
        <v>0.71750000000000003</v>
      </c>
    </row>
    <row r="265" spans="1:5" x14ac:dyDescent="0.35">
      <c r="A265">
        <v>24510151000</v>
      </c>
      <c r="B265" t="s">
        <v>116</v>
      </c>
      <c r="C265">
        <v>23654</v>
      </c>
      <c r="D265" s="2">
        <f>VLOOKUP(A265,[1]shown_tract_teenbirth_rP_gF_pal!$A$2:$C$349,3,FALSE)</f>
        <v>0.44790000000000002</v>
      </c>
      <c r="E265" s="2">
        <f>VLOOKUP(A265,[2]shown_tract_working_rP_gP_pall!$A$1:$C$349,3,FALSE)</f>
        <v>0.72789999999999999</v>
      </c>
    </row>
    <row r="266" spans="1:5" x14ac:dyDescent="0.35">
      <c r="A266">
        <v>24510271700</v>
      </c>
      <c r="B266" t="s">
        <v>117</v>
      </c>
      <c r="C266">
        <v>23612</v>
      </c>
      <c r="D266" s="2">
        <f>VLOOKUP(A266,[1]shown_tract_teenbirth_rP_gF_pal!$A$2:$C$349,3,FALSE)</f>
        <v>0.44550000000000001</v>
      </c>
      <c r="E266" s="2">
        <f>VLOOKUP(A266,[2]shown_tract_working_rP_gP_pall!$A$1:$C$349,3,FALSE)</f>
        <v>0.70279999999999998</v>
      </c>
    </row>
    <row r="267" spans="1:5" x14ac:dyDescent="0.35">
      <c r="A267">
        <v>24510130400</v>
      </c>
      <c r="B267" t="s">
        <v>118</v>
      </c>
      <c r="C267">
        <v>23598</v>
      </c>
      <c r="D267" s="2">
        <f>VLOOKUP(A267,[1]shown_tract_teenbirth_rP_gF_pal!$A$2:$C$349,3,FALSE)</f>
        <v>0.46860000000000002</v>
      </c>
      <c r="E267" s="2">
        <f>VLOOKUP(A267,[2]shown_tract_working_rP_gP_pall!$A$1:$C$349,3,FALSE)</f>
        <v>0.70079999999999998</v>
      </c>
    </row>
    <row r="268" spans="1:5" x14ac:dyDescent="0.35">
      <c r="A268">
        <v>24510070100</v>
      </c>
      <c r="B268" t="s">
        <v>2</v>
      </c>
      <c r="C268">
        <v>23304</v>
      </c>
      <c r="D268" s="2">
        <f>VLOOKUP(A268,[1]shown_tract_teenbirth_rP_gF_pal!$A$2:$C$349,3,FALSE)</f>
        <v>0.4677</v>
      </c>
      <c r="E268" s="2">
        <f>VLOOKUP(A268,[2]shown_tract_working_rP_gP_pall!$A$1:$C$349,3,FALSE)</f>
        <v>0.70550000000000002</v>
      </c>
    </row>
    <row r="269" spans="1:5" x14ac:dyDescent="0.35">
      <c r="A269">
        <v>24510120600</v>
      </c>
      <c r="B269" t="s">
        <v>119</v>
      </c>
      <c r="C269">
        <v>23281</v>
      </c>
      <c r="D269" s="2">
        <f>VLOOKUP(A269,[1]shown_tract_teenbirth_rP_gF_pal!$A$2:$C$349,3,FALSE)</f>
        <v>0.51729999999999998</v>
      </c>
      <c r="E269" s="2">
        <f>VLOOKUP(A269,[2]shown_tract_working_rP_gP_pall!$A$1:$C$349,3,FALSE)</f>
        <v>0.62580000000000002</v>
      </c>
    </row>
    <row r="270" spans="1:5" x14ac:dyDescent="0.35">
      <c r="A270">
        <v>24510200702</v>
      </c>
      <c r="B270" t="s">
        <v>120</v>
      </c>
      <c r="C270">
        <v>23275</v>
      </c>
      <c r="D270" s="2">
        <f>VLOOKUP(A270,[1]shown_tract_teenbirth_rP_gF_pal!$A$2:$C$349,3,FALSE)</f>
        <v>0.48780000000000001</v>
      </c>
      <c r="E270" s="2">
        <f>VLOOKUP(A270,[2]shown_tract_working_rP_gP_pall!$A$1:$C$349,3,FALSE)</f>
        <v>0.73929999999999996</v>
      </c>
    </row>
    <row r="271" spans="1:5" x14ac:dyDescent="0.35">
      <c r="A271">
        <v>24510110200</v>
      </c>
      <c r="B271" t="s">
        <v>78</v>
      </c>
      <c r="C271">
        <v>23225</v>
      </c>
      <c r="D271" s="2">
        <f>VLOOKUP(A271,[1]shown_tract_teenbirth_rP_gF_pal!$A$2:$C$349,3,FALSE)</f>
        <v>0.45379999999999998</v>
      </c>
      <c r="E271" s="2">
        <f>VLOOKUP(A271,[2]shown_tract_working_rP_gP_pall!$A$1:$C$349,3,FALSE)</f>
        <v>0.69159999999999999</v>
      </c>
    </row>
    <row r="272" spans="1:5" x14ac:dyDescent="0.35">
      <c r="A272">
        <v>24510080500</v>
      </c>
      <c r="B272" t="s">
        <v>121</v>
      </c>
      <c r="C272">
        <v>23070</v>
      </c>
      <c r="D272" s="2">
        <f>VLOOKUP(A272,[1]shown_tract_teenbirth_rP_gF_pal!$A$2:$C$349,3,FALSE)</f>
        <v>0.55479999999999996</v>
      </c>
      <c r="E272" s="2">
        <f>VLOOKUP(A272,[2]shown_tract_working_rP_gP_pall!$A$1:$C$349,3,FALSE)</f>
        <v>0.68110000000000004</v>
      </c>
    </row>
    <row r="273" spans="1:5" x14ac:dyDescent="0.35">
      <c r="A273">
        <v>24510250600</v>
      </c>
      <c r="B273" t="s">
        <v>66</v>
      </c>
      <c r="C273">
        <v>23009</v>
      </c>
      <c r="D273" s="2">
        <f>VLOOKUP(A273,[1]shown_tract_teenbirth_rP_gF_pal!$A$2:$C$349,3,FALSE)</f>
        <v>0.4612</v>
      </c>
      <c r="E273" s="2">
        <f>VLOOKUP(A273,[2]shown_tract_working_rP_gP_pall!$A$1:$C$349,3,FALSE)</f>
        <v>0.51029999999999998</v>
      </c>
    </row>
    <row r="274" spans="1:5" x14ac:dyDescent="0.35">
      <c r="A274">
        <v>24510090400</v>
      </c>
      <c r="B274" t="s">
        <v>113</v>
      </c>
      <c r="C274">
        <v>23006</v>
      </c>
      <c r="D274" s="2">
        <f>VLOOKUP(A274,[1]shown_tract_teenbirth_rP_gF_pal!$A$2:$C$349,3,FALSE)</f>
        <v>0.55549999999999999</v>
      </c>
      <c r="E274" s="2">
        <f>VLOOKUP(A274,[2]shown_tract_working_rP_gP_pall!$A$1:$C$349,3,FALSE)</f>
        <v>0.68569999999999998</v>
      </c>
    </row>
    <row r="275" spans="1:5" x14ac:dyDescent="0.35">
      <c r="A275">
        <v>24510270701</v>
      </c>
      <c r="B275" t="s">
        <v>53</v>
      </c>
      <c r="C275">
        <v>23004</v>
      </c>
      <c r="D275" s="2">
        <f>VLOOKUP(A275,[1]shown_tract_teenbirth_rP_gF_pal!$A$2:$C$349,3,FALSE)</f>
        <v>0.47520000000000001</v>
      </c>
      <c r="E275" s="2">
        <f>VLOOKUP(A275,[2]shown_tract_working_rP_gP_pall!$A$1:$C$349,3,FALSE)</f>
        <v>0.70540000000000003</v>
      </c>
    </row>
    <row r="276" spans="1:5" x14ac:dyDescent="0.35">
      <c r="A276">
        <v>24510200600</v>
      </c>
      <c r="B276" t="s">
        <v>2</v>
      </c>
      <c r="C276">
        <v>22959</v>
      </c>
      <c r="D276" s="2">
        <f>VLOOKUP(A276,[1]shown_tract_teenbirth_rP_gF_pal!$A$2:$C$349,3,FALSE)</f>
        <v>0.43409999999999999</v>
      </c>
      <c r="E276" s="2">
        <f>VLOOKUP(A276,[2]shown_tract_working_rP_gP_pall!$A$1:$C$349,3,FALSE)</f>
        <v>0.66110000000000002</v>
      </c>
    </row>
    <row r="277" spans="1:5" x14ac:dyDescent="0.35">
      <c r="A277">
        <v>24510180200</v>
      </c>
      <c r="B277" t="s">
        <v>122</v>
      </c>
      <c r="C277">
        <v>22926</v>
      </c>
      <c r="D277" s="2">
        <f>VLOOKUP(A277,[1]shown_tract_teenbirth_rP_gF_pal!$A$2:$C$349,3,FALSE)</f>
        <v>0.46150000000000002</v>
      </c>
      <c r="E277" s="2">
        <f>VLOOKUP(A277,[2]shown_tract_working_rP_gP_pall!$A$1:$C$349,3,FALSE)</f>
        <v>0.67359999999999998</v>
      </c>
    </row>
    <row r="278" spans="1:5" x14ac:dyDescent="0.35">
      <c r="A278">
        <v>24510260403</v>
      </c>
      <c r="B278" t="s">
        <v>123</v>
      </c>
      <c r="C278">
        <v>22835</v>
      </c>
      <c r="D278" s="2">
        <f>VLOOKUP(A278,[1]shown_tract_teenbirth_rP_gF_pal!$A$2:$C$349,3,FALSE)</f>
        <v>0.52529999999999999</v>
      </c>
      <c r="E278" s="2">
        <f>VLOOKUP(A278,[2]shown_tract_working_rP_gP_pall!$A$1:$C$349,3,FALSE)</f>
        <v>0.71540000000000004</v>
      </c>
    </row>
    <row r="279" spans="1:5" x14ac:dyDescent="0.35">
      <c r="A279">
        <v>24510271801</v>
      </c>
      <c r="B279" t="s">
        <v>124</v>
      </c>
      <c r="C279">
        <v>22834</v>
      </c>
      <c r="D279" s="2">
        <f>VLOOKUP(A279,[1]shown_tract_teenbirth_rP_gF_pal!$A$2:$C$349,3,FALSE)</f>
        <v>0.50460000000000005</v>
      </c>
      <c r="E279" s="2">
        <f>VLOOKUP(A279,[2]shown_tract_working_rP_gP_pall!$A$1:$C$349,3,FALSE)</f>
        <v>0.72040000000000004</v>
      </c>
    </row>
    <row r="280" spans="1:5" x14ac:dyDescent="0.35">
      <c r="A280">
        <v>24510160802</v>
      </c>
      <c r="B280" t="s">
        <v>115</v>
      </c>
      <c r="C280">
        <v>22834</v>
      </c>
      <c r="D280" s="2">
        <f>VLOOKUP(A280,[1]shown_tract_teenbirth_rP_gF_pal!$A$2:$C$349,3,FALSE)</f>
        <v>0.47939999999999999</v>
      </c>
      <c r="E280" s="2">
        <f>VLOOKUP(A280,[2]shown_tract_working_rP_gP_pall!$A$1:$C$349,3,FALSE)</f>
        <v>0.71460000000000001</v>
      </c>
    </row>
    <row r="281" spans="1:5" x14ac:dyDescent="0.35">
      <c r="A281">
        <v>24510160600</v>
      </c>
      <c r="B281" t="s">
        <v>125</v>
      </c>
      <c r="C281">
        <v>22748</v>
      </c>
      <c r="D281" s="2">
        <f>VLOOKUP(A281,[1]shown_tract_teenbirth_rP_gF_pal!$A$2:$C$349,3,FALSE)</f>
        <v>0.56540000000000001</v>
      </c>
      <c r="E281" s="2">
        <f>VLOOKUP(A281,[2]shown_tract_working_rP_gP_pall!$A$1:$C$349,3,FALSE)</f>
        <v>0.71989999999999998</v>
      </c>
    </row>
    <row r="282" spans="1:5" x14ac:dyDescent="0.35">
      <c r="A282">
        <v>24510150300</v>
      </c>
      <c r="B282" t="s">
        <v>126</v>
      </c>
      <c r="C282">
        <v>22687</v>
      </c>
      <c r="D282" s="2">
        <f>VLOOKUP(A282,[1]shown_tract_teenbirth_rP_gF_pal!$A$2:$C$349,3,FALSE)</f>
        <v>0.49099999999999999</v>
      </c>
      <c r="E282" s="2">
        <f>VLOOKUP(A282,[2]shown_tract_working_rP_gP_pall!$A$1:$C$349,3,FALSE)</f>
        <v>0.67179999999999995</v>
      </c>
    </row>
    <row r="283" spans="1:5" x14ac:dyDescent="0.35">
      <c r="A283">
        <v>24510120300</v>
      </c>
      <c r="B283" t="s">
        <v>127</v>
      </c>
      <c r="C283">
        <v>22463</v>
      </c>
      <c r="D283" s="2">
        <f>VLOOKUP(A283,[1]shown_tract_teenbirth_rP_gF_pal!$A$2:$C$349,3,FALSE)</f>
        <v>0.53239999999999998</v>
      </c>
      <c r="E283" s="2">
        <f>VLOOKUP(A283,[2]shown_tract_working_rP_gP_pall!$A$1:$C$349,3,FALSE)</f>
        <v>0.71779999999999999</v>
      </c>
    </row>
    <row r="284" spans="1:5" x14ac:dyDescent="0.35">
      <c r="A284">
        <v>24510180300</v>
      </c>
      <c r="B284" t="s">
        <v>128</v>
      </c>
      <c r="C284">
        <v>22384</v>
      </c>
      <c r="D284" s="2">
        <f>VLOOKUP(A284,[1]shown_tract_teenbirth_rP_gF_pal!$A$2:$C$349,3,FALSE)</f>
        <v>0.42609999999999998</v>
      </c>
      <c r="E284" s="2">
        <f>VLOOKUP(A284,[2]shown_tract_working_rP_gP_pall!$A$1:$C$349,3,FALSE)</f>
        <v>0.623</v>
      </c>
    </row>
    <row r="285" spans="1:5" x14ac:dyDescent="0.35">
      <c r="A285">
        <v>24510151200</v>
      </c>
      <c r="B285" t="s">
        <v>129</v>
      </c>
      <c r="C285">
        <v>22384</v>
      </c>
      <c r="D285" s="2">
        <f>VLOOKUP(A285,[1]shown_tract_teenbirth_rP_gF_pal!$A$2:$C$349,3,FALSE)</f>
        <v>0.46310000000000001</v>
      </c>
      <c r="E285" s="2">
        <f>VLOOKUP(A285,[2]shown_tract_working_rP_gP_pall!$A$1:$C$349,3,FALSE)</f>
        <v>0.74829999999999997</v>
      </c>
    </row>
    <row r="286" spans="1:5" x14ac:dyDescent="0.35">
      <c r="A286">
        <v>24510250207</v>
      </c>
      <c r="B286" t="s">
        <v>130</v>
      </c>
      <c r="C286">
        <v>22207</v>
      </c>
      <c r="D286" s="2">
        <f>VLOOKUP(A286,[1]shown_tract_teenbirth_rP_gF_pal!$A$2:$C$349,3,FALSE)</f>
        <v>0.504</v>
      </c>
      <c r="E286" s="2">
        <f>VLOOKUP(A286,[2]shown_tract_working_rP_gP_pall!$A$1:$C$349,3,FALSE)</f>
        <v>0.67269999999999996</v>
      </c>
    </row>
    <row r="287" spans="1:5" x14ac:dyDescent="0.35">
      <c r="A287">
        <v>24510160500</v>
      </c>
      <c r="B287" t="s">
        <v>131</v>
      </c>
      <c r="C287">
        <v>22158</v>
      </c>
      <c r="D287" s="2">
        <f>VLOOKUP(A287,[1]shown_tract_teenbirth_rP_gF_pal!$A$2:$C$349,3,FALSE)</f>
        <v>0.45340000000000003</v>
      </c>
      <c r="E287" s="2">
        <f>VLOOKUP(A287,[2]shown_tract_working_rP_gP_pall!$A$1:$C$349,3,FALSE)</f>
        <v>0.6966</v>
      </c>
    </row>
    <row r="288" spans="1:5" x14ac:dyDescent="0.35">
      <c r="A288">
        <v>24510090700</v>
      </c>
      <c r="B288" t="s">
        <v>132</v>
      </c>
      <c r="C288">
        <v>21938</v>
      </c>
      <c r="D288" s="2">
        <f>VLOOKUP(A288,[1]shown_tract_teenbirth_rP_gF_pal!$A$2:$C$349,3,FALSE)</f>
        <v>0.57530000000000003</v>
      </c>
      <c r="E288" s="2">
        <f>VLOOKUP(A288,[2]shown_tract_working_rP_gP_pall!$A$1:$C$349,3,FALSE)</f>
        <v>0.71109999999999995</v>
      </c>
    </row>
    <row r="289" spans="1:5" x14ac:dyDescent="0.35">
      <c r="A289">
        <v>24510080302</v>
      </c>
      <c r="B289" t="s">
        <v>133</v>
      </c>
      <c r="C289">
        <v>21714</v>
      </c>
      <c r="D289" s="2">
        <f>VLOOKUP(A289,[1]shown_tract_teenbirth_rP_gF_pal!$A$2:$C$349,3,FALSE)</f>
        <v>0.54790000000000005</v>
      </c>
      <c r="E289" s="2">
        <f>VLOOKUP(A289,[2]shown_tract_working_rP_gP_pall!$A$1:$C$349,3,FALSE)</f>
        <v>0.74060000000000004</v>
      </c>
    </row>
    <row r="290" spans="1:5" x14ac:dyDescent="0.35">
      <c r="A290">
        <v>24510160700</v>
      </c>
      <c r="B290" t="s">
        <v>134</v>
      </c>
      <c r="C290">
        <v>21705</v>
      </c>
      <c r="D290" s="2">
        <f>VLOOKUP(A290,[1]shown_tract_teenbirth_rP_gF_pal!$A$2:$C$349,3,FALSE)</f>
        <v>0.42420000000000002</v>
      </c>
      <c r="E290" s="2">
        <f>VLOOKUP(A290,[2]shown_tract_working_rP_gP_pall!$A$1:$C$349,3,FALSE)</f>
        <v>0.6925</v>
      </c>
    </row>
    <row r="291" spans="1:5" x14ac:dyDescent="0.35">
      <c r="A291">
        <v>24510230100</v>
      </c>
      <c r="B291" t="s">
        <v>2</v>
      </c>
      <c r="C291">
        <v>21648</v>
      </c>
      <c r="D291" s="2">
        <f>VLOOKUP(A291,[1]shown_tract_teenbirth_rP_gF_pal!$A$2:$C$349,3,FALSE)</f>
        <v>0.24</v>
      </c>
      <c r="E291" s="2">
        <f>VLOOKUP(A291,[2]shown_tract_working_rP_gP_pall!$A$1:$C$349,3,FALSE)</f>
        <v>0.60299999999999998</v>
      </c>
    </row>
    <row r="292" spans="1:5" x14ac:dyDescent="0.35">
      <c r="A292">
        <v>24510250203</v>
      </c>
      <c r="B292" t="s">
        <v>130</v>
      </c>
      <c r="C292">
        <v>21642</v>
      </c>
      <c r="D292" s="2">
        <f>VLOOKUP(A292,[1]shown_tract_teenbirth_rP_gF_pal!$A$2:$C$349,3,FALSE)</f>
        <v>0.51390000000000002</v>
      </c>
      <c r="E292" s="2">
        <f>VLOOKUP(A292,[2]shown_tract_working_rP_gP_pall!$A$1:$C$349,3,FALSE)</f>
        <v>0.72589999999999999</v>
      </c>
    </row>
    <row r="293" spans="1:5" x14ac:dyDescent="0.35">
      <c r="A293">
        <v>24510200100</v>
      </c>
      <c r="B293" t="s">
        <v>135</v>
      </c>
      <c r="C293">
        <v>21614</v>
      </c>
      <c r="D293" s="2">
        <f>VLOOKUP(A293,[1]shown_tract_teenbirth_rP_gF_pal!$A$2:$C$349,3,FALSE)</f>
        <v>0.60780000000000001</v>
      </c>
      <c r="E293" s="2">
        <f>VLOOKUP(A293,[2]shown_tract_working_rP_gP_pall!$A$1:$C$349,3,FALSE)</f>
        <v>0.74560000000000004</v>
      </c>
    </row>
    <row r="294" spans="1:5" x14ac:dyDescent="0.35">
      <c r="A294">
        <v>24510080102</v>
      </c>
      <c r="B294" t="s">
        <v>82</v>
      </c>
      <c r="C294">
        <v>21607</v>
      </c>
      <c r="D294" s="2">
        <f>VLOOKUP(A294,[1]shown_tract_teenbirth_rP_gF_pal!$A$2:$C$349,3,FALSE)</f>
        <v>0.55479999999999996</v>
      </c>
      <c r="E294" s="2">
        <f>VLOOKUP(A294,[2]shown_tract_working_rP_gP_pall!$A$1:$C$349,3,FALSE)</f>
        <v>0.71850000000000003</v>
      </c>
    </row>
    <row r="295" spans="1:5" x14ac:dyDescent="0.35">
      <c r="A295">
        <v>24510271600</v>
      </c>
      <c r="B295" t="s">
        <v>136</v>
      </c>
      <c r="C295">
        <v>21588</v>
      </c>
      <c r="D295" s="2">
        <f>VLOOKUP(A295,[1]shown_tract_teenbirth_rP_gF_pal!$A$2:$C$349,3,FALSE)</f>
        <v>0.50329999999999997</v>
      </c>
      <c r="E295" s="2">
        <f>VLOOKUP(A295,[2]shown_tract_working_rP_gP_pall!$A$1:$C$349,3,FALSE)</f>
        <v>0.7198</v>
      </c>
    </row>
    <row r="296" spans="1:5" x14ac:dyDescent="0.35">
      <c r="A296">
        <v>24510040200</v>
      </c>
      <c r="B296" t="s">
        <v>78</v>
      </c>
      <c r="C296">
        <v>21579</v>
      </c>
      <c r="D296" s="2">
        <f>VLOOKUP(A296,[1]shown_tract_teenbirth_rP_gF_pal!$A$2:$C$349,3,FALSE)</f>
        <v>0.4869</v>
      </c>
      <c r="E296" s="2">
        <f>VLOOKUP(A296,[2]shown_tract_working_rP_gP_pall!$A$1:$C$349,3,FALSE)</f>
        <v>0.6825</v>
      </c>
    </row>
    <row r="297" spans="1:5" x14ac:dyDescent="0.35">
      <c r="A297">
        <v>24510151300</v>
      </c>
      <c r="B297" t="s">
        <v>117</v>
      </c>
      <c r="C297">
        <v>21395</v>
      </c>
      <c r="D297" s="2">
        <f>VLOOKUP(A297,[1]shown_tract_teenbirth_rP_gF_pal!$A$2:$C$349,3,FALSE)</f>
        <v>0.52869999999999995</v>
      </c>
      <c r="E297" s="2">
        <f>VLOOKUP(A297,[2]shown_tract_working_rP_gP_pall!$A$1:$C$349,3,FALSE)</f>
        <v>0.71020000000000005</v>
      </c>
    </row>
    <row r="298" spans="1:5" x14ac:dyDescent="0.35">
      <c r="A298">
        <v>24510130200</v>
      </c>
      <c r="B298" t="s">
        <v>137</v>
      </c>
      <c r="C298">
        <v>21377</v>
      </c>
      <c r="D298" s="2">
        <f>VLOOKUP(A298,[1]shown_tract_teenbirth_rP_gF_pal!$A$2:$C$349,3,FALSE)</f>
        <v>0.48559999999999998</v>
      </c>
      <c r="E298" s="2">
        <f>VLOOKUP(A298,[2]shown_tract_working_rP_gP_pall!$A$1:$C$349,3,FALSE)</f>
        <v>0.68020000000000003</v>
      </c>
    </row>
    <row r="299" spans="1:5" x14ac:dyDescent="0.35">
      <c r="A299">
        <v>24510190200</v>
      </c>
      <c r="B299" t="s">
        <v>138</v>
      </c>
      <c r="C299">
        <v>21278</v>
      </c>
      <c r="D299" s="2">
        <f>VLOOKUP(A299,[1]shown_tract_teenbirth_rP_gF_pal!$A$2:$C$349,3,FALSE)</f>
        <v>0.4118</v>
      </c>
      <c r="E299" s="2">
        <f>VLOOKUP(A299,[2]shown_tract_working_rP_gP_pall!$A$1:$C$349,3,FALSE)</f>
        <v>0.61180000000000001</v>
      </c>
    </row>
    <row r="300" spans="1:5" x14ac:dyDescent="0.35">
      <c r="A300">
        <v>24510120500</v>
      </c>
      <c r="B300" t="s">
        <v>139</v>
      </c>
      <c r="C300">
        <v>21169</v>
      </c>
      <c r="D300" s="2">
        <f>VLOOKUP(A300,[1]shown_tract_teenbirth_rP_gF_pal!$A$2:$C$349,3,FALSE)</f>
        <v>0.54959999999999998</v>
      </c>
      <c r="E300" s="2">
        <f>VLOOKUP(A300,[2]shown_tract_working_rP_gP_pall!$A$1:$C$349,3,FALSE)</f>
        <v>0.73109999999999997</v>
      </c>
    </row>
    <row r="301" spans="1:5" x14ac:dyDescent="0.35">
      <c r="A301">
        <v>24510120400</v>
      </c>
      <c r="B301" t="s">
        <v>140</v>
      </c>
      <c r="C301">
        <v>21057</v>
      </c>
      <c r="D301" s="2">
        <f>VLOOKUP(A301,[1]shown_tract_teenbirth_rP_gF_pal!$A$2:$C$349,3,FALSE)</f>
        <v>0.62729999999999997</v>
      </c>
      <c r="E301" s="2">
        <f>VLOOKUP(A301,[2]shown_tract_working_rP_gP_pall!$A$1:$C$349,3,FALSE)</f>
        <v>0.71589999999999998</v>
      </c>
    </row>
    <row r="302" spans="1:5" x14ac:dyDescent="0.35">
      <c r="A302">
        <v>24510090600</v>
      </c>
      <c r="B302" t="s">
        <v>132</v>
      </c>
      <c r="C302">
        <v>21017</v>
      </c>
      <c r="D302" s="2">
        <f>VLOOKUP(A302,[1]shown_tract_teenbirth_rP_gF_pal!$A$2:$C$349,3,FALSE)</f>
        <v>0.47820000000000001</v>
      </c>
      <c r="E302" s="2">
        <f>VLOOKUP(A302,[2]shown_tract_working_rP_gP_pall!$A$1:$C$349,3,FALSE)</f>
        <v>0.69179999999999997</v>
      </c>
    </row>
    <row r="303" spans="1:5" x14ac:dyDescent="0.35">
      <c r="A303">
        <v>24510271802</v>
      </c>
      <c r="B303" t="s">
        <v>141</v>
      </c>
      <c r="C303">
        <v>20829</v>
      </c>
      <c r="D303" s="2">
        <f>VLOOKUP(A303,[1]shown_tract_teenbirth_rP_gF_pal!$A$2:$C$349,3,FALSE)</f>
        <v>0.59660000000000002</v>
      </c>
      <c r="E303" s="2">
        <f>VLOOKUP(A303,[2]shown_tract_working_rP_gP_pall!$A$1:$C$349,3,FALSE)</f>
        <v>0.71</v>
      </c>
    </row>
    <row r="304" spans="1:5" x14ac:dyDescent="0.35">
      <c r="A304">
        <v>24510060300</v>
      </c>
      <c r="B304" t="s">
        <v>142</v>
      </c>
      <c r="C304">
        <v>20803</v>
      </c>
      <c r="D304" s="2">
        <f>VLOOKUP(A304,[1]shown_tract_teenbirth_rP_gF_pal!$A$2:$C$349,3,FALSE)</f>
        <v>0.5857</v>
      </c>
      <c r="E304" s="2">
        <f>VLOOKUP(A304,[2]shown_tract_working_rP_gP_pall!$A$1:$C$349,3,FALSE)</f>
        <v>0.64880000000000004</v>
      </c>
    </row>
    <row r="305" spans="1:5" x14ac:dyDescent="0.35">
      <c r="A305">
        <v>24510271001</v>
      </c>
      <c r="B305" t="s">
        <v>2</v>
      </c>
      <c r="C305">
        <v>20760</v>
      </c>
      <c r="D305" s="2">
        <f>VLOOKUP(A305,[1]shown_tract_teenbirth_rP_gF_pal!$A$2:$C$349,3,FALSE)</f>
        <v>0.53269999999999995</v>
      </c>
      <c r="E305" s="2">
        <f>VLOOKUP(A305,[2]shown_tract_working_rP_gP_pall!$A$1:$C$349,3,FALSE)</f>
        <v>0.71389999999999998</v>
      </c>
    </row>
    <row r="306" spans="1:5" x14ac:dyDescent="0.35">
      <c r="A306">
        <v>24510060400</v>
      </c>
      <c r="B306" t="s">
        <v>2</v>
      </c>
      <c r="C306">
        <v>20617</v>
      </c>
      <c r="D306" s="2">
        <f>VLOOKUP(A306,[1]shown_tract_teenbirth_rP_gF_pal!$A$2:$C$349,3,FALSE)</f>
        <v>0.49109999999999998</v>
      </c>
      <c r="E306" s="2">
        <f>VLOOKUP(A306,[2]shown_tract_working_rP_gP_pall!$A$1:$C$349,3,FALSE)</f>
        <v>0.61850000000000005</v>
      </c>
    </row>
    <row r="307" spans="1:5" x14ac:dyDescent="0.35">
      <c r="A307">
        <v>24510080600</v>
      </c>
      <c r="B307" t="s">
        <v>143</v>
      </c>
      <c r="C307">
        <v>20471</v>
      </c>
      <c r="D307" s="2">
        <f>VLOOKUP(A307,[1]shown_tract_teenbirth_rP_gF_pal!$A$2:$C$349,3,FALSE)</f>
        <v>0.57669999999999999</v>
      </c>
      <c r="E307" s="2">
        <f>VLOOKUP(A307,[2]shown_tract_working_rP_gP_pall!$A$1:$C$349,3,FALSE)</f>
        <v>0.72109999999999996</v>
      </c>
    </row>
    <row r="308" spans="1:5" x14ac:dyDescent="0.35">
      <c r="A308">
        <v>24510130300</v>
      </c>
      <c r="B308" t="s">
        <v>144</v>
      </c>
      <c r="C308">
        <v>20316</v>
      </c>
      <c r="D308" s="2">
        <f>VLOOKUP(A308,[1]shown_tract_teenbirth_rP_gF_pal!$A$2:$C$349,3,FALSE)</f>
        <v>0.55400000000000005</v>
      </c>
      <c r="E308" s="2">
        <f>VLOOKUP(A308,[2]shown_tract_working_rP_gP_pall!$A$1:$C$349,3,FALSE)</f>
        <v>0.71960000000000002</v>
      </c>
    </row>
    <row r="309" spans="1:5" x14ac:dyDescent="0.35">
      <c r="A309">
        <v>24510150400</v>
      </c>
      <c r="B309" t="s">
        <v>145</v>
      </c>
      <c r="C309">
        <v>20286</v>
      </c>
      <c r="D309" s="2">
        <f>VLOOKUP(A309,[1]shown_tract_teenbirth_rP_gF_pal!$A$2:$C$349,3,FALSE)</f>
        <v>0.50429999999999997</v>
      </c>
      <c r="E309" s="2">
        <f>VLOOKUP(A309,[2]shown_tract_working_rP_gP_pall!$A$1:$C$349,3,FALSE)</f>
        <v>0.68030000000000002</v>
      </c>
    </row>
    <row r="310" spans="1:5" x14ac:dyDescent="0.35">
      <c r="A310">
        <v>24510160100</v>
      </c>
      <c r="B310" t="s">
        <v>146</v>
      </c>
      <c r="C310">
        <v>20279</v>
      </c>
      <c r="D310" s="2">
        <f>VLOOKUP(A310,[1]shown_tract_teenbirth_rP_gF_pal!$A$2:$C$349,3,FALSE)</f>
        <v>0.55120000000000002</v>
      </c>
      <c r="E310" s="2">
        <f>VLOOKUP(A310,[2]shown_tract_working_rP_gP_pall!$A$1:$C$349,3,FALSE)</f>
        <v>0.65990000000000004</v>
      </c>
    </row>
    <row r="311" spans="1:5" x14ac:dyDescent="0.35">
      <c r="A311">
        <v>24510150200</v>
      </c>
      <c r="B311" t="s">
        <v>147</v>
      </c>
      <c r="C311">
        <v>20270</v>
      </c>
      <c r="D311" s="2">
        <f>VLOOKUP(A311,[1]shown_tract_teenbirth_rP_gF_pal!$A$2:$C$349,3,FALSE)</f>
        <v>0.55710000000000004</v>
      </c>
      <c r="E311" s="2">
        <f>VLOOKUP(A311,[2]shown_tract_working_rP_gP_pall!$A$1:$C$349,3,FALSE)</f>
        <v>0.68610000000000004</v>
      </c>
    </row>
    <row r="312" spans="1:5" x14ac:dyDescent="0.35">
      <c r="A312">
        <v>24510150600</v>
      </c>
      <c r="B312" t="s">
        <v>148</v>
      </c>
      <c r="C312">
        <v>20233</v>
      </c>
      <c r="D312" s="2">
        <f>VLOOKUP(A312,[1]shown_tract_teenbirth_rP_gF_pal!$A$2:$C$349,3,FALSE)</f>
        <v>0.52129999999999999</v>
      </c>
      <c r="E312" s="2">
        <f>VLOOKUP(A312,[2]shown_tract_working_rP_gP_pall!$A$1:$C$349,3,FALSE)</f>
        <v>0.70750000000000002</v>
      </c>
    </row>
    <row r="313" spans="1:5" x14ac:dyDescent="0.35">
      <c r="A313">
        <v>24510080400</v>
      </c>
      <c r="B313" t="s">
        <v>143</v>
      </c>
      <c r="C313">
        <v>20089</v>
      </c>
      <c r="D313" s="2">
        <f>VLOOKUP(A313,[1]shown_tract_teenbirth_rP_gF_pal!$A$2:$C$349,3,FALSE)</f>
        <v>0.53949999999999998</v>
      </c>
      <c r="E313" s="2">
        <f>VLOOKUP(A313,[2]shown_tract_working_rP_gP_pall!$A$1:$C$349,3,FALSE)</f>
        <v>0.69320000000000004</v>
      </c>
    </row>
    <row r="314" spans="1:5" x14ac:dyDescent="0.35">
      <c r="A314">
        <v>24510200500</v>
      </c>
      <c r="B314" t="s">
        <v>149</v>
      </c>
      <c r="C314">
        <v>20019</v>
      </c>
      <c r="D314" s="2">
        <f>VLOOKUP(A314,[1]shown_tract_teenbirth_rP_gF_pal!$A$2:$C$349,3,FALSE)</f>
        <v>0.4511</v>
      </c>
      <c r="E314" s="2">
        <f>VLOOKUP(A314,[2]shown_tract_working_rP_gP_pall!$A$1:$C$349,3,FALSE)</f>
        <v>0.56489999999999996</v>
      </c>
    </row>
    <row r="315" spans="1:5" x14ac:dyDescent="0.35">
      <c r="A315">
        <v>24510070200</v>
      </c>
      <c r="B315" t="s">
        <v>150</v>
      </c>
      <c r="C315">
        <v>19977</v>
      </c>
      <c r="D315" s="2">
        <f>VLOOKUP(A315,[1]shown_tract_teenbirth_rP_gF_pal!$A$2:$C$349,3,FALSE)</f>
        <v>0.55449999999999999</v>
      </c>
      <c r="E315" s="2">
        <f>VLOOKUP(A315,[2]shown_tract_working_rP_gP_pall!$A$1:$C$349,3,FALSE)</f>
        <v>0.66359999999999997</v>
      </c>
    </row>
    <row r="316" spans="1:5" x14ac:dyDescent="0.35">
      <c r="A316">
        <v>24510210100</v>
      </c>
      <c r="B316" t="s">
        <v>106</v>
      </c>
      <c r="C316">
        <v>19924</v>
      </c>
      <c r="D316" s="2">
        <f>VLOOKUP(A316,[1]shown_tract_teenbirth_rP_gF_pal!$A$2:$C$349,3,FALSE)</f>
        <v>0.4264</v>
      </c>
      <c r="E316" s="2">
        <f>VLOOKUP(A316,[2]shown_tract_working_rP_gP_pall!$A$1:$C$349,3,FALSE)</f>
        <v>0.62660000000000005</v>
      </c>
    </row>
    <row r="317" spans="1:5" x14ac:dyDescent="0.35">
      <c r="A317">
        <v>24510030100</v>
      </c>
      <c r="B317" t="s">
        <v>151</v>
      </c>
      <c r="C317">
        <v>19867</v>
      </c>
      <c r="D317" s="2">
        <f>VLOOKUP(A317,[1]shown_tract_teenbirth_rP_gF_pal!$A$2:$C$349,3,FALSE)</f>
        <v>0.57430000000000003</v>
      </c>
      <c r="E317" s="2">
        <f>VLOOKUP(A317,[2]shown_tract_working_rP_gP_pall!$A$1:$C$349,3,FALSE)</f>
        <v>0.6875</v>
      </c>
    </row>
    <row r="318" spans="1:5" x14ac:dyDescent="0.35">
      <c r="A318">
        <v>24510160200</v>
      </c>
      <c r="B318" t="s">
        <v>147</v>
      </c>
      <c r="C318">
        <v>19809</v>
      </c>
      <c r="D318" s="2">
        <f>VLOOKUP(A318,[1]shown_tract_teenbirth_rP_gF_pal!$A$2:$C$349,3,FALSE)</f>
        <v>0.51690000000000003</v>
      </c>
      <c r="E318" s="2">
        <f>VLOOKUP(A318,[2]shown_tract_working_rP_gP_pall!$A$1:$C$349,3,FALSE)</f>
        <v>0.70209999999999995</v>
      </c>
    </row>
    <row r="319" spans="1:5" x14ac:dyDescent="0.35">
      <c r="A319">
        <v>24510160400</v>
      </c>
      <c r="B319" t="s">
        <v>152</v>
      </c>
      <c r="C319">
        <v>19802</v>
      </c>
      <c r="D319" s="2">
        <f>VLOOKUP(A319,[1]shown_tract_teenbirth_rP_gF_pal!$A$2:$C$349,3,FALSE)</f>
        <v>0.5444</v>
      </c>
      <c r="E319" s="2">
        <f>VLOOKUP(A319,[2]shown_tract_working_rP_gP_pall!$A$1:$C$349,3,FALSE)</f>
        <v>0.67610000000000003</v>
      </c>
    </row>
    <row r="320" spans="1:5" x14ac:dyDescent="0.35">
      <c r="A320">
        <v>24510190300</v>
      </c>
      <c r="B320" t="s">
        <v>153</v>
      </c>
      <c r="C320">
        <v>19764</v>
      </c>
      <c r="D320" s="2">
        <f>VLOOKUP(A320,[1]shown_tract_teenbirth_rP_gF_pal!$A$2:$C$349,3,FALSE)</f>
        <v>0.4642</v>
      </c>
      <c r="E320" s="2">
        <f>VLOOKUP(A320,[2]shown_tract_working_rP_gP_pall!$A$1:$C$349,3,FALSE)</f>
        <v>0.58579999999999999</v>
      </c>
    </row>
    <row r="321" spans="1:5" x14ac:dyDescent="0.35">
      <c r="A321">
        <v>24510080301</v>
      </c>
      <c r="B321" t="s">
        <v>133</v>
      </c>
      <c r="C321">
        <v>19744</v>
      </c>
      <c r="D321" s="2">
        <f>VLOOKUP(A321,[1]shown_tract_teenbirth_rP_gF_pal!$A$2:$C$349,3,FALSE)</f>
        <v>0.5323</v>
      </c>
      <c r="E321" s="2">
        <f>VLOOKUP(A321,[2]shown_tract_working_rP_gP_pall!$A$1:$C$349,3,FALSE)</f>
        <v>0.66349999999999998</v>
      </c>
    </row>
    <row r="322" spans="1:5" x14ac:dyDescent="0.35">
      <c r="A322">
        <v>24510090800</v>
      </c>
      <c r="B322" t="s">
        <v>154</v>
      </c>
      <c r="C322">
        <v>19724</v>
      </c>
      <c r="D322" s="2">
        <f>VLOOKUP(A322,[1]shown_tract_teenbirth_rP_gF_pal!$A$2:$C$349,3,FALSE)</f>
        <v>0.55169999999999997</v>
      </c>
      <c r="E322" s="2">
        <f>VLOOKUP(A322,[2]shown_tract_working_rP_gP_pall!$A$1:$C$349,3,FALSE)</f>
        <v>0.67349999999999999</v>
      </c>
    </row>
    <row r="323" spans="1:5" x14ac:dyDescent="0.35">
      <c r="A323">
        <v>24510260604</v>
      </c>
      <c r="B323" t="s">
        <v>155</v>
      </c>
      <c r="C323">
        <v>19532</v>
      </c>
      <c r="D323" s="2">
        <f>VLOOKUP(A323,[1]shown_tract_teenbirth_rP_gF_pal!$A$2:$C$349,3,FALSE)</f>
        <v>0.5111</v>
      </c>
      <c r="E323" s="2">
        <f>VLOOKUP(A323,[2]shown_tract_working_rP_gP_pall!$A$1:$C$349,3,FALSE)</f>
        <v>0.62549999999999994</v>
      </c>
    </row>
    <row r="324" spans="1:5" x14ac:dyDescent="0.35">
      <c r="A324">
        <v>24510170300</v>
      </c>
      <c r="B324" t="s">
        <v>156</v>
      </c>
      <c r="C324">
        <v>19493</v>
      </c>
      <c r="D324" s="2">
        <f>VLOOKUP(A324,[1]shown_tract_teenbirth_rP_gF_pal!$A$2:$C$349,3,FALSE)</f>
        <v>0.58660000000000001</v>
      </c>
      <c r="E324" s="2">
        <f>VLOOKUP(A324,[2]shown_tract_working_rP_gP_pall!$A$1:$C$349,3,FALSE)</f>
        <v>0.70330000000000004</v>
      </c>
    </row>
    <row r="325" spans="1:5" x14ac:dyDescent="0.35">
      <c r="A325">
        <v>24510070400</v>
      </c>
      <c r="B325" t="s">
        <v>157</v>
      </c>
      <c r="C325">
        <v>19477</v>
      </c>
      <c r="D325" s="2">
        <f>VLOOKUP(A325,[1]shown_tract_teenbirth_rP_gF_pal!$A$2:$C$349,3,FALSE)</f>
        <v>0.56440000000000001</v>
      </c>
      <c r="E325" s="2">
        <f>VLOOKUP(A325,[2]shown_tract_working_rP_gP_pall!$A$1:$C$349,3,FALSE)</f>
        <v>0.66620000000000001</v>
      </c>
    </row>
    <row r="326" spans="1:5" x14ac:dyDescent="0.35">
      <c r="A326">
        <v>24510060100</v>
      </c>
      <c r="B326" t="s">
        <v>85</v>
      </c>
      <c r="C326">
        <v>19473</v>
      </c>
      <c r="D326" s="2">
        <f>VLOOKUP(A326,[1]shown_tract_teenbirth_rP_gF_pal!$A$2:$C$349,3,FALSE)</f>
        <v>0.51639999999999997</v>
      </c>
      <c r="E326" s="2">
        <f>VLOOKUP(A326,[2]shown_tract_working_rP_gP_pall!$A$1:$C$349,3,FALSE)</f>
        <v>0.64810000000000001</v>
      </c>
    </row>
    <row r="327" spans="1:5" x14ac:dyDescent="0.35">
      <c r="A327">
        <v>24510200300</v>
      </c>
      <c r="B327" t="s">
        <v>158</v>
      </c>
      <c r="C327">
        <v>19404</v>
      </c>
      <c r="D327" s="2">
        <f>VLOOKUP(A327,[1]shown_tract_teenbirth_rP_gF_pal!$A$2:$C$349,3,FALSE)</f>
        <v>0.55979999999999996</v>
      </c>
      <c r="E327" s="2">
        <f>VLOOKUP(A327,[2]shown_tract_working_rP_gP_pall!$A$1:$C$349,3,FALSE)</f>
        <v>0.58630000000000004</v>
      </c>
    </row>
    <row r="328" spans="1:5" x14ac:dyDescent="0.35">
      <c r="A328">
        <v>24510160300</v>
      </c>
      <c r="B328" t="s">
        <v>147</v>
      </c>
      <c r="C328">
        <v>19401</v>
      </c>
      <c r="D328" s="2">
        <f>VLOOKUP(A328,[1]shown_tract_teenbirth_rP_gF_pal!$A$2:$C$349,3,FALSE)</f>
        <v>0.56930000000000003</v>
      </c>
      <c r="E328" s="2">
        <f>VLOOKUP(A328,[2]shown_tract_working_rP_gP_pall!$A$1:$C$349,3,FALSE)</f>
        <v>0.66969999999999996</v>
      </c>
    </row>
    <row r="329" spans="1:5" x14ac:dyDescent="0.35">
      <c r="A329">
        <v>24510200200</v>
      </c>
      <c r="B329" t="s">
        <v>135</v>
      </c>
      <c r="C329">
        <v>19401</v>
      </c>
      <c r="D329" s="2">
        <f>VLOOKUP(A329,[1]shown_tract_teenbirth_rP_gF_pal!$A$2:$C$349,3,FALSE)</f>
        <v>0.50070000000000003</v>
      </c>
      <c r="E329" s="2">
        <f>VLOOKUP(A329,[2]shown_tract_working_rP_gP_pall!$A$1:$C$349,3,FALSE)</f>
        <v>0.69769999999999999</v>
      </c>
    </row>
    <row r="330" spans="1:5" x14ac:dyDescent="0.35">
      <c r="A330">
        <v>24510090900</v>
      </c>
      <c r="B330" t="s">
        <v>159</v>
      </c>
      <c r="C330">
        <v>19381</v>
      </c>
      <c r="D330" s="2">
        <f>VLOOKUP(A330,[1]shown_tract_teenbirth_rP_gF_pal!$A$2:$C$349,3,FALSE)</f>
        <v>0.59709999999999996</v>
      </c>
      <c r="E330" s="2">
        <f>VLOOKUP(A330,[2]shown_tract_working_rP_gP_pall!$A$1:$C$349,3,FALSE)</f>
        <v>0.67969999999999997</v>
      </c>
    </row>
    <row r="331" spans="1:5" x14ac:dyDescent="0.35">
      <c r="A331">
        <v>24510080700</v>
      </c>
      <c r="B331" t="s">
        <v>143</v>
      </c>
      <c r="C331">
        <v>19370</v>
      </c>
      <c r="D331" s="2">
        <f>VLOOKUP(A331,[1]shown_tract_teenbirth_rP_gF_pal!$A$2:$C$349,3,FALSE)</f>
        <v>0.56299999999999994</v>
      </c>
      <c r="E331" s="2">
        <f>VLOOKUP(A331,[2]shown_tract_working_rP_gP_pall!$A$1:$C$349,3,FALSE)</f>
        <v>0.67789999999999995</v>
      </c>
    </row>
    <row r="332" spans="1:5" x14ac:dyDescent="0.35">
      <c r="A332">
        <v>24510140200</v>
      </c>
      <c r="B332" t="s">
        <v>156</v>
      </c>
      <c r="C332">
        <v>19350</v>
      </c>
      <c r="D332" s="2">
        <f>VLOOKUP(A332,[1]shown_tract_teenbirth_rP_gF_pal!$A$2:$C$349,3,FALSE)</f>
        <v>0.5393</v>
      </c>
      <c r="E332" s="2">
        <f>VLOOKUP(A332,[2]shown_tract_working_rP_gP_pall!$A$1:$C$349,3,FALSE)</f>
        <v>0.67679999999999996</v>
      </c>
    </row>
    <row r="333" spans="1:5" x14ac:dyDescent="0.35">
      <c r="A333">
        <v>24510250301</v>
      </c>
      <c r="B333" t="s">
        <v>160</v>
      </c>
      <c r="C333">
        <v>19279</v>
      </c>
      <c r="D333" s="2">
        <f>VLOOKUP(A333,[1]shown_tract_teenbirth_rP_gF_pal!$A$2:$C$349,3,FALSE)</f>
        <v>0.52680000000000005</v>
      </c>
      <c r="E333" s="2">
        <f>VLOOKUP(A333,[2]shown_tract_working_rP_gP_pall!$A$1:$C$349,3,FALSE)</f>
        <v>0.67600000000000005</v>
      </c>
    </row>
    <row r="334" spans="1:5" x14ac:dyDescent="0.35">
      <c r="A334">
        <v>24510080200</v>
      </c>
      <c r="B334" t="s">
        <v>143</v>
      </c>
      <c r="C334">
        <v>19122</v>
      </c>
      <c r="D334" s="2">
        <f>VLOOKUP(A334,[1]shown_tract_teenbirth_rP_gF_pal!$A$2:$C$349,3,FALSE)</f>
        <v>0.60189999999999999</v>
      </c>
      <c r="E334" s="2">
        <f>VLOOKUP(A334,[2]shown_tract_working_rP_gP_pall!$A$1:$C$349,3,FALSE)</f>
        <v>0.67269999999999996</v>
      </c>
    </row>
    <row r="335" spans="1:5" x14ac:dyDescent="0.35">
      <c r="A335">
        <v>24510170200</v>
      </c>
      <c r="B335" t="s">
        <v>161</v>
      </c>
      <c r="C335">
        <v>19019</v>
      </c>
      <c r="D335" s="2">
        <f>VLOOKUP(A335,[1]shown_tract_teenbirth_rP_gF_pal!$A$2:$C$349,3,FALSE)</f>
        <v>0.60740000000000005</v>
      </c>
      <c r="E335" s="2">
        <f>VLOOKUP(A335,[2]shown_tract_working_rP_gP_pall!$A$1:$C$349,3,FALSE)</f>
        <v>0.67479999999999996</v>
      </c>
    </row>
    <row r="336" spans="1:5" x14ac:dyDescent="0.35">
      <c r="A336">
        <v>24510100200</v>
      </c>
      <c r="B336" t="s">
        <v>2</v>
      </c>
      <c r="C336">
        <v>18919</v>
      </c>
      <c r="D336" s="2">
        <f>VLOOKUP(A336,[1]shown_tract_teenbirth_rP_gF_pal!$A$2:$C$349,3,FALSE)</f>
        <v>0.62790000000000001</v>
      </c>
      <c r="E336" s="2">
        <f>VLOOKUP(A336,[2]shown_tract_working_rP_gP_pall!$A$1:$C$349,3,FALSE)</f>
        <v>0.61519999999999997</v>
      </c>
    </row>
    <row r="337" spans="1:5" x14ac:dyDescent="0.35">
      <c r="A337">
        <v>24510260303</v>
      </c>
      <c r="B337" t="s">
        <v>162</v>
      </c>
      <c r="C337">
        <v>18894</v>
      </c>
      <c r="D337" s="2">
        <f>VLOOKUP(A337,[1]shown_tract_teenbirth_rP_gF_pal!$A$2:$C$349,3,FALSE)</f>
        <v>0.46810000000000002</v>
      </c>
      <c r="E337" s="2">
        <f>VLOOKUP(A337,[2]shown_tract_working_rP_gP_pall!$A$1:$C$349,3,FALSE)</f>
        <v>0.68210000000000004</v>
      </c>
    </row>
    <row r="338" spans="1:5" x14ac:dyDescent="0.35">
      <c r="A338">
        <v>24510140300</v>
      </c>
      <c r="B338" t="s">
        <v>163</v>
      </c>
      <c r="C338">
        <v>18429</v>
      </c>
      <c r="D338" s="2">
        <f>VLOOKUP(A338,[1]shown_tract_teenbirth_rP_gF_pal!$A$2:$C$349,3,FALSE)</f>
        <v>0.51859999999999995</v>
      </c>
      <c r="E338" s="2">
        <f>VLOOKUP(A338,[2]shown_tract_working_rP_gP_pall!$A$1:$C$349,3,FALSE)</f>
        <v>0.62890000000000001</v>
      </c>
    </row>
    <row r="339" spans="1:5" x14ac:dyDescent="0.35">
      <c r="A339">
        <v>24510280500</v>
      </c>
      <c r="B339" t="s">
        <v>164</v>
      </c>
      <c r="C339">
        <v>18192</v>
      </c>
      <c r="D339" s="2">
        <f>VLOOKUP(A339,[1]shown_tract_teenbirth_rP_gF_pal!$A$2:$C$349,3,FALSE)</f>
        <v>0.65959999999999996</v>
      </c>
      <c r="E339" s="2">
        <f>VLOOKUP(A339,[2]shown_tract_working_rP_gP_pall!$A$1:$C$349,3,FALSE)</f>
        <v>0.72270000000000001</v>
      </c>
    </row>
    <row r="340" spans="1:5" x14ac:dyDescent="0.35">
      <c r="A340">
        <v>24510190100</v>
      </c>
      <c r="B340" t="s">
        <v>165</v>
      </c>
      <c r="C340">
        <v>18168</v>
      </c>
      <c r="D340" s="2">
        <f>VLOOKUP(A340,[1]shown_tract_teenbirth_rP_gF_pal!$A$2:$C$349,3,FALSE)</f>
        <v>0.53610000000000002</v>
      </c>
      <c r="E340" s="2">
        <f>VLOOKUP(A340,[2]shown_tract_working_rP_gP_pall!$A$1:$C$349,3,FALSE)</f>
        <v>0.64410000000000001</v>
      </c>
    </row>
    <row r="341" spans="1:5" x14ac:dyDescent="0.35">
      <c r="A341">
        <v>24510200400</v>
      </c>
      <c r="B341" t="s">
        <v>166</v>
      </c>
      <c r="C341">
        <v>17979</v>
      </c>
      <c r="D341" s="2">
        <f>VLOOKUP(A341,[1]shown_tract_teenbirth_rP_gF_pal!$A$2:$C$349,3,FALSE)</f>
        <v>0.59809999999999997</v>
      </c>
      <c r="E341" s="2">
        <f>VLOOKUP(A341,[2]shown_tract_working_rP_gP_pall!$A$1:$C$349,3,FALSE)</f>
        <v>0.6804</v>
      </c>
    </row>
    <row r="342" spans="1:5" x14ac:dyDescent="0.35">
      <c r="A342">
        <v>24510250204</v>
      </c>
      <c r="B342" t="s">
        <v>130</v>
      </c>
      <c r="C342">
        <v>17902</v>
      </c>
      <c r="D342" s="2">
        <f>VLOOKUP(A342,[1]shown_tract_teenbirth_rP_gF_pal!$A$2:$C$349,3,FALSE)</f>
        <v>0.65610000000000002</v>
      </c>
      <c r="E342" s="2">
        <f>VLOOKUP(A342,[2]shown_tract_working_rP_gP_pall!$A$1:$C$349,3,FALSE)</f>
        <v>0.69940000000000002</v>
      </c>
    </row>
    <row r="343" spans="1:5" x14ac:dyDescent="0.35">
      <c r="A343">
        <v>24510150100</v>
      </c>
      <c r="B343" t="s">
        <v>147</v>
      </c>
      <c r="C343">
        <v>17709</v>
      </c>
      <c r="D343" s="2">
        <f>VLOOKUP(A343,[1]shown_tract_teenbirth_rP_gF_pal!$A$2:$C$349,3,FALSE)</f>
        <v>0.55110000000000003</v>
      </c>
      <c r="E343" s="2">
        <f>VLOOKUP(A343,[2]shown_tract_working_rP_gP_pall!$A$1:$C$349,3,FALSE)</f>
        <v>0.66220000000000001</v>
      </c>
    </row>
    <row r="344" spans="1:5" x14ac:dyDescent="0.35">
      <c r="A344">
        <v>24510100100</v>
      </c>
      <c r="B344" t="s">
        <v>167</v>
      </c>
      <c r="C344">
        <v>17650</v>
      </c>
      <c r="D344" s="2">
        <f>VLOOKUP(A344,[1]shown_tract_teenbirth_rP_gF_pal!$A$2:$C$349,3,FALSE)</f>
        <v>0.54400000000000004</v>
      </c>
      <c r="E344" s="2">
        <f>VLOOKUP(A344,[2]shown_tract_working_rP_gP_pall!$A$1:$C$349,3,FALSE)</f>
        <v>0.68640000000000001</v>
      </c>
    </row>
    <row r="345" spans="1:5" x14ac:dyDescent="0.35">
      <c r="A345">
        <v>24510080800</v>
      </c>
      <c r="B345" t="s">
        <v>143</v>
      </c>
      <c r="C345">
        <v>17386</v>
      </c>
      <c r="D345" s="2">
        <f>VLOOKUP(A345,[1]shown_tract_teenbirth_rP_gF_pal!$A$2:$C$349,3,FALSE)</f>
        <v>0.58779999999999999</v>
      </c>
      <c r="E345" s="2">
        <f>VLOOKUP(A345,[2]shown_tract_working_rP_gP_pall!$A$1:$C$349,3,FALSE)</f>
        <v>0.67449999999999999</v>
      </c>
    </row>
    <row r="346" spans="1:5" x14ac:dyDescent="0.35">
      <c r="A346">
        <v>24510130100</v>
      </c>
      <c r="B346" t="s">
        <v>137</v>
      </c>
      <c r="C346">
        <v>17306</v>
      </c>
      <c r="D346" s="2">
        <f>VLOOKUP(A346,[1]shown_tract_teenbirth_rP_gF_pal!$A$2:$C$349,3,FALSE)</f>
        <v>0.502</v>
      </c>
      <c r="E346" s="2">
        <f>VLOOKUP(A346,[2]shown_tract_working_rP_gP_pall!$A$1:$C$349,3,FALSE)</f>
        <v>0.66090000000000004</v>
      </c>
    </row>
    <row r="347" spans="1:5" x14ac:dyDescent="0.35">
      <c r="A347">
        <v>24510070300</v>
      </c>
      <c r="B347" t="s">
        <v>168</v>
      </c>
      <c r="C347">
        <v>17213</v>
      </c>
      <c r="D347" s="2">
        <f>VLOOKUP(A347,[1]shown_tract_teenbirth_rP_gF_pal!$A$2:$C$349,3,FALSE)</f>
        <v>0.54910000000000003</v>
      </c>
      <c r="E347" s="2">
        <f>VLOOKUP(A347,[2]shown_tract_working_rP_gP_pall!$A$1:$C$349,3,FALSE)</f>
        <v>0.66100000000000003</v>
      </c>
    </row>
    <row r="348" spans="1:5" x14ac:dyDescent="0.35">
      <c r="A348">
        <v>24510180100</v>
      </c>
      <c r="B348" t="s">
        <v>122</v>
      </c>
      <c r="C348">
        <v>15979</v>
      </c>
      <c r="D348" s="2">
        <f>VLOOKUP(A348,[1]shown_tract_teenbirth_rP_gF_pal!$A$2:$C$349,3,FALSE)</f>
        <v>0.44450000000000001</v>
      </c>
      <c r="E348" s="2">
        <f>VLOOKUP(A348,[2]shown_tract_working_rP_gP_pall!$A$1:$C$349,3,FALSE)</f>
        <v>0.60229999999999995</v>
      </c>
    </row>
    <row r="349" spans="1:5" x14ac:dyDescent="0.35">
      <c r="A349">
        <v>24005492500</v>
      </c>
      <c r="B349" t="s">
        <v>2</v>
      </c>
      <c r="D349" s="2">
        <f>VLOOKUP(A349,[1]shown_tract_teenbirth_rP_gF_pal!$A$2:$C$349,3,FALSE)</f>
        <v>0</v>
      </c>
      <c r="E349" s="2">
        <f>VLOOKUP(A349,[2]shown_tract_working_rP_gP_pall!$A$1:$C$349,3,FALSE)</f>
        <v>0</v>
      </c>
    </row>
    <row r="350" spans="1:5" x14ac:dyDescent="0.35">
      <c r="A350">
        <v>24005980200</v>
      </c>
      <c r="B350" t="s">
        <v>49</v>
      </c>
      <c r="D350" s="2">
        <f>VLOOKUP(A350,[1]shown_tract_teenbirth_rP_gF_pal!$A$2:$C$349,3,FALSE)</f>
        <v>0</v>
      </c>
      <c r="E350" s="2">
        <f>VLOOKUP(A350,[2]shown_tract_working_rP_gP_pall!$A$1:$C$349,3,FALSE)</f>
        <v>0</v>
      </c>
    </row>
    <row r="351" spans="1:5" x14ac:dyDescent="0.35">
      <c r="A351">
        <v>24510100300</v>
      </c>
      <c r="B351" t="s">
        <v>169</v>
      </c>
      <c r="D351" s="2">
        <f>VLOOKUP(A351,[1]shown_tract_teenbirth_rP_gF_pal!$A$2:$C$349,3,FALSE)</f>
        <v>0</v>
      </c>
      <c r="E351" s="2">
        <f>VLOOKUP(A351,[2]shown_tract_working_rP_gP_pall!$A$1:$C$349,3,FALSE)</f>
        <v>0</v>
      </c>
    </row>
  </sheetData>
  <mergeCells count="7">
    <mergeCell ref="G40:O40"/>
    <mergeCell ref="G41:O41"/>
    <mergeCell ref="G43:O43"/>
    <mergeCell ref="G4:H4"/>
    <mergeCell ref="J5:O5"/>
    <mergeCell ref="G16:O16"/>
    <mergeCell ref="G38:O3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B60AA-EE3D-47E5-AA41-35FF9D26F54B}">
  <dimension ref="A1:BP373"/>
  <sheetViews>
    <sheetView workbookViewId="0">
      <selection activeCell="F5" sqref="F5"/>
    </sheetView>
  </sheetViews>
  <sheetFormatPr defaultRowHeight="14.5" x14ac:dyDescent="0.35"/>
  <cols>
    <col min="1" max="1" width="19.26953125" customWidth="1"/>
    <col min="2" max="2" width="24.1796875" bestFit="1" customWidth="1"/>
    <col min="3" max="3" width="13.54296875" bestFit="1" customWidth="1"/>
    <col min="4" max="4" width="13.26953125" customWidth="1"/>
    <col min="5" max="5" width="81.453125" customWidth="1"/>
    <col min="6" max="6" width="12.81640625" customWidth="1"/>
    <col min="7" max="7" width="11.81640625" bestFit="1" customWidth="1"/>
    <col min="8" max="8" width="12.453125" bestFit="1" customWidth="1"/>
    <col min="9" max="9" width="12" bestFit="1" customWidth="1"/>
  </cols>
  <sheetData>
    <row r="1" spans="1:68" x14ac:dyDescent="0.35">
      <c r="A1" s="14" t="s">
        <v>195</v>
      </c>
      <c r="B1" s="14"/>
      <c r="C1" s="14"/>
      <c r="D1" s="14"/>
      <c r="E1" s="14"/>
      <c r="F1" s="14"/>
      <c r="G1" s="14"/>
      <c r="H1" s="7"/>
      <c r="I1" s="7"/>
      <c r="J1" s="7"/>
      <c r="K1" s="7"/>
      <c r="L1" s="7"/>
      <c r="M1" s="7"/>
      <c r="N1" s="7"/>
      <c r="O1" s="7"/>
      <c r="P1" s="7"/>
      <c r="Q1" s="7"/>
    </row>
    <row r="2" spans="1:68" x14ac:dyDescent="0.35">
      <c r="A2" s="14" t="s">
        <v>227</v>
      </c>
      <c r="B2" s="14"/>
      <c r="C2" s="14"/>
      <c r="D2" s="14"/>
      <c r="E2" s="14"/>
      <c r="F2" s="14"/>
      <c r="G2" s="14"/>
      <c r="H2" s="7"/>
      <c r="I2" s="7"/>
      <c r="J2" s="7"/>
      <c r="K2" s="7"/>
      <c r="L2" s="7"/>
      <c r="M2" s="7"/>
      <c r="N2" s="7"/>
      <c r="O2" s="7"/>
      <c r="P2" s="7"/>
      <c r="Q2" s="7"/>
    </row>
    <row r="4" spans="1:68" x14ac:dyDescent="0.35">
      <c r="A4" s="41" t="s">
        <v>196</v>
      </c>
      <c r="B4" s="41"/>
      <c r="D4" s="5" t="s">
        <v>182</v>
      </c>
      <c r="E4" s="5"/>
    </row>
    <row r="5" spans="1:68" ht="44" thickBot="1" x14ac:dyDescent="0.4">
      <c r="A5" s="41"/>
      <c r="B5" s="41"/>
      <c r="D5" s="42" t="s">
        <v>178</v>
      </c>
      <c r="E5" s="42" t="s">
        <v>228</v>
      </c>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row>
    <row r="6" spans="1:68" ht="43.5" x14ac:dyDescent="0.35">
      <c r="A6" s="30" t="s">
        <v>197</v>
      </c>
      <c r="B6" s="30"/>
      <c r="D6" s="42" t="s">
        <v>201</v>
      </c>
      <c r="E6" s="42" t="s">
        <v>229</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row>
    <row r="7" spans="1:68" ht="87" x14ac:dyDescent="0.35">
      <c r="A7" s="27" t="s">
        <v>198</v>
      </c>
      <c r="B7" s="27">
        <v>0.70482022453623483</v>
      </c>
      <c r="D7" s="42" t="s">
        <v>212</v>
      </c>
      <c r="E7" s="42" t="s">
        <v>230</v>
      </c>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row>
    <row r="8" spans="1:68" ht="58" x14ac:dyDescent="0.35">
      <c r="A8" s="27" t="s">
        <v>199</v>
      </c>
      <c r="B8" s="27">
        <v>0.49677154891530856</v>
      </c>
      <c r="D8" s="42"/>
      <c r="E8" s="42" t="s">
        <v>232</v>
      </c>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row>
    <row r="9" spans="1:68" ht="58" x14ac:dyDescent="0.35">
      <c r="A9" s="27" t="s">
        <v>200</v>
      </c>
      <c r="B9" s="27">
        <v>0.49382869247621675</v>
      </c>
      <c r="D9" s="42" t="s">
        <v>231</v>
      </c>
      <c r="E9" s="42" t="s">
        <v>233</v>
      </c>
      <c r="F9" s="39"/>
      <c r="G9" s="39"/>
      <c r="H9" s="40"/>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row>
    <row r="10" spans="1:68" ht="116" x14ac:dyDescent="0.35">
      <c r="A10" s="27" t="s">
        <v>201</v>
      </c>
      <c r="B10" s="27">
        <v>3.953830617117849E-2</v>
      </c>
      <c r="D10" s="42" t="s">
        <v>225</v>
      </c>
      <c r="E10" s="42" t="s">
        <v>234</v>
      </c>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row>
    <row r="11" spans="1:68" ht="15" thickBot="1" x14ac:dyDescent="0.4">
      <c r="A11" s="28" t="s">
        <v>202</v>
      </c>
      <c r="B11" s="28">
        <v>345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row>
    <row r="13" spans="1:68" ht="15" thickBot="1" x14ac:dyDescent="0.4">
      <c r="A13" t="s">
        <v>203</v>
      </c>
    </row>
    <row r="14" spans="1:68" x14ac:dyDescent="0.35">
      <c r="A14" s="29"/>
      <c r="B14" s="29" t="s">
        <v>207</v>
      </c>
      <c r="C14" s="29" t="s">
        <v>208</v>
      </c>
      <c r="D14" s="29" t="s">
        <v>209</v>
      </c>
      <c r="E14" s="29" t="s">
        <v>210</v>
      </c>
      <c r="F14" s="29" t="s">
        <v>211</v>
      </c>
    </row>
    <row r="15" spans="1:68" x14ac:dyDescent="0.35">
      <c r="A15" s="27" t="s">
        <v>204</v>
      </c>
      <c r="B15" s="27">
        <v>2</v>
      </c>
      <c r="C15" s="27">
        <v>0.52778100330440214</v>
      </c>
      <c r="D15" s="27">
        <v>0.26389050165220107</v>
      </c>
      <c r="E15" s="27">
        <v>168.805906505118</v>
      </c>
      <c r="F15" s="27">
        <v>1.0042618336195627E-51</v>
      </c>
    </row>
    <row r="16" spans="1:68" x14ac:dyDescent="0.35">
      <c r="A16" s="27" t="s">
        <v>205</v>
      </c>
      <c r="B16" s="27">
        <v>342</v>
      </c>
      <c r="C16" s="27">
        <v>0.53464095797096101</v>
      </c>
      <c r="D16" s="27">
        <v>1.5632776548858509E-3</v>
      </c>
      <c r="E16" s="27"/>
      <c r="F16" s="27"/>
    </row>
    <row r="17" spans="1:9" ht="15" thickBot="1" x14ac:dyDescent="0.4">
      <c r="A17" s="28" t="s">
        <v>206</v>
      </c>
      <c r="B17" s="28">
        <v>344</v>
      </c>
      <c r="C17" s="28">
        <v>1.0624219612753631</v>
      </c>
      <c r="D17" s="28"/>
      <c r="E17" s="28"/>
      <c r="F17" s="28"/>
    </row>
    <row r="18" spans="1:9" ht="15" thickBot="1" x14ac:dyDescent="0.4"/>
    <row r="19" spans="1:9" x14ac:dyDescent="0.35">
      <c r="A19" s="29"/>
      <c r="B19" s="29" t="s">
        <v>212</v>
      </c>
      <c r="C19" s="29" t="s">
        <v>201</v>
      </c>
      <c r="D19" s="29" t="s">
        <v>213</v>
      </c>
      <c r="E19" s="29" t="s">
        <v>214</v>
      </c>
      <c r="F19" s="29" t="s">
        <v>215</v>
      </c>
      <c r="G19" s="29" t="s">
        <v>216</v>
      </c>
      <c r="H19" s="29" t="s">
        <v>217</v>
      </c>
      <c r="I19" s="29" t="s">
        <v>218</v>
      </c>
    </row>
    <row r="20" spans="1:9" x14ac:dyDescent="0.35">
      <c r="A20" s="27" t="s">
        <v>177</v>
      </c>
      <c r="B20" s="27">
        <v>0.62460029732891376</v>
      </c>
      <c r="C20" s="27">
        <v>2.5002108626313031E-2</v>
      </c>
      <c r="D20" s="27">
        <v>24.981904793084695</v>
      </c>
      <c r="E20" s="27">
        <v>4.0628779410028706E-79</v>
      </c>
      <c r="F20" s="27">
        <v>0.57542303368283987</v>
      </c>
      <c r="G20" s="27">
        <v>0.67377756097498764</v>
      </c>
      <c r="H20" s="27">
        <v>0.57542303368283987</v>
      </c>
      <c r="I20" s="27">
        <v>0.67377756097498764</v>
      </c>
    </row>
    <row r="21" spans="1:9" x14ac:dyDescent="0.35">
      <c r="A21" s="27" t="s">
        <v>170</v>
      </c>
      <c r="B21" s="38">
        <v>3.0839026835854602E-6</v>
      </c>
      <c r="C21" s="27">
        <v>4.2151363875628595E-7</v>
      </c>
      <c r="D21" s="27">
        <v>7.316258360428832</v>
      </c>
      <c r="E21" s="27">
        <v>1.829827823759448E-12</v>
      </c>
      <c r="F21" s="27">
        <v>2.2548171191095836E-6</v>
      </c>
      <c r="G21" s="27">
        <v>3.9129882480613279E-6</v>
      </c>
      <c r="H21" s="27">
        <v>2.2548171191095836E-6</v>
      </c>
      <c r="I21" s="27">
        <v>3.9129882480613279E-6</v>
      </c>
    </row>
    <row r="22" spans="1:9" ht="15" thickBot="1" x14ac:dyDescent="0.4">
      <c r="A22" s="28" t="s">
        <v>171</v>
      </c>
      <c r="B22" s="28">
        <v>9.6637447113147711E-3</v>
      </c>
      <c r="C22" s="28">
        <v>3.3748108866630003E-2</v>
      </c>
      <c r="D22" s="28">
        <v>0.28634922180395844</v>
      </c>
      <c r="E22" s="28">
        <v>0.7747840428472702</v>
      </c>
      <c r="F22" s="28">
        <v>-5.6716242356816257E-2</v>
      </c>
      <c r="G22" s="28">
        <v>7.6043731779445803E-2</v>
      </c>
      <c r="H22" s="28">
        <v>-5.6716242356816257E-2</v>
      </c>
      <c r="I22" s="28">
        <v>7.6043731779445803E-2</v>
      </c>
    </row>
    <row r="26" spans="1:9" x14ac:dyDescent="0.35">
      <c r="A26" t="s">
        <v>219</v>
      </c>
    </row>
    <row r="27" spans="1:9" ht="15" thickBot="1" x14ac:dyDescent="0.4"/>
    <row r="28" spans="1:9" x14ac:dyDescent="0.35">
      <c r="A28" s="29" t="s">
        <v>220</v>
      </c>
      <c r="B28" s="29" t="s">
        <v>221</v>
      </c>
      <c r="C28" s="29" t="s">
        <v>222</v>
      </c>
    </row>
    <row r="29" spans="1:9" x14ac:dyDescent="0.35">
      <c r="A29" s="27">
        <v>1</v>
      </c>
      <c r="B29" s="27">
        <v>0.8648003311451502</v>
      </c>
      <c r="C29" s="27">
        <v>-9.6400331145150231E-2</v>
      </c>
    </row>
    <row r="30" spans="1:9" x14ac:dyDescent="0.35">
      <c r="A30" s="27">
        <v>2</v>
      </c>
      <c r="B30" s="27">
        <v>0.85753592226618347</v>
      </c>
      <c r="C30" s="27">
        <v>-5.8335922266183449E-2</v>
      </c>
    </row>
    <row r="31" spans="1:9" x14ac:dyDescent="0.35">
      <c r="A31" s="27">
        <v>3</v>
      </c>
      <c r="B31" s="27">
        <v>0.8494988152357309</v>
      </c>
      <c r="C31" s="27">
        <v>-6.9298815235730893E-2</v>
      </c>
    </row>
    <row r="32" spans="1:9" x14ac:dyDescent="0.35">
      <c r="A32" s="27">
        <v>4</v>
      </c>
      <c r="B32" s="27">
        <v>0.84637944129901355</v>
      </c>
      <c r="C32" s="27">
        <v>-6.5379441299013519E-2</v>
      </c>
    </row>
    <row r="33" spans="1:3" x14ac:dyDescent="0.35">
      <c r="A33" s="27">
        <v>5</v>
      </c>
      <c r="B33" s="27">
        <v>0.83943948149587422</v>
      </c>
      <c r="C33" s="27">
        <v>9.960518504125826E-3</v>
      </c>
    </row>
    <row r="34" spans="1:3" x14ac:dyDescent="0.35">
      <c r="A34" s="27">
        <v>6</v>
      </c>
      <c r="B34" s="27">
        <v>0.8393121303340374</v>
      </c>
      <c r="C34" s="27">
        <v>-3.7812130334037408E-2</v>
      </c>
    </row>
    <row r="35" spans="1:3" x14ac:dyDescent="0.35">
      <c r="A35" s="27">
        <v>7</v>
      </c>
      <c r="B35" s="27">
        <v>0.83545857516802602</v>
      </c>
      <c r="C35" s="27">
        <v>-2.5658575168026054E-2</v>
      </c>
    </row>
    <row r="36" spans="1:3" x14ac:dyDescent="0.35">
      <c r="A36" s="27">
        <v>8</v>
      </c>
      <c r="B36" s="27">
        <v>0.83283594744304923</v>
      </c>
      <c r="C36" s="27">
        <v>-4.5935947443049185E-2</v>
      </c>
    </row>
    <row r="37" spans="1:3" x14ac:dyDescent="0.35">
      <c r="A37" s="27">
        <v>9</v>
      </c>
      <c r="B37" s="27">
        <v>0.83195824155463016</v>
      </c>
      <c r="C37" s="27">
        <v>4.8841758445369865E-2</v>
      </c>
    </row>
    <row r="38" spans="1:3" x14ac:dyDescent="0.35">
      <c r="A38" s="27">
        <v>10</v>
      </c>
      <c r="B38" s="27">
        <v>0.83117753417181983</v>
      </c>
      <c r="C38" s="27">
        <v>1.2322465828180196E-2</v>
      </c>
    </row>
    <row r="39" spans="1:3" x14ac:dyDescent="0.35">
      <c r="A39" s="27">
        <v>11</v>
      </c>
      <c r="B39" s="27">
        <v>0.82960201459225857</v>
      </c>
      <c r="C39" s="27">
        <v>1.3797985407741464E-2</v>
      </c>
    </row>
    <row r="40" spans="1:3" x14ac:dyDescent="0.35">
      <c r="A40" s="27">
        <v>12</v>
      </c>
      <c r="B40" s="27">
        <v>0.82591799973989688</v>
      </c>
      <c r="C40" s="27">
        <v>4.8200026010314367E-4</v>
      </c>
    </row>
    <row r="41" spans="1:3" x14ac:dyDescent="0.35">
      <c r="A41" s="27">
        <v>13</v>
      </c>
      <c r="B41" s="27">
        <v>0.82221781775699176</v>
      </c>
      <c r="C41" s="27">
        <v>-1.7717817756991772E-2</v>
      </c>
    </row>
    <row r="42" spans="1:3" x14ac:dyDescent="0.35">
      <c r="A42" s="27">
        <v>14</v>
      </c>
      <c r="B42" s="27">
        <v>0.82052218314071013</v>
      </c>
      <c r="C42" s="27">
        <v>-1.322183140710087E-3</v>
      </c>
    </row>
    <row r="43" spans="1:3" x14ac:dyDescent="0.35">
      <c r="A43" s="27">
        <v>15</v>
      </c>
      <c r="B43" s="27">
        <v>0.81890579760885762</v>
      </c>
      <c r="C43" s="27">
        <v>-0.12030579760885762</v>
      </c>
    </row>
    <row r="44" spans="1:3" x14ac:dyDescent="0.35">
      <c r="A44" s="27">
        <v>16</v>
      </c>
      <c r="B44" s="27">
        <v>0.81845745507691414</v>
      </c>
      <c r="C44" s="27">
        <v>-1.1574550769141156E-3</v>
      </c>
    </row>
    <row r="45" spans="1:3" x14ac:dyDescent="0.35">
      <c r="A45" s="27">
        <v>17</v>
      </c>
      <c r="B45" s="27">
        <v>0.81244394891144878</v>
      </c>
      <c r="C45" s="27">
        <v>-3.7643948911448732E-2</v>
      </c>
    </row>
    <row r="46" spans="1:3" x14ac:dyDescent="0.35">
      <c r="A46" s="27">
        <v>18</v>
      </c>
      <c r="B46" s="27">
        <v>0.81194146605333928</v>
      </c>
      <c r="C46" s="27">
        <v>7.6585339466607172E-3</v>
      </c>
    </row>
    <row r="47" spans="1:3" x14ac:dyDescent="0.35">
      <c r="A47" s="27">
        <v>19</v>
      </c>
      <c r="B47" s="27">
        <v>0.8112973572959199</v>
      </c>
      <c r="C47" s="27">
        <v>1.9026427040801375E-3</v>
      </c>
    </row>
    <row r="48" spans="1:3" x14ac:dyDescent="0.35">
      <c r="A48" s="27">
        <v>20</v>
      </c>
      <c r="B48" s="27">
        <v>0.80999031990685255</v>
      </c>
      <c r="C48" s="27">
        <v>1.8909680093147418E-2</v>
      </c>
    </row>
    <row r="49" spans="1:3" x14ac:dyDescent="0.35">
      <c r="A49" s="27">
        <v>21</v>
      </c>
      <c r="B49" s="27">
        <v>0.80924144553667987</v>
      </c>
      <c r="C49" s="27">
        <v>1.8158554463320153E-2</v>
      </c>
    </row>
    <row r="50" spans="1:3" x14ac:dyDescent="0.35">
      <c r="A50" s="27">
        <v>22</v>
      </c>
      <c r="B50" s="27">
        <v>0.80605263281694284</v>
      </c>
      <c r="C50" s="27">
        <v>3.7473671830571265E-3</v>
      </c>
    </row>
    <row r="51" spans="1:3" x14ac:dyDescent="0.35">
      <c r="A51" s="27">
        <v>23</v>
      </c>
      <c r="B51" s="27">
        <v>0.80545583817498545</v>
      </c>
      <c r="C51" s="27">
        <v>-1.3055838174985457E-2</v>
      </c>
    </row>
    <row r="52" spans="1:3" x14ac:dyDescent="0.35">
      <c r="A52" s="27">
        <v>24</v>
      </c>
      <c r="B52" s="27">
        <v>0.80563323691876476</v>
      </c>
      <c r="C52" s="27">
        <v>7.1667630812352057E-3</v>
      </c>
    </row>
    <row r="53" spans="1:3" x14ac:dyDescent="0.35">
      <c r="A53" s="27">
        <v>25</v>
      </c>
      <c r="B53" s="27">
        <v>0.80249834364559958</v>
      </c>
      <c r="C53" s="27">
        <v>-2.359834364559954E-2</v>
      </c>
    </row>
    <row r="54" spans="1:3" x14ac:dyDescent="0.35">
      <c r="A54" s="27">
        <v>26</v>
      </c>
      <c r="B54" s="27">
        <v>0.80194599586256943</v>
      </c>
      <c r="C54" s="27">
        <v>-3.2445995862569466E-2</v>
      </c>
    </row>
    <row r="55" spans="1:3" x14ac:dyDescent="0.35">
      <c r="A55" s="27">
        <v>27</v>
      </c>
      <c r="B55" s="27">
        <v>0.80190734088372417</v>
      </c>
      <c r="C55" s="27">
        <v>3.4926591162758314E-3</v>
      </c>
    </row>
    <row r="56" spans="1:3" x14ac:dyDescent="0.35">
      <c r="A56" s="27">
        <v>28</v>
      </c>
      <c r="B56" s="27">
        <v>0.80111016053453621</v>
      </c>
      <c r="C56" s="27">
        <v>-1.1910160534536196E-2</v>
      </c>
    </row>
    <row r="57" spans="1:3" x14ac:dyDescent="0.35">
      <c r="A57" s="27">
        <v>29</v>
      </c>
      <c r="B57" s="27">
        <v>0.79681009151799698</v>
      </c>
      <c r="C57" s="27">
        <v>-8.1009151799693591E-4</v>
      </c>
    </row>
    <row r="58" spans="1:3" x14ac:dyDescent="0.35">
      <c r="A58" s="27">
        <v>30</v>
      </c>
      <c r="B58" s="27">
        <v>0.7923083348392912</v>
      </c>
      <c r="C58" s="27">
        <v>3.6491665160708786E-2</v>
      </c>
    </row>
    <row r="59" spans="1:3" x14ac:dyDescent="0.35">
      <c r="A59" s="27">
        <v>31</v>
      </c>
      <c r="B59" s="27">
        <v>0.79313384377277951</v>
      </c>
      <c r="C59" s="27">
        <v>1.3366156227220483E-2</v>
      </c>
    </row>
    <row r="60" spans="1:3" x14ac:dyDescent="0.35">
      <c r="A60" s="27">
        <v>32</v>
      </c>
      <c r="B60" s="27">
        <v>0.79065277396885847</v>
      </c>
      <c r="C60" s="27">
        <v>1.5847226031141526E-2</v>
      </c>
    </row>
    <row r="61" spans="1:3" x14ac:dyDescent="0.35">
      <c r="A61" s="27">
        <v>33</v>
      </c>
      <c r="B61" s="27">
        <v>0.78999097312411748</v>
      </c>
      <c r="C61" s="27">
        <v>-0.11279097312411746</v>
      </c>
    </row>
    <row r="62" spans="1:3" x14ac:dyDescent="0.35">
      <c r="A62" s="27">
        <v>34</v>
      </c>
      <c r="B62" s="27">
        <v>0.78983602188381974</v>
      </c>
      <c r="C62" s="27">
        <v>-1.1436021883819758E-2</v>
      </c>
    </row>
    <row r="63" spans="1:3" x14ac:dyDescent="0.35">
      <c r="A63" s="27">
        <v>35</v>
      </c>
      <c r="B63" s="27">
        <v>0.79002977890415749</v>
      </c>
      <c r="C63" s="27">
        <v>3.047022109584252E-2</v>
      </c>
    </row>
    <row r="64" spans="1:3" x14ac:dyDescent="0.35">
      <c r="A64" s="27">
        <v>36</v>
      </c>
      <c r="B64" s="27">
        <v>0.78936325875463187</v>
      </c>
      <c r="C64" s="27">
        <v>-2.1863258754631909E-2</v>
      </c>
    </row>
    <row r="65" spans="1:3" x14ac:dyDescent="0.35">
      <c r="A65" s="27">
        <v>37</v>
      </c>
      <c r="B65" s="27">
        <v>0.78903369320414884</v>
      </c>
      <c r="C65" s="27">
        <v>3.6266306795851189E-2</v>
      </c>
    </row>
    <row r="66" spans="1:3" x14ac:dyDescent="0.35">
      <c r="A66" s="27">
        <v>38</v>
      </c>
      <c r="B66" s="27">
        <v>0.78904231624044152</v>
      </c>
      <c r="C66" s="27">
        <v>-2.5423162404415445E-3</v>
      </c>
    </row>
    <row r="67" spans="1:3" x14ac:dyDescent="0.35">
      <c r="A67" s="27">
        <v>39</v>
      </c>
      <c r="B67" s="27">
        <v>0.78675899638910329</v>
      </c>
      <c r="C67" s="27">
        <v>5.9410036108966668E-3</v>
      </c>
    </row>
    <row r="68" spans="1:3" x14ac:dyDescent="0.35">
      <c r="A68" s="27">
        <v>40</v>
      </c>
      <c r="B68" s="27">
        <v>0.78680141704280315</v>
      </c>
      <c r="C68" s="27">
        <v>-1.300141704280311E-2</v>
      </c>
    </row>
    <row r="69" spans="1:3" x14ac:dyDescent="0.35">
      <c r="A69" s="27">
        <v>41</v>
      </c>
      <c r="B69" s="27">
        <v>0.78326724970062467</v>
      </c>
      <c r="C69" s="27">
        <v>-1.7867249700624699E-2</v>
      </c>
    </row>
    <row r="70" spans="1:3" x14ac:dyDescent="0.35">
      <c r="A70" s="27">
        <v>42</v>
      </c>
      <c r="B70" s="27">
        <v>0.78323077809494623</v>
      </c>
      <c r="C70" s="27">
        <v>1.9669221905053713E-2</v>
      </c>
    </row>
    <row r="71" spans="1:3" x14ac:dyDescent="0.35">
      <c r="A71" s="27">
        <v>43</v>
      </c>
      <c r="B71" s="27">
        <v>0.78249794342095647</v>
      </c>
      <c r="C71" s="27">
        <v>-2.4979434209564388E-3</v>
      </c>
    </row>
    <row r="72" spans="1:3" x14ac:dyDescent="0.35">
      <c r="A72" s="27">
        <v>44</v>
      </c>
      <c r="B72" s="27">
        <v>0.78160096101022791</v>
      </c>
      <c r="C72" s="27">
        <v>3.5899038989772092E-2</v>
      </c>
    </row>
    <row r="73" spans="1:3" x14ac:dyDescent="0.35">
      <c r="A73" s="27">
        <v>45</v>
      </c>
      <c r="B73" s="27">
        <v>0.78111927962015448</v>
      </c>
      <c r="C73" s="27">
        <v>7.9807203798455406E-3</v>
      </c>
    </row>
    <row r="74" spans="1:3" x14ac:dyDescent="0.35">
      <c r="A74" s="27">
        <v>46</v>
      </c>
      <c r="B74" s="27">
        <v>0.77958582388029396</v>
      </c>
      <c r="C74" s="27">
        <v>-1.2885823880293912E-2</v>
      </c>
    </row>
    <row r="75" spans="1:3" x14ac:dyDescent="0.35">
      <c r="A75" s="27">
        <v>47</v>
      </c>
      <c r="B75" s="27">
        <v>0.77910290001349392</v>
      </c>
      <c r="C75" s="27">
        <v>2.6597099986506056E-2</v>
      </c>
    </row>
    <row r="76" spans="1:3" x14ac:dyDescent="0.35">
      <c r="A76" s="27">
        <v>48</v>
      </c>
      <c r="B76" s="27">
        <v>0.7791518282975225</v>
      </c>
      <c r="C76" s="27">
        <v>-3.2518282975224633E-3</v>
      </c>
    </row>
    <row r="77" spans="1:3" x14ac:dyDescent="0.35">
      <c r="A77" s="27">
        <v>49</v>
      </c>
      <c r="B77" s="27">
        <v>0.7791654403741104</v>
      </c>
      <c r="C77" s="27">
        <v>-4.365440374110352E-3</v>
      </c>
    </row>
    <row r="78" spans="1:3" x14ac:dyDescent="0.35">
      <c r="A78" s="27">
        <v>50</v>
      </c>
      <c r="B78" s="27">
        <v>0.77916741560117275</v>
      </c>
      <c r="C78" s="27">
        <v>-1.3367415601172716E-2</v>
      </c>
    </row>
    <row r="79" spans="1:3" x14ac:dyDescent="0.35">
      <c r="A79" s="27">
        <v>51</v>
      </c>
      <c r="B79" s="27">
        <v>0.77841987716401173</v>
      </c>
      <c r="C79" s="27">
        <v>2.5480122835988217E-2</v>
      </c>
    </row>
    <row r="80" spans="1:3" x14ac:dyDescent="0.35">
      <c r="A80" s="27">
        <v>52</v>
      </c>
      <c r="B80" s="27">
        <v>0.77815014399674665</v>
      </c>
      <c r="C80" s="27">
        <v>7.9498560032533749E-3</v>
      </c>
    </row>
    <row r="81" spans="1:3" x14ac:dyDescent="0.35">
      <c r="A81" s="27">
        <v>53</v>
      </c>
      <c r="B81" s="27">
        <v>0.7780183751214631</v>
      </c>
      <c r="C81" s="27">
        <v>2.0481624878536886E-2</v>
      </c>
    </row>
    <row r="82" spans="1:3" x14ac:dyDescent="0.35">
      <c r="A82" s="27">
        <v>54</v>
      </c>
      <c r="B82" s="27">
        <v>0.77740237617994701</v>
      </c>
      <c r="C82" s="27">
        <v>-2.160237617994698E-2</v>
      </c>
    </row>
    <row r="83" spans="1:3" x14ac:dyDescent="0.35">
      <c r="A83" s="27">
        <v>55</v>
      </c>
      <c r="B83" s="27">
        <v>0.77707065274537956</v>
      </c>
      <c r="C83" s="27">
        <v>5.0629347254620427E-2</v>
      </c>
    </row>
    <row r="84" spans="1:3" x14ac:dyDescent="0.35">
      <c r="A84" s="27">
        <v>56</v>
      </c>
      <c r="B84" s="27">
        <v>0.77629360696989758</v>
      </c>
      <c r="C84" s="27">
        <v>2.5106393030102425E-2</v>
      </c>
    </row>
    <row r="85" spans="1:3" x14ac:dyDescent="0.35">
      <c r="A85" s="27">
        <v>57</v>
      </c>
      <c r="B85" s="27">
        <v>0.77635253882359889</v>
      </c>
      <c r="C85" s="27">
        <v>-1.552538823598848E-3</v>
      </c>
    </row>
    <row r="86" spans="1:3" x14ac:dyDescent="0.35">
      <c r="A86" s="27">
        <v>58</v>
      </c>
      <c r="B86" s="27">
        <v>0.77495644630424088</v>
      </c>
      <c r="C86" s="27">
        <v>2.814355369575916E-2</v>
      </c>
    </row>
    <row r="87" spans="1:3" x14ac:dyDescent="0.35">
      <c r="A87" s="27">
        <v>59</v>
      </c>
      <c r="B87" s="27">
        <v>0.77563179763616363</v>
      </c>
      <c r="C87" s="27">
        <v>1.2668202363836367E-2</v>
      </c>
    </row>
    <row r="88" spans="1:3" x14ac:dyDescent="0.35">
      <c r="A88" s="27">
        <v>60</v>
      </c>
      <c r="B88" s="27">
        <v>0.77507051460320975</v>
      </c>
      <c r="C88" s="27">
        <v>1.6129485396790266E-2</v>
      </c>
    </row>
    <row r="89" spans="1:3" x14ac:dyDescent="0.35">
      <c r="A89" s="27">
        <v>61</v>
      </c>
      <c r="B89" s="27">
        <v>0.77516448018429995</v>
      </c>
      <c r="C89" s="27">
        <v>4.4435519815700042E-2</v>
      </c>
    </row>
    <row r="90" spans="1:3" x14ac:dyDescent="0.35">
      <c r="A90" s="27">
        <v>62</v>
      </c>
      <c r="B90" s="27">
        <v>0.77307151910368521</v>
      </c>
      <c r="C90" s="27">
        <v>-5.3771519103685161E-2</v>
      </c>
    </row>
    <row r="91" spans="1:3" x14ac:dyDescent="0.35">
      <c r="A91" s="27">
        <v>63</v>
      </c>
      <c r="B91" s="27">
        <v>0.77370204765139539</v>
      </c>
      <c r="C91" s="27">
        <v>3.897952348604572E-3</v>
      </c>
    </row>
    <row r="92" spans="1:3" x14ac:dyDescent="0.35">
      <c r="A92" s="27">
        <v>64</v>
      </c>
      <c r="B92" s="27">
        <v>0.77391928226134032</v>
      </c>
      <c r="C92" s="27">
        <v>-3.0819282261340342E-2</v>
      </c>
    </row>
    <row r="93" spans="1:3" x14ac:dyDescent="0.35">
      <c r="A93" s="27">
        <v>65</v>
      </c>
      <c r="B93" s="27">
        <v>0.77337924459996188</v>
      </c>
      <c r="C93" s="27">
        <v>2.3120755400038107E-2</v>
      </c>
    </row>
    <row r="94" spans="1:3" x14ac:dyDescent="0.35">
      <c r="A94" s="27">
        <v>66</v>
      </c>
      <c r="B94" s="27">
        <v>0.77256975837361852</v>
      </c>
      <c r="C94" s="27">
        <v>-2.5569758373618523E-2</v>
      </c>
    </row>
    <row r="95" spans="1:3" x14ac:dyDescent="0.35">
      <c r="A95" s="27">
        <v>67</v>
      </c>
      <c r="B95" s="27">
        <v>0.77232360049674231</v>
      </c>
      <c r="C95" s="27">
        <v>5.8276399503257692E-2</v>
      </c>
    </row>
    <row r="96" spans="1:3" x14ac:dyDescent="0.35">
      <c r="A96" s="27">
        <v>68</v>
      </c>
      <c r="B96" s="27">
        <v>0.7720909527511759</v>
      </c>
      <c r="C96" s="27">
        <v>7.7090472488241524E-3</v>
      </c>
    </row>
    <row r="97" spans="1:3" x14ac:dyDescent="0.35">
      <c r="A97" s="27">
        <v>69</v>
      </c>
      <c r="B97" s="27">
        <v>0.77223765689151769</v>
      </c>
      <c r="C97" s="27">
        <v>3.6234310848226592E-4</v>
      </c>
    </row>
    <row r="98" spans="1:3" x14ac:dyDescent="0.35">
      <c r="A98" s="27">
        <v>70</v>
      </c>
      <c r="B98" s="27">
        <v>0.77129428638392661</v>
      </c>
      <c r="C98" s="27">
        <v>1.1405713616073343E-2</v>
      </c>
    </row>
    <row r="99" spans="1:3" x14ac:dyDescent="0.35">
      <c r="A99" s="27">
        <v>71</v>
      </c>
      <c r="B99" s="27">
        <v>0.77114851676222873</v>
      </c>
      <c r="C99" s="27">
        <v>3.0451483237771249E-2</v>
      </c>
    </row>
    <row r="100" spans="1:3" x14ac:dyDescent="0.35">
      <c r="A100" s="27">
        <v>72</v>
      </c>
      <c r="B100" s="27">
        <v>0.77028921658912952</v>
      </c>
      <c r="C100" s="27">
        <v>1.3710783410870508E-2</v>
      </c>
    </row>
    <row r="101" spans="1:3" x14ac:dyDescent="0.35">
      <c r="A101" s="27">
        <v>73</v>
      </c>
      <c r="B101" s="27">
        <v>0.77248586859600332</v>
      </c>
      <c r="C101" s="27">
        <v>-5.4858685960033071E-3</v>
      </c>
    </row>
    <row r="102" spans="1:3" x14ac:dyDescent="0.35">
      <c r="A102" s="27">
        <v>74</v>
      </c>
      <c r="B102" s="27">
        <v>0.76873116396174779</v>
      </c>
      <c r="C102" s="27">
        <v>2.1368836038252237E-2</v>
      </c>
    </row>
    <row r="103" spans="1:3" x14ac:dyDescent="0.35">
      <c r="A103" s="27">
        <v>75</v>
      </c>
      <c r="B103" s="27">
        <v>0.76698411185243642</v>
      </c>
      <c r="C103" s="27">
        <v>-5.0841118524364015E-3</v>
      </c>
    </row>
    <row r="104" spans="1:3" x14ac:dyDescent="0.35">
      <c r="A104" s="27">
        <v>76</v>
      </c>
      <c r="B104" s="27">
        <v>0.76546671704229308</v>
      </c>
      <c r="C104" s="27">
        <v>-3.566717042293055E-3</v>
      </c>
    </row>
    <row r="105" spans="1:3" x14ac:dyDescent="0.35">
      <c r="A105" s="27">
        <v>77</v>
      </c>
      <c r="B105" s="27">
        <v>0.76427050899276816</v>
      </c>
      <c r="C105" s="27">
        <v>2.0229491007231815E-2</v>
      </c>
    </row>
    <row r="106" spans="1:3" x14ac:dyDescent="0.35">
      <c r="A106" s="27">
        <v>78</v>
      </c>
      <c r="B106" s="27">
        <v>0.76425216912240246</v>
      </c>
      <c r="C106" s="27">
        <v>2.6247830877597522E-2</v>
      </c>
    </row>
    <row r="107" spans="1:3" x14ac:dyDescent="0.35">
      <c r="A107" s="27">
        <v>79</v>
      </c>
      <c r="B107" s="27">
        <v>0.76347197147703449</v>
      </c>
      <c r="C107" s="27">
        <v>-1.1071971477034537E-2</v>
      </c>
    </row>
    <row r="108" spans="1:3" x14ac:dyDescent="0.35">
      <c r="A108" s="27">
        <v>80</v>
      </c>
      <c r="B108" s="27">
        <v>0.76322505537179131</v>
      </c>
      <c r="C108" s="27">
        <v>-1.7425055371791287E-2</v>
      </c>
    </row>
    <row r="109" spans="1:3" x14ac:dyDescent="0.35">
      <c r="A109" s="27">
        <v>81</v>
      </c>
      <c r="B109" s="27">
        <v>0.76229231922787921</v>
      </c>
      <c r="C109" s="27">
        <v>-1.0392319227879199E-2</v>
      </c>
    </row>
    <row r="110" spans="1:3" x14ac:dyDescent="0.35">
      <c r="A110" s="27">
        <v>82</v>
      </c>
      <c r="B110" s="27">
        <v>0.76217784314779791</v>
      </c>
      <c r="C110" s="27">
        <v>-8.6577843147797928E-2</v>
      </c>
    </row>
    <row r="111" spans="1:3" x14ac:dyDescent="0.35">
      <c r="A111" s="27">
        <v>83</v>
      </c>
      <c r="B111" s="27">
        <v>0.76314360593620911</v>
      </c>
      <c r="C111" s="27">
        <v>2.9356394063790869E-2</v>
      </c>
    </row>
    <row r="112" spans="1:3" x14ac:dyDescent="0.35">
      <c r="A112" s="27">
        <v>84</v>
      </c>
      <c r="B112" s="27">
        <v>0.76263361508417282</v>
      </c>
      <c r="C112" s="27">
        <v>-4.1336150841728703E-3</v>
      </c>
    </row>
    <row r="113" spans="1:3" x14ac:dyDescent="0.35">
      <c r="A113" s="27">
        <v>85</v>
      </c>
      <c r="B113" s="27">
        <v>0.7620937494575234</v>
      </c>
      <c r="C113" s="27">
        <v>6.2606250542476594E-2</v>
      </c>
    </row>
    <row r="114" spans="1:3" x14ac:dyDescent="0.35">
      <c r="A114" s="27">
        <v>86</v>
      </c>
      <c r="B114" s="27">
        <v>0.76261436830649387</v>
      </c>
      <c r="C114" s="27">
        <v>5.1585631693506162E-2</v>
      </c>
    </row>
    <row r="115" spans="1:3" x14ac:dyDescent="0.35">
      <c r="A115" s="27">
        <v>87</v>
      </c>
      <c r="B115" s="27">
        <v>0.76204724667084156</v>
      </c>
      <c r="C115" s="27">
        <v>2.195275332915847E-2</v>
      </c>
    </row>
    <row r="116" spans="1:3" x14ac:dyDescent="0.35">
      <c r="A116" s="27">
        <v>88</v>
      </c>
      <c r="B116" s="27">
        <v>0.76082254013558703</v>
      </c>
      <c r="C116" s="27">
        <v>5.1377459864413E-2</v>
      </c>
    </row>
    <row r="117" spans="1:3" x14ac:dyDescent="0.35">
      <c r="A117" s="27">
        <v>89</v>
      </c>
      <c r="B117" s="27">
        <v>0.76010266124404491</v>
      </c>
      <c r="C117" s="27">
        <v>-0.10010266124404488</v>
      </c>
    </row>
    <row r="118" spans="1:3" x14ac:dyDescent="0.35">
      <c r="A118" s="27">
        <v>90</v>
      </c>
      <c r="B118" s="27">
        <v>0.76061852043235889</v>
      </c>
      <c r="C118" s="27">
        <v>-9.6185204323588902E-3</v>
      </c>
    </row>
    <row r="119" spans="1:3" x14ac:dyDescent="0.35">
      <c r="A119" s="27">
        <v>91</v>
      </c>
      <c r="B119" s="27">
        <v>0.75899763434201606</v>
      </c>
      <c r="C119" s="27">
        <v>-4.9976343420160552E-3</v>
      </c>
    </row>
    <row r="120" spans="1:3" x14ac:dyDescent="0.35">
      <c r="A120" s="27">
        <v>92</v>
      </c>
      <c r="B120" s="27">
        <v>0.75853178451307257</v>
      </c>
      <c r="C120" s="27">
        <v>3.8168215486927393E-2</v>
      </c>
    </row>
    <row r="121" spans="1:3" x14ac:dyDescent="0.35">
      <c r="A121" s="27">
        <v>93</v>
      </c>
      <c r="B121" s="27">
        <v>0.75825489805468327</v>
      </c>
      <c r="C121" s="27">
        <v>-5.2548980546832658E-3</v>
      </c>
    </row>
    <row r="122" spans="1:3" x14ac:dyDescent="0.35">
      <c r="A122" s="27">
        <v>94</v>
      </c>
      <c r="B122" s="27">
        <v>0.7582040476440054</v>
      </c>
      <c r="C122" s="27">
        <v>1.3595952355994645E-2</v>
      </c>
    </row>
    <row r="123" spans="1:3" x14ac:dyDescent="0.35">
      <c r="A123" s="27">
        <v>95</v>
      </c>
      <c r="B123" s="27">
        <v>0.75783419383482431</v>
      </c>
      <c r="C123" s="27">
        <v>2.0965806165175738E-2</v>
      </c>
    </row>
    <row r="124" spans="1:3" x14ac:dyDescent="0.35">
      <c r="A124" s="27">
        <v>96</v>
      </c>
      <c r="B124" s="27">
        <v>0.7569646118564971</v>
      </c>
      <c r="C124" s="27">
        <v>-1.3964611856497111E-2</v>
      </c>
    </row>
    <row r="125" spans="1:3" x14ac:dyDescent="0.35">
      <c r="A125" s="27">
        <v>97</v>
      </c>
      <c r="B125" s="27">
        <v>0.75731828792389355</v>
      </c>
      <c r="C125" s="27">
        <v>2.3081712076106431E-2</v>
      </c>
    </row>
    <row r="126" spans="1:3" x14ac:dyDescent="0.35">
      <c r="A126" s="27">
        <v>98</v>
      </c>
      <c r="B126" s="27">
        <v>0.75630564642351505</v>
      </c>
      <c r="C126" s="27">
        <v>7.094353576484913E-3</v>
      </c>
    </row>
    <row r="127" spans="1:3" x14ac:dyDescent="0.35">
      <c r="A127" s="27">
        <v>99</v>
      </c>
      <c r="B127" s="27">
        <v>0.75655822272998297</v>
      </c>
      <c r="C127" s="27">
        <v>-5.9158222729982946E-2</v>
      </c>
    </row>
    <row r="128" spans="1:3" x14ac:dyDescent="0.35">
      <c r="A128" s="27">
        <v>100</v>
      </c>
      <c r="B128" s="27">
        <v>0.75560180935040411</v>
      </c>
      <c r="C128" s="27">
        <v>4.4498190649595926E-2</v>
      </c>
    </row>
    <row r="129" spans="1:3" x14ac:dyDescent="0.35">
      <c r="A129" s="27">
        <v>101</v>
      </c>
      <c r="B129" s="27">
        <v>0.75613616983257137</v>
      </c>
      <c r="C129" s="27">
        <v>-2.0536169832571338E-2</v>
      </c>
    </row>
    <row r="130" spans="1:3" x14ac:dyDescent="0.35">
      <c r="A130" s="27">
        <v>102</v>
      </c>
      <c r="B130" s="27">
        <v>0.75553802651306112</v>
      </c>
      <c r="C130" s="27">
        <v>-4.8380265130610889E-3</v>
      </c>
    </row>
    <row r="131" spans="1:3" x14ac:dyDescent="0.35">
      <c r="A131" s="27">
        <v>103</v>
      </c>
      <c r="B131" s="27">
        <v>0.75451662817528475</v>
      </c>
      <c r="C131" s="27">
        <v>-5.9166281752847105E-3</v>
      </c>
    </row>
    <row r="132" spans="1:3" x14ac:dyDescent="0.35">
      <c r="A132" s="27">
        <v>104</v>
      </c>
      <c r="B132" s="27">
        <v>0.75451990960177973</v>
      </c>
      <c r="C132" s="27">
        <v>1.7980090398220239E-2</v>
      </c>
    </row>
    <row r="133" spans="1:3" x14ac:dyDescent="0.35">
      <c r="A133" s="27">
        <v>105</v>
      </c>
      <c r="B133" s="27">
        <v>0.75314046846132476</v>
      </c>
      <c r="C133" s="27">
        <v>1.9059531538675234E-2</v>
      </c>
    </row>
    <row r="134" spans="1:3" x14ac:dyDescent="0.35">
      <c r="A134" s="27">
        <v>106</v>
      </c>
      <c r="B134" s="27">
        <v>0.75165828153554748</v>
      </c>
      <c r="C134" s="27">
        <v>-5.3458281535547436E-2</v>
      </c>
    </row>
    <row r="135" spans="1:3" x14ac:dyDescent="0.35">
      <c r="A135" s="27">
        <v>107</v>
      </c>
      <c r="B135" s="27">
        <v>0.75163271190681036</v>
      </c>
      <c r="C135" s="27">
        <v>-2.7532711906810392E-2</v>
      </c>
    </row>
    <row r="136" spans="1:3" x14ac:dyDescent="0.35">
      <c r="A136" s="27">
        <v>108</v>
      </c>
      <c r="B136" s="27">
        <v>0.75247675186773089</v>
      </c>
      <c r="C136" s="27">
        <v>8.3232481322691454E-3</v>
      </c>
    </row>
    <row r="137" spans="1:3" x14ac:dyDescent="0.35">
      <c r="A137" s="27">
        <v>109</v>
      </c>
      <c r="B137" s="27">
        <v>0.75155450354185127</v>
      </c>
      <c r="C137" s="27">
        <v>3.5445496458148762E-2</v>
      </c>
    </row>
    <row r="138" spans="1:3" x14ac:dyDescent="0.35">
      <c r="A138" s="27">
        <v>110</v>
      </c>
      <c r="B138" s="27">
        <v>0.75128996756098565</v>
      </c>
      <c r="C138" s="27">
        <v>-3.7089967560985704E-2</v>
      </c>
    </row>
    <row r="139" spans="1:3" x14ac:dyDescent="0.35">
      <c r="A139" s="27">
        <v>111</v>
      </c>
      <c r="B139" s="27">
        <v>0.7505917163441006</v>
      </c>
      <c r="C139" s="27">
        <v>-1.7291716344100649E-2</v>
      </c>
    </row>
    <row r="140" spans="1:3" x14ac:dyDescent="0.35">
      <c r="A140" s="27">
        <v>112</v>
      </c>
      <c r="B140" s="27">
        <v>0.75045596515886492</v>
      </c>
      <c r="C140" s="27">
        <v>-1.1655965158864912E-2</v>
      </c>
    </row>
    <row r="141" spans="1:3" x14ac:dyDescent="0.35">
      <c r="A141" s="27">
        <v>113</v>
      </c>
      <c r="B141" s="27">
        <v>0.75072631638664644</v>
      </c>
      <c r="C141" s="27">
        <v>1.2673683613353526E-2</v>
      </c>
    </row>
    <row r="142" spans="1:3" x14ac:dyDescent="0.35">
      <c r="A142" s="27">
        <v>114</v>
      </c>
      <c r="B142" s="27">
        <v>0.75035552381432502</v>
      </c>
      <c r="C142" s="27">
        <v>-9.0555238143250616E-3</v>
      </c>
    </row>
    <row r="143" spans="1:3" x14ac:dyDescent="0.35">
      <c r="A143" s="27">
        <v>115</v>
      </c>
      <c r="B143" s="27">
        <v>0.74979472715197926</v>
      </c>
      <c r="C143" s="27">
        <v>-1.3947271519793025E-3</v>
      </c>
    </row>
    <row r="144" spans="1:3" x14ac:dyDescent="0.35">
      <c r="A144" s="27">
        <v>116</v>
      </c>
      <c r="B144" s="27">
        <v>0.74879544285946764</v>
      </c>
      <c r="C144" s="27">
        <v>3.1404557140532363E-2</v>
      </c>
    </row>
    <row r="145" spans="1:3" x14ac:dyDescent="0.35">
      <c r="A145" s="27">
        <v>117</v>
      </c>
      <c r="B145" s="27">
        <v>0.74787819631842445</v>
      </c>
      <c r="C145" s="27">
        <v>-3.8178196318424451E-2</v>
      </c>
    </row>
    <row r="146" spans="1:3" x14ac:dyDescent="0.35">
      <c r="A146" s="27">
        <v>118</v>
      </c>
      <c r="B146" s="27">
        <v>0.74732063860445352</v>
      </c>
      <c r="C146" s="27">
        <v>4.9679361395546517E-2</v>
      </c>
    </row>
    <row r="147" spans="1:3" x14ac:dyDescent="0.35">
      <c r="A147" s="27">
        <v>119</v>
      </c>
      <c r="B147" s="27">
        <v>0.74720259649557719</v>
      </c>
      <c r="C147" s="27">
        <v>-2.8402596495577193E-2</v>
      </c>
    </row>
    <row r="148" spans="1:3" x14ac:dyDescent="0.35">
      <c r="A148" s="27">
        <v>120</v>
      </c>
      <c r="B148" s="27">
        <v>0.74791515430576239</v>
      </c>
      <c r="C148" s="27">
        <v>3.7884845694237668E-2</v>
      </c>
    </row>
    <row r="149" spans="1:3" x14ac:dyDescent="0.35">
      <c r="A149" s="27">
        <v>121</v>
      </c>
      <c r="B149" s="27">
        <v>0.74761358812585976</v>
      </c>
      <c r="C149" s="27">
        <v>5.368641187414025E-2</v>
      </c>
    </row>
    <row r="150" spans="1:3" x14ac:dyDescent="0.35">
      <c r="A150" s="27">
        <v>122</v>
      </c>
      <c r="B150" s="27">
        <v>0.74742307005389685</v>
      </c>
      <c r="C150" s="27">
        <v>2.8776929946103147E-2</v>
      </c>
    </row>
    <row r="151" spans="1:3" x14ac:dyDescent="0.35">
      <c r="A151" s="27">
        <v>123</v>
      </c>
      <c r="B151" s="27">
        <v>0.74740587071497966</v>
      </c>
      <c r="C151" s="27">
        <v>-2.0705870714979646E-2</v>
      </c>
    </row>
    <row r="152" spans="1:3" x14ac:dyDescent="0.35">
      <c r="A152" s="27">
        <v>124</v>
      </c>
      <c r="B152" s="27">
        <v>0.74723643872440426</v>
      </c>
      <c r="C152" s="27">
        <v>-6.7136438724404224E-2</v>
      </c>
    </row>
    <row r="153" spans="1:3" x14ac:dyDescent="0.35">
      <c r="A153" s="27">
        <v>125</v>
      </c>
      <c r="B153" s="27">
        <v>0.74694094902688357</v>
      </c>
      <c r="C153" s="27">
        <v>5.4059050973116474E-2</v>
      </c>
    </row>
    <row r="154" spans="1:3" x14ac:dyDescent="0.35">
      <c r="A154" s="27">
        <v>126</v>
      </c>
      <c r="B154" s="27">
        <v>0.74663233362338299</v>
      </c>
      <c r="C154" s="27">
        <v>-3.7432333623382941E-2</v>
      </c>
    </row>
    <row r="155" spans="1:3" x14ac:dyDescent="0.35">
      <c r="A155" s="27">
        <v>127</v>
      </c>
      <c r="B155" s="27">
        <v>0.7462127911795583</v>
      </c>
      <c r="C155" s="27">
        <v>-3.6127911795582612E-3</v>
      </c>
    </row>
    <row r="156" spans="1:3" x14ac:dyDescent="0.35">
      <c r="A156" s="27">
        <v>128</v>
      </c>
      <c r="B156" s="27">
        <v>0.74439544646927569</v>
      </c>
      <c r="C156" s="27">
        <v>3.5304553530724259E-2</v>
      </c>
    </row>
    <row r="157" spans="1:3" x14ac:dyDescent="0.35">
      <c r="A157" s="27">
        <v>129</v>
      </c>
      <c r="B157" s="27">
        <v>0.74474433314243649</v>
      </c>
      <c r="C157" s="27">
        <v>0.12905566685756353</v>
      </c>
    </row>
    <row r="158" spans="1:3" x14ac:dyDescent="0.35">
      <c r="A158" s="27">
        <v>130</v>
      </c>
      <c r="B158" s="27">
        <v>0.7445724735322663</v>
      </c>
      <c r="C158" s="27">
        <v>-1.3672473532266305E-2</v>
      </c>
    </row>
    <row r="159" spans="1:3" x14ac:dyDescent="0.35">
      <c r="A159" s="27">
        <v>131</v>
      </c>
      <c r="B159" s="27">
        <v>0.74473291930580487</v>
      </c>
      <c r="C159" s="27">
        <v>6.0967080694195097E-2</v>
      </c>
    </row>
    <row r="160" spans="1:3" x14ac:dyDescent="0.35">
      <c r="A160" s="27">
        <v>132</v>
      </c>
      <c r="B160" s="27">
        <v>0.74444475493413753</v>
      </c>
      <c r="C160" s="27">
        <v>4.5524506586247515E-4</v>
      </c>
    </row>
    <row r="161" spans="1:3" x14ac:dyDescent="0.35">
      <c r="A161" s="27">
        <v>133</v>
      </c>
      <c r="B161" s="27">
        <v>0.74403853570905265</v>
      </c>
      <c r="C161" s="27">
        <v>-0.10693853570905265</v>
      </c>
    </row>
    <row r="162" spans="1:3" x14ac:dyDescent="0.35">
      <c r="A162" s="27">
        <v>134</v>
      </c>
      <c r="B162" s="27">
        <v>0.74420068060739808</v>
      </c>
      <c r="C162" s="27">
        <v>2.2599319392601958E-2</v>
      </c>
    </row>
    <row r="163" spans="1:3" x14ac:dyDescent="0.35">
      <c r="A163" s="27">
        <v>135</v>
      </c>
      <c r="B163" s="27">
        <v>0.74460931470753677</v>
      </c>
      <c r="C163" s="27">
        <v>-1.6309314707536826E-2</v>
      </c>
    </row>
    <row r="164" spans="1:3" x14ac:dyDescent="0.35">
      <c r="A164" s="27">
        <v>136</v>
      </c>
      <c r="B164" s="27">
        <v>0.74307281753206122</v>
      </c>
      <c r="C164" s="27">
        <v>4.6227182467938777E-2</v>
      </c>
    </row>
    <row r="165" spans="1:3" x14ac:dyDescent="0.35">
      <c r="A165" s="27">
        <v>137</v>
      </c>
      <c r="B165" s="27">
        <v>0.74394705934801519</v>
      </c>
      <c r="C165" s="27">
        <v>-1.447059348015145E-3</v>
      </c>
    </row>
    <row r="166" spans="1:3" x14ac:dyDescent="0.35">
      <c r="A166" s="27">
        <v>138</v>
      </c>
      <c r="B166" s="27">
        <v>0.74272326820906698</v>
      </c>
      <c r="C166" s="27">
        <v>-5.3023268209066998E-2</v>
      </c>
    </row>
    <row r="167" spans="1:3" x14ac:dyDescent="0.35">
      <c r="A167" s="27">
        <v>139</v>
      </c>
      <c r="B167" s="27">
        <v>0.74259442606852732</v>
      </c>
      <c r="C167" s="27">
        <v>2.7305573931472704E-2</v>
      </c>
    </row>
    <row r="168" spans="1:3" x14ac:dyDescent="0.35">
      <c r="A168" s="27">
        <v>140</v>
      </c>
      <c r="B168" s="27">
        <v>0.74190696001651601</v>
      </c>
      <c r="C168" s="27">
        <v>3.1493039983483961E-2</v>
      </c>
    </row>
    <row r="169" spans="1:3" x14ac:dyDescent="0.35">
      <c r="A169" s="27">
        <v>141</v>
      </c>
      <c r="B169" s="27">
        <v>0.7416860531880014</v>
      </c>
      <c r="C169" s="27">
        <v>1.7613946811998571E-2</v>
      </c>
    </row>
    <row r="170" spans="1:3" x14ac:dyDescent="0.35">
      <c r="A170" s="27">
        <v>142</v>
      </c>
      <c r="B170" s="27">
        <v>0.74048838177110454</v>
      </c>
      <c r="C170" s="27">
        <v>-4.5988381771104536E-2</v>
      </c>
    </row>
    <row r="171" spans="1:3" x14ac:dyDescent="0.35">
      <c r="A171" s="27">
        <v>143</v>
      </c>
      <c r="B171" s="27">
        <v>0.74040417551325888</v>
      </c>
      <c r="C171" s="27">
        <v>1.7195824486741174E-2</v>
      </c>
    </row>
    <row r="172" spans="1:3" x14ac:dyDescent="0.35">
      <c r="A172" s="27">
        <v>144</v>
      </c>
      <c r="B172" s="27">
        <v>0.73955915007763273</v>
      </c>
      <c r="C172" s="27">
        <v>-2.7859150077632733E-2</v>
      </c>
    </row>
    <row r="173" spans="1:3" x14ac:dyDescent="0.35">
      <c r="A173" s="27">
        <v>145</v>
      </c>
      <c r="B173" s="27">
        <v>0.73840819596026686</v>
      </c>
      <c r="C173" s="27">
        <v>3.2191804039733096E-2</v>
      </c>
    </row>
    <row r="174" spans="1:3" x14ac:dyDescent="0.35">
      <c r="A174" s="27">
        <v>146</v>
      </c>
      <c r="B174" s="27">
        <v>0.73838049605877587</v>
      </c>
      <c r="C174" s="27">
        <v>4.1819503941224134E-2</v>
      </c>
    </row>
    <row r="175" spans="1:3" x14ac:dyDescent="0.35">
      <c r="A175" s="27">
        <v>147</v>
      </c>
      <c r="B175" s="27">
        <v>0.73834783048382402</v>
      </c>
      <c r="C175" s="27">
        <v>3.7952169516175971E-2</v>
      </c>
    </row>
    <row r="176" spans="1:3" x14ac:dyDescent="0.35">
      <c r="A176" s="27">
        <v>148</v>
      </c>
      <c r="B176" s="27">
        <v>0.73677044823371984</v>
      </c>
      <c r="C176" s="27">
        <v>-6.4704482337198943E-3</v>
      </c>
    </row>
    <row r="177" spans="1:3" x14ac:dyDescent="0.35">
      <c r="A177" s="27">
        <v>149</v>
      </c>
      <c r="B177" s="27">
        <v>0.73759607185702758</v>
      </c>
      <c r="C177" s="27">
        <v>4.6703928142972417E-2</v>
      </c>
    </row>
    <row r="178" spans="1:3" x14ac:dyDescent="0.35">
      <c r="A178" s="27">
        <v>150</v>
      </c>
      <c r="B178" s="27">
        <v>0.73698689912621551</v>
      </c>
      <c r="C178" s="27">
        <v>-3.8986899126215557E-2</v>
      </c>
    </row>
    <row r="179" spans="1:3" x14ac:dyDescent="0.35">
      <c r="A179" s="27">
        <v>151</v>
      </c>
      <c r="B179" s="27">
        <v>0.73728152016109816</v>
      </c>
      <c r="C179" s="27">
        <v>-2.1681520161098145E-2</v>
      </c>
    </row>
    <row r="180" spans="1:3" x14ac:dyDescent="0.35">
      <c r="A180" s="27">
        <v>152</v>
      </c>
      <c r="B180" s="27">
        <v>0.73694276236972234</v>
      </c>
      <c r="C180" s="27">
        <v>-7.842762369722367E-3</v>
      </c>
    </row>
    <row r="181" spans="1:3" x14ac:dyDescent="0.35">
      <c r="A181" s="27">
        <v>153</v>
      </c>
      <c r="B181" s="27">
        <v>0.73657695883769592</v>
      </c>
      <c r="C181" s="27">
        <v>-2.5776958837695929E-2</v>
      </c>
    </row>
    <row r="182" spans="1:3" x14ac:dyDescent="0.35">
      <c r="A182" s="27">
        <v>154</v>
      </c>
      <c r="B182" s="27">
        <v>0.73588415117588668</v>
      </c>
      <c r="C182" s="27">
        <v>3.1315848824113313E-2</v>
      </c>
    </row>
    <row r="183" spans="1:3" x14ac:dyDescent="0.35">
      <c r="A183" s="27">
        <v>155</v>
      </c>
      <c r="B183" s="27">
        <v>0.7361635735769454</v>
      </c>
      <c r="C183" s="27">
        <v>2.1236426423054566E-2</v>
      </c>
    </row>
    <row r="184" spans="1:3" x14ac:dyDescent="0.35">
      <c r="A184" s="27">
        <v>156</v>
      </c>
      <c r="B184" s="27">
        <v>0.73559371424136721</v>
      </c>
      <c r="C184" s="27">
        <v>2.9906285758632745E-2</v>
      </c>
    </row>
    <row r="185" spans="1:3" x14ac:dyDescent="0.35">
      <c r="A185" s="27">
        <v>157</v>
      </c>
      <c r="B185" s="27">
        <v>0.73443579797889191</v>
      </c>
      <c r="C185" s="27">
        <v>6.4764202021108108E-2</v>
      </c>
    </row>
    <row r="186" spans="1:3" x14ac:dyDescent="0.35">
      <c r="A186" s="27">
        <v>158</v>
      </c>
      <c r="B186" s="27">
        <v>0.73467329671915171</v>
      </c>
      <c r="C186" s="27">
        <v>1.2126703280848306E-2</v>
      </c>
    </row>
    <row r="187" spans="1:3" x14ac:dyDescent="0.35">
      <c r="A187" s="27">
        <v>159</v>
      </c>
      <c r="B187" s="27">
        <v>0.73487596350033046</v>
      </c>
      <c r="C187" s="27">
        <v>-8.7596350033047887E-4</v>
      </c>
    </row>
    <row r="188" spans="1:3" x14ac:dyDescent="0.35">
      <c r="A188" s="27">
        <v>160</v>
      </c>
      <c r="B188" s="27">
        <v>0.73491221634866333</v>
      </c>
      <c r="C188" s="27">
        <v>-9.9412216348663374E-2</v>
      </c>
    </row>
    <row r="189" spans="1:3" x14ac:dyDescent="0.35">
      <c r="A189" s="27">
        <v>161</v>
      </c>
      <c r="B189" s="27">
        <v>0.7337851518575651</v>
      </c>
      <c r="C189" s="27">
        <v>1.0114848142434907E-2</v>
      </c>
    </row>
    <row r="190" spans="1:3" x14ac:dyDescent="0.35">
      <c r="A190" s="27">
        <v>162</v>
      </c>
      <c r="B190" s="27">
        <v>0.73433975098096482</v>
      </c>
      <c r="C190" s="27">
        <v>4.8660249019035207E-2</v>
      </c>
    </row>
    <row r="191" spans="1:3" x14ac:dyDescent="0.35">
      <c r="A191" s="27">
        <v>163</v>
      </c>
      <c r="B191" s="27">
        <v>0.73416180852166779</v>
      </c>
      <c r="C191" s="27">
        <v>-3.5561808521667793E-2</v>
      </c>
    </row>
    <row r="192" spans="1:3" x14ac:dyDescent="0.35">
      <c r="A192" s="27">
        <v>164</v>
      </c>
      <c r="B192" s="27">
        <v>0.73350450184656935</v>
      </c>
      <c r="C192" s="27">
        <v>2.1995498153430604E-2</v>
      </c>
    </row>
    <row r="193" spans="1:3" x14ac:dyDescent="0.35">
      <c r="A193" s="27">
        <v>165</v>
      </c>
      <c r="B193" s="27">
        <v>0.73304100529222183</v>
      </c>
      <c r="C193" s="27">
        <v>3.0058994707778175E-2</v>
      </c>
    </row>
    <row r="194" spans="1:3" x14ac:dyDescent="0.35">
      <c r="A194" s="27">
        <v>166</v>
      </c>
      <c r="B194" s="27">
        <v>0.73288760025328814</v>
      </c>
      <c r="C194" s="27">
        <v>1.4812399746711891E-2</v>
      </c>
    </row>
    <row r="195" spans="1:3" x14ac:dyDescent="0.35">
      <c r="A195" s="27">
        <v>167</v>
      </c>
      <c r="B195" s="27">
        <v>0.73242833025532084</v>
      </c>
      <c r="C195" s="27">
        <v>-2.7328330255320887E-2</v>
      </c>
    </row>
    <row r="196" spans="1:3" x14ac:dyDescent="0.35">
      <c r="A196" s="27">
        <v>168</v>
      </c>
      <c r="B196" s="27">
        <v>0.73255552212696973</v>
      </c>
      <c r="C196" s="27">
        <v>-2.5755522126969743E-2</v>
      </c>
    </row>
    <row r="197" spans="1:3" x14ac:dyDescent="0.35">
      <c r="A197" s="27">
        <v>169</v>
      </c>
      <c r="B197" s="27">
        <v>0.73255616142102076</v>
      </c>
      <c r="C197" s="27">
        <v>1.4043838578979284E-2</v>
      </c>
    </row>
    <row r="198" spans="1:3" x14ac:dyDescent="0.35">
      <c r="A198" s="27">
        <v>170</v>
      </c>
      <c r="B198" s="27">
        <v>0.73139359806546</v>
      </c>
      <c r="C198" s="27">
        <v>5.3006401934539982E-2</v>
      </c>
    </row>
    <row r="199" spans="1:3" x14ac:dyDescent="0.35">
      <c r="A199" s="27">
        <v>171</v>
      </c>
      <c r="B199" s="27">
        <v>0.73167671392967426</v>
      </c>
      <c r="C199" s="27">
        <v>-1.1176713929674231E-2</v>
      </c>
    </row>
    <row r="200" spans="1:3" x14ac:dyDescent="0.35">
      <c r="A200" s="27">
        <v>172</v>
      </c>
      <c r="B200" s="27">
        <v>0.73189012339760662</v>
      </c>
      <c r="C200" s="27">
        <v>2.4009876602393398E-2</v>
      </c>
    </row>
    <row r="201" spans="1:3" x14ac:dyDescent="0.35">
      <c r="A201" s="27">
        <v>173</v>
      </c>
      <c r="B201" s="27">
        <v>0.73108904993920343</v>
      </c>
      <c r="C201" s="27">
        <v>-2.1389049939203431E-2</v>
      </c>
    </row>
    <row r="202" spans="1:3" x14ac:dyDescent="0.35">
      <c r="A202" s="27">
        <v>174</v>
      </c>
      <c r="B202" s="27">
        <v>0.73043417300594815</v>
      </c>
      <c r="C202" s="27">
        <v>2.4165826994051898E-2</v>
      </c>
    </row>
    <row r="203" spans="1:3" x14ac:dyDescent="0.35">
      <c r="A203" s="27">
        <v>175</v>
      </c>
      <c r="B203" s="27">
        <v>0.73024620362119586</v>
      </c>
      <c r="C203" s="27">
        <v>5.095379637880415E-2</v>
      </c>
    </row>
    <row r="204" spans="1:3" x14ac:dyDescent="0.35">
      <c r="A204" s="27">
        <v>176</v>
      </c>
      <c r="B204" s="27">
        <v>0.73026086915074351</v>
      </c>
      <c r="C204" s="27">
        <v>3.4539130849256527E-2</v>
      </c>
    </row>
    <row r="205" spans="1:3" x14ac:dyDescent="0.35">
      <c r="A205" s="27">
        <v>177</v>
      </c>
      <c r="B205" s="27">
        <v>0.7291711109609379</v>
      </c>
      <c r="C205" s="27">
        <v>-6.3371110960937949E-2</v>
      </c>
    </row>
    <row r="206" spans="1:3" x14ac:dyDescent="0.35">
      <c r="A206" s="27">
        <v>178</v>
      </c>
      <c r="B206" s="27">
        <v>0.72994542965878706</v>
      </c>
      <c r="C206" s="27">
        <v>1.4554570341212991E-2</v>
      </c>
    </row>
    <row r="207" spans="1:3" x14ac:dyDescent="0.35">
      <c r="A207" s="27">
        <v>179</v>
      </c>
      <c r="B207" s="27">
        <v>0.72861822582913494</v>
      </c>
      <c r="C207" s="27">
        <v>3.5481774170865066E-2</v>
      </c>
    </row>
    <row r="208" spans="1:3" x14ac:dyDescent="0.35">
      <c r="A208" s="27">
        <v>180</v>
      </c>
      <c r="B208" s="27">
        <v>0.72907676945456268</v>
      </c>
      <c r="C208" s="27">
        <v>-1.9376769454562681E-2</v>
      </c>
    </row>
    <row r="209" spans="1:3" x14ac:dyDescent="0.35">
      <c r="A209" s="27">
        <v>181</v>
      </c>
      <c r="B209" s="27">
        <v>0.72955231065059967</v>
      </c>
      <c r="C209" s="27">
        <v>2.3147689349400369E-2</v>
      </c>
    </row>
    <row r="210" spans="1:3" x14ac:dyDescent="0.35">
      <c r="A210" s="27">
        <v>182</v>
      </c>
      <c r="B210" s="27">
        <v>0.72935475609958</v>
      </c>
      <c r="C210" s="27">
        <v>-2.5254756099580056E-2</v>
      </c>
    </row>
    <row r="211" spans="1:3" x14ac:dyDescent="0.35">
      <c r="A211" s="27">
        <v>183</v>
      </c>
      <c r="B211" s="27">
        <v>0.72869588198958324</v>
      </c>
      <c r="C211" s="27">
        <v>2.1904118010416807E-2</v>
      </c>
    </row>
    <row r="212" spans="1:3" x14ac:dyDescent="0.35">
      <c r="A212" s="27">
        <v>184</v>
      </c>
      <c r="B212" s="27">
        <v>0.7271526074482686</v>
      </c>
      <c r="C212" s="27">
        <v>8.0473925517313694E-3</v>
      </c>
    </row>
    <row r="213" spans="1:3" x14ac:dyDescent="0.35">
      <c r="A213" s="27">
        <v>185</v>
      </c>
      <c r="B213" s="27">
        <v>0.72703349701964304</v>
      </c>
      <c r="C213" s="27">
        <v>-2.723349701964306E-2</v>
      </c>
    </row>
    <row r="214" spans="1:3" x14ac:dyDescent="0.35">
      <c r="A214" s="27">
        <v>186</v>
      </c>
      <c r="B214" s="27">
        <v>0.72774341057513603</v>
      </c>
      <c r="C214" s="27">
        <v>3.5156589424863993E-2</v>
      </c>
    </row>
    <row r="215" spans="1:3" x14ac:dyDescent="0.35">
      <c r="A215" s="27">
        <v>187</v>
      </c>
      <c r="B215" s="27">
        <v>0.72637386680352767</v>
      </c>
      <c r="C215" s="27">
        <v>-1.5573866803527681E-2</v>
      </c>
    </row>
    <row r="216" spans="1:3" x14ac:dyDescent="0.35">
      <c r="A216" s="27">
        <v>188</v>
      </c>
      <c r="B216" s="27">
        <v>0.72699426010270807</v>
      </c>
      <c r="C216" s="27">
        <v>6.1805739897291878E-2</v>
      </c>
    </row>
    <row r="217" spans="1:3" x14ac:dyDescent="0.35">
      <c r="A217" s="27">
        <v>189</v>
      </c>
      <c r="B217" s="27">
        <v>0.72615235679233747</v>
      </c>
      <c r="C217" s="27">
        <v>1.2447643207662562E-2</v>
      </c>
    </row>
    <row r="218" spans="1:3" x14ac:dyDescent="0.35">
      <c r="A218" s="27">
        <v>190</v>
      </c>
      <c r="B218" s="27">
        <v>0.72671404761745528</v>
      </c>
      <c r="C218" s="27">
        <v>2.9285952382544722E-2</v>
      </c>
    </row>
    <row r="219" spans="1:3" x14ac:dyDescent="0.35">
      <c r="A219" s="27">
        <v>191</v>
      </c>
      <c r="B219" s="27">
        <v>0.72573505293328944</v>
      </c>
      <c r="C219" s="27">
        <v>6.3064947066710508E-2</v>
      </c>
    </row>
    <row r="220" spans="1:3" x14ac:dyDescent="0.35">
      <c r="A220" s="27">
        <v>192</v>
      </c>
      <c r="B220" s="27">
        <v>0.72631178946878816</v>
      </c>
      <c r="C220" s="27">
        <v>6.7988210531211846E-2</v>
      </c>
    </row>
    <row r="221" spans="1:3" x14ac:dyDescent="0.35">
      <c r="A221" s="27">
        <v>193</v>
      </c>
      <c r="B221" s="27">
        <v>0.72502778576578852</v>
      </c>
      <c r="C221" s="27">
        <v>-3.1277857657885377E-3</v>
      </c>
    </row>
    <row r="222" spans="1:3" x14ac:dyDescent="0.35">
      <c r="A222" s="27">
        <v>194</v>
      </c>
      <c r="B222" s="27">
        <v>0.72540413021626049</v>
      </c>
      <c r="C222" s="27">
        <v>5.6995869783739495E-2</v>
      </c>
    </row>
    <row r="223" spans="1:3" x14ac:dyDescent="0.35">
      <c r="A223" s="27">
        <v>195</v>
      </c>
      <c r="B223" s="27">
        <v>0.72526016803139259</v>
      </c>
      <c r="C223" s="27">
        <v>-4.1260168031392541E-2</v>
      </c>
    </row>
    <row r="224" spans="1:3" x14ac:dyDescent="0.35">
      <c r="A224" s="27">
        <v>196</v>
      </c>
      <c r="B224" s="27">
        <v>0.72405789624402694</v>
      </c>
      <c r="C224" s="27">
        <v>-2.2357896244026954E-2</v>
      </c>
    </row>
    <row r="225" spans="1:3" x14ac:dyDescent="0.35">
      <c r="A225" s="27">
        <v>197</v>
      </c>
      <c r="B225" s="27">
        <v>0.72525200800992518</v>
      </c>
      <c r="C225" s="27">
        <v>6.2547991990074769E-2</v>
      </c>
    </row>
    <row r="226" spans="1:3" x14ac:dyDescent="0.35">
      <c r="A226" s="27">
        <v>198</v>
      </c>
      <c r="B226" s="27">
        <v>0.72444479860198208</v>
      </c>
      <c r="C226" s="27">
        <v>-1.1544798601982098E-2</v>
      </c>
    </row>
    <row r="227" spans="1:3" x14ac:dyDescent="0.35">
      <c r="A227" s="27">
        <v>199</v>
      </c>
      <c r="B227" s="27">
        <v>0.72374643481752599</v>
      </c>
      <c r="C227" s="27">
        <v>3.6053565182474046E-2</v>
      </c>
    </row>
    <row r="228" spans="1:3" x14ac:dyDescent="0.35">
      <c r="A228" s="27">
        <v>200</v>
      </c>
      <c r="B228" s="27">
        <v>0.72400853256755515</v>
      </c>
      <c r="C228" s="27">
        <v>-1.7508532567555135E-2</v>
      </c>
    </row>
    <row r="229" spans="1:3" x14ac:dyDescent="0.35">
      <c r="A229" s="27">
        <v>201</v>
      </c>
      <c r="B229" s="27">
        <v>0.72449306848067363</v>
      </c>
      <c r="C229" s="27">
        <v>6.6706931519326385E-2</v>
      </c>
    </row>
    <row r="230" spans="1:3" x14ac:dyDescent="0.35">
      <c r="A230" s="27">
        <v>202</v>
      </c>
      <c r="B230" s="27">
        <v>0.72336098733794962</v>
      </c>
      <c r="C230" s="27">
        <v>2.7390126620503441E-3</v>
      </c>
    </row>
    <row r="231" spans="1:3" x14ac:dyDescent="0.35">
      <c r="A231" s="27">
        <v>203</v>
      </c>
      <c r="B231" s="27">
        <v>0.72328621968967333</v>
      </c>
      <c r="C231" s="27">
        <v>-9.688621968967337E-2</v>
      </c>
    </row>
    <row r="232" spans="1:3" x14ac:dyDescent="0.35">
      <c r="A232" s="27">
        <v>204</v>
      </c>
      <c r="B232" s="27">
        <v>0.72302404123895192</v>
      </c>
      <c r="C232" s="27">
        <v>3.7075958761048078E-2</v>
      </c>
    </row>
    <row r="233" spans="1:3" x14ac:dyDescent="0.35">
      <c r="A233" s="27">
        <v>205</v>
      </c>
      <c r="B233" s="27">
        <v>0.7224746945246131</v>
      </c>
      <c r="C233" s="27">
        <v>2.9253054753869412E-3</v>
      </c>
    </row>
    <row r="234" spans="1:3" x14ac:dyDescent="0.35">
      <c r="A234" s="27">
        <v>206</v>
      </c>
      <c r="B234" s="27">
        <v>0.72153733040995316</v>
      </c>
      <c r="C234" s="27">
        <v>2.3362669590046847E-2</v>
      </c>
    </row>
    <row r="235" spans="1:3" x14ac:dyDescent="0.35">
      <c r="A235" s="27">
        <v>207</v>
      </c>
      <c r="B235" s="27">
        <v>0.72172105412703913</v>
      </c>
      <c r="C235" s="27">
        <v>4.2978945872960916E-2</v>
      </c>
    </row>
    <row r="236" spans="1:3" x14ac:dyDescent="0.35">
      <c r="A236" s="27">
        <v>208</v>
      </c>
      <c r="B236" s="27">
        <v>0.72125901031777062</v>
      </c>
      <c r="C236" s="27">
        <v>5.9409896822293362E-3</v>
      </c>
    </row>
    <row r="237" spans="1:3" x14ac:dyDescent="0.35">
      <c r="A237" s="27">
        <v>209</v>
      </c>
      <c r="B237" s="27">
        <v>0.72113043791274178</v>
      </c>
      <c r="C237" s="27">
        <v>4.6569562087258265E-2</v>
      </c>
    </row>
    <row r="238" spans="1:3" x14ac:dyDescent="0.35">
      <c r="A238" s="27">
        <v>210</v>
      </c>
      <c r="B238" s="27">
        <v>0.72119426110595664</v>
      </c>
      <c r="C238" s="27">
        <v>3.3105738894043335E-2</v>
      </c>
    </row>
    <row r="239" spans="1:3" x14ac:dyDescent="0.35">
      <c r="A239" s="27">
        <v>211</v>
      </c>
      <c r="B239" s="27">
        <v>0.72074190865273013</v>
      </c>
      <c r="C239" s="27">
        <v>-3.5141908652730147E-2</v>
      </c>
    </row>
    <row r="240" spans="1:3" x14ac:dyDescent="0.35">
      <c r="A240" s="27">
        <v>212</v>
      </c>
      <c r="B240" s="27">
        <v>0.71998766718367735</v>
      </c>
      <c r="C240" s="27">
        <v>-7.7587667183677378E-2</v>
      </c>
    </row>
    <row r="241" spans="1:3" x14ac:dyDescent="0.35">
      <c r="A241" s="27">
        <v>213</v>
      </c>
      <c r="B241" s="27">
        <v>0.72001368708269886</v>
      </c>
      <c r="C241" s="27">
        <v>6.1386312917301122E-2</v>
      </c>
    </row>
    <row r="242" spans="1:3" x14ac:dyDescent="0.35">
      <c r="A242" s="27">
        <v>214</v>
      </c>
      <c r="B242" s="27">
        <v>0.72005853535599362</v>
      </c>
      <c r="C242" s="27">
        <v>-1.4058535355993662E-2</v>
      </c>
    </row>
    <row r="243" spans="1:3" x14ac:dyDescent="0.35">
      <c r="A243" s="27">
        <v>215</v>
      </c>
      <c r="B243" s="27">
        <v>0.71901512916272681</v>
      </c>
      <c r="C243" s="27">
        <v>3.8184870837273177E-2</v>
      </c>
    </row>
    <row r="244" spans="1:3" x14ac:dyDescent="0.35">
      <c r="A244" s="27">
        <v>216</v>
      </c>
      <c r="B244" s="27">
        <v>0.7196445936351844</v>
      </c>
      <c r="C244" s="27">
        <v>5.8255406364815632E-2</v>
      </c>
    </row>
    <row r="245" spans="1:3" x14ac:dyDescent="0.35">
      <c r="A245" s="27">
        <v>217</v>
      </c>
      <c r="B245" s="27">
        <v>0.71836725048595629</v>
      </c>
      <c r="C245" s="27">
        <v>3.8732749514043707E-2</v>
      </c>
    </row>
    <row r="246" spans="1:3" x14ac:dyDescent="0.35">
      <c r="A246" s="27">
        <v>218</v>
      </c>
      <c r="B246" s="27">
        <v>0.71718662974008174</v>
      </c>
      <c r="C246" s="27">
        <v>1.4313370259918301E-2</v>
      </c>
    </row>
    <row r="247" spans="1:3" x14ac:dyDescent="0.35">
      <c r="A247" s="27">
        <v>219</v>
      </c>
      <c r="B247" s="27">
        <v>0.71725553542987674</v>
      </c>
      <c r="C247" s="27">
        <v>4.5544464570123289E-2</v>
      </c>
    </row>
    <row r="248" spans="1:3" x14ac:dyDescent="0.35">
      <c r="A248" s="27">
        <v>220</v>
      </c>
      <c r="B248" s="27">
        <v>0.71773089184664363</v>
      </c>
      <c r="C248" s="27">
        <v>6.2669108153356357E-2</v>
      </c>
    </row>
    <row r="249" spans="1:3" x14ac:dyDescent="0.35">
      <c r="A249" s="27">
        <v>221</v>
      </c>
      <c r="B249" s="27">
        <v>0.71704410332230661</v>
      </c>
      <c r="C249" s="27">
        <v>3.8155896677693368E-2</v>
      </c>
    </row>
    <row r="250" spans="1:3" x14ac:dyDescent="0.35">
      <c r="A250" s="27">
        <v>222</v>
      </c>
      <c r="B250" s="27">
        <v>0.71489151800457817</v>
      </c>
      <c r="C250" s="27">
        <v>3.2908481995421845E-2</v>
      </c>
    </row>
    <row r="251" spans="1:3" x14ac:dyDescent="0.35">
      <c r="A251" s="27">
        <v>223</v>
      </c>
      <c r="B251" s="27">
        <v>0.71561679585082771</v>
      </c>
      <c r="C251" s="27">
        <v>5.1683204149172268E-2</v>
      </c>
    </row>
    <row r="252" spans="1:3" x14ac:dyDescent="0.35">
      <c r="A252" s="27">
        <v>224</v>
      </c>
      <c r="B252" s="27">
        <v>0.71465429749987375</v>
      </c>
      <c r="C252" s="27">
        <v>7.3457025001262277E-3</v>
      </c>
    </row>
    <row r="253" spans="1:3" x14ac:dyDescent="0.35">
      <c r="A253" s="27">
        <v>225</v>
      </c>
      <c r="B253" s="27">
        <v>0.71511924893260015</v>
      </c>
      <c r="C253" s="27">
        <v>6.4480751067399811E-2</v>
      </c>
    </row>
    <row r="254" spans="1:3" x14ac:dyDescent="0.35">
      <c r="A254" s="27">
        <v>226</v>
      </c>
      <c r="B254" s="27">
        <v>0.71477560192395895</v>
      </c>
      <c r="C254" s="27">
        <v>1.2724398076041088E-2</v>
      </c>
    </row>
    <row r="255" spans="1:3" x14ac:dyDescent="0.35">
      <c r="A255" s="27">
        <v>227</v>
      </c>
      <c r="B255" s="27">
        <v>0.71398201945939321</v>
      </c>
      <c r="C255" s="27">
        <v>3.4017980540606785E-2</v>
      </c>
    </row>
    <row r="256" spans="1:3" x14ac:dyDescent="0.35">
      <c r="A256" s="27">
        <v>228</v>
      </c>
      <c r="B256" s="27">
        <v>0.71431144908652278</v>
      </c>
      <c r="C256" s="27">
        <v>9.0885509134772668E-3</v>
      </c>
    </row>
    <row r="257" spans="1:3" x14ac:dyDescent="0.35">
      <c r="A257" s="27">
        <v>229</v>
      </c>
      <c r="B257" s="27">
        <v>0.71323992033281147</v>
      </c>
      <c r="C257" s="27">
        <v>5.1160079667188496E-2</v>
      </c>
    </row>
    <row r="258" spans="1:3" x14ac:dyDescent="0.35">
      <c r="A258" s="27">
        <v>230</v>
      </c>
      <c r="B258" s="27">
        <v>0.71306055061751783</v>
      </c>
      <c r="C258" s="27">
        <v>4.0394493824821298E-3</v>
      </c>
    </row>
    <row r="259" spans="1:3" x14ac:dyDescent="0.35">
      <c r="A259" s="27">
        <v>231</v>
      </c>
      <c r="B259" s="27">
        <v>0.71216006590070036</v>
      </c>
      <c r="C259" s="27">
        <v>1.2839934099299621E-2</v>
      </c>
    </row>
    <row r="260" spans="1:3" x14ac:dyDescent="0.35">
      <c r="A260" s="27">
        <v>232</v>
      </c>
      <c r="B260" s="27">
        <v>0.71148542820782767</v>
      </c>
      <c r="C260" s="27">
        <v>2.1714571792172288E-2</v>
      </c>
    </row>
    <row r="261" spans="1:3" x14ac:dyDescent="0.35">
      <c r="A261" s="27">
        <v>233</v>
      </c>
      <c r="B261" s="27">
        <v>0.70959781214115958</v>
      </c>
      <c r="C261" s="27">
        <v>-6.0897812141159524E-2</v>
      </c>
    </row>
    <row r="262" spans="1:3" x14ac:dyDescent="0.35">
      <c r="A262" s="27">
        <v>234</v>
      </c>
      <c r="B262" s="27">
        <v>0.71053715573843002</v>
      </c>
      <c r="C262" s="27">
        <v>-5.0537155738429984E-2</v>
      </c>
    </row>
    <row r="263" spans="1:3" x14ac:dyDescent="0.35">
      <c r="A263" s="27">
        <v>235</v>
      </c>
      <c r="B263" s="27">
        <v>0.7085304271208881</v>
      </c>
      <c r="C263" s="27">
        <v>2.7269572879111914E-2</v>
      </c>
    </row>
    <row r="264" spans="1:3" x14ac:dyDescent="0.35">
      <c r="A264" s="27">
        <v>236</v>
      </c>
      <c r="B264" s="27">
        <v>0.70941559428061718</v>
      </c>
      <c r="C264" s="27">
        <v>1.8684405719382791E-2</v>
      </c>
    </row>
    <row r="265" spans="1:3" x14ac:dyDescent="0.35">
      <c r="A265" s="27">
        <v>237</v>
      </c>
      <c r="B265" s="27">
        <v>0.70893453307330867</v>
      </c>
      <c r="C265" s="27">
        <v>2.0065466926691311E-2</v>
      </c>
    </row>
    <row r="266" spans="1:3" x14ac:dyDescent="0.35">
      <c r="A266" s="27">
        <v>238</v>
      </c>
      <c r="B266" s="27">
        <v>0.70778008089435029</v>
      </c>
      <c r="C266" s="27">
        <v>-3.0380080894350292E-2</v>
      </c>
    </row>
    <row r="267" spans="1:3" x14ac:dyDescent="0.35">
      <c r="A267" s="27">
        <v>239</v>
      </c>
      <c r="B267" s="27">
        <v>0.70788620580694928</v>
      </c>
      <c r="C267" s="27">
        <v>7.1137941930506932E-3</v>
      </c>
    </row>
    <row r="268" spans="1:3" x14ac:dyDescent="0.35">
      <c r="A268" s="27">
        <v>240</v>
      </c>
      <c r="B268" s="27">
        <v>0.70708810792815513</v>
      </c>
      <c r="C268" s="27">
        <v>9.6118920718448742E-3</v>
      </c>
    </row>
    <row r="269" spans="1:3" x14ac:dyDescent="0.35">
      <c r="A269" s="27">
        <v>241</v>
      </c>
      <c r="B269" s="27">
        <v>0.70738059019023947</v>
      </c>
      <c r="C269" s="27">
        <v>2.5719409809760507E-2</v>
      </c>
    </row>
    <row r="270" spans="1:3" x14ac:dyDescent="0.35">
      <c r="A270" s="27">
        <v>242</v>
      </c>
      <c r="B270" s="27">
        <v>0.7076621832199238</v>
      </c>
      <c r="C270" s="27">
        <v>3.9437816780076185E-2</v>
      </c>
    </row>
    <row r="271" spans="1:3" x14ac:dyDescent="0.35">
      <c r="A271" s="27">
        <v>243</v>
      </c>
      <c r="B271" s="27">
        <v>0.70671193764571205</v>
      </c>
      <c r="C271" s="27">
        <v>-3.911193764571208E-2</v>
      </c>
    </row>
    <row r="272" spans="1:3" x14ac:dyDescent="0.35">
      <c r="A272" s="27">
        <v>244</v>
      </c>
      <c r="B272" s="27">
        <v>0.70704595702101725</v>
      </c>
      <c r="C272" s="27">
        <v>-6.8445957021017301E-2</v>
      </c>
    </row>
    <row r="273" spans="1:3" x14ac:dyDescent="0.35">
      <c r="A273" s="27">
        <v>245</v>
      </c>
      <c r="B273" s="27">
        <v>0.70612919260608542</v>
      </c>
      <c r="C273" s="27">
        <v>-7.1429192606085379E-2</v>
      </c>
    </row>
    <row r="274" spans="1:3" x14ac:dyDescent="0.35">
      <c r="A274" s="27">
        <v>246</v>
      </c>
      <c r="B274" s="27">
        <v>0.70659630616739277</v>
      </c>
      <c r="C274" s="27">
        <v>2.1303693832607218E-2</v>
      </c>
    </row>
    <row r="275" spans="1:3" x14ac:dyDescent="0.35">
      <c r="A275" s="27">
        <v>247</v>
      </c>
      <c r="B275" s="27">
        <v>0.70524198650763936</v>
      </c>
      <c r="C275" s="27">
        <v>3.0758013492360625E-2</v>
      </c>
    </row>
    <row r="276" spans="1:3" x14ac:dyDescent="0.35">
      <c r="A276" s="27">
        <v>248</v>
      </c>
      <c r="B276" s="27">
        <v>0.70558327174163993</v>
      </c>
      <c r="C276" s="27">
        <v>3.6016728258360109E-2</v>
      </c>
    </row>
    <row r="277" spans="1:3" x14ac:dyDescent="0.35">
      <c r="A277" s="27">
        <v>249</v>
      </c>
      <c r="B277" s="27">
        <v>0.70557971421288956</v>
      </c>
      <c r="C277" s="27">
        <v>2.2020285787110461E-2</v>
      </c>
    </row>
    <row r="278" spans="1:3" x14ac:dyDescent="0.35">
      <c r="A278" s="27">
        <v>250</v>
      </c>
      <c r="B278" s="27">
        <v>0.70536445270775883</v>
      </c>
      <c r="C278" s="27">
        <v>7.3435547292241221E-2</v>
      </c>
    </row>
    <row r="279" spans="1:3" x14ac:dyDescent="0.35">
      <c r="A279" s="27">
        <v>251</v>
      </c>
      <c r="B279" s="27">
        <v>0.70404028818042175</v>
      </c>
      <c r="C279" s="27">
        <v>-5.2240288180421701E-2</v>
      </c>
    </row>
    <row r="280" spans="1:3" x14ac:dyDescent="0.35">
      <c r="A280" s="27">
        <v>252</v>
      </c>
      <c r="B280" s="27">
        <v>0.7055750161526908</v>
      </c>
      <c r="C280" s="27">
        <v>2.5224983847309201E-2</v>
      </c>
    </row>
    <row r="281" spans="1:3" x14ac:dyDescent="0.35">
      <c r="A281" s="27">
        <v>253</v>
      </c>
      <c r="B281" s="27">
        <v>0.70378743152720191</v>
      </c>
      <c r="C281" s="27">
        <v>-3.8743152720188689E-4</v>
      </c>
    </row>
    <row r="282" spans="1:3" x14ac:dyDescent="0.35">
      <c r="A282" s="27">
        <v>254</v>
      </c>
      <c r="B282" s="27">
        <v>0.7044028548973732</v>
      </c>
      <c r="C282" s="27">
        <v>4.1297145102626831E-2</v>
      </c>
    </row>
    <row r="283" spans="1:3" x14ac:dyDescent="0.35">
      <c r="A283" s="27">
        <v>255</v>
      </c>
      <c r="B283" s="27">
        <v>0.70437892067073693</v>
      </c>
      <c r="C283" s="27">
        <v>3.3210793292630658E-3</v>
      </c>
    </row>
    <row r="284" spans="1:3" x14ac:dyDescent="0.35">
      <c r="A284" s="27">
        <v>256</v>
      </c>
      <c r="B284" s="27">
        <v>0.70337256803228998</v>
      </c>
      <c r="C284" s="27">
        <v>-3.2672568032290017E-2</v>
      </c>
    </row>
    <row r="285" spans="1:3" x14ac:dyDescent="0.35">
      <c r="A285" s="27">
        <v>257</v>
      </c>
      <c r="B285" s="27">
        <v>0.70381546064241285</v>
      </c>
      <c r="C285" s="27">
        <v>-1.2715460642412801E-2</v>
      </c>
    </row>
    <row r="286" spans="1:3" x14ac:dyDescent="0.35">
      <c r="A286" s="27">
        <v>258</v>
      </c>
      <c r="B286" s="27">
        <v>0.70197754171043292</v>
      </c>
      <c r="C286" s="27">
        <v>1.9224582895670528E-3</v>
      </c>
    </row>
    <row r="287" spans="1:3" x14ac:dyDescent="0.35">
      <c r="A287" s="27">
        <v>259</v>
      </c>
      <c r="B287" s="27">
        <v>0.70212179911989381</v>
      </c>
      <c r="C287" s="27">
        <v>5.8782008801061547E-3</v>
      </c>
    </row>
    <row r="288" spans="1:3" x14ac:dyDescent="0.35">
      <c r="A288" s="27">
        <v>260</v>
      </c>
      <c r="B288" s="27">
        <v>0.70273750072562025</v>
      </c>
      <c r="C288" s="27">
        <v>4.0362499274379737E-2</v>
      </c>
    </row>
    <row r="289" spans="1:3" x14ac:dyDescent="0.35">
      <c r="A289" s="27">
        <v>261</v>
      </c>
      <c r="B289" s="27">
        <v>0.70222127197876594</v>
      </c>
      <c r="C289" s="27">
        <v>1.5278728021234089E-2</v>
      </c>
    </row>
    <row r="290" spans="1:3" x14ac:dyDescent="0.35">
      <c r="A290" s="27">
        <v>262</v>
      </c>
      <c r="B290" s="27">
        <v>0.70187532266264197</v>
      </c>
      <c r="C290" s="27">
        <v>2.6024677337358026E-2</v>
      </c>
    </row>
    <row r="291" spans="1:3" x14ac:dyDescent="0.35">
      <c r="A291" s="27">
        <v>263</v>
      </c>
      <c r="B291" s="27">
        <v>0.70172260576262424</v>
      </c>
      <c r="C291" s="27">
        <v>1.0773942373757395E-3</v>
      </c>
    </row>
    <row r="292" spans="1:3" x14ac:dyDescent="0.35">
      <c r="A292" s="27">
        <v>264</v>
      </c>
      <c r="B292" s="27">
        <v>0.70190266362788534</v>
      </c>
      <c r="C292" s="27">
        <v>-1.1026636278853585E-3</v>
      </c>
    </row>
    <row r="293" spans="1:3" x14ac:dyDescent="0.35">
      <c r="A293" s="27">
        <v>265</v>
      </c>
      <c r="B293" s="27">
        <v>0.70098729886867117</v>
      </c>
      <c r="C293" s="27">
        <v>4.5127011313288445E-3</v>
      </c>
    </row>
    <row r="294" spans="1:3" x14ac:dyDescent="0.35">
      <c r="A294" s="27">
        <v>266</v>
      </c>
      <c r="B294" s="27">
        <v>0.70139569084462983</v>
      </c>
      <c r="C294" s="27">
        <v>-7.5595690844629804E-2</v>
      </c>
    </row>
    <row r="295" spans="1:3" x14ac:dyDescent="0.35">
      <c r="A295" s="27">
        <v>267</v>
      </c>
      <c r="B295" s="27">
        <v>0.70109210695954449</v>
      </c>
      <c r="C295" s="27">
        <v>3.8207893040455465E-2</v>
      </c>
    </row>
    <row r="296" spans="1:3" x14ac:dyDescent="0.35">
      <c r="A296" s="27">
        <v>268</v>
      </c>
      <c r="B296" s="27">
        <v>0.70060934450518053</v>
      </c>
      <c r="C296" s="27">
        <v>-9.0093445051805388E-3</v>
      </c>
    </row>
    <row r="297" spans="1:3" x14ac:dyDescent="0.35">
      <c r="A297" s="27">
        <v>269</v>
      </c>
      <c r="B297" s="27">
        <v>0.7011073778050676</v>
      </c>
      <c r="C297" s="27">
        <v>-2.0007377805067561E-2</v>
      </c>
    </row>
    <row r="298" spans="1:3" x14ac:dyDescent="0.35">
      <c r="A298" s="27">
        <v>270</v>
      </c>
      <c r="B298" s="27">
        <v>0.70001473323638985</v>
      </c>
      <c r="C298" s="27">
        <v>-0.18971473323638988</v>
      </c>
    </row>
    <row r="299" spans="1:3" x14ac:dyDescent="0.35">
      <c r="A299" s="27">
        <v>271</v>
      </c>
      <c r="B299" s="27">
        <v>0.70091677265461616</v>
      </c>
      <c r="C299" s="27">
        <v>-1.5216772654616184E-2</v>
      </c>
    </row>
    <row r="300" spans="1:3" x14ac:dyDescent="0.35">
      <c r="A300" s="27">
        <v>272</v>
      </c>
      <c r="B300" s="27">
        <v>0.70013460614893031</v>
      </c>
      <c r="C300" s="27">
        <v>5.2653938510697218E-3</v>
      </c>
    </row>
    <row r="301" spans="1:3" x14ac:dyDescent="0.35">
      <c r="A301" s="27">
        <v>273</v>
      </c>
      <c r="B301" s="27">
        <v>0.69959865062053395</v>
      </c>
      <c r="C301" s="27">
        <v>-3.8498650620533925E-2</v>
      </c>
    </row>
    <row r="302" spans="1:3" x14ac:dyDescent="0.35">
      <c r="A302" s="27">
        <v>274</v>
      </c>
      <c r="B302" s="27">
        <v>0.69976166843706566</v>
      </c>
      <c r="C302" s="27">
        <v>-2.6161668437065688E-2</v>
      </c>
    </row>
    <row r="303" spans="1:3" x14ac:dyDescent="0.35">
      <c r="A303" s="27">
        <v>275</v>
      </c>
      <c r="B303" s="27">
        <v>0.70009758020544122</v>
      </c>
      <c r="C303" s="27">
        <v>1.5302419794558819E-2</v>
      </c>
    </row>
    <row r="304" spans="1:3" x14ac:dyDescent="0.35">
      <c r="A304" s="27">
        <v>276</v>
      </c>
      <c r="B304" s="27">
        <v>0.6998944567872335</v>
      </c>
      <c r="C304" s="27">
        <v>2.0505543212766542E-2</v>
      </c>
    </row>
    <row r="305" spans="1:3" x14ac:dyDescent="0.35">
      <c r="A305" s="27">
        <v>277</v>
      </c>
      <c r="B305" s="27">
        <v>0.69965093042050841</v>
      </c>
      <c r="C305" s="27">
        <v>1.4949069579491603E-2</v>
      </c>
    </row>
    <row r="306" spans="1:3" x14ac:dyDescent="0.35">
      <c r="A306" s="27">
        <v>278</v>
      </c>
      <c r="B306" s="27">
        <v>0.70021679683489313</v>
      </c>
      <c r="C306" s="27">
        <v>1.9683203165106855E-2</v>
      </c>
    </row>
    <row r="307" spans="1:3" x14ac:dyDescent="0.35">
      <c r="A307" s="27">
        <v>279</v>
      </c>
      <c r="B307" s="27">
        <v>0.69930969616467253</v>
      </c>
      <c r="C307" s="27">
        <v>-2.7509696164672581E-2</v>
      </c>
    </row>
    <row r="308" spans="1:3" x14ac:dyDescent="0.35">
      <c r="A308" s="27">
        <v>280</v>
      </c>
      <c r="B308" s="27">
        <v>0.69901898099459781</v>
      </c>
      <c r="C308" s="27">
        <v>1.8781019005402189E-2</v>
      </c>
    </row>
    <row r="309" spans="1:3" x14ac:dyDescent="0.35">
      <c r="A309" s="27">
        <v>281</v>
      </c>
      <c r="B309" s="27">
        <v>0.69774809661978188</v>
      </c>
      <c r="C309" s="27">
        <v>-7.4748096619781879E-2</v>
      </c>
    </row>
    <row r="310" spans="1:3" x14ac:dyDescent="0.35">
      <c r="A310" s="27">
        <v>282</v>
      </c>
      <c r="B310" s="27">
        <v>0.6981056551741005</v>
      </c>
      <c r="C310" s="27">
        <v>5.0194344825899462E-2</v>
      </c>
    </row>
    <row r="311" spans="1:3" x14ac:dyDescent="0.35">
      <c r="A311" s="27">
        <v>283</v>
      </c>
      <c r="B311" s="27">
        <v>0.69795505155779858</v>
      </c>
      <c r="C311" s="27">
        <v>-2.5255051557798613E-2</v>
      </c>
    </row>
    <row r="312" spans="1:3" x14ac:dyDescent="0.35">
      <c r="A312" s="27">
        <v>284</v>
      </c>
      <c r="B312" s="27">
        <v>0.69731495484391048</v>
      </c>
      <c r="C312" s="27">
        <v>-7.1495484391048691E-4</v>
      </c>
    </row>
    <row r="313" spans="1:3" x14ac:dyDescent="0.35">
      <c r="A313" s="27">
        <v>285</v>
      </c>
      <c r="B313" s="27">
        <v>0.69781450673383083</v>
      </c>
      <c r="C313" s="27">
        <v>1.3285493266169124E-2</v>
      </c>
    </row>
    <row r="314" spans="1:3" x14ac:dyDescent="0.35">
      <c r="A314" s="27">
        <v>286</v>
      </c>
      <c r="B314" s="27">
        <v>0.69685892592761767</v>
      </c>
      <c r="C314" s="27">
        <v>4.3741074072382369E-2</v>
      </c>
    </row>
    <row r="315" spans="1:3" x14ac:dyDescent="0.35">
      <c r="A315" s="27">
        <v>287</v>
      </c>
      <c r="B315" s="27">
        <v>0.69563576558267581</v>
      </c>
      <c r="C315" s="27">
        <v>-3.1357655826758091E-3</v>
      </c>
    </row>
    <row r="316" spans="1:3" x14ac:dyDescent="0.35">
      <c r="A316" s="27">
        <v>288</v>
      </c>
      <c r="B316" s="27">
        <v>0.69367992135388723</v>
      </c>
      <c r="C316" s="27">
        <v>-9.067992135388725E-2</v>
      </c>
    </row>
    <row r="317" spans="1:3" x14ac:dyDescent="0.35">
      <c r="A317" s="27">
        <v>289</v>
      </c>
      <c r="B317" s="27">
        <v>0.69630831761421486</v>
      </c>
      <c r="C317" s="27">
        <v>2.9591682385785134E-2</v>
      </c>
    </row>
    <row r="318" spans="1:3" x14ac:dyDescent="0.35">
      <c r="A318" s="27">
        <v>290</v>
      </c>
      <c r="B318" s="27">
        <v>0.69712939396746698</v>
      </c>
      <c r="C318" s="27">
        <v>4.8470606032533059E-2</v>
      </c>
    </row>
    <row r="319" spans="1:3" x14ac:dyDescent="0.35">
      <c r="A319" s="27">
        <v>291</v>
      </c>
      <c r="B319" s="27">
        <v>0.69659562817898213</v>
      </c>
      <c r="C319" s="27">
        <v>2.1904371821017898E-2</v>
      </c>
    </row>
    <row r="320" spans="1:3" x14ac:dyDescent="0.35">
      <c r="A320" s="27">
        <v>292</v>
      </c>
      <c r="B320" s="27">
        <v>0.69603935117536131</v>
      </c>
      <c r="C320" s="27">
        <v>2.3760648824638686E-2</v>
      </c>
    </row>
    <row r="321" spans="1:3" x14ac:dyDescent="0.35">
      <c r="A321" s="27">
        <v>293</v>
      </c>
      <c r="B321" s="27">
        <v>0.69585311063794353</v>
      </c>
      <c r="C321" s="27">
        <v>-1.3353110637943533E-2</v>
      </c>
    </row>
    <row r="322" spans="1:3" x14ac:dyDescent="0.35">
      <c r="A322" s="27">
        <v>294</v>
      </c>
      <c r="B322" s="27">
        <v>0.69568961707309662</v>
      </c>
      <c r="C322" s="27">
        <v>1.4510382926903431E-2</v>
      </c>
    </row>
    <row r="323" spans="1:3" x14ac:dyDescent="0.35">
      <c r="A323" s="27">
        <v>295</v>
      </c>
      <c r="B323" s="27">
        <v>0.69521759942773442</v>
      </c>
      <c r="C323" s="27">
        <v>-1.5017599427734396E-2</v>
      </c>
    </row>
    <row r="324" spans="1:3" x14ac:dyDescent="0.35">
      <c r="A324" s="27">
        <v>296</v>
      </c>
      <c r="B324" s="27">
        <v>0.69419910870236445</v>
      </c>
      <c r="C324" s="27">
        <v>-8.2399108702364443E-2</v>
      </c>
    </row>
    <row r="325" spans="1:3" x14ac:dyDescent="0.35">
      <c r="A325" s="27">
        <v>297</v>
      </c>
      <c r="B325" s="27">
        <v>0.69519462733107285</v>
      </c>
      <c r="C325" s="27">
        <v>3.5905372668927127E-2</v>
      </c>
    </row>
    <row r="326" spans="1:3" x14ac:dyDescent="0.35">
      <c r="A326" s="27">
        <v>298</v>
      </c>
      <c r="B326" s="27">
        <v>0.69560010319458043</v>
      </c>
      <c r="C326" s="27">
        <v>2.0299896805419548E-2</v>
      </c>
    </row>
    <row r="327" spans="1:3" x14ac:dyDescent="0.35">
      <c r="A327" s="27">
        <v>299</v>
      </c>
      <c r="B327" s="27">
        <v>0.69403588275077999</v>
      </c>
      <c r="C327" s="27">
        <v>-2.2358827507800161E-3</v>
      </c>
    </row>
    <row r="328" spans="1:3" x14ac:dyDescent="0.35">
      <c r="A328" s="27">
        <v>300</v>
      </c>
      <c r="B328" s="27">
        <v>0.69460029642008558</v>
      </c>
      <c r="C328" s="27">
        <v>1.5399703579914381E-2</v>
      </c>
    </row>
    <row r="329" spans="1:3" x14ac:dyDescent="0.35">
      <c r="A329" s="27">
        <v>301</v>
      </c>
      <c r="B329" s="27">
        <v>0.6944147801329591</v>
      </c>
      <c r="C329" s="27">
        <v>-4.5614780132959054E-2</v>
      </c>
    </row>
    <row r="330" spans="1:3" x14ac:dyDescent="0.35">
      <c r="A330" s="27">
        <v>302</v>
      </c>
      <c r="B330" s="27">
        <v>0.6937699938478652</v>
      </c>
      <c r="C330" s="27">
        <v>2.0130006152134783E-2</v>
      </c>
    </row>
    <row r="331" spans="1:3" x14ac:dyDescent="0.35">
      <c r="A331" s="27">
        <v>303</v>
      </c>
      <c r="B331" s="27">
        <v>0.69292698398412178</v>
      </c>
      <c r="C331" s="27">
        <v>-7.4426983984121731E-2</v>
      </c>
    </row>
    <row r="332" spans="1:3" x14ac:dyDescent="0.35">
      <c r="A332" s="27">
        <v>304</v>
      </c>
      <c r="B332" s="27">
        <v>0.69330395073960682</v>
      </c>
      <c r="C332" s="27">
        <v>2.7796049260393141E-2</v>
      </c>
    </row>
    <row r="333" spans="1:3" x14ac:dyDescent="0.35">
      <c r="A333" s="27">
        <v>305</v>
      </c>
      <c r="B333" s="27">
        <v>0.69260657881870424</v>
      </c>
      <c r="C333" s="27">
        <v>2.6993421181295774E-2</v>
      </c>
    </row>
    <row r="334" spans="1:3" x14ac:dyDescent="0.35">
      <c r="A334" s="27">
        <v>306</v>
      </c>
      <c r="B334" s="27">
        <v>0.69203377362604435</v>
      </c>
      <c r="C334" s="27">
        <v>-1.173377362604433E-2</v>
      </c>
    </row>
    <row r="335" spans="1:3" x14ac:dyDescent="0.35">
      <c r="A335" s="27">
        <v>307</v>
      </c>
      <c r="B335" s="27">
        <v>0.69246541593421995</v>
      </c>
      <c r="C335" s="27">
        <v>-3.256541593421991E-2</v>
      </c>
    </row>
    <row r="336" spans="1:3" x14ac:dyDescent="0.35">
      <c r="A336" s="27">
        <v>308</v>
      </c>
      <c r="B336" s="27">
        <v>0.69249467690386435</v>
      </c>
      <c r="C336" s="27">
        <v>-6.3946769038643048E-3</v>
      </c>
    </row>
    <row r="337" spans="1:3" x14ac:dyDescent="0.35">
      <c r="A337" s="27">
        <v>309</v>
      </c>
      <c r="B337" s="27">
        <v>0.69203461044390668</v>
      </c>
      <c r="C337" s="27">
        <v>1.5465389556093334E-2</v>
      </c>
    </row>
    <row r="338" spans="1:3" x14ac:dyDescent="0.35">
      <c r="A338" s="27">
        <v>310</v>
      </c>
      <c r="B338" s="27">
        <v>0.6917664086112163</v>
      </c>
      <c r="C338" s="27">
        <v>1.4335913887837393E-3</v>
      </c>
    </row>
    <row r="339" spans="1:3" x14ac:dyDescent="0.35">
      <c r="A339" s="27">
        <v>311</v>
      </c>
      <c r="B339" s="27">
        <v>0.69069626039088516</v>
      </c>
      <c r="C339" s="27">
        <v>-0.12579626039088521</v>
      </c>
    </row>
    <row r="340" spans="1:3" x14ac:dyDescent="0.35">
      <c r="A340" s="27">
        <v>312</v>
      </c>
      <c r="B340" s="27">
        <v>0.6915659676813245</v>
      </c>
      <c r="C340" s="27">
        <v>-2.7965967681324533E-2</v>
      </c>
    </row>
    <row r="341" spans="1:3" x14ac:dyDescent="0.35">
      <c r="A341" s="27">
        <v>313</v>
      </c>
      <c r="B341" s="27">
        <v>0.69016459514157502</v>
      </c>
      <c r="C341" s="27">
        <v>-6.3564595141574975E-2</v>
      </c>
    </row>
    <row r="342" spans="1:3" x14ac:dyDescent="0.35">
      <c r="A342" s="27">
        <v>314</v>
      </c>
      <c r="B342" s="27">
        <v>0.69141808053141407</v>
      </c>
      <c r="C342" s="27">
        <v>-3.9180805314140699E-3</v>
      </c>
    </row>
    <row r="343" spans="1:3" x14ac:dyDescent="0.35">
      <c r="A343" s="27">
        <v>315</v>
      </c>
      <c r="B343" s="27">
        <v>0.69068451522933672</v>
      </c>
      <c r="C343" s="27">
        <v>1.1415484770663231E-2</v>
      </c>
    </row>
    <row r="344" spans="1:3" x14ac:dyDescent="0.35">
      <c r="A344" s="27">
        <v>316</v>
      </c>
      <c r="B344" s="27">
        <v>0.69092868089011272</v>
      </c>
      <c r="C344" s="27">
        <v>-1.4828680890112689E-2</v>
      </c>
    </row>
    <row r="345" spans="1:3" x14ac:dyDescent="0.35">
      <c r="A345" s="27">
        <v>317</v>
      </c>
      <c r="B345" s="27">
        <v>0.69003646026228904</v>
      </c>
      <c r="C345" s="27">
        <v>-0.10423646026228905</v>
      </c>
    </row>
    <row r="346" spans="1:3" x14ac:dyDescent="0.35">
      <c r="A346" s="27">
        <v>318</v>
      </c>
      <c r="B346" s="27">
        <v>0.69063288322345784</v>
      </c>
      <c r="C346" s="27">
        <v>-2.713288322345786E-2</v>
      </c>
    </row>
    <row r="347" spans="1:3" x14ac:dyDescent="0.35">
      <c r="A347" s="27">
        <v>319</v>
      </c>
      <c r="B347" s="27">
        <v>0.69075868181718569</v>
      </c>
      <c r="C347" s="27">
        <v>-1.7258681817185706E-2</v>
      </c>
    </row>
    <row r="348" spans="1:3" x14ac:dyDescent="0.35">
      <c r="A348" s="27">
        <v>320</v>
      </c>
      <c r="B348" s="27">
        <v>0.68977422446665781</v>
      </c>
      <c r="C348" s="27">
        <v>-6.427422446665787E-2</v>
      </c>
    </row>
    <row r="349" spans="1:3" x14ac:dyDescent="0.35">
      <c r="A349" s="27">
        <v>321</v>
      </c>
      <c r="B349" s="27">
        <v>0.69038356498770226</v>
      </c>
      <c r="C349" s="27">
        <v>1.2916435012297778E-2</v>
      </c>
    </row>
    <row r="350" spans="1:3" x14ac:dyDescent="0.35">
      <c r="A350" s="27">
        <v>322</v>
      </c>
      <c r="B350" s="27">
        <v>0.69011968741217367</v>
      </c>
      <c r="C350" s="27">
        <v>-2.3919687412173651E-2</v>
      </c>
    </row>
    <row r="351" spans="1:3" x14ac:dyDescent="0.35">
      <c r="A351" s="27">
        <v>323</v>
      </c>
      <c r="B351" s="27">
        <v>0.68964349205529629</v>
      </c>
      <c r="C351" s="27">
        <v>-4.1543492055296283E-2</v>
      </c>
    </row>
    <row r="352" spans="1:3" x14ac:dyDescent="0.35">
      <c r="A352" s="27">
        <v>324</v>
      </c>
      <c r="B352" s="27">
        <v>0.68985010929059998</v>
      </c>
      <c r="C352" s="27">
        <v>-0.10355010929059993</v>
      </c>
    </row>
    <row r="353" spans="1:3" x14ac:dyDescent="0.35">
      <c r="A353" s="27">
        <v>325</v>
      </c>
      <c r="B353" s="27">
        <v>0.68993266315730672</v>
      </c>
      <c r="C353" s="27">
        <v>-2.0232663157306763E-2</v>
      </c>
    </row>
    <row r="354" spans="1:3" x14ac:dyDescent="0.35">
      <c r="A354" s="27">
        <v>326</v>
      </c>
      <c r="B354" s="27">
        <v>0.68926973027011051</v>
      </c>
      <c r="C354" s="27">
        <v>8.4302697298894724E-3</v>
      </c>
    </row>
    <row r="355" spans="1:3" x14ac:dyDescent="0.35">
      <c r="A355" s="27">
        <v>327</v>
      </c>
      <c r="B355" s="27">
        <v>0.69013963720660954</v>
      </c>
      <c r="C355" s="27">
        <v>-1.0439637206609564E-2</v>
      </c>
    </row>
    <row r="356" spans="1:3" x14ac:dyDescent="0.35">
      <c r="A356" s="27">
        <v>328</v>
      </c>
      <c r="B356" s="27">
        <v>0.68977618058243428</v>
      </c>
      <c r="C356" s="27">
        <v>-1.1876180582434337E-2</v>
      </c>
    </row>
    <row r="357" spans="1:3" x14ac:dyDescent="0.35">
      <c r="A357" s="27">
        <v>329</v>
      </c>
      <c r="B357" s="27">
        <v>0.68948547177910435</v>
      </c>
      <c r="C357" s="27">
        <v>-1.2685471779104396E-2</v>
      </c>
    </row>
    <row r="358" spans="1:3" x14ac:dyDescent="0.35">
      <c r="A358" s="27">
        <v>330</v>
      </c>
      <c r="B358" s="27">
        <v>0.68914571787967838</v>
      </c>
      <c r="C358" s="27">
        <v>-1.3145717879678331E-2</v>
      </c>
    </row>
    <row r="359" spans="1:3" x14ac:dyDescent="0.35">
      <c r="A359" s="27">
        <v>331</v>
      </c>
      <c r="B359" s="27">
        <v>0.68938729238617513</v>
      </c>
      <c r="C359" s="27">
        <v>-1.6687292386175168E-2</v>
      </c>
    </row>
    <row r="360" spans="1:3" x14ac:dyDescent="0.35">
      <c r="A360" s="27">
        <v>332</v>
      </c>
      <c r="B360" s="27">
        <v>0.68912280100567813</v>
      </c>
      <c r="C360" s="27">
        <v>-1.4322801005678176E-2</v>
      </c>
    </row>
    <row r="361" spans="1:3" x14ac:dyDescent="0.35">
      <c r="A361" s="27">
        <v>333</v>
      </c>
      <c r="B361" s="27">
        <v>0.68901251750390147</v>
      </c>
      <c r="C361" s="27">
        <v>-7.3812517503901498E-2</v>
      </c>
    </row>
    <row r="362" spans="1:3" x14ac:dyDescent="0.35">
      <c r="A362" s="27">
        <v>334</v>
      </c>
      <c r="B362" s="27">
        <v>0.6873911535319438</v>
      </c>
      <c r="C362" s="27">
        <v>-5.2911535319437597E-3</v>
      </c>
    </row>
    <row r="363" spans="1:3" x14ac:dyDescent="0.35">
      <c r="A363" s="27">
        <v>335</v>
      </c>
      <c r="B363" s="27">
        <v>0.686445157891998</v>
      </c>
      <c r="C363" s="27">
        <v>-5.7545157891997989E-2</v>
      </c>
    </row>
    <row r="364" spans="1:3" x14ac:dyDescent="0.35">
      <c r="A364" s="27">
        <v>336</v>
      </c>
      <c r="B364" s="27">
        <v>0.68707686096028364</v>
      </c>
      <c r="C364" s="27">
        <v>3.5623139039716367E-2</v>
      </c>
    </row>
    <row r="365" spans="1:3" x14ac:dyDescent="0.35">
      <c r="A365" s="27">
        <v>337</v>
      </c>
      <c r="B365" s="27">
        <v>0.68580937482403015</v>
      </c>
      <c r="C365" s="27">
        <v>-4.1709374824030143E-2</v>
      </c>
    </row>
    <row r="366" spans="1:3" x14ac:dyDescent="0.35">
      <c r="A366" s="27">
        <v>338</v>
      </c>
      <c r="B366" s="27">
        <v>0.68582566938893408</v>
      </c>
      <c r="C366" s="27">
        <v>-5.4256693889340735E-3</v>
      </c>
    </row>
    <row r="367" spans="1:3" x14ac:dyDescent="0.35">
      <c r="A367" s="27">
        <v>339</v>
      </c>
      <c r="B367" s="27">
        <v>0.68614870607555423</v>
      </c>
      <c r="C367" s="27">
        <v>1.3251293924445795E-2</v>
      </c>
    </row>
    <row r="368" spans="1:3" x14ac:dyDescent="0.35">
      <c r="A368" s="27">
        <v>340</v>
      </c>
      <c r="B368" s="27">
        <v>0.68453881966293417</v>
      </c>
      <c r="C368" s="27">
        <v>-2.2338819662934162E-2</v>
      </c>
    </row>
    <row r="369" spans="1:3" x14ac:dyDescent="0.35">
      <c r="A369" s="27">
        <v>341</v>
      </c>
      <c r="B369" s="27">
        <v>0.68428825681715222</v>
      </c>
      <c r="C369" s="27">
        <v>2.1117431828477917E-3</v>
      </c>
    </row>
    <row r="370" spans="1:3" x14ac:dyDescent="0.35">
      <c r="A370" s="27">
        <v>342</v>
      </c>
      <c r="B370" s="27">
        <v>0.68389737852704124</v>
      </c>
      <c r="C370" s="27">
        <v>-9.3973785270412558E-3</v>
      </c>
    </row>
    <row r="371" spans="1:3" x14ac:dyDescent="0.35">
      <c r="A371" s="27">
        <v>343</v>
      </c>
      <c r="B371" s="27">
        <v>0.68282151701612359</v>
      </c>
      <c r="C371" s="27">
        <v>-2.1921517016123548E-2</v>
      </c>
    </row>
    <row r="372" spans="1:3" x14ac:dyDescent="0.35">
      <c r="A372" s="27">
        <v>344</v>
      </c>
      <c r="B372" s="27">
        <v>0.68298987644245313</v>
      </c>
      <c r="C372" s="27">
        <v>-2.1989876442453093E-2</v>
      </c>
    </row>
    <row r="373" spans="1:3" ht="15" thickBot="1" x14ac:dyDescent="0.4">
      <c r="A373" s="28">
        <v>345</v>
      </c>
      <c r="B373" s="28">
        <v>0.67817351283410521</v>
      </c>
      <c r="C373" s="28">
        <v>-7.5873512834105261E-2</v>
      </c>
    </row>
  </sheetData>
  <mergeCells count="1">
    <mergeCell ref="D4:E4"/>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781D-0A25-4FC0-980A-87DEF7D3CE7F}">
  <dimension ref="A1:A8"/>
  <sheetViews>
    <sheetView tabSelected="1" workbookViewId="0">
      <selection activeCell="B2" sqref="B2"/>
    </sheetView>
  </sheetViews>
  <sheetFormatPr defaultColWidth="123.90625" defaultRowHeight="14.5" x14ac:dyDescent="0.35"/>
  <cols>
    <col min="1" max="16384" width="123.90625" style="39"/>
  </cols>
  <sheetData>
    <row r="1" spans="1:1" x14ac:dyDescent="0.35">
      <c r="A1" s="44" t="s">
        <v>239</v>
      </c>
    </row>
    <row r="2" spans="1:1" ht="116" x14ac:dyDescent="0.35">
      <c r="A2" s="42" t="s">
        <v>235</v>
      </c>
    </row>
    <row r="3" spans="1:1" x14ac:dyDescent="0.35">
      <c r="A3" s="43"/>
    </row>
    <row r="4" spans="1:1" ht="58" x14ac:dyDescent="0.35">
      <c r="A4" s="42" t="s">
        <v>236</v>
      </c>
    </row>
    <row r="5" spans="1:1" x14ac:dyDescent="0.35">
      <c r="A5" s="43"/>
    </row>
    <row r="6" spans="1:1" ht="58" x14ac:dyDescent="0.35">
      <c r="A6" s="42" t="s">
        <v>237</v>
      </c>
    </row>
    <row r="7" spans="1:1" x14ac:dyDescent="0.35">
      <c r="A7" s="43"/>
    </row>
    <row r="8" spans="1:1" ht="29" x14ac:dyDescent="0.35">
      <c r="A8" s="42" t="s">
        <v>238</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Simple Linear Regression</vt:lpstr>
      <vt:lpstr>Multiple Linear Regression</vt:lpstr>
      <vt:lpstr>Overall 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Annadanam</dc:creator>
  <cp:lastModifiedBy>Akhila Annadanam</cp:lastModifiedBy>
  <dcterms:created xsi:type="dcterms:W3CDTF">2015-06-05T18:17:20Z</dcterms:created>
  <dcterms:modified xsi:type="dcterms:W3CDTF">2020-10-01T19:07:18Z</dcterms:modified>
</cp:coreProperties>
</file>