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Report" sheetId="1" r:id="rId1"/>
    <sheet name="Week1" r:id="rId5" sheetId="2"/>
    <sheet name="Week2" r:id="rId6" sheetId="3"/>
  </sheets>
  <calcPr calcId="162913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<sst xmlns="http://schemas.openxmlformats.org/spreadsheetml/2006/main" count="208" uniqueCount="35">
  <si>
    <t>Week</t>
  </si>
  <si>
    <t>Scheduled</t>
  </si>
  <si>
    <t>Collected</t>
  </si>
  <si>
    <t>Corrupted</t>
  </si>
  <si>
    <t>Raw</t>
  </si>
  <si>
    <t>Assigned</t>
  </si>
  <si>
    <t>Labeled</t>
  </si>
  <si>
    <t>Re-label</t>
  </si>
  <si>
    <t>Good</t>
  </si>
  <si>
    <t>Uploaded</t>
  </si>
  <si>
    <t>Not Collected</t>
  </si>
  <si>
    <t>QUEUED</t>
  </si>
  <si>
    <t>Total Recorded</t>
  </si>
  <si>
    <t>Total Uploaded</t>
  </si>
  <si>
    <t>test_id</t>
  </si>
  <si>
    <t>group_name</t>
  </si>
  <si>
    <t>sub_test_name</t>
  </si>
  <si>
    <t>collection_status</t>
  </si>
  <si>
    <t>labeling_status</t>
  </si>
  <si>
    <t>upload_status</t>
  </si>
  <si>
    <t>Type 1</t>
  </si>
  <si>
    <t>Driver ID</t>
  </si>
  <si>
    <t>COLLECTED</t>
  </si>
  <si>
    <t>RE-LABEL</t>
  </si>
  <si>
    <t>Face Occlusion</t>
  </si>
  <si>
    <t>GOOD</t>
  </si>
  <si>
    <t>UPLOADED</t>
  </si>
  <si>
    <t>Head Pose</t>
  </si>
  <si>
    <t>Eye Gaze</t>
  </si>
  <si>
    <t>ASSIGNED</t>
  </si>
  <si>
    <t>Driving</t>
  </si>
  <si>
    <t>Type 2</t>
  </si>
  <si>
    <t>Type 3</t>
  </si>
  <si>
    <t>Week1</t>
  </si>
  <si>
    <t>Week2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</si>
</sst>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worksheets/sheet2.xml" Type="http://schemas.openxmlformats.org/officeDocument/2006/relationships/worksheet"/><Relationship Id="rId6" Target="worksheets/sheet3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Total Recorded</c:v>
          </c:tx>
          <c:marker>
            <c:symbol val="none"/>
          </c:marker>
          <c:cat>
            <c:numRef>
              <c:f>Report!$A$1:$B$1</c:f>
              <c:numCache>
                <c:ptCount val="2"/>
              </c:numCache>
            </c:numRef>
          </c:cat>
          <c:val>
            <c:numRef>
              <c:f>Report!$A$13:$B$13</c:f>
              <c:numCache>
                <c:ptCount val="2"/>
                <c:pt idx="1">
                  <c:v>4.0</c:v>
                </c:pt>
              </c:numCache>
            </c:numRef>
          </c:val>
          <c:smooth val="false"/>
        </c:ser>
        <c:ser>
          <c:idx val="1"/>
          <c:order val="1"/>
          <c:tx>
            <c:v>Total Uploaded</c:v>
          </c:tx>
          <c:marker>
            <c:symbol val="none"/>
          </c:marker>
          <c:cat>
            <c:numRef>
              <c:f>Report!$A$1:$B$1</c:f>
              <c:numCache>
                <c:ptCount val="2"/>
              </c:numCache>
            </c:numRef>
          </c:cat>
          <c:val>
            <c:numRef>
              <c:f>Report!$A$14:$B$14</c:f>
              <c:numCache>
                <c:ptCount val="2"/>
                <c:pt idx="1">
                  <c:v>1.0</c:v>
                </c:pt>
              </c:numCache>
            </c:numRef>
          </c:val>
          <c:smooth val="false"/>
        </c:ser>
        <c:smooth val="false"/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Total Recorded</c:v>
          </c:tx>
          <c:marker>
            <c:symbol val="none"/>
          </c:marker>
          <c:cat>
            <c:numRef>
              <c:f>Report!$A$1:$C$1</c:f>
              <c:numCache>
                <c:ptCount val="3"/>
              </c:numCache>
            </c:numRef>
          </c:cat>
          <c:val>
            <c:numRef>
              <c:f>Report!$A$13:$C$13</c:f>
              <c:numCache>
                <c:ptCount val="3"/>
                <c:pt idx="1">
                  <c:v>4.0</c:v>
                </c:pt>
                <c:pt idx="2">
                  <c:v>4.0</c:v>
                </c:pt>
              </c:numCache>
            </c:numRef>
          </c:val>
          <c:smooth val="false"/>
        </c:ser>
        <c:ser>
          <c:idx val="1"/>
          <c:order val="1"/>
          <c:tx>
            <c:v>Total Uploaded</c:v>
          </c:tx>
          <c:marker>
            <c:symbol val="none"/>
          </c:marker>
          <c:cat>
            <c:numRef>
              <c:f>Report!$A$1:$C$1</c:f>
              <c:numCache>
                <c:ptCount val="3"/>
              </c:numCache>
            </c:numRef>
          </c:cat>
          <c:val>
            <c:numRef>
              <c:f>Report!$A$14:$C$14</c:f>
              <c:numCache>
                <c:ptCount val="3"/>
                <c:pt idx="1">
                  <c:v>1.0</c:v>
                </c:pt>
                <c:pt idx="2">
                  <c:v>1.0</c:v>
                </c:pt>
              </c:numCache>
            </c:numRef>
          </c:val>
          <c:smooth val="false"/>
        </c:ser>
        <c:smooth val="false"/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2</xdr:col>
      <xdr:colOff>0</xdr:colOff>
      <xdr:row>20</xdr:row>
      <xdr:rowOff>0</xdr:rowOff>
    </xdr:from>
    <xdr:to>
      <xdr:col>20</xdr:col>
      <xdr:colOff>0</xdr:colOff>
      <xdr:row>40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96012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  <xdr:twoCellAnchor editAs="twoCell">
    <xdr:from>
      <xdr:col>2</xdr:col>
      <xdr:colOff>0</xdr:colOff>
      <xdr:row>20</xdr:row>
      <xdr:rowOff>0</xdr:rowOff>
    </xdr:from>
    <xdr:to>
      <xdr:col>20</xdr:col>
      <xdr:colOff>0</xdr:colOff>
      <xdr:row>40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9601200" cy="3810000"/>
      </xdr:xfrm>
      <a:graphic>
        <a:graphicData uri="http://schemas.openxmlformats.org/drawingml/2006/chart">
          <c:chart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tabSelected="1" workbookViewId="0">
      <selection activeCell="R11" sqref="R11"/>
    </sheetView>
  </sheetViews>
  <sheetFormatPr defaultRowHeight="15" x14ac:dyDescent="0.25"/>
  <cols>
    <col min="1" max="1" bestFit="true" customWidth="true" width="14.42578125" collapsed="true"/>
    <col min="2" max="2" customWidth="true" width="14.42578125" collapsed="true"/>
  </cols>
  <sheetData>
    <row r="1" spans="1:1" x14ac:dyDescent="0.25">
      <c r="A1" t="s">
        <v>0</v>
      </c>
      <c r="B1" t="s">
        <v>33</v>
      </c>
      <c r="C1" t="s">
        <v>34</v>
      </c>
    </row>
    <row r="2" spans="1:1" x14ac:dyDescent="0.25">
      <c r="A2" t="s">
        <v>1</v>
      </c>
      <c r="B2">
        <f>COUNTIFS(Week1!D2:D41,"SCHEDULED")</f>
      </c>
      <c r="C2">
        <f>COUNTIFS(Week2!D2:D41,"SCHEDULED")</f>
      </c>
    </row>
    <row r="3" spans="1:1" x14ac:dyDescent="0.25">
      <c r="A3" t="s">
        <v>2</v>
      </c>
      <c r="B3">
        <f>COUNTIFS(Week1!D2:D41,"COLLECTED",Week1!E2:E41,"")</f>
      </c>
      <c r="C3">
        <f>COUNTIFS(Week2!D2:D41,"COLLECTED",Week2!E2:E41,"")</f>
      </c>
    </row>
    <row r="4" spans="1:1" x14ac:dyDescent="0.25">
      <c r="A4" t="s">
        <v>3</v>
      </c>
      <c r="B4">
        <f>COUNTIFS(Week1!D2:D41,"CORRUPTED")</f>
      </c>
      <c r="C4">
        <f>COUNTIFS(Week2!D2:D41,"CORRUPTED")</f>
      </c>
    </row>
    <row r="5" spans="1:1" x14ac:dyDescent="0.25">
      <c r="A5" t="s">
        <v>4</v>
      </c>
      <c r="B5">
        <f>COUNTIFS(Week1!E2:E41,"RAW")</f>
      </c>
      <c r="C5">
        <f>COUNTIFS(Week2!E2:E41,"RAW")</f>
      </c>
    </row>
    <row r="6" spans="1:1" x14ac:dyDescent="0.25">
      <c r="A6" t="s">
        <v>5</v>
      </c>
      <c r="B6">
        <f>COUNTIFS(Week1!E2:E41,"ASSIGNED")</f>
      </c>
      <c r="C6">
        <f>COUNTIFS(Week2!E2:E41,"ASSIGNED")</f>
      </c>
    </row>
    <row r="7" spans="1:1" x14ac:dyDescent="0.25">
      <c r="A7" t="s">
        <v>6</v>
      </c>
      <c r="B7">
        <f>COUNTIFS(Week1!E2:E41,"LABELED")</f>
      </c>
      <c r="C7">
        <f>COUNTIFS(Week2!E2:E41,"LABELED")</f>
      </c>
    </row>
    <row r="8" spans="1:1" x14ac:dyDescent="0.25">
      <c r="A8" t="s">
        <v>7</v>
      </c>
      <c r="B8">
        <f>COUNTIFS(Week1!E2:E41,"RE-LABEL")</f>
      </c>
      <c r="C8">
        <f>COUNTIFS(Week2!E2:E41,"RE-LABEL")</f>
      </c>
    </row>
    <row r="9" spans="1:1" x14ac:dyDescent="0.25">
      <c r="A9" t="s">
        <v>8</v>
      </c>
      <c r="B9">
        <f>COUNTIFS(Week1!E2:E41,"GOOD",Week1!F2:F41,"")</f>
      </c>
      <c r="C9">
        <f>COUNTIFS(Week2!E2:E41,"GOOD",Week2!F2:F41,"")</f>
      </c>
    </row>
    <row r="10" spans="1:1" x14ac:dyDescent="0.25">
      <c r="A10" t="s">
        <v>11</v>
      </c>
      <c r="B10">
        <f>COUNTIFS(Week1!F2:F41,"QUEUED")</f>
      </c>
      <c r="C10">
        <f>COUNTIFS(Week2!F2:F41,"QUEUED")</f>
      </c>
    </row>
    <row r="11" spans="1:1" x14ac:dyDescent="0.25">
      <c r="A11" t="s">
        <v>9</v>
      </c>
      <c r="B11">
        <f>COUNTIFS(Week1!F2:F41,"UPLOADED")</f>
      </c>
      <c r="C11">
        <f>COUNTIFS(Week2!F2:F41,"UPLOADED")</f>
      </c>
    </row>
    <row r="12" spans="1:1" x14ac:dyDescent="0.25">
      <c r="A12" t="s">
        <v>10</v>
      </c>
      <c r="B12">
        <f>COUNTIFS(Week1!D2:D41,"")</f>
      </c>
      <c r="C12">
        <f>COUNTIFS(Week2!D2:D41,"")</f>
      </c>
    </row>
    <row r="13" spans="1:1" x14ac:dyDescent="0.25">
      <c r="A13" t="s">
        <v>12</v>
      </c>
      <c r="B13">
        <f>B3+B5+B6+B7+B8+B9</f>
      </c>
      <c r="C13">
        <f>C3+C5+C6+C7+C8+C9</f>
      </c>
    </row>
    <row r="14" spans="1:1" x14ac:dyDescent="0.25">
      <c r="A14" t="s">
        <v>13</v>
      </c>
      <c r="B14">
        <f>B10+B11</f>
      </c>
      <c r="C14">
        <f>C10+C11</f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>
  <dimension ref="A1:F41"/>
  <sheetViews>
    <sheetView workbookViewId="0"/>
  </sheetViews>
  <sheetFormatPr defaultRowHeight="15.0"/>
  <cols>
    <col min="1" max="1" bestFit="true" customWidth="true" width="7.22265625" collapsed="false"/>
    <col min="2" max="2" bestFit="true" customWidth="true" width="12.46875" collapsed="false"/>
    <col min="3" max="3" bestFit="true" customWidth="true" width="14.890625" collapsed="false"/>
    <col min="4" max="4" bestFit="true" customWidth="true" width="16.21875" collapsed="false"/>
    <col min="5" max="5" bestFit="true" customWidth="true" width="14.546875" collapsed="false"/>
    <col min="6" max="6" bestFit="true" customWidth="true" width="13.72265625" collapsed="false"/>
  </cols>
  <sheetData>
    <row r="1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</row>
    <row r="2">
      <c r="A2" t="n">
        <v>1.0</v>
      </c>
      <c r="B2" t="s">
        <v>20</v>
      </c>
      <c r="C2" t="s">
        <v>21</v>
      </c>
      <c r="D2" t="s">
        <v>22</v>
      </c>
      <c r="E2" t="s">
        <v>23</v>
      </c>
    </row>
    <row r="3">
      <c r="A3" t="n">
        <v>1.0</v>
      </c>
      <c r="B3" t="s">
        <v>20</v>
      </c>
      <c r="C3" t="s">
        <v>24</v>
      </c>
      <c r="D3" t="s">
        <v>22</v>
      </c>
      <c r="E3" t="s">
        <v>25</v>
      </c>
      <c r="F3" t="s">
        <v>26</v>
      </c>
    </row>
    <row r="4">
      <c r="A4" t="n">
        <v>1.0</v>
      </c>
      <c r="B4" t="s">
        <v>20</v>
      </c>
      <c r="C4" t="s">
        <v>27</v>
      </c>
      <c r="D4" t="s">
        <v>22</v>
      </c>
      <c r="E4" t="s">
        <v>23</v>
      </c>
    </row>
    <row r="5">
      <c r="A5" t="n">
        <v>1.0</v>
      </c>
      <c r="B5" t="s">
        <v>20</v>
      </c>
      <c r="C5" t="s">
        <v>28</v>
      </c>
      <c r="D5" t="s">
        <v>22</v>
      </c>
      <c r="E5" t="s">
        <v>29</v>
      </c>
    </row>
    <row r="6">
      <c r="A6" t="n">
        <v>1.0</v>
      </c>
      <c r="B6" t="s">
        <v>20</v>
      </c>
      <c r="C6" t="s">
        <v>30</v>
      </c>
      <c r="D6" t="s">
        <v>22</v>
      </c>
    </row>
    <row r="7">
      <c r="A7" t="n">
        <v>2.0</v>
      </c>
      <c r="B7" t="s">
        <v>20</v>
      </c>
      <c r="C7" t="s">
        <v>21</v>
      </c>
    </row>
    <row r="8">
      <c r="A8" t="n">
        <v>2.0</v>
      </c>
      <c r="B8" t="s">
        <v>20</v>
      </c>
      <c r="C8" t="s">
        <v>24</v>
      </c>
    </row>
    <row r="9">
      <c r="A9" t="n">
        <v>2.0</v>
      </c>
      <c r="B9" t="s">
        <v>20</v>
      </c>
      <c r="C9" t="s">
        <v>27</v>
      </c>
    </row>
    <row r="10">
      <c r="A10" t="n">
        <v>2.0</v>
      </c>
      <c r="B10" t="s">
        <v>20</v>
      </c>
      <c r="C10" t="s">
        <v>28</v>
      </c>
    </row>
    <row r="11">
      <c r="A11" t="n">
        <v>2.0</v>
      </c>
      <c r="B11" t="s">
        <v>20</v>
      </c>
      <c r="C11" t="s">
        <v>30</v>
      </c>
    </row>
    <row r="12">
      <c r="A12" t="n">
        <v>3.0</v>
      </c>
      <c r="B12" t="s">
        <v>20</v>
      </c>
      <c r="C12" t="s">
        <v>21</v>
      </c>
    </row>
    <row r="13">
      <c r="A13" t="n">
        <v>3.0</v>
      </c>
      <c r="B13" t="s">
        <v>20</v>
      </c>
      <c r="C13" t="s">
        <v>24</v>
      </c>
    </row>
    <row r="14">
      <c r="A14" t="n">
        <v>3.0</v>
      </c>
      <c r="B14" t="s">
        <v>20</v>
      </c>
      <c r="C14" t="s">
        <v>27</v>
      </c>
    </row>
    <row r="15">
      <c r="A15" t="n">
        <v>3.0</v>
      </c>
      <c r="B15" t="s">
        <v>20</v>
      </c>
      <c r="C15" t="s">
        <v>28</v>
      </c>
    </row>
    <row r="16">
      <c r="A16" t="n">
        <v>3.0</v>
      </c>
      <c r="B16" t="s">
        <v>20</v>
      </c>
      <c r="C16" t="s">
        <v>30</v>
      </c>
    </row>
    <row r="17">
      <c r="A17" t="n">
        <v>7.0</v>
      </c>
      <c r="B17" t="s">
        <v>31</v>
      </c>
      <c r="C17" t="s">
        <v>21</v>
      </c>
    </row>
    <row r="18">
      <c r="A18" t="n">
        <v>7.0</v>
      </c>
      <c r="B18" t="s">
        <v>31</v>
      </c>
      <c r="C18" t="s">
        <v>24</v>
      </c>
    </row>
    <row r="19">
      <c r="A19" t="n">
        <v>7.0</v>
      </c>
      <c r="B19" t="s">
        <v>31</v>
      </c>
      <c r="C19" t="s">
        <v>27</v>
      </c>
    </row>
    <row r="20">
      <c r="A20" t="n">
        <v>7.0</v>
      </c>
      <c r="B20" t="s">
        <v>31</v>
      </c>
      <c r="C20" t="s">
        <v>28</v>
      </c>
    </row>
    <row r="21">
      <c r="A21" t="n">
        <v>7.0</v>
      </c>
      <c r="B21" t="s">
        <v>31</v>
      </c>
      <c r="C21" t="s">
        <v>30</v>
      </c>
    </row>
    <row r="22">
      <c r="A22" t="n">
        <v>8.0</v>
      </c>
      <c r="B22" t="s">
        <v>32</v>
      </c>
      <c r="C22" t="s">
        <v>21</v>
      </c>
    </row>
    <row r="23">
      <c r="A23" t="n">
        <v>8.0</v>
      </c>
      <c r="B23" t="s">
        <v>32</v>
      </c>
      <c r="C23" t="s">
        <v>24</v>
      </c>
    </row>
    <row r="24">
      <c r="A24" t="n">
        <v>8.0</v>
      </c>
      <c r="B24" t="s">
        <v>32</v>
      </c>
      <c r="C24" t="s">
        <v>27</v>
      </c>
    </row>
    <row r="25">
      <c r="A25" t="n">
        <v>8.0</v>
      </c>
      <c r="B25" t="s">
        <v>32</v>
      </c>
      <c r="C25" t="s">
        <v>28</v>
      </c>
    </row>
    <row r="26">
      <c r="A26" t="n">
        <v>8.0</v>
      </c>
      <c r="B26" t="s">
        <v>32</v>
      </c>
      <c r="C26" t="s">
        <v>30</v>
      </c>
    </row>
    <row r="27">
      <c r="A27" t="n">
        <v>61.0</v>
      </c>
      <c r="B27" t="s">
        <v>20</v>
      </c>
      <c r="C27" t="s">
        <v>21</v>
      </c>
    </row>
    <row r="28">
      <c r="A28" t="n">
        <v>61.0</v>
      </c>
      <c r="B28" t="s">
        <v>20</v>
      </c>
      <c r="C28" t="s">
        <v>24</v>
      </c>
    </row>
    <row r="29">
      <c r="A29" t="n">
        <v>61.0</v>
      </c>
      <c r="B29" t="s">
        <v>20</v>
      </c>
      <c r="C29" t="s">
        <v>27</v>
      </c>
    </row>
    <row r="30">
      <c r="A30" t="n">
        <v>61.0</v>
      </c>
      <c r="B30" t="s">
        <v>20</v>
      </c>
      <c r="C30" t="s">
        <v>28</v>
      </c>
    </row>
    <row r="31">
      <c r="A31" t="n">
        <v>61.0</v>
      </c>
      <c r="B31" t="s">
        <v>20</v>
      </c>
      <c r="C31" t="s">
        <v>30</v>
      </c>
    </row>
    <row r="32">
      <c r="A32" t="n">
        <v>100.0</v>
      </c>
      <c r="B32" t="s">
        <v>31</v>
      </c>
      <c r="C32" t="s">
        <v>21</v>
      </c>
    </row>
    <row r="33">
      <c r="A33" t="n">
        <v>100.0</v>
      </c>
      <c r="B33" t="s">
        <v>31</v>
      </c>
      <c r="C33" t="s">
        <v>24</v>
      </c>
    </row>
    <row r="34">
      <c r="A34" t="n">
        <v>100.0</v>
      </c>
      <c r="B34" t="s">
        <v>31</v>
      </c>
      <c r="C34" t="s">
        <v>27</v>
      </c>
    </row>
    <row r="35">
      <c r="A35" t="n">
        <v>100.0</v>
      </c>
      <c r="B35" t="s">
        <v>31</v>
      </c>
      <c r="C35" t="s">
        <v>28</v>
      </c>
    </row>
    <row r="36">
      <c r="A36" t="n">
        <v>100.0</v>
      </c>
      <c r="B36" t="s">
        <v>31</v>
      </c>
      <c r="C36" t="s">
        <v>30</v>
      </c>
    </row>
    <row r="37">
      <c r="A37" t="n">
        <v>103.0</v>
      </c>
      <c r="B37" t="s">
        <v>20</v>
      </c>
      <c r="C37" t="s">
        <v>21</v>
      </c>
    </row>
    <row r="38">
      <c r="A38" t="n">
        <v>103.0</v>
      </c>
      <c r="B38" t="s">
        <v>20</v>
      </c>
      <c r="C38" t="s">
        <v>24</v>
      </c>
    </row>
    <row r="39">
      <c r="A39" t="n">
        <v>103.0</v>
      </c>
      <c r="B39" t="s">
        <v>20</v>
      </c>
      <c r="C39" t="s">
        <v>27</v>
      </c>
    </row>
    <row r="40">
      <c r="A40" t="n">
        <v>103.0</v>
      </c>
      <c r="B40" t="s">
        <v>20</v>
      </c>
      <c r="C40" t="s">
        <v>28</v>
      </c>
    </row>
    <row r="41">
      <c r="A41" t="n">
        <v>103.0</v>
      </c>
      <c r="B41" t="s">
        <v>20</v>
      </c>
      <c r="C41" t="s">
        <v>30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F41"/>
  <sheetViews>
    <sheetView workbookViewId="0"/>
  </sheetViews>
  <sheetFormatPr defaultRowHeight="15.0"/>
  <cols>
    <col min="1" max="1" width="7.22265625" customWidth="true" bestFit="true"/>
    <col min="2" max="2" width="12.46875" customWidth="true" bestFit="true"/>
    <col min="3" max="3" width="14.890625" customWidth="true" bestFit="true"/>
    <col min="4" max="4" width="16.21875" customWidth="true" bestFit="true"/>
    <col min="5" max="5" width="14.546875" customWidth="true" bestFit="true"/>
    <col min="6" max="6" width="13.72265625" customWidth="true" bestFit="true"/>
  </cols>
  <sheetData>
    <row r="1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</row>
    <row r="2">
      <c r="A2" t="n">
        <v>1.0</v>
      </c>
      <c r="B2" t="s">
        <v>20</v>
      </c>
      <c r="C2" t="s">
        <v>21</v>
      </c>
      <c r="D2" t="s">
        <v>22</v>
      </c>
      <c r="E2" t="s">
        <v>23</v>
      </c>
    </row>
    <row r="3">
      <c r="A3" t="n">
        <v>1.0</v>
      </c>
      <c r="B3" t="s">
        <v>20</v>
      </c>
      <c r="C3" t="s">
        <v>24</v>
      </c>
      <c r="D3" t="s">
        <v>22</v>
      </c>
      <c r="E3" t="s">
        <v>25</v>
      </c>
      <c r="F3" t="s">
        <v>26</v>
      </c>
    </row>
    <row r="4">
      <c r="A4" t="n">
        <v>1.0</v>
      </c>
      <c r="B4" t="s">
        <v>20</v>
      </c>
      <c r="C4" t="s">
        <v>27</v>
      </c>
      <c r="D4" t="s">
        <v>22</v>
      </c>
      <c r="E4" t="s">
        <v>23</v>
      </c>
    </row>
    <row r="5">
      <c r="A5" t="n">
        <v>1.0</v>
      </c>
      <c r="B5" t="s">
        <v>20</v>
      </c>
      <c r="C5" t="s">
        <v>28</v>
      </c>
      <c r="D5" t="s">
        <v>22</v>
      </c>
      <c r="E5" t="s">
        <v>29</v>
      </c>
    </row>
    <row r="6">
      <c r="A6" t="n">
        <v>1.0</v>
      </c>
      <c r="B6" t="s">
        <v>20</v>
      </c>
      <c r="C6" t="s">
        <v>30</v>
      </c>
      <c r="D6" t="s">
        <v>22</v>
      </c>
    </row>
    <row r="7">
      <c r="A7" t="n">
        <v>2.0</v>
      </c>
      <c r="B7" t="s">
        <v>20</v>
      </c>
      <c r="C7" t="s">
        <v>21</v>
      </c>
    </row>
    <row r="8">
      <c r="A8" t="n">
        <v>2.0</v>
      </c>
      <c r="B8" t="s">
        <v>20</v>
      </c>
      <c r="C8" t="s">
        <v>24</v>
      </c>
    </row>
    <row r="9">
      <c r="A9" t="n">
        <v>2.0</v>
      </c>
      <c r="B9" t="s">
        <v>20</v>
      </c>
      <c r="C9" t="s">
        <v>27</v>
      </c>
    </row>
    <row r="10">
      <c r="A10" t="n">
        <v>2.0</v>
      </c>
      <c r="B10" t="s">
        <v>20</v>
      </c>
      <c r="C10" t="s">
        <v>28</v>
      </c>
    </row>
    <row r="11">
      <c r="A11" t="n">
        <v>2.0</v>
      </c>
      <c r="B11" t="s">
        <v>20</v>
      </c>
      <c r="C11" t="s">
        <v>30</v>
      </c>
    </row>
    <row r="12">
      <c r="A12" t="n">
        <v>3.0</v>
      </c>
      <c r="B12" t="s">
        <v>20</v>
      </c>
      <c r="C12" t="s">
        <v>21</v>
      </c>
    </row>
    <row r="13">
      <c r="A13" t="n">
        <v>3.0</v>
      </c>
      <c r="B13" t="s">
        <v>20</v>
      </c>
      <c r="C13" t="s">
        <v>24</v>
      </c>
    </row>
    <row r="14">
      <c r="A14" t="n">
        <v>3.0</v>
      </c>
      <c r="B14" t="s">
        <v>20</v>
      </c>
      <c r="C14" t="s">
        <v>27</v>
      </c>
    </row>
    <row r="15">
      <c r="A15" t="n">
        <v>3.0</v>
      </c>
      <c r="B15" t="s">
        <v>20</v>
      </c>
      <c r="C15" t="s">
        <v>28</v>
      </c>
    </row>
    <row r="16">
      <c r="A16" t="n">
        <v>3.0</v>
      </c>
      <c r="B16" t="s">
        <v>20</v>
      </c>
      <c r="C16" t="s">
        <v>30</v>
      </c>
    </row>
    <row r="17">
      <c r="A17" t="n">
        <v>7.0</v>
      </c>
      <c r="B17" t="s">
        <v>31</v>
      </c>
      <c r="C17" t="s">
        <v>21</v>
      </c>
    </row>
    <row r="18">
      <c r="A18" t="n">
        <v>7.0</v>
      </c>
      <c r="B18" t="s">
        <v>31</v>
      </c>
      <c r="C18" t="s">
        <v>24</v>
      </c>
    </row>
    <row r="19">
      <c r="A19" t="n">
        <v>7.0</v>
      </c>
      <c r="B19" t="s">
        <v>31</v>
      </c>
      <c r="C19" t="s">
        <v>27</v>
      </c>
    </row>
    <row r="20">
      <c r="A20" t="n">
        <v>7.0</v>
      </c>
      <c r="B20" t="s">
        <v>31</v>
      </c>
      <c r="C20" t="s">
        <v>28</v>
      </c>
    </row>
    <row r="21">
      <c r="A21" t="n">
        <v>7.0</v>
      </c>
      <c r="B21" t="s">
        <v>31</v>
      </c>
      <c r="C21" t="s">
        <v>30</v>
      </c>
    </row>
    <row r="22">
      <c r="A22" t="n">
        <v>8.0</v>
      </c>
      <c r="B22" t="s">
        <v>32</v>
      </c>
      <c r="C22" t="s">
        <v>21</v>
      </c>
    </row>
    <row r="23">
      <c r="A23" t="n">
        <v>8.0</v>
      </c>
      <c r="B23" t="s">
        <v>32</v>
      </c>
      <c r="C23" t="s">
        <v>24</v>
      </c>
    </row>
    <row r="24">
      <c r="A24" t="n">
        <v>8.0</v>
      </c>
      <c r="B24" t="s">
        <v>32</v>
      </c>
      <c r="C24" t="s">
        <v>27</v>
      </c>
    </row>
    <row r="25">
      <c r="A25" t="n">
        <v>8.0</v>
      </c>
      <c r="B25" t="s">
        <v>32</v>
      </c>
      <c r="C25" t="s">
        <v>28</v>
      </c>
    </row>
    <row r="26">
      <c r="A26" t="n">
        <v>8.0</v>
      </c>
      <c r="B26" t="s">
        <v>32</v>
      </c>
      <c r="C26" t="s">
        <v>30</v>
      </c>
    </row>
    <row r="27">
      <c r="A27" t="n">
        <v>61.0</v>
      </c>
      <c r="B27" t="s">
        <v>20</v>
      </c>
      <c r="C27" t="s">
        <v>21</v>
      </c>
    </row>
    <row r="28">
      <c r="A28" t="n">
        <v>61.0</v>
      </c>
      <c r="B28" t="s">
        <v>20</v>
      </c>
      <c r="C28" t="s">
        <v>24</v>
      </c>
    </row>
    <row r="29">
      <c r="A29" t="n">
        <v>61.0</v>
      </c>
      <c r="B29" t="s">
        <v>20</v>
      </c>
      <c r="C29" t="s">
        <v>27</v>
      </c>
    </row>
    <row r="30">
      <c r="A30" t="n">
        <v>61.0</v>
      </c>
      <c r="B30" t="s">
        <v>20</v>
      </c>
      <c r="C30" t="s">
        <v>28</v>
      </c>
    </row>
    <row r="31">
      <c r="A31" t="n">
        <v>61.0</v>
      </c>
      <c r="B31" t="s">
        <v>20</v>
      </c>
      <c r="C31" t="s">
        <v>30</v>
      </c>
    </row>
    <row r="32">
      <c r="A32" t="n">
        <v>100.0</v>
      </c>
      <c r="B32" t="s">
        <v>31</v>
      </c>
      <c r="C32" t="s">
        <v>21</v>
      </c>
    </row>
    <row r="33">
      <c r="A33" t="n">
        <v>100.0</v>
      </c>
      <c r="B33" t="s">
        <v>31</v>
      </c>
      <c r="C33" t="s">
        <v>24</v>
      </c>
    </row>
    <row r="34">
      <c r="A34" t="n">
        <v>100.0</v>
      </c>
      <c r="B34" t="s">
        <v>31</v>
      </c>
      <c r="C34" t="s">
        <v>27</v>
      </c>
    </row>
    <row r="35">
      <c r="A35" t="n">
        <v>100.0</v>
      </c>
      <c r="B35" t="s">
        <v>31</v>
      </c>
      <c r="C35" t="s">
        <v>28</v>
      </c>
    </row>
    <row r="36">
      <c r="A36" t="n">
        <v>100.0</v>
      </c>
      <c r="B36" t="s">
        <v>31</v>
      </c>
      <c r="C36" t="s">
        <v>30</v>
      </c>
    </row>
    <row r="37">
      <c r="A37" t="n">
        <v>103.0</v>
      </c>
      <c r="B37" t="s">
        <v>20</v>
      </c>
      <c r="C37" t="s">
        <v>21</v>
      </c>
    </row>
    <row r="38">
      <c r="A38" t="n">
        <v>103.0</v>
      </c>
      <c r="B38" t="s">
        <v>20</v>
      </c>
      <c r="C38" t="s">
        <v>24</v>
      </c>
    </row>
    <row r="39">
      <c r="A39" t="n">
        <v>103.0</v>
      </c>
      <c r="B39" t="s">
        <v>20</v>
      </c>
      <c r="C39" t="s">
        <v>27</v>
      </c>
    </row>
    <row r="40">
      <c r="A40" t="n">
        <v>103.0</v>
      </c>
      <c r="B40" t="s">
        <v>20</v>
      </c>
      <c r="C40" t="s">
        <v>28</v>
      </c>
    </row>
    <row r="41">
      <c r="A41" t="n">
        <v>103.0</v>
      </c>
      <c r="B41" t="s">
        <v>20</v>
      </c>
      <c r="C41" t="s">
        <v>30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terms:modified xsi:type="dcterms:W3CDTF">2018-09-26T23:16:09Z</dcterms:modified>
</cp:coreProperties>
</file>