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5"/>
  <workbookPr defaultThemeVersion="124226"/>
  <xr:revisionPtr revIDLastSave="0" documentId="8_{7ADEF27A-A865-438B-9397-AEDC97884F2A}" xr6:coauthVersionLast="47" xr6:coauthVersionMax="47" xr10:uidLastSave="{00000000-0000-0000-0000-000000000000}"/>
  <bookViews>
    <workbookView xWindow="480" yWindow="180" windowWidth="27795" windowHeight="12525" xr2:uid="{00000000-000D-0000-FFFF-FFFF00000000}"/>
  </bookViews>
  <sheets>
    <sheet name="Net Work Hours" sheetId="4" r:id="rId1"/>
    <sheet name="Net Work Hours (Non-Standard)" sheetId="7" r:id="rId2"/>
    <sheet name="Net Workday Hours" sheetId="1" r:id="rId3"/>
    <sheet name="Holidays" sheetId="5" r:id="rId4"/>
  </sheets>
  <definedNames>
    <definedName name="HolidayList">Holidays!$A$1:$A$10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A5" i="4"/>
  <c r="A5" i="7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C5" i="4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" i="4"/>
  <c r="A6" i="7" l="1"/>
  <c r="B5" i="7"/>
  <c r="C5" i="7" s="1"/>
  <c r="D5" i="7" s="1"/>
  <c r="A7" i="7" l="1"/>
  <c r="B6" i="7"/>
  <c r="C6" i="7" s="1"/>
  <c r="D6" i="7" s="1"/>
  <c r="A8" i="7" l="1"/>
  <c r="B7" i="7"/>
  <c r="C7" i="7" s="1"/>
  <c r="D7" i="7" s="1"/>
  <c r="A9" i="7" l="1"/>
  <c r="B8" i="7"/>
  <c r="C8" i="7" s="1"/>
  <c r="D8" i="7" s="1"/>
  <c r="A10" i="7" l="1"/>
  <c r="B9" i="7"/>
  <c r="C9" i="7" s="1"/>
  <c r="D9" i="7" s="1"/>
  <c r="A11" i="7" l="1"/>
  <c r="B10" i="7"/>
  <c r="C10" i="7" s="1"/>
  <c r="D10" i="7" s="1"/>
  <c r="A12" i="7" l="1"/>
  <c r="B11" i="7"/>
  <c r="C11" i="7" s="1"/>
  <c r="D11" i="7" s="1"/>
  <c r="A13" i="7" l="1"/>
  <c r="B12" i="7"/>
  <c r="C12" i="7" s="1"/>
  <c r="D12" i="7" s="1"/>
  <c r="A14" i="7" l="1"/>
  <c r="B13" i="7"/>
  <c r="C13" i="7" s="1"/>
  <c r="D13" i="7" s="1"/>
  <c r="A15" i="7" l="1"/>
  <c r="B14" i="7"/>
  <c r="C14" i="7" s="1"/>
  <c r="D14" i="7" s="1"/>
  <c r="B15" i="7" l="1"/>
  <c r="C15" i="7" s="1"/>
  <c r="D15" i="7" s="1"/>
  <c r="A16" i="7"/>
  <c r="A17" i="7" l="1"/>
  <c r="B16" i="7"/>
  <c r="C16" i="7" s="1"/>
  <c r="D16" i="7" s="1"/>
  <c r="A18" i="7" l="1"/>
  <c r="B17" i="7"/>
  <c r="C17" i="7" s="1"/>
  <c r="D17" i="7" s="1"/>
  <c r="A19" i="7" l="1"/>
  <c r="B19" i="7" s="1"/>
  <c r="C19" i="7" s="1"/>
  <c r="D19" i="7" s="1"/>
  <c r="B18" i="7"/>
  <c r="C18" i="7" s="1"/>
  <c r="D18" i="7" s="1"/>
</calcChain>
</file>

<file path=xl/sharedStrings.xml><?xml version="1.0" encoding="utf-8"?>
<sst xmlns="http://schemas.openxmlformats.org/spreadsheetml/2006/main" count="28" uniqueCount="15">
  <si>
    <t>Start Time</t>
  </si>
  <si>
    <t>End Time</t>
  </si>
  <si>
    <t>Start Date</t>
  </si>
  <si>
    <t>End Date</t>
  </si>
  <si>
    <t>Net Work Hours (Decimal)</t>
  </si>
  <si>
    <t>Net Work Hours (H:mm)</t>
  </si>
  <si>
    <t>Avoids weekends and holidays</t>
  </si>
  <si>
    <t>Counts only the hours between the Start Time and End Time</t>
  </si>
  <si>
    <t>Correctly handles End Date &lt; Start Date</t>
  </si>
  <si>
    <t>Correctly handles End Time &lt; Start Time</t>
  </si>
  <si>
    <t>Handles non-standard weekends (in this example, Monday, Tuesday is the weekend).</t>
  </si>
  <si>
    <t>Net Workday Hours (Decimal)</t>
  </si>
  <si>
    <t>Net Workday Hours (H:mm)</t>
  </si>
  <si>
    <t>Counts all 24 hours of each work day</t>
  </si>
  <si>
    <t>Correctly handles EndDate&lt;StartDate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</si>
</sst>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[$-409]m/d/yy\ h:mm\ AM/PM;@"/>
    <numFmt numFmtId="165" formatCode="[h]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8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/>
  </sheetViews>
  <sheetFormatPr defaultRowHeight="15"/>
  <cols>
    <col min="1" max="1" width="22" bestFit="1" customWidth="1"/>
    <col min="2" max="2" width="21.85546875" bestFit="1" customWidth="1"/>
    <col min="3" max="4" width="9.5703125" bestFit="1" customWidth="1"/>
  </cols>
  <sheetData>
    <row r="1" spans="1:6">
      <c r="A1" s="7" t="s">
        <v>0</v>
      </c>
      <c r="B1" s="7" t="s">
        <v>1</v>
      </c>
    </row>
    <row r="2" spans="1:6">
      <c r="A2" s="4">
        <v>0.375</v>
      </c>
      <c r="B2" s="4">
        <v>0.70833333333333337</v>
      </c>
    </row>
    <row r="4" spans="1:6" ht="45">
      <c r="A4" s="6" t="s">
        <v>2</v>
      </c>
      <c r="B4" s="6" t="s">
        <v>3</v>
      </c>
      <c r="C4" s="6" t="s">
        <v>4</v>
      </c>
      <c r="D4" s="6" t="s">
        <v>5</v>
      </c>
    </row>
    <row r="5" spans="1:6">
      <c r="A5" s="2">
        <f>DATE(2013,12,30)+TIME(11,0,0)</f>
        <v>41638.458333333336</v>
      </c>
      <c r="B5" s="2">
        <f>DATE(2014,1,9)+TIME(12,0,0)</f>
        <v>41648.5</v>
      </c>
      <c r="C5" s="1">
        <f t="shared" ref="C5:C19" si="0">IF(OR($B$2&lt;$A$2,B5&lt;A5),0,(NETWORKDAYS(A5,B5,HolidayList)-(NETWORKDAYS(A5,A5,HolidayList)*IF(MOD(A5,1)&gt;$B$2,1,(MAX($A$2,MOD(A5,1))-$A$2)/($B$2-$A$2)))-(NETWORKDAYS(B5,B5,HolidayList)*IF(MOD(B5,1)&lt;$A$2,1,($B$2-MIN($B$2,MOD(B5,1)))/($B$2-$A$2))))*($B$2-$A$2)*24)</f>
        <v>51.000000000000014</v>
      </c>
      <c r="D5" s="5">
        <f>C5/24</f>
        <v>2.1250000000000004</v>
      </c>
      <c r="F5" t="s">
        <v>6</v>
      </c>
    </row>
    <row r="6" spans="1:6">
      <c r="A6" s="2">
        <f t="shared" ref="A6:A19" ca="1" si="1">A5+RAND()+RANDBETWEEN(0,1)</f>
        <v>41638.849602804279</v>
      </c>
      <c r="B6" s="2">
        <f t="shared" ref="B6:B19" ca="1" si="2">A6+RAND()+RANDBETWEEN(0,1)</f>
        <v>41640.387383012996</v>
      </c>
      <c r="C6" s="1">
        <f t="shared" ca="1" si="0"/>
        <v>8.2971923119039275</v>
      </c>
      <c r="D6" s="5">
        <f t="shared" ref="D6:D19" ca="1" si="3">C6/24</f>
        <v>0.34571634632933029</v>
      </c>
      <c r="F6" t="s">
        <v>7</v>
      </c>
    </row>
    <row r="7" spans="1:6">
      <c r="A7" s="2">
        <f t="shared" ca="1" si="1"/>
        <v>41639.653933217553</v>
      </c>
      <c r="B7" s="2">
        <f t="shared" ca="1" si="2"/>
        <v>41640.432129708039</v>
      </c>
      <c r="C7" s="1">
        <f t="shared" ca="1" si="0"/>
        <v>2.6767157716676593</v>
      </c>
      <c r="D7" s="5">
        <f t="shared" ca="1" si="3"/>
        <v>0.1115298238194858</v>
      </c>
      <c r="F7" t="s">
        <v>8</v>
      </c>
    </row>
    <row r="8" spans="1:6">
      <c r="A8" s="2">
        <f t="shared" ca="1" si="1"/>
        <v>41639.909399231045</v>
      </c>
      <c r="B8" s="2">
        <f t="shared" ca="1" si="2"/>
        <v>41640.51043264562</v>
      </c>
      <c r="C8" s="1">
        <f t="shared" ca="1" si="0"/>
        <v>3.2503834948875019</v>
      </c>
      <c r="D8" s="5">
        <f t="shared" ca="1" si="3"/>
        <v>0.13543264562031257</v>
      </c>
      <c r="F8" t="s">
        <v>9</v>
      </c>
    </row>
    <row r="9" spans="1:6">
      <c r="A9" s="2">
        <f t="shared" ca="1" si="1"/>
        <v>41640.240587491149</v>
      </c>
      <c r="B9" s="2">
        <f t="shared" ca="1" si="2"/>
        <v>41640.459059685971</v>
      </c>
      <c r="C9" s="1">
        <f t="shared" ca="1" si="0"/>
        <v>2.0174324632971552</v>
      </c>
      <c r="D9" s="5">
        <f t="shared" ca="1" si="3"/>
        <v>8.4059685970714795E-2</v>
      </c>
    </row>
    <row r="10" spans="1:6">
      <c r="A10" s="2">
        <f t="shared" ca="1" si="1"/>
        <v>41640.996378892458</v>
      </c>
      <c r="B10" s="2">
        <f t="shared" ca="1" si="2"/>
        <v>41641.706062692858</v>
      </c>
      <c r="C10" s="1">
        <f t="shared" ca="1" si="0"/>
        <v>7.9455046285875142</v>
      </c>
      <c r="D10" s="5">
        <f t="shared" ca="1" si="3"/>
        <v>0.33106269285781309</v>
      </c>
    </row>
    <row r="11" spans="1:6">
      <c r="A11" s="2">
        <f t="shared" ca="1" si="1"/>
        <v>41642.662619509807</v>
      </c>
      <c r="B11" s="2">
        <f t="shared" ca="1" si="2"/>
        <v>41643.83360932699</v>
      </c>
      <c r="C11" s="1">
        <f t="shared" ca="1" si="0"/>
        <v>0</v>
      </c>
      <c r="D11" s="5">
        <f t="shared" ca="1" si="3"/>
        <v>0</v>
      </c>
    </row>
    <row r="12" spans="1:6">
      <c r="A12" s="2">
        <f t="shared" ca="1" si="1"/>
        <v>41643.056190762989</v>
      </c>
      <c r="B12" s="2">
        <f t="shared" ca="1" si="2"/>
        <v>41643.179524496212</v>
      </c>
      <c r="C12" s="1">
        <f t="shared" ca="1" si="0"/>
        <v>0</v>
      </c>
      <c r="D12" s="5">
        <f t="shared" ca="1" si="3"/>
        <v>0</v>
      </c>
    </row>
    <row r="13" spans="1:6">
      <c r="A13" s="2">
        <f t="shared" ca="1" si="1"/>
        <v>41644.725360560595</v>
      </c>
      <c r="B13" s="2">
        <f t="shared" ca="1" si="2"/>
        <v>41645.644426285093</v>
      </c>
      <c r="C13" s="1">
        <f t="shared" ca="1" si="0"/>
        <v>6.4662308422266506</v>
      </c>
      <c r="D13" s="5">
        <f t="shared" ca="1" si="3"/>
        <v>0.26942628509277711</v>
      </c>
    </row>
    <row r="14" spans="1:6">
      <c r="A14" s="2">
        <f t="shared" ca="1" si="1"/>
        <v>41645.048133654294</v>
      </c>
      <c r="B14" s="2">
        <f t="shared" ca="1" si="2"/>
        <v>41646.50357821455</v>
      </c>
      <c r="C14" s="1">
        <f t="shared" ca="1" si="0"/>
        <v>11.085877149191219</v>
      </c>
      <c r="D14" s="5">
        <f t="shared" ca="1" si="3"/>
        <v>0.46191154788296745</v>
      </c>
    </row>
    <row r="15" spans="1:6">
      <c r="A15" s="2">
        <f t="shared" ca="1" si="1"/>
        <v>41646.602782227652</v>
      </c>
      <c r="B15" s="2">
        <f t="shared" ca="1" si="2"/>
        <v>41648.385982224543</v>
      </c>
      <c r="C15" s="1">
        <f t="shared" ca="1" si="0"/>
        <v>10.79679992538877</v>
      </c>
      <c r="D15" s="5">
        <f t="shared" ca="1" si="3"/>
        <v>0.44986666355786542</v>
      </c>
    </row>
    <row r="16" spans="1:6">
      <c r="A16" s="2">
        <f t="shared" ca="1" si="1"/>
        <v>41648.122087164564</v>
      </c>
      <c r="B16" s="2">
        <f t="shared" ca="1" si="2"/>
        <v>41649.274090987972</v>
      </c>
      <c r="C16" s="1">
        <f t="shared" ca="1" si="0"/>
        <v>8</v>
      </c>
      <c r="D16" s="5">
        <f t="shared" ca="1" si="3"/>
        <v>0.33333333333333331</v>
      </c>
    </row>
    <row r="17" spans="1:4">
      <c r="A17" s="2">
        <f t="shared" ca="1" si="1"/>
        <v>41649.62146454757</v>
      </c>
      <c r="B17" s="2">
        <f t="shared" ca="1" si="2"/>
        <v>41650.543134316475</v>
      </c>
      <c r="C17" s="1">
        <f t="shared" ca="1" si="0"/>
        <v>2.0848508583148955</v>
      </c>
      <c r="D17" s="5">
        <f t="shared" ca="1" si="3"/>
        <v>8.686878576312064E-2</v>
      </c>
    </row>
    <row r="18" spans="1:4">
      <c r="A18" s="2">
        <f t="shared" ca="1" si="1"/>
        <v>41650.14905802712</v>
      </c>
      <c r="B18" s="2">
        <f t="shared" ca="1" si="2"/>
        <v>41650.448244491279</v>
      </c>
      <c r="C18" s="1">
        <f t="shared" ca="1" si="0"/>
        <v>0</v>
      </c>
      <c r="D18" s="5">
        <f t="shared" ca="1" si="3"/>
        <v>0</v>
      </c>
    </row>
    <row r="19" spans="1:4">
      <c r="A19" s="2">
        <f t="shared" ca="1" si="1"/>
        <v>41651.078400600847</v>
      </c>
      <c r="B19" s="2">
        <f t="shared" ca="1" si="2"/>
        <v>41652.97950648448</v>
      </c>
      <c r="C19" s="1">
        <f t="shared" ca="1" si="0"/>
        <v>8</v>
      </c>
      <c r="D19" s="5">
        <f t="shared" ca="1" si="3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/>
  </sheetViews>
  <sheetFormatPr defaultRowHeight="15"/>
  <cols>
    <col min="1" max="1" width="22" bestFit="1" customWidth="1"/>
    <col min="2" max="2" width="21.85546875" bestFit="1" customWidth="1"/>
    <col min="3" max="4" width="9.5703125" bestFit="1" customWidth="1"/>
  </cols>
  <sheetData>
    <row r="1" spans="1:6">
      <c r="A1" s="7" t="s">
        <v>0</v>
      </c>
      <c r="B1" s="7" t="s">
        <v>1</v>
      </c>
    </row>
    <row r="2" spans="1:6">
      <c r="A2" s="4">
        <v>0.375</v>
      </c>
      <c r="B2" s="4">
        <v>0.70833333333333337</v>
      </c>
    </row>
    <row r="4" spans="1:6" ht="45">
      <c r="A4" s="6" t="s">
        <v>2</v>
      </c>
      <c r="B4" s="6" t="s">
        <v>3</v>
      </c>
      <c r="C4" s="6" t="s">
        <v>4</v>
      </c>
      <c r="D4" s="6" t="s">
        <v>5</v>
      </c>
    </row>
    <row r="5" spans="1:6">
      <c r="A5" s="2">
        <f>DATE(2013,12,30)+TIME(11,0,0)</f>
        <v>41638.458333333336</v>
      </c>
      <c r="B5" s="2">
        <f ca="1">A5+RAND()+RANDBETWEEN(0,1)</f>
        <v>41639.319186237364</v>
      </c>
      <c r="C5" s="1">
        <f ca="1">IF(OR($B$2&lt;$A$2,B5&lt;A5),0,(NETWORKDAYS.INTL(A5,B5,3,HolidayList)-(NETWORKDAYS.INTL(A5,A5,3,HolidayList)*IF(MOD(A5,1)&gt;$B$2,1,(MAX($A$2,MOD(A5,1))-$A$2)/($B$2-$A$2)))-(NETWORKDAYS.INTL(B5,B5,3,HolidayList)*IF(MOD(B5,1)&lt;$A$2,1,($B$2-MIN($B$2,MOD(B5,1)))/($B$2-$A$2))))*($B$2-$A$2)*24)</f>
        <v>0</v>
      </c>
      <c r="D5" s="5">
        <f ca="1">C5/24</f>
        <v>0</v>
      </c>
      <c r="F5" t="s">
        <v>6</v>
      </c>
    </row>
    <row r="6" spans="1:6">
      <c r="A6" s="2">
        <f t="shared" ref="A6:A19" ca="1" si="0">A5+RAND()+RANDBETWEEN(0,1)</f>
        <v>41639.494312104798</v>
      </c>
      <c r="B6" s="2">
        <f t="shared" ref="B6:B19" ca="1" si="1">A6+RAND()+RANDBETWEEN(0,1)</f>
        <v>41640.549466561599</v>
      </c>
      <c r="C6" s="1">
        <f ca="1">IF(OR($B$2&lt;$A$2,B6&lt;A6),0,(NETWORKDAYS.INTL(A6,B6,3,HolidayList)-(NETWORKDAYS.INTL(A6,A6,3,HolidayList)*IF(MOD(A6,1)&gt;$B$2,1,(MAX($A$2,MOD(A6,1))-$A$2)/($B$2-$A$2)))-(NETWORKDAYS.INTL(B6,B6,3,HolidayList)*IF(MOD(B6,1)&lt;$A$2,1,($B$2-MIN($B$2,MOD(B6,1)))/($B$2-$A$2))))*($B$2-$A$2)*24)</f>
        <v>4.1871974783716732</v>
      </c>
      <c r="D6" s="5">
        <f t="shared" ref="D6:D19" ca="1" si="2">C6/24</f>
        <v>0.17446656159881971</v>
      </c>
      <c r="F6" t="s">
        <v>7</v>
      </c>
    </row>
    <row r="7" spans="1:6">
      <c r="A7" s="2">
        <f t="shared" ca="1" si="0"/>
        <v>41641.410281579025</v>
      </c>
      <c r="B7" s="2">
        <f t="shared" ca="1" si="1"/>
        <v>41642.797082773832</v>
      </c>
      <c r="C7" s="1">
        <f ca="1">IF(OR($B$2&lt;$A$2,B7&lt;A7),0,(NETWORKDAYS.INTL(A7,B7,3,HolidayList)-(NETWORKDAYS.INTL(A7,A7,3,HolidayList)*IF(MOD(A7,1)&gt;$B$2,1,(MAX($A$2,MOD(A7,1))-$A$2)/($B$2-$A$2)))-(NETWORKDAYS.INTL(B7,B7,3,HolidayList)*IF(MOD(B7,1)&lt;$A$2,1,($B$2-MIN($B$2,MOD(B7,1)))/($B$2-$A$2))))*($B$2-$A$2)*24)</f>
        <v>7.153242103406229</v>
      </c>
      <c r="D7" s="5">
        <f t="shared" ca="1" si="2"/>
        <v>0.29805175430859288</v>
      </c>
      <c r="F7" t="s">
        <v>8</v>
      </c>
    </row>
    <row r="8" spans="1:6">
      <c r="A8" s="2">
        <f t="shared" ca="1" si="0"/>
        <v>41642.81423045804</v>
      </c>
      <c r="B8" s="2">
        <f t="shared" ca="1" si="1"/>
        <v>41642.847179901873</v>
      </c>
      <c r="C8" s="1">
        <f ca="1">IF(OR($B$2&lt;$A$2,B8&lt;A8),0,(NETWORKDAYS.INTL(A8,B8,3,HolidayList)-(NETWORKDAYS.INTL(A8,A8,3,HolidayList)*IF(MOD(A8,1)&gt;$B$2,1,(MAX($A$2,MOD(A8,1))-$A$2)/($B$2-$A$2)))-(NETWORKDAYS.INTL(B8,B8,3,HolidayList)*IF(MOD(B8,1)&lt;$A$2,1,($B$2-MIN($B$2,MOD(B8,1)))/($B$2-$A$2))))*($B$2-$A$2)*24)</f>
        <v>0</v>
      </c>
      <c r="D8" s="5">
        <f t="shared" ca="1" si="2"/>
        <v>0</v>
      </c>
      <c r="F8" t="s">
        <v>9</v>
      </c>
    </row>
    <row r="9" spans="1:6">
      <c r="A9" s="2">
        <f t="shared" ca="1" si="0"/>
        <v>41643.772724653485</v>
      </c>
      <c r="B9" s="2">
        <f t="shared" ca="1" si="1"/>
        <v>41644.024584670151</v>
      </c>
      <c r="C9" s="1">
        <f ca="1">IF(OR($B$2&lt;$A$2,B9&lt;A9),0,(NETWORKDAYS.INTL(A9,B9,3,HolidayList)-(NETWORKDAYS.INTL(A9,A9,3,HolidayList)*IF(MOD(A9,1)&gt;$B$2,1,(MAX($A$2,MOD(A9,1))-$A$2)/($B$2-$A$2)))-(NETWORKDAYS.INTL(B9,B9,3,HolidayList)*IF(MOD(B9,1)&lt;$A$2,1,($B$2-MIN($B$2,MOD(B9,1)))/($B$2-$A$2))))*($B$2-$A$2)*24)</f>
        <v>0</v>
      </c>
      <c r="D9" s="5">
        <f t="shared" ca="1" si="2"/>
        <v>0</v>
      </c>
      <c r="F9" t="s">
        <v>10</v>
      </c>
    </row>
    <row r="10" spans="1:6">
      <c r="A10" s="2">
        <f t="shared" ca="1" si="0"/>
        <v>41644.791713475905</v>
      </c>
      <c r="B10" s="2">
        <f t="shared" ca="1" si="1"/>
        <v>41646.579707815239</v>
      </c>
      <c r="C10" s="1">
        <f ca="1">IF(OR($B$2&lt;$A$2,B10&lt;A10),0,(NETWORKDAYS.INTL(A10,B10,3,HolidayList)-(NETWORKDAYS.INTL(A10,A10,3,HolidayList)*IF(MOD(A10,1)&gt;$B$2,1,(MAX($A$2,MOD(A10,1))-$A$2)/($B$2-$A$2)))-(NETWORKDAYS.INTL(B10,B10,3,HolidayList)*IF(MOD(B10,1)&lt;$A$2,1,($B$2-MIN($B$2,MOD(B10,1)))/($B$2-$A$2))))*($B$2-$A$2)*24)</f>
        <v>0</v>
      </c>
      <c r="D10" s="5">
        <f t="shared" ca="1" si="2"/>
        <v>0</v>
      </c>
    </row>
    <row r="11" spans="1:6">
      <c r="A11" s="2">
        <f t="shared" ca="1" si="0"/>
        <v>41645.511362913814</v>
      </c>
      <c r="B11" s="2">
        <f t="shared" ca="1" si="1"/>
        <v>41645.703412533214</v>
      </c>
      <c r="C11" s="1">
        <f ca="1">IF(OR($B$2&lt;$A$2,B11&lt;A11),0,(NETWORKDAYS.INTL(A11,B11,3,HolidayList)-(NETWORKDAYS.INTL(A11,A11,3,HolidayList)*IF(MOD(A11,1)&gt;$B$2,1,(MAX($A$2,MOD(A11,1))-$A$2)/($B$2-$A$2)))-(NETWORKDAYS.INTL(B11,B11,3,HolidayList)*IF(MOD(B11,1)&lt;$A$2,1,($B$2-MIN($B$2,MOD(B11,1)))/($B$2-$A$2))))*($B$2-$A$2)*24)</f>
        <v>0</v>
      </c>
      <c r="D11" s="5">
        <f t="shared" ca="1" si="2"/>
        <v>0</v>
      </c>
    </row>
    <row r="12" spans="1:6">
      <c r="A12" s="2">
        <f t="shared" ca="1" si="0"/>
        <v>41647.150195489725</v>
      </c>
      <c r="B12" s="2">
        <f t="shared" ca="1" si="1"/>
        <v>41647.351769272034</v>
      </c>
      <c r="C12" s="1">
        <f ca="1">IF(OR($B$2&lt;$A$2,B12&lt;A12),0,(NETWORKDAYS.INTL(A12,B12,3,HolidayList)-(NETWORKDAYS.INTL(A12,A12,3,HolidayList)*IF(MOD(A12,1)&gt;$B$2,1,(MAX($A$2,MOD(A12,1))-$A$2)/($B$2-$A$2)))-(NETWORKDAYS.INTL(B12,B12,3,HolidayList)*IF(MOD(B12,1)&lt;$A$2,1,($B$2-MIN($B$2,MOD(B12,1)))/($B$2-$A$2))))*($B$2-$A$2)*24)</f>
        <v>0</v>
      </c>
      <c r="D12" s="5">
        <f t="shared" ca="1" si="2"/>
        <v>0</v>
      </c>
    </row>
    <row r="13" spans="1:6">
      <c r="A13" s="2">
        <f t="shared" ca="1" si="0"/>
        <v>41648.562865554144</v>
      </c>
      <c r="B13" s="2">
        <f t="shared" ca="1" si="1"/>
        <v>41649.933221608975</v>
      </c>
      <c r="C13" s="1">
        <f ca="1">IF(OR($B$2&lt;$A$2,B13&lt;A13),0,(NETWORKDAYS.INTL(A13,B13,3,HolidayList)-(NETWORKDAYS.INTL(A13,A13,3,HolidayList)*IF(MOD(A13,1)&gt;$B$2,1,(MAX($A$2,MOD(A13,1))-$A$2)/($B$2-$A$2)))-(NETWORKDAYS.INTL(B13,B13,3,HolidayList)*IF(MOD(B13,1)&lt;$A$2,1,($B$2-MIN($B$2,MOD(B13,1)))/($B$2-$A$2))))*($B$2-$A$2)*24)</f>
        <v>11.491226700542031</v>
      </c>
      <c r="D13" s="5">
        <f t="shared" ca="1" si="2"/>
        <v>0.47880111252258462</v>
      </c>
    </row>
    <row r="14" spans="1:6">
      <c r="A14" s="2">
        <f t="shared" ca="1" si="0"/>
        <v>41649.345731360037</v>
      </c>
      <c r="B14" s="2">
        <f t="shared" ca="1" si="1"/>
        <v>41650.415927261332</v>
      </c>
      <c r="C14" s="1">
        <f ca="1">IF(OR($B$2&lt;$A$2,B14&lt;A14),0,(NETWORKDAYS.INTL(A14,B14,3,HolidayList)-(NETWORKDAYS.INTL(A14,A14,3,HolidayList)*IF(MOD(A14,1)&gt;$B$2,1,(MAX($A$2,MOD(A14,1))-$A$2)/($B$2-$A$2)))-(NETWORKDAYS.INTL(B14,B14,3,HolidayList)*IF(MOD(B14,1)&lt;$A$2,1,($B$2-MIN($B$2,MOD(B14,1)))/($B$2-$A$2))))*($B$2-$A$2)*24)</f>
        <v>8.9822542719775811</v>
      </c>
      <c r="D14" s="5">
        <f t="shared" ca="1" si="2"/>
        <v>0.37426059466573253</v>
      </c>
    </row>
    <row r="15" spans="1:6">
      <c r="A15" s="2">
        <f t="shared" ca="1" si="0"/>
        <v>41650.85563635781</v>
      </c>
      <c r="B15" s="2">
        <f t="shared" ca="1" si="1"/>
        <v>41651.317577753929</v>
      </c>
      <c r="C15" s="1">
        <f ca="1">IF(OR($B$2&lt;$A$2,B15&lt;A15),0,(NETWORKDAYS.INTL(A15,B15,3,HolidayList)-(NETWORKDAYS.INTL(A15,A15,3,HolidayList)*IF(MOD(A15,1)&gt;$B$2,1,(MAX($A$2,MOD(A15,1))-$A$2)/($B$2-$A$2)))-(NETWORKDAYS.INTL(B15,B15,3,HolidayList)*IF(MOD(B15,1)&lt;$A$2,1,($B$2-MIN($B$2,MOD(B15,1)))/($B$2-$A$2))))*($B$2-$A$2)*24)</f>
        <v>0</v>
      </c>
      <c r="D15" s="5">
        <f t="shared" ca="1" si="2"/>
        <v>0</v>
      </c>
    </row>
    <row r="16" spans="1:6">
      <c r="A16" s="2">
        <f t="shared" ca="1" si="0"/>
        <v>41650.942187403554</v>
      </c>
      <c r="B16" s="2">
        <f t="shared" ca="1" si="1"/>
        <v>41652.439532482662</v>
      </c>
      <c r="C16" s="1">
        <f ca="1">IF(OR($B$2&lt;$A$2,B16&lt;A16),0,(NETWORKDAYS.INTL(A16,B16,3,HolidayList)-(NETWORKDAYS.INTL(A16,A16,3,HolidayList)*IF(MOD(A16,1)&gt;$B$2,1,(MAX($A$2,MOD(A16,1))-$A$2)/($B$2-$A$2)))-(NETWORKDAYS.INTL(B16,B16,3,HolidayList)*IF(MOD(B16,1)&lt;$A$2,1,($B$2-MIN($B$2,MOD(B16,1)))/($B$2-$A$2))))*($B$2-$A$2)*24)</f>
        <v>8</v>
      </c>
      <c r="D16" s="5">
        <f t="shared" ca="1" si="2"/>
        <v>0.33333333333333331</v>
      </c>
    </row>
    <row r="17" spans="1:4">
      <c r="A17" s="2">
        <f t="shared" ca="1" si="0"/>
        <v>41651.393444306996</v>
      </c>
      <c r="B17" s="2">
        <f t="shared" ca="1" si="1"/>
        <v>41652.10638897289</v>
      </c>
      <c r="C17" s="1">
        <f ca="1">IF(OR($B$2&lt;$A$2,B17&lt;A17),0,(NETWORKDAYS.INTL(A17,B17,3,HolidayList)-(NETWORKDAYS.INTL(A17,A17,3,HolidayList)*IF(MOD(A17,1)&gt;$B$2,1,(MAX($A$2,MOD(A17,1))-$A$2)/($B$2-$A$2)))-(NETWORKDAYS.INTL(B17,B17,3,HolidayList)*IF(MOD(B17,1)&lt;$A$2,1,($B$2-MIN($B$2,MOD(B17,1)))/($B$2-$A$2))))*($B$2-$A$2)*24)</f>
        <v>7.5573366321041258</v>
      </c>
      <c r="D17" s="5">
        <f t="shared" ca="1" si="2"/>
        <v>0.31488902633767191</v>
      </c>
    </row>
    <row r="18" spans="1:4">
      <c r="A18" s="2">
        <f t="shared" ca="1" si="0"/>
        <v>41652.113202547276</v>
      </c>
      <c r="B18" s="2">
        <f t="shared" ca="1" si="1"/>
        <v>41653.08917082275</v>
      </c>
      <c r="C18" s="1">
        <f ca="1">IF(OR($B$2&lt;$A$2,B18&lt;A18),0,(NETWORKDAYS.INTL(A18,B18,3,HolidayList)-(NETWORKDAYS.INTL(A18,A18,3,HolidayList)*IF(MOD(A18,1)&gt;$B$2,1,(MAX($A$2,MOD(A18,1))-$A$2)/($B$2-$A$2)))-(NETWORKDAYS.INTL(B18,B18,3,HolidayList)*IF(MOD(B18,1)&lt;$A$2,1,($B$2-MIN($B$2,MOD(B18,1)))/($B$2-$A$2))))*($B$2-$A$2)*24)</f>
        <v>0</v>
      </c>
      <c r="D18" s="5">
        <f t="shared" ca="1" si="2"/>
        <v>0</v>
      </c>
    </row>
    <row r="19" spans="1:4">
      <c r="A19" s="2">
        <f t="shared" ca="1" si="0"/>
        <v>41652.23792995634</v>
      </c>
      <c r="B19" s="2">
        <f t="shared" ca="1" si="1"/>
        <v>41653.905438755581</v>
      </c>
      <c r="C19" s="1">
        <f ca="1">IF(OR($B$2&lt;$A$2,B19&lt;A19),0,(NETWORKDAYS.INTL(A19,B19,3,HolidayList)-(NETWORKDAYS.INTL(A19,A19,3,HolidayList)*IF(MOD(A19,1)&gt;$B$2,1,(MAX($A$2,MOD(A19,1))-$A$2)/($B$2-$A$2)))-(NETWORKDAYS.INTL(B19,B19,3,HolidayList)*IF(MOD(B19,1)&lt;$A$2,1,($B$2-MIN($B$2,MOD(B19,1)))/($B$2-$A$2))))*($B$2-$A$2)*24)</f>
        <v>0</v>
      </c>
      <c r="D19" s="5">
        <f t="shared" ca="1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/>
  </sheetViews>
  <sheetFormatPr defaultRowHeight="15"/>
  <cols>
    <col min="1" max="1" width="22" bestFit="1" customWidth="1"/>
    <col min="2" max="2" width="22" customWidth="1"/>
    <col min="3" max="3" width="9.5703125" customWidth="1"/>
    <col min="4" max="4" width="9" bestFit="1" customWidth="1"/>
  </cols>
  <sheetData>
    <row r="1" spans="1:6" ht="60">
      <c r="A1" s="6" t="s">
        <v>2</v>
      </c>
      <c r="B1" s="6" t="s">
        <v>3</v>
      </c>
      <c r="C1" s="6" t="s">
        <v>11</v>
      </c>
      <c r="D1" s="6" t="s">
        <v>12</v>
      </c>
    </row>
    <row r="2" spans="1:6">
      <c r="A2" s="2">
        <f>DATE(2013,12,30)+TIME(11,0,0)</f>
        <v>41638.458333333336</v>
      </c>
      <c r="B2" s="2">
        <f ca="1">A2+RAND()+RANDBETWEEN(0,1)</f>
        <v>41639.656497167292</v>
      </c>
      <c r="C2" s="1">
        <f t="shared" ref="C2:C16" ca="1" si="0">IF(A2&gt;B2,0,(NETWORKDAYS(A2,B2,HolidayList)-NETWORKDAYS(A2,A2,HolidayList)*MOD(A2,1)-NETWORKDAYS(B2,B2,HolidayList)*(1-MOD(B2,1)))*24)</f>
        <v>15.755932015017606</v>
      </c>
      <c r="D2" s="5">
        <f ca="1">C2/24</f>
        <v>0.65649716729240026</v>
      </c>
      <c r="F2" t="s">
        <v>6</v>
      </c>
    </row>
    <row r="3" spans="1:6">
      <c r="A3" s="2">
        <f t="shared" ref="A3:A16" ca="1" si="1">A2+RAND()+RANDBETWEEN(0,1)</f>
        <v>41638.643662164461</v>
      </c>
      <c r="B3" s="2">
        <f t="shared" ref="B3:B16" ca="1" si="2">A3+RAND()+RANDBETWEEN(0,1)</f>
        <v>41640.444568565901</v>
      </c>
      <c r="C3" s="1">
        <f t="shared" ca="1" si="0"/>
        <v>34.669645581627265</v>
      </c>
      <c r="D3" s="5">
        <f t="shared" ref="D3:D16" ca="1" si="3">C3/24</f>
        <v>1.444568565901136</v>
      </c>
      <c r="F3" t="s">
        <v>13</v>
      </c>
    </row>
    <row r="4" spans="1:6">
      <c r="A4" s="2">
        <f t="shared" ca="1" si="1"/>
        <v>41639.516803737599</v>
      </c>
      <c r="B4" s="2">
        <f t="shared" ca="1" si="2"/>
        <v>41640.306172222648</v>
      </c>
      <c r="C4" s="1">
        <f t="shared" ca="1" si="0"/>
        <v>18.944843641191255</v>
      </c>
      <c r="D4" s="5">
        <f t="shared" ca="1" si="3"/>
        <v>0.78936848504963564</v>
      </c>
      <c r="F4" t="s">
        <v>14</v>
      </c>
    </row>
    <row r="5" spans="1:6">
      <c r="A5" s="2">
        <f t="shared" ca="1" si="1"/>
        <v>41641.408090224482</v>
      </c>
      <c r="B5" s="2">
        <f t="shared" ca="1" si="2"/>
        <v>41642.750867701456</v>
      </c>
      <c r="C5" s="1">
        <f t="shared" ca="1" si="0"/>
        <v>14.205834612424951</v>
      </c>
      <c r="D5" s="5">
        <f t="shared" ca="1" si="3"/>
        <v>0.59190977551770629</v>
      </c>
    </row>
    <row r="6" spans="1:6">
      <c r="A6" s="2">
        <f t="shared" ca="1" si="1"/>
        <v>41642.48755033443</v>
      </c>
      <c r="B6" s="2">
        <f t="shared" ca="1" si="2"/>
        <v>41642.655274061377</v>
      </c>
      <c r="C6" s="1">
        <f t="shared" ca="1" si="0"/>
        <v>0</v>
      </c>
      <c r="D6" s="5">
        <f t="shared" ca="1" si="3"/>
        <v>0</v>
      </c>
    </row>
    <row r="7" spans="1:6">
      <c r="A7" s="2">
        <f t="shared" ca="1" si="1"/>
        <v>41643.502542001348</v>
      </c>
      <c r="B7" s="2">
        <f t="shared" ca="1" si="2"/>
        <v>41645.482975029037</v>
      </c>
      <c r="C7" s="1">
        <f t="shared" ca="1" si="0"/>
        <v>11.591400696896017</v>
      </c>
      <c r="D7" s="5">
        <f t="shared" ca="1" si="3"/>
        <v>0.48297502903733402</v>
      </c>
    </row>
    <row r="8" spans="1:6">
      <c r="A8" s="2">
        <f t="shared" ca="1" si="1"/>
        <v>41643.855704232068</v>
      </c>
      <c r="B8" s="2">
        <f t="shared" ca="1" si="2"/>
        <v>41643.874641252078</v>
      </c>
      <c r="C8" s="1">
        <f t="shared" ca="1" si="0"/>
        <v>0</v>
      </c>
      <c r="D8" s="5">
        <f t="shared" ca="1" si="3"/>
        <v>0</v>
      </c>
    </row>
    <row r="9" spans="1:6">
      <c r="A9" s="2">
        <f t="shared" ca="1" si="1"/>
        <v>41645.308716345731</v>
      </c>
      <c r="B9" s="2">
        <f t="shared" ca="1" si="2"/>
        <v>41647.202652784268</v>
      </c>
      <c r="C9" s="1">
        <f t="shared" ca="1" si="0"/>
        <v>45.454474524885882</v>
      </c>
      <c r="D9" s="5">
        <f t="shared" ca="1" si="3"/>
        <v>1.8939364385369117</v>
      </c>
    </row>
    <row r="10" spans="1:6">
      <c r="A10" s="2">
        <f t="shared" ca="1" si="1"/>
        <v>41645.867156728738</v>
      </c>
      <c r="B10" s="2">
        <f t="shared" ca="1" si="2"/>
        <v>41647.193354091367</v>
      </c>
      <c r="C10" s="1">
        <f t="shared" ca="1" si="0"/>
        <v>31.828736703086179</v>
      </c>
      <c r="D10" s="5">
        <f t="shared" ca="1" si="3"/>
        <v>1.3261973626285908</v>
      </c>
    </row>
    <row r="11" spans="1:6">
      <c r="A11" s="2">
        <f t="shared" ca="1" si="1"/>
        <v>41646.041088593192</v>
      </c>
      <c r="B11" s="2">
        <f t="shared" ca="1" si="2"/>
        <v>41646.548733456752</v>
      </c>
      <c r="C11" s="1">
        <f t="shared" ca="1" si="0"/>
        <v>12.183476725418586</v>
      </c>
      <c r="D11" s="5">
        <f t="shared" ca="1" si="3"/>
        <v>0.50764486355910776</v>
      </c>
    </row>
    <row r="12" spans="1:6">
      <c r="A12" s="2">
        <f t="shared" ca="1" si="1"/>
        <v>41646.67418326468</v>
      </c>
      <c r="B12" s="2">
        <f t="shared" ca="1" si="2"/>
        <v>41648.27174977203</v>
      </c>
      <c r="C12" s="1">
        <f t="shared" ca="1" si="0"/>
        <v>38.341596176382154</v>
      </c>
      <c r="D12" s="5">
        <f t="shared" ca="1" si="3"/>
        <v>1.5975665073492564</v>
      </c>
    </row>
    <row r="13" spans="1:6">
      <c r="A13" s="2">
        <f t="shared" ca="1" si="1"/>
        <v>41648.370557170965</v>
      </c>
      <c r="B13" s="2">
        <f t="shared" ca="1" si="2"/>
        <v>41648.657765936616</v>
      </c>
      <c r="C13" s="1">
        <f t="shared" ca="1" si="0"/>
        <v>6.8930103756138124</v>
      </c>
      <c r="D13" s="5">
        <f t="shared" ca="1" si="3"/>
        <v>0.28720876565057551</v>
      </c>
    </row>
    <row r="14" spans="1:6">
      <c r="A14" s="2">
        <f t="shared" ca="1" si="1"/>
        <v>41648.530160678347</v>
      </c>
      <c r="B14" s="2">
        <f t="shared" ca="1" si="2"/>
        <v>41649.449402006248</v>
      </c>
      <c r="C14" s="1">
        <f t="shared" ca="1" si="0"/>
        <v>22.061791869637091</v>
      </c>
      <c r="D14" s="5">
        <f t="shared" ca="1" si="3"/>
        <v>0.91924132790154545</v>
      </c>
    </row>
    <row r="15" spans="1:6">
      <c r="A15" s="2">
        <f t="shared" ca="1" si="1"/>
        <v>41648.914949999424</v>
      </c>
      <c r="B15" s="2">
        <f t="shared" ca="1" si="2"/>
        <v>41650.218283936687</v>
      </c>
      <c r="C15" s="1">
        <f t="shared" ca="1" si="0"/>
        <v>26.041200013831258</v>
      </c>
      <c r="D15" s="5">
        <f t="shared" ca="1" si="3"/>
        <v>1.0850500005763024</v>
      </c>
    </row>
    <row r="16" spans="1:6">
      <c r="A16" s="2">
        <f t="shared" ca="1" si="1"/>
        <v>41650.410323010532</v>
      </c>
      <c r="B16" s="2">
        <f t="shared" ca="1" si="2"/>
        <v>41650.758849731901</v>
      </c>
      <c r="C16" s="1">
        <f t="shared" ca="1" si="0"/>
        <v>0</v>
      </c>
      <c r="D16" s="5">
        <f t="shared" ca="1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3"/>
  <sheetViews>
    <sheetView workbookViewId="0"/>
  </sheetViews>
  <sheetFormatPr defaultRowHeight="15"/>
  <cols>
    <col min="1" max="1" width="10.7109375" bestFit="1" customWidth="1"/>
  </cols>
  <sheetData>
    <row r="2" spans="1:1">
      <c r="A2" s="3">
        <v>41638</v>
      </c>
    </row>
    <row r="3" spans="1:1">
      <c r="A3" s="3">
        <v>41642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Andrew</cp:lastModifiedBy>
  <cp:revision/>
  <dcterms:created xsi:type="dcterms:W3CDTF">2014-01-17T00:03:55Z</dcterms:created>
  <dcterms:modified xsi:type="dcterms:W3CDTF">2022-08-01T10:41:43Z</dcterms:modified>
  <cp:category/>
  <cp:contentStatus/>
</cp:coreProperties>
</file>