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2.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Users\ssc.achauhan\Desktop\Projects\Tender\"/>
    </mc:Choice>
  </mc:AlternateContent>
  <xr:revisionPtr revIDLastSave="0" documentId="13_ncr:1_{1E853118-49C1-411A-B28E-03C51598593B}" xr6:coauthVersionLast="47" xr6:coauthVersionMax="47" xr10:uidLastSave="{00000000-0000-0000-0000-000000000000}"/>
  <bookViews>
    <workbookView xWindow="-110" yWindow="-110" windowWidth="19420" windowHeight="10420" tabRatio="839" activeTab="3" xr2:uid="{00000000-000D-0000-FFFF-FFFF00000000}"/>
  </bookViews>
  <sheets>
    <sheet name="Customer Boiler Plate" sheetId="26" r:id="rId1"/>
    <sheet name="Cover" sheetId="2" r:id="rId2"/>
    <sheet name="MQC" sheetId="3" r:id="rId3"/>
    <sheet name="APPENDIX B-1  (FE - USWC)" sheetId="4" r:id="rId4"/>
    <sheet name="APPENDIX B-2  (FE - USEC&amp;GC)" sheetId="5" r:id="rId5"/>
    <sheet name="APPENDIX C-5 (USA-E &amp; W AFRICA)" sheetId="6" r:id="rId6"/>
    <sheet name="APPENDIX D-1 MED-US" sheetId="22" r:id="rId7"/>
    <sheet name="APPENDIX D-5 E &amp; W AFRICA-USA" sheetId="7" r:id="rId8"/>
    <sheet name="APPENDIX E-1 (USEC-ISC)" sheetId="8" r:id="rId9"/>
    <sheet name="APPENDIX F-1 ISC-US" sheetId="29" r:id="rId10"/>
    <sheet name="APPENDIX G-1 (USA - N. Europe)" sheetId="27" r:id="rId11"/>
    <sheet name="APPENDIX H-1 NE-USEC" sheetId="28" r:id="rId12"/>
    <sheet name="APPENDIX I-2 (USEC-AUST &amp; NZD)" sheetId="9" r:id="rId13"/>
    <sheet name="APPENDIX J-1 RTW TO USA" sheetId="10" r:id="rId14"/>
    <sheet name="APPENDIX P-1 (USA-CARIB LATAM)" sheetId="11" r:id="rId15"/>
    <sheet name="APPENDIX P-2 (CARIB LATAM-USA)" sheetId="12" r:id="rId16"/>
    <sheet name="APPENDIX P-4 (LATM-PRICO&amp;USVI)" sheetId="13" r:id="rId17"/>
    <sheet name="SOF BR" sheetId="16" state="hidden" r:id="rId18"/>
    <sheet name="Affiliates" sheetId="15" r:id="rId19"/>
    <sheet name="FOREIGN TO FOREIGN" sheetId="14" r:id="rId20"/>
    <sheet name="Listes" sheetId="17" r:id="rId21"/>
    <sheet name="content" sheetId="21" r:id="rId22"/>
    <sheet name="D&amp;D" sheetId="19" r:id="rId23"/>
    <sheet name="STO" sheetId="20" r:id="rId24"/>
  </sheets>
  <externalReferences>
    <externalReference r:id="rId25"/>
  </externalReferences>
  <definedNames>
    <definedName name="_xlnm._FilterDatabase" localSheetId="3" hidden="1">'APPENDIX B-1  (FE - USWC)'!$A$30:$BB$40</definedName>
    <definedName name="_xlnm._FilterDatabase" localSheetId="9" hidden="1">'APPENDIX F-1 ISC-US'!$A$30:$BB$32</definedName>
    <definedName name="_xlnm._FilterDatabase" localSheetId="10" hidden="1">'APPENDIX G-1 (USA - N. Europe)'!$A$30:$BB$35</definedName>
    <definedName name="_xlnm._FilterDatabase" localSheetId="11" hidden="1">'APPENDIX H-1 NE-USEC'!$A$32:$AB$32</definedName>
    <definedName name="_xlnm._FilterDatabase" localSheetId="14" hidden="1">'APPENDIX P-1 (USA-CARIB LATAM)'!$A$30:$BB$31</definedName>
    <definedName name="ArbMode" localSheetId="6">#REF!</definedName>
    <definedName name="ArbMode">#REF!</definedName>
    <definedName name="Autom" localSheetId="6">#REF!</definedName>
    <definedName name="Autom">#REF!</definedName>
    <definedName name="BULLET" localSheetId="6">#REF!</definedName>
    <definedName name="BULLET" localSheetId="9">'APPENDIX F-1 ISC-US'!$N$13:$N$18</definedName>
    <definedName name="BULLET" localSheetId="10">'APPENDIX G-1 (USA - N. Europe)'!$N$13:$N$18</definedName>
    <definedName name="BULLET" localSheetId="11">'APPENDIX H-1 NE-USEC'!$N$13:$N$18</definedName>
    <definedName name="BULLET">#REF!</definedName>
    <definedName name="Charges" localSheetId="6">#REF!</definedName>
    <definedName name="Charges">#REF!</definedName>
    <definedName name="Container" localSheetId="6">#REF!</definedName>
    <definedName name="Container">#REF!</definedName>
    <definedName name="CST" localSheetId="6">#REF!</definedName>
    <definedName name="CST">#REF!</definedName>
    <definedName name="CURRENCY" localSheetId="6">#REF!</definedName>
    <definedName name="CURRENCY">#REF!</definedName>
    <definedName name="DAYS" localSheetId="6">#REF!</definedName>
    <definedName name="DAYS">#REF!</definedName>
    <definedName name="DDTARIFF" localSheetId="6">#REF!</definedName>
    <definedName name="DDTARIFF">#REF!</definedName>
    <definedName name="DDTARIFFUS" localSheetId="6">#REF!</definedName>
    <definedName name="DDTARIFFUS">#REF!</definedName>
    <definedName name="DDTARIFFUSE" localSheetId="6">#REF!</definedName>
    <definedName name="DDTARIFFUSE" localSheetId="0">#REF!</definedName>
    <definedName name="DDTARIFFUSE">#REF!</definedName>
    <definedName name="DDTARIFFUSI" localSheetId="6">#REF!</definedName>
    <definedName name="DDTARIFFUSI" localSheetId="0">#REF!</definedName>
    <definedName name="DDTARIFFUSI">#REF!</definedName>
    <definedName name="droppull" localSheetId="6">#REF!</definedName>
    <definedName name="droppull">#REF!</definedName>
    <definedName name="EQTYPE" localSheetId="6">#REF!</definedName>
    <definedName name="EQTYPE">#REF!</definedName>
    <definedName name="Equip" localSheetId="6">#REF!</definedName>
    <definedName name="Equip">#REF!</definedName>
    <definedName name="Exceptions" localSheetId="6">#REF!</definedName>
    <definedName name="Exceptions">#REF!</definedName>
    <definedName name="EXPIMP" localSheetId="6">#REF!</definedName>
    <definedName name="EXPIMP">#REF!</definedName>
    <definedName name="GRIPSS" localSheetId="6">#REF!</definedName>
    <definedName name="GRIPSS">#REF!</definedName>
    <definedName name="GRIPSS_EQ" localSheetId="6">#REF!</definedName>
    <definedName name="GRIPSS_EQ">#REF!</definedName>
    <definedName name="hidden20" localSheetId="0">#REF!</definedName>
    <definedName name="hidden20">#REF!</definedName>
    <definedName name="hidden21" localSheetId="0">#REF!</definedName>
    <definedName name="hidden21">#REF!</definedName>
    <definedName name="hidden25" localSheetId="0">#REF!</definedName>
    <definedName name="hidden25">#REF!</definedName>
    <definedName name="hidden29" localSheetId="0">#REF!</definedName>
    <definedName name="hidden29">#REF!</definedName>
    <definedName name="hidden34" localSheetId="0">#REF!</definedName>
    <definedName name="hidden34">#REF!</definedName>
    <definedName name="Mode" localSheetId="6">#REF!</definedName>
    <definedName name="Mode">#REF!</definedName>
    <definedName name="MQCType" localSheetId="6">#REF!</definedName>
    <definedName name="MQCType">#REF!</definedName>
    <definedName name="OLE_LINK1" localSheetId="0">'Customer Boiler Plate'!$B$47</definedName>
    <definedName name="OOG" localSheetId="6">#REF!</definedName>
    <definedName name="OOG">#REF!</definedName>
    <definedName name="OPREEFER" localSheetId="6">#REF!</definedName>
    <definedName name="OPREEFER">#REF!</definedName>
    <definedName name="_xlnm.Print_Area" localSheetId="9">'APPENDIX F-1 ISC-US'!$A$1:$AC$206</definedName>
    <definedName name="_xlnm.Print_Area" localSheetId="10">'APPENDIX G-1 (USA - N. Europe)'!$A$1:$AC$209</definedName>
    <definedName name="_xlnm.Print_Area" localSheetId="11">'APPENDIX H-1 NE-USEC'!$A$1:$AC$204</definedName>
    <definedName name="_xlnm.Print_Area" localSheetId="1">Cover!$A$1:$E$59</definedName>
    <definedName name="Reefer" localSheetId="6">#REF!</definedName>
    <definedName name="Reefer">#REF!</definedName>
    <definedName name="SDD" localSheetId="6">#REF!</definedName>
    <definedName name="SDD">#REF!</definedName>
    <definedName name="shipper">Cover!$B$7</definedName>
    <definedName name="ShipperCert" localSheetId="6">#REF!</definedName>
    <definedName name="ShipperCert" localSheetId="0">#REF!</definedName>
    <definedName name="ShipperCert">#REF!</definedName>
    <definedName name="ShipperOwn" localSheetId="6">#REF!</definedName>
    <definedName name="ShipperOwn">#REF!</definedName>
    <definedName name="Type_note2" localSheetId="6">#REF!</definedName>
    <definedName name="Type_note2">#REF!</definedName>
    <definedName name="YesNo" localSheetId="6">#REF!</definedName>
    <definedName name="YesNo">#REF!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4" i="29" l="1"/>
  <c r="C3" i="29"/>
  <c r="C1" i="29"/>
  <c r="B95" i="29"/>
  <c r="B96" i="29"/>
  <c r="B97" i="29"/>
  <c r="B98" i="29"/>
  <c r="B99" i="29"/>
  <c r="B100" i="29"/>
  <c r="B101" i="29"/>
  <c r="B102" i="29"/>
  <c r="B103" i="29"/>
  <c r="B104" i="29"/>
  <c r="B105" i="29"/>
  <c r="B106" i="29"/>
  <c r="B107" i="29"/>
  <c r="B108" i="29"/>
  <c r="B109" i="29"/>
  <c r="B110" i="29"/>
  <c r="B111" i="29"/>
  <c r="B112" i="29"/>
  <c r="B113" i="29"/>
  <c r="B114" i="29"/>
  <c r="B115" i="29"/>
  <c r="B116" i="29"/>
  <c r="B117" i="29"/>
  <c r="B118" i="29"/>
  <c r="B119" i="29"/>
  <c r="B120" i="29"/>
  <c r="B121" i="29"/>
  <c r="B122" i="29"/>
  <c r="B123" i="29"/>
  <c r="B124" i="29"/>
  <c r="B125" i="29"/>
  <c r="B126" i="29"/>
  <c r="B127" i="29"/>
  <c r="B128" i="29"/>
  <c r="B129" i="29"/>
  <c r="B94" i="29"/>
  <c r="B93" i="29"/>
  <c r="N14" i="29"/>
  <c r="N15" i="29"/>
  <c r="N16" i="29"/>
  <c r="N17" i="29"/>
  <c r="N18" i="29"/>
  <c r="X39" i="11" l="1"/>
  <c r="X37" i="11"/>
  <c r="X36" i="11"/>
  <c r="X35" i="11"/>
  <c r="X34" i="11"/>
  <c r="X33" i="11"/>
  <c r="X32" i="11"/>
  <c r="C4" i="28" l="1"/>
  <c r="C3" i="28"/>
  <c r="C1" i="28"/>
  <c r="B127" i="28"/>
  <c r="B126" i="28"/>
  <c r="B125" i="28"/>
  <c r="B124" i="28"/>
  <c r="B123" i="28"/>
  <c r="B122" i="28"/>
  <c r="B121" i="28"/>
  <c r="B120" i="28"/>
  <c r="B119" i="28"/>
  <c r="B118" i="28"/>
  <c r="B117" i="28"/>
  <c r="B116" i="28"/>
  <c r="B115" i="28"/>
  <c r="B114" i="28"/>
  <c r="B113" i="28"/>
  <c r="B112" i="28"/>
  <c r="B111" i="28"/>
  <c r="B110" i="28"/>
  <c r="B109" i="28"/>
  <c r="B108" i="28"/>
  <c r="B107" i="28"/>
  <c r="B106" i="28"/>
  <c r="B105" i="28"/>
  <c r="B104" i="28"/>
  <c r="B103" i="28"/>
  <c r="B102" i="28"/>
  <c r="B101" i="28"/>
  <c r="B100" i="28"/>
  <c r="B99" i="28"/>
  <c r="B98" i="28"/>
  <c r="B97" i="28"/>
  <c r="B96" i="28"/>
  <c r="B95" i="28"/>
  <c r="C4" i="27"/>
  <c r="C3" i="27"/>
  <c r="C1" i="27"/>
  <c r="B132" i="27"/>
  <c r="B131" i="27"/>
  <c r="B130" i="27"/>
  <c r="B129" i="27"/>
  <c r="B128" i="27"/>
  <c r="B127" i="27"/>
  <c r="B126" i="27"/>
  <c r="B125" i="27"/>
  <c r="B124" i="27"/>
  <c r="B123" i="27"/>
  <c r="B122" i="27"/>
  <c r="B121" i="27"/>
  <c r="B120" i="27"/>
  <c r="B119" i="27"/>
  <c r="B118" i="27"/>
  <c r="B117" i="27"/>
  <c r="B116" i="27"/>
  <c r="B115" i="27"/>
  <c r="B114" i="27"/>
  <c r="B113" i="27"/>
  <c r="B112" i="27"/>
  <c r="B111" i="27"/>
  <c r="B110" i="27"/>
  <c r="B109" i="27"/>
  <c r="B108" i="27"/>
  <c r="B107" i="27"/>
  <c r="B106" i="27"/>
  <c r="B105" i="27"/>
  <c r="B104" i="27"/>
  <c r="B103" i="27"/>
  <c r="B102" i="27"/>
  <c r="B101" i="27"/>
  <c r="B100" i="27"/>
  <c r="B99" i="27"/>
  <c r="B98" i="27"/>
  <c r="B97" i="27"/>
  <c r="B96" i="27"/>
  <c r="N18" i="28"/>
  <c r="N17" i="28"/>
  <c r="N16" i="28"/>
  <c r="N15" i="28"/>
  <c r="N14" i="28"/>
  <c r="N18" i="27"/>
  <c r="N17" i="27"/>
  <c r="N16" i="27"/>
  <c r="N15" i="27"/>
  <c r="N14" i="27"/>
  <c r="B2" i="26" l="1"/>
  <c r="B4" i="26"/>
  <c r="C36" i="26"/>
  <c r="C37" i="26"/>
  <c r="C40" i="26"/>
  <c r="C3" i="22" l="1"/>
  <c r="B93" i="22" l="1"/>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92" i="22"/>
  <c r="B91" i="7"/>
  <c r="B122" i="9"/>
  <c r="B126" i="11"/>
  <c r="B128" i="12"/>
  <c r="B123" i="13"/>
  <c r="B122" i="13"/>
  <c r="B121" i="10"/>
  <c r="B120" i="10"/>
  <c r="N18" i="22"/>
  <c r="N17" i="22"/>
  <c r="N16" i="22"/>
  <c r="N15" i="22"/>
  <c r="N14" i="22"/>
  <c r="C4" i="22"/>
  <c r="C1" i="22"/>
  <c r="B125" i="11" l="1"/>
  <c r="B4" i="2" l="1"/>
  <c r="E34" i="2"/>
  <c r="E35" i="2"/>
  <c r="E36" i="2"/>
  <c r="E37" i="2"/>
  <c r="E38" i="2"/>
  <c r="E39" i="2"/>
  <c r="E40" i="2"/>
  <c r="E41" i="2"/>
  <c r="E42" i="2"/>
  <c r="E43" i="2"/>
  <c r="E45" i="2"/>
  <c r="E46" i="2"/>
  <c r="E47" i="2"/>
  <c r="E48" i="2"/>
  <c r="E49" i="2"/>
  <c r="E50" i="2"/>
  <c r="E51" i="2"/>
  <c r="E52" i="2"/>
  <c r="E53" i="2"/>
  <c r="E54" i="2"/>
  <c r="E55" i="2"/>
  <c r="E56" i="2"/>
  <c r="E8" i="3"/>
  <c r="C1" i="4"/>
  <c r="C3" i="4"/>
  <c r="C4" i="4"/>
  <c r="N14" i="4"/>
  <c r="N15" i="4"/>
  <c r="N16" i="4"/>
  <c r="N17"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C1" i="5"/>
  <c r="C3" i="5"/>
  <c r="C4" i="5"/>
  <c r="N14" i="5"/>
  <c r="N15" i="5"/>
  <c r="N16" i="5"/>
  <c r="N17"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C1" i="6"/>
  <c r="C3" i="6"/>
  <c r="C4" i="6"/>
  <c r="N14" i="6"/>
  <c r="N15" i="6"/>
  <c r="N16" i="6"/>
  <c r="N17"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C1" i="7"/>
  <c r="C3" i="7"/>
  <c r="C4" i="7"/>
  <c r="N14" i="7"/>
  <c r="N15" i="7"/>
  <c r="N16" i="7"/>
  <c r="N17"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C1" i="8"/>
  <c r="C3" i="8"/>
  <c r="C4" i="8"/>
  <c r="N14" i="8"/>
  <c r="N15" i="8"/>
  <c r="N16" i="8"/>
  <c r="N17"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C1" i="9"/>
  <c r="C3" i="9"/>
  <c r="C4" i="9"/>
  <c r="N14" i="9"/>
  <c r="N15" i="9"/>
  <c r="N16" i="9"/>
  <c r="N17"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3" i="9"/>
  <c r="B124" i="9"/>
  <c r="B125" i="9"/>
  <c r="B126" i="9"/>
  <c r="B127" i="9"/>
  <c r="B128" i="9"/>
  <c r="B129" i="9"/>
  <c r="B130" i="9"/>
  <c r="B131" i="9"/>
  <c r="C1" i="10"/>
  <c r="C3" i="10"/>
  <c r="C4" i="10"/>
  <c r="N14" i="10"/>
  <c r="N15" i="10"/>
  <c r="N16" i="10"/>
  <c r="N17"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2" i="10"/>
  <c r="B123" i="10"/>
  <c r="B124" i="10"/>
  <c r="B125" i="10"/>
  <c r="B126" i="10"/>
  <c r="B127" i="10"/>
  <c r="B128" i="10"/>
  <c r="B129" i="10"/>
  <c r="C1" i="11"/>
  <c r="C3" i="11"/>
  <c r="C4" i="11"/>
  <c r="N14" i="11"/>
  <c r="N15" i="11"/>
  <c r="N16" i="11"/>
  <c r="N17"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8" i="11"/>
  <c r="B129" i="11"/>
  <c r="B130" i="11"/>
  <c r="B131" i="11"/>
  <c r="B132" i="11"/>
  <c r="B133" i="11"/>
  <c r="B134" i="11"/>
  <c r="B135" i="11"/>
  <c r="B136" i="11"/>
  <c r="B137" i="11"/>
  <c r="B138" i="11"/>
  <c r="B139" i="11"/>
  <c r="B140" i="11"/>
  <c r="B141" i="11"/>
  <c r="B142" i="11"/>
  <c r="C1" i="12"/>
  <c r="C3" i="12"/>
  <c r="C4" i="12"/>
  <c r="N14" i="12"/>
  <c r="N15" i="12"/>
  <c r="N16" i="12"/>
  <c r="N17"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9" i="12"/>
  <c r="B130" i="12"/>
  <c r="B131" i="12"/>
  <c r="B132" i="12"/>
  <c r="B133" i="12"/>
  <c r="B134" i="12"/>
  <c r="B135" i="12"/>
  <c r="B136" i="12"/>
  <c r="B137" i="12"/>
  <c r="B138" i="12"/>
  <c r="B139" i="12"/>
  <c r="B140" i="12"/>
  <c r="B141" i="12"/>
  <c r="B142" i="12"/>
  <c r="C1" i="13"/>
  <c r="C3" i="13"/>
  <c r="C4" i="13"/>
  <c r="N14" i="13"/>
  <c r="N15" i="13"/>
  <c r="N16" i="13"/>
  <c r="N17"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4" i="13"/>
  <c r="B125" i="13"/>
  <c r="B126" i="13"/>
  <c r="B127" i="13"/>
  <c r="B128" i="13"/>
  <c r="B129" i="13"/>
  <c r="B130" i="13"/>
  <c r="B131" i="13"/>
  <c r="B132" i="13"/>
  <c r="B133" i="13"/>
  <c r="C1" i="14"/>
  <c r="C3" i="14"/>
  <c r="C4" i="14"/>
  <c r="B93" i="14"/>
  <c r="B94" i="14"/>
  <c r="B95" i="14"/>
  <c r="B96" i="14"/>
  <c r="B97" i="14"/>
  <c r="B98" i="14"/>
  <c r="B99" i="14"/>
  <c r="B100" i="14"/>
  <c r="B101" i="14"/>
  <c r="B102" i="14"/>
  <c r="B103" i="14"/>
  <c r="B104" i="14"/>
  <c r="B105" i="14"/>
  <c r="B106" i="14"/>
  <c r="B107" i="14"/>
  <c r="B108" i="14"/>
  <c r="B109" i="14"/>
  <c r="B3" i="15"/>
  <c r="B4"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300-000001000000}">
      <text>
        <r>
          <rPr>
            <b/>
            <sz val="8"/>
            <rFont val="Tahoma"/>
            <family val="2"/>
          </rPr>
          <t>Please use comma to seprate commodities</t>
        </r>
      </text>
    </comment>
    <comment ref="A20" authorId="0" shapeId="0" xr:uid="{00000000-0006-0000-03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300-000003000000}">
      <text>
        <r>
          <rPr>
            <b/>
            <sz val="8"/>
            <rFont val="Tahoma"/>
            <family val="2"/>
          </rPr>
          <t>Please use comma to separate ports.Only valid sea ports may be included.</t>
        </r>
      </text>
    </comment>
    <comment ref="A30" authorId="0" shapeId="0" xr:uid="{00000000-0006-0000-0300-000004000000}">
      <text>
        <r>
          <rPr>
            <b/>
            <sz val="8"/>
            <rFont val="Tahoma"/>
            <family val="2"/>
          </rPr>
          <t>Please use FAK/ Bullets defined above.</t>
        </r>
      </text>
    </comment>
    <comment ref="B30" authorId="0" shapeId="0" xr:uid="{00000000-0006-0000-0300-000005000000}">
      <text>
        <r>
          <rPr>
            <b/>
            <sz val="8"/>
            <rFont val="Tahoma"/>
            <family val="2"/>
          </rPr>
          <t>City, State / ZIP Code</t>
        </r>
      </text>
    </comment>
    <comment ref="C30" authorId="0" shapeId="0" xr:uid="{00000000-0006-0000-0300-000006000000}">
      <text>
        <r>
          <rPr>
            <b/>
            <sz val="8"/>
            <rFont val="Tahoma"/>
            <family val="2"/>
          </rPr>
          <t>Please use only one, port name or port group code defined in the table above.  Ex: Los Angeles or USWCAll ports must be valid SEA ports</t>
        </r>
      </text>
    </comment>
    <comment ref="D30" authorId="0" shapeId="0" xr:uid="{00000000-0006-0000-0300-000007000000}">
      <text>
        <r>
          <rPr>
            <b/>
            <sz val="8"/>
            <rFont val="Tahoma"/>
            <family val="2"/>
          </rPr>
          <t>Please use only one, port name or port group code defined in the table above.  Ex: Los Angeles or USWC All ports must be valid SEA ports</t>
        </r>
      </text>
    </comment>
    <comment ref="E30" authorId="0" shapeId="0" xr:uid="{00000000-0006-0000-0300-000008000000}">
      <text>
        <r>
          <rPr>
            <b/>
            <sz val="8"/>
            <rFont val="Tahoma"/>
            <family val="2"/>
          </rPr>
          <t>City, State / ZIP Code</t>
        </r>
      </text>
    </comment>
    <comment ref="F30" authorId="0" shapeId="0" xr:uid="{00000000-0006-0000-03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300-00000A000000}">
      <text>
        <r>
          <rPr>
            <b/>
            <sz val="8"/>
            <rFont val="Tahoma"/>
            <family val="2"/>
          </rPr>
          <t>Indicate whether or not door service is included at origin and destination</t>
        </r>
      </text>
    </comment>
    <comment ref="Y30" authorId="0" shapeId="0" xr:uid="{00000000-0006-0000-0300-00000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4" authorId="0" shapeId="0" xr:uid="{00000000-0006-0000-0300-00000C000000}">
      <text>
        <r>
          <rPr>
            <b/>
            <sz val="8"/>
            <rFont val="Tahoma"/>
            <family val="2"/>
          </rPr>
          <t>Please use FAK/ Bullets defined above.</t>
        </r>
      </text>
    </comment>
    <comment ref="B44" authorId="0" shapeId="0" xr:uid="{00000000-0006-0000-0300-00000D000000}">
      <text>
        <r>
          <rPr>
            <b/>
            <sz val="8"/>
            <rFont val="Tahoma"/>
            <family val="2"/>
          </rPr>
          <t>City, State / ZIP Code</t>
        </r>
      </text>
    </comment>
    <comment ref="C44" authorId="0" shapeId="0" xr:uid="{00000000-0006-0000-0300-00000E000000}">
      <text>
        <r>
          <rPr>
            <b/>
            <sz val="8"/>
            <rFont val="Tahoma"/>
            <family val="2"/>
          </rPr>
          <t>Please use only one, port name or port group code defined in the table above.  Ex: Los Angeles or USWCAll ports must be valid SEA ports</t>
        </r>
      </text>
    </comment>
    <comment ref="D44" authorId="0" shapeId="0" xr:uid="{00000000-0006-0000-0300-00000F000000}">
      <text>
        <r>
          <rPr>
            <b/>
            <sz val="8"/>
            <rFont val="Tahoma"/>
            <family val="2"/>
          </rPr>
          <t>Please use only one, port name or port group code defined in the table above.  Ex: Los Angeles or USWC All ports must be valid SEA ports</t>
        </r>
      </text>
    </comment>
    <comment ref="E44" authorId="0" shapeId="0" xr:uid="{00000000-0006-0000-0300-000010000000}">
      <text>
        <r>
          <rPr>
            <b/>
            <sz val="8"/>
            <rFont val="Tahoma"/>
            <family val="2"/>
          </rPr>
          <t>City, State / ZIP Code</t>
        </r>
      </text>
    </comment>
    <comment ref="F44" authorId="0" shapeId="0" xr:uid="{00000000-0006-0000-03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4" authorId="0" shapeId="0" xr:uid="{00000000-0006-0000-0300-000012000000}">
      <text>
        <r>
          <rPr>
            <b/>
            <sz val="8"/>
            <rFont val="Tahoma"/>
            <family val="2"/>
          </rPr>
          <t>Indicate whether or not door service is included at origin and destination</t>
        </r>
      </text>
    </comment>
    <comment ref="W44" authorId="0" shapeId="0" xr:uid="{00000000-0006-0000-03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53" authorId="0" shapeId="0" xr:uid="{00000000-0006-0000-0300-000014000000}">
      <text>
        <r>
          <rPr>
            <b/>
            <sz val="8"/>
            <rFont val="Tahoma"/>
            <family val="2"/>
          </rPr>
          <t>Please use FAK/ Bullets defined above.</t>
        </r>
      </text>
    </comment>
    <comment ref="B53" authorId="0" shapeId="0" xr:uid="{00000000-0006-0000-0300-000015000000}">
      <text>
        <r>
          <rPr>
            <b/>
            <sz val="8"/>
            <rFont val="Tahoma"/>
            <family val="2"/>
          </rPr>
          <t>City, State / ZIP Code</t>
        </r>
      </text>
    </comment>
    <comment ref="C53" authorId="0" shapeId="0" xr:uid="{00000000-0006-0000-0300-000016000000}">
      <text>
        <r>
          <rPr>
            <b/>
            <sz val="8"/>
            <rFont val="Tahoma"/>
            <family val="2"/>
          </rPr>
          <t>Please use only one, port name or port group code defined in the table above.  Ex: Los Angeles or USWCAll ports must be valid SEA ports</t>
        </r>
      </text>
    </comment>
    <comment ref="D53" authorId="0" shapeId="0" xr:uid="{00000000-0006-0000-0300-000017000000}">
      <text>
        <r>
          <rPr>
            <b/>
            <sz val="8"/>
            <rFont val="Tahoma"/>
            <family val="2"/>
          </rPr>
          <t>Please use only one, port name or port group code defined in the table above.  Ex: Los Angeles or USWC All ports must be valid SEA ports</t>
        </r>
      </text>
    </comment>
    <comment ref="E53" authorId="0" shapeId="0" xr:uid="{00000000-0006-0000-0300-000018000000}">
      <text>
        <r>
          <rPr>
            <b/>
            <sz val="8"/>
            <rFont val="Tahoma"/>
            <family val="2"/>
          </rPr>
          <t>City, State / ZIP Code</t>
        </r>
      </text>
    </comment>
    <comment ref="F53" authorId="0" shapeId="0" xr:uid="{00000000-0006-0000-03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53" authorId="0" shapeId="0" xr:uid="{00000000-0006-0000-0300-00001A000000}">
      <text>
        <r>
          <rPr>
            <b/>
            <sz val="8"/>
            <rFont val="Tahoma"/>
            <family val="2"/>
          </rPr>
          <t>Indicate whether or not door service is included at origin and destination</t>
        </r>
      </text>
    </comment>
    <comment ref="Z53" authorId="0" shapeId="0" xr:uid="{345D34B6-30FD-4DCF-9AB7-D1A7F8319611}">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7" authorId="0" shapeId="0" xr:uid="{00000000-0006-0000-0300-00001C000000}">
      <text>
        <r>
          <rPr>
            <b/>
            <sz val="8"/>
            <rFont val="Tahoma"/>
            <family val="2"/>
          </rPr>
          <t>Place of Origin - may be an outport for feeder (CY) arbitraries or an inland origin Format is:  City, State or ZIP Code</t>
        </r>
      </text>
    </comment>
    <comment ref="E67" authorId="0" shapeId="0" xr:uid="{00000000-0006-0000-03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7" authorId="0" shapeId="0" xr:uid="{00000000-0006-0000-03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7" authorId="0" shapeId="0" xr:uid="{00000000-0006-0000-0300-00001F000000}">
      <text>
        <r>
          <rPr>
            <b/>
            <sz val="8"/>
            <rFont val="Tahoma"/>
            <family val="2"/>
          </rPr>
          <t>Indicate whether or not door service is included in the arbitrary rate</t>
        </r>
      </text>
    </comment>
    <comment ref="H67" authorId="0" shapeId="0" xr:uid="{00000000-0006-0000-0300-000020000000}">
      <text>
        <r>
          <rPr>
            <b/>
            <sz val="8"/>
            <rFont val="Tahoma"/>
            <family val="2"/>
          </rPr>
          <t>Input the rate in this field when the same amount applies for all container sizes</t>
        </r>
      </text>
    </comment>
    <comment ref="N67" authorId="0" shapeId="0" xr:uid="{00000000-0006-0000-0300-000021000000}">
      <text>
        <r>
          <rPr>
            <b/>
            <sz val="8"/>
            <rFont val="Tahoma"/>
            <family val="2"/>
          </rPr>
          <t>Each Arbitrary applies only to FAK / Bullets as specifically listed in this field.</t>
        </r>
      </text>
    </comment>
    <comment ref="B82" authorId="0" shapeId="0" xr:uid="{00000000-0006-0000-0300-000022000000}">
      <text>
        <r>
          <rPr>
            <b/>
            <sz val="8"/>
            <rFont val="Tahoma"/>
            <family val="2"/>
          </rPr>
          <t>Place of Origin - may be an outport for feeder (CY) arbitraries or an inland origin Format is:  City, State or ZIP Code</t>
        </r>
      </text>
    </comment>
    <comment ref="E82" authorId="0" shapeId="0" xr:uid="{00000000-0006-0000-03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2" authorId="0" shapeId="0" xr:uid="{00000000-0006-0000-03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2" authorId="0" shapeId="0" xr:uid="{00000000-0006-0000-0300-000025000000}">
      <text>
        <r>
          <rPr>
            <b/>
            <sz val="8"/>
            <rFont val="Tahoma"/>
            <family val="2"/>
          </rPr>
          <t>Indicate whether or not door service is included in the arbitrary rate</t>
        </r>
      </text>
    </comment>
    <comment ref="H82" authorId="0" shapeId="0" xr:uid="{00000000-0006-0000-0300-000026000000}">
      <text>
        <r>
          <rPr>
            <b/>
            <sz val="8"/>
            <rFont val="Tahoma"/>
            <family val="2"/>
          </rPr>
          <t>Input the rate in this field when the same amount applies for all container sizes</t>
        </r>
      </text>
    </comment>
    <comment ref="N82" authorId="0" shapeId="0" xr:uid="{00000000-0006-0000-0300-000027000000}">
      <text>
        <r>
          <rPr>
            <b/>
            <sz val="8"/>
            <rFont val="Tahoma"/>
            <family val="2"/>
          </rPr>
          <t>Each Arbitrary applies only to FAK / Bullets as specifically listed in this field.</t>
        </r>
      </text>
    </comment>
    <comment ref="L93" authorId="0" shapeId="0" xr:uid="{00000000-0006-0000-03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0" authorId="0" shapeId="0" xr:uid="{00000000-0006-0000-0300-000029000000}">
      <text>
        <r>
          <rPr>
            <b/>
            <sz val="8"/>
            <rFont val="Tahoma"/>
            <family val="2"/>
          </rPr>
          <t>Select the bullet for which the exception applies.If exception applies to all bullets, select ""ALL"".</t>
        </r>
      </text>
    </comment>
    <comment ref="B180" authorId="0" shapeId="0" xr:uid="{00000000-0006-0000-0300-00002A000000}">
      <text>
        <r>
          <rPr>
            <b/>
            <sz val="8"/>
            <rFont val="Tahoma"/>
            <family val="2"/>
          </rPr>
          <t>Specify if Free Time condition applies to Export or Import:E (Export) = applies at origin,I (Import) = applies at destination</t>
        </r>
      </text>
    </comment>
    <comment ref="C180" authorId="0" shapeId="0" xr:uid="{00000000-0006-0000-0300-00002B000000}">
      <text>
        <r>
          <rPr>
            <b/>
            <sz val="8"/>
            <rFont val="Tahoma"/>
            <family val="2"/>
          </rPr>
          <t>Enter Type of Free Time: Detention Demurrage Merged</t>
        </r>
      </text>
    </comment>
    <comment ref="F180" authorId="0" shapeId="0" xr:uid="{00000000-0006-0000-0300-00002C000000}">
      <text>
        <r>
          <rPr>
            <b/>
            <sz val="8"/>
            <rFont val="Tahoma"/>
            <family val="2"/>
          </rPr>
          <t>Specify Equipment Type (blank field indicates applicability to all Eq Types): D = Dry R = Reefer OT = Open Top FR = Flat Rack</t>
        </r>
      </text>
    </comment>
    <comment ref="G180" authorId="0" shapeId="0" xr:uid="{00000000-0006-0000-0300-00002D000000}">
      <text>
        <r>
          <rPr>
            <b/>
            <sz val="8"/>
            <rFont val="Tahoma"/>
            <family val="2"/>
          </rPr>
          <t>Select "OR" from the drop down list if condition applies to Operating Reefers</t>
        </r>
      </text>
    </comment>
    <comment ref="H180" authorId="0" shapeId="0" xr:uid="{00000000-0006-0000-0300-00002E000000}">
      <text>
        <r>
          <rPr>
            <b/>
            <sz val="8"/>
            <rFont val="Tahoma"/>
            <family val="2"/>
          </rPr>
          <t>Specify the Place of Receipt if necessary.  Do not use ""ALL"".  Only 1 location may be entered per row.</t>
        </r>
      </text>
    </comment>
    <comment ref="I180" authorId="0" shapeId="0" xr:uid="{00000000-0006-0000-0300-00002F000000}">
      <text>
        <r>
          <rPr>
            <b/>
            <sz val="8"/>
            <rFont val="Tahoma"/>
            <family val="2"/>
          </rPr>
          <t>Enter the POL if necessary.  Do not use ""ALL"".  Only 1 location is allowed per row and must be a valid seaport.</t>
        </r>
      </text>
    </comment>
    <comment ref="J180" authorId="0" shapeId="0" xr:uid="{00000000-0006-0000-0300-000030000000}">
      <text>
        <r>
          <rPr>
            <b/>
            <sz val="8"/>
            <rFont val="Tahoma"/>
            <family val="2"/>
          </rPr>
          <t>Enter the POD if necessary.  Do not use ""ALL"".  Only 1 location is allowed per row and must be a valid seaport.</t>
        </r>
      </text>
    </comment>
    <comment ref="L180" authorId="0" shapeId="0" xr:uid="{00000000-0006-0000-0300-000031000000}">
      <text>
        <r>
          <rPr>
            <b/>
            <sz val="8"/>
            <rFont val="Tahoma"/>
            <family val="2"/>
          </rPr>
          <t>Enter the Country Code ONLY.  Cannot use "ALL" or country name</t>
        </r>
      </text>
    </comment>
    <comment ref="M180" authorId="0" shapeId="0" xr:uid="{00000000-0006-0000-0300-000032000000}">
      <text>
        <r>
          <rPr>
            <b/>
            <sz val="8"/>
            <rFont val="Tahoma"/>
            <family val="2"/>
          </rPr>
          <t>Enter additional notes only when absolutely necessary.    IMPORTANT:  Named accounts and specific commodities may not be listed as Notes.</t>
        </r>
      </text>
    </comment>
    <comment ref="A193" authorId="0" shapeId="0" xr:uid="{00000000-0006-0000-0300-000033000000}">
      <text>
        <r>
          <rPr>
            <b/>
            <sz val="8"/>
            <rFont val="Tahoma"/>
            <family val="2"/>
          </rPr>
          <t>Select the bullet for which the exception applies.If exception applies to all bullets, select ""ALL"".</t>
        </r>
      </text>
    </comment>
    <comment ref="B193" authorId="0" shapeId="0" xr:uid="{00000000-0006-0000-0300-000034000000}">
      <text>
        <r>
          <rPr>
            <b/>
            <sz val="8"/>
            <rFont val="Tahoma"/>
            <family val="2"/>
          </rPr>
          <t>Specify if Free Time condition applies to Export or Import:E (Export) = applies at origin,I (Import) = applies at destination</t>
        </r>
      </text>
    </comment>
    <comment ref="C193" authorId="0" shapeId="0" xr:uid="{00000000-0006-0000-0300-000035000000}">
      <text>
        <r>
          <rPr>
            <b/>
            <sz val="8"/>
            <rFont val="Tahoma"/>
            <family val="2"/>
          </rPr>
          <t>Enter Type of Free Time: Detention Demurrage Merged</t>
        </r>
      </text>
    </comment>
    <comment ref="F193" authorId="0" shapeId="0" xr:uid="{00000000-0006-0000-0300-000036000000}">
      <text>
        <r>
          <rPr>
            <b/>
            <sz val="8"/>
            <rFont val="Tahoma"/>
            <family val="2"/>
          </rPr>
          <t>If any exceptional charges are offered, then the currency is required to be shown.</t>
        </r>
      </text>
    </comment>
    <comment ref="O193" authorId="0" shapeId="0" xr:uid="{00000000-0006-0000-0300-000037000000}">
      <text>
        <r>
          <rPr>
            <b/>
            <sz val="8"/>
            <rFont val="Tahoma"/>
            <family val="2"/>
          </rPr>
          <t>Specify Equipment Type (blank field indicates applicability to all Eq Types): D = Dry R = Reefer OT = Open Top FR = Flat Rack</t>
        </r>
      </text>
    </comment>
    <comment ref="P193" authorId="0" shapeId="0" xr:uid="{00000000-0006-0000-0300-000038000000}">
      <text>
        <r>
          <rPr>
            <b/>
            <sz val="8"/>
            <rFont val="Tahoma"/>
            <family val="2"/>
          </rPr>
          <t>Select "OR" from the drop down list if condition applies to Operating Reefers</t>
        </r>
      </text>
    </comment>
    <comment ref="Q193" authorId="0" shapeId="0" xr:uid="{00000000-0006-0000-0300-000039000000}">
      <text>
        <r>
          <rPr>
            <b/>
            <sz val="8"/>
            <rFont val="Tahoma"/>
            <family val="2"/>
          </rPr>
          <t>Specify the Place of Receipt if necessary.  Do not use ""ALL"".  Only 1 location may be entered per row.</t>
        </r>
      </text>
    </comment>
    <comment ref="R193" authorId="0" shapeId="0" xr:uid="{00000000-0006-0000-0300-00003A000000}">
      <text>
        <r>
          <rPr>
            <b/>
            <sz val="8"/>
            <rFont val="Tahoma"/>
            <family val="2"/>
          </rPr>
          <t>Enter the POL if necessary.  Do not use ""ALL"".  Only 1 location is allowed per row and must be a valid seaport.</t>
        </r>
      </text>
    </comment>
    <comment ref="S193" authorId="0" shapeId="0" xr:uid="{00000000-0006-0000-0300-00003B000000}">
      <text>
        <r>
          <rPr>
            <b/>
            <sz val="8"/>
            <rFont val="Tahoma"/>
            <family val="2"/>
          </rPr>
          <t>Enter the POD if necessary.  Do not use ""ALL"".  Only 1 location is allowed per row and must be a valid seaport.</t>
        </r>
      </text>
    </comment>
    <comment ref="T193" authorId="0" shapeId="0" xr:uid="{00000000-0006-0000-0300-00003C000000}">
      <text>
        <r>
          <rPr>
            <b/>
            <sz val="8"/>
            <rFont val="Tahoma"/>
            <family val="2"/>
          </rPr>
          <t>Specify the Place of Delivery if necessary.  Do not use ""ALL"".  Only 1 location may be entered per row.</t>
        </r>
      </text>
    </comment>
    <comment ref="U193" authorId="0" shapeId="0" xr:uid="{00000000-0006-0000-0300-00003D000000}">
      <text>
        <r>
          <rPr>
            <b/>
            <sz val="8"/>
            <rFont val="Tahoma"/>
            <family val="2"/>
          </rPr>
          <t>Enter the Country Code ONLY.  Cannot use "ALL" or country name</t>
        </r>
      </text>
    </comment>
    <comment ref="V193" authorId="0" shapeId="0" xr:uid="{00000000-0006-0000-0300-00003E000000}">
      <text>
        <r>
          <rPr>
            <b/>
            <sz val="8"/>
            <rFont val="Tahoma"/>
            <family val="2"/>
          </rPr>
          <t>Enter additional notes only when absolutely necessary.    IMPORTANT:  Named accounts and specific commodities may not be listed as Notes.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400-000001000000}">
      <text>
        <r>
          <rPr>
            <b/>
            <sz val="8"/>
            <rFont val="Tahoma"/>
            <family val="2"/>
          </rPr>
          <t>Please use comma to seprate commodities</t>
        </r>
      </text>
    </comment>
    <comment ref="A20" authorId="0" shapeId="0" xr:uid="{00000000-0006-0000-04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400-000003000000}">
      <text>
        <r>
          <rPr>
            <b/>
            <sz val="8"/>
            <rFont val="Tahoma"/>
            <family val="2"/>
          </rPr>
          <t>Please use comma to separate ports.Only valid sea ports may be included.</t>
        </r>
      </text>
    </comment>
    <comment ref="A30" authorId="0" shapeId="0" xr:uid="{00000000-0006-0000-0400-000004000000}">
      <text>
        <r>
          <rPr>
            <b/>
            <sz val="8"/>
            <rFont val="Tahoma"/>
            <family val="2"/>
          </rPr>
          <t>Please use FAK/ Bullets defined above.</t>
        </r>
      </text>
    </comment>
    <comment ref="B30" authorId="0" shapeId="0" xr:uid="{00000000-0006-0000-0400-000005000000}">
      <text>
        <r>
          <rPr>
            <b/>
            <sz val="8"/>
            <rFont val="Tahoma"/>
            <family val="2"/>
          </rPr>
          <t>City, State / ZIP Code</t>
        </r>
      </text>
    </comment>
    <comment ref="C30" authorId="0" shapeId="0" xr:uid="{00000000-0006-0000-0400-000006000000}">
      <text>
        <r>
          <rPr>
            <b/>
            <sz val="8"/>
            <rFont val="Tahoma"/>
            <family val="2"/>
          </rPr>
          <t>Please use only one, port name or port group code defined in the table above.  Ex: Los Angeles or USWCAll ports must be valid SEA ports</t>
        </r>
      </text>
    </comment>
    <comment ref="D30" authorId="0" shapeId="0" xr:uid="{00000000-0006-0000-0400-000007000000}">
      <text>
        <r>
          <rPr>
            <b/>
            <sz val="8"/>
            <rFont val="Tahoma"/>
            <family val="2"/>
          </rPr>
          <t>Please use only one, port name or port group code defined in the table above.  Ex: Los Angeles or USWC All ports must be valid SEA ports</t>
        </r>
      </text>
    </comment>
    <comment ref="E30" authorId="0" shapeId="0" xr:uid="{00000000-0006-0000-0400-000008000000}">
      <text>
        <r>
          <rPr>
            <b/>
            <sz val="8"/>
            <rFont val="Tahoma"/>
            <family val="2"/>
          </rPr>
          <t>City, State / ZIP Code</t>
        </r>
      </text>
    </comment>
    <comment ref="F30" authorId="0" shapeId="0" xr:uid="{00000000-0006-0000-04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400-00000A000000}">
      <text>
        <r>
          <rPr>
            <b/>
            <sz val="8"/>
            <rFont val="Tahoma"/>
            <family val="2"/>
          </rPr>
          <t>Indicate whether or not door service is included at origin and destination</t>
        </r>
      </text>
    </comment>
    <comment ref="Y30" authorId="0" shapeId="0" xr:uid="{9B67A039-C8A8-4830-A91A-BBC81A19965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5" authorId="0" shapeId="0" xr:uid="{00000000-0006-0000-0400-00000C000000}">
      <text>
        <r>
          <rPr>
            <b/>
            <sz val="8"/>
            <rFont val="Tahoma"/>
            <family val="2"/>
          </rPr>
          <t>Please use FAK/ Bullets defined above.</t>
        </r>
      </text>
    </comment>
    <comment ref="B45" authorId="0" shapeId="0" xr:uid="{00000000-0006-0000-0400-00000D000000}">
      <text>
        <r>
          <rPr>
            <b/>
            <sz val="8"/>
            <rFont val="Tahoma"/>
            <family val="2"/>
          </rPr>
          <t>City, State / ZIP Code</t>
        </r>
      </text>
    </comment>
    <comment ref="C45" authorId="0" shapeId="0" xr:uid="{00000000-0006-0000-0400-00000E000000}">
      <text>
        <r>
          <rPr>
            <b/>
            <sz val="8"/>
            <rFont val="Tahoma"/>
            <family val="2"/>
          </rPr>
          <t>Please use only one, port name or port group code defined in the table above.  Ex: Los Angeles or USWCAll ports must be valid SEA ports</t>
        </r>
      </text>
    </comment>
    <comment ref="D45" authorId="0" shapeId="0" xr:uid="{00000000-0006-0000-0400-00000F000000}">
      <text>
        <r>
          <rPr>
            <b/>
            <sz val="8"/>
            <rFont val="Tahoma"/>
            <family val="2"/>
          </rPr>
          <t>Please use only one, port name or port group code defined in the table above.  Ex: Los Angeles or USWC All ports must be valid SEA ports</t>
        </r>
      </text>
    </comment>
    <comment ref="E45" authorId="0" shapeId="0" xr:uid="{00000000-0006-0000-0400-000010000000}">
      <text>
        <r>
          <rPr>
            <b/>
            <sz val="8"/>
            <rFont val="Tahoma"/>
            <family val="2"/>
          </rPr>
          <t>City, State / ZIP Code</t>
        </r>
      </text>
    </comment>
    <comment ref="F45" authorId="0" shapeId="0" xr:uid="{00000000-0006-0000-04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5" authorId="0" shapeId="0" xr:uid="{00000000-0006-0000-0400-000012000000}">
      <text>
        <r>
          <rPr>
            <b/>
            <sz val="8"/>
            <rFont val="Tahoma"/>
            <family val="2"/>
          </rPr>
          <t>Indicate whether or not door service is included at origin and destination</t>
        </r>
      </text>
    </comment>
    <comment ref="W45" authorId="0" shapeId="0" xr:uid="{00000000-0006-0000-04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54" authorId="0" shapeId="0" xr:uid="{00000000-0006-0000-0400-000014000000}">
      <text>
        <r>
          <rPr>
            <b/>
            <sz val="8"/>
            <rFont val="Tahoma"/>
            <family val="2"/>
          </rPr>
          <t>Please use FAK/ Bullets defined above.</t>
        </r>
      </text>
    </comment>
    <comment ref="B54" authorId="0" shapeId="0" xr:uid="{00000000-0006-0000-0400-000015000000}">
      <text>
        <r>
          <rPr>
            <b/>
            <sz val="8"/>
            <rFont val="Tahoma"/>
            <family val="2"/>
          </rPr>
          <t>City, State / ZIP Code</t>
        </r>
      </text>
    </comment>
    <comment ref="C54" authorId="0" shapeId="0" xr:uid="{00000000-0006-0000-0400-000016000000}">
      <text>
        <r>
          <rPr>
            <b/>
            <sz val="8"/>
            <rFont val="Tahoma"/>
            <family val="2"/>
          </rPr>
          <t>Please use only one, port name or port group code defined in the table above.  Ex: Los Angeles or USWCAll ports must be valid SEA ports</t>
        </r>
      </text>
    </comment>
    <comment ref="D54" authorId="0" shapeId="0" xr:uid="{00000000-0006-0000-0400-000017000000}">
      <text>
        <r>
          <rPr>
            <b/>
            <sz val="8"/>
            <rFont val="Tahoma"/>
            <family val="2"/>
          </rPr>
          <t>Please use only one, port name or port group code defined in the table above.  Ex: Los Angeles or USWC All ports must be valid SEA ports</t>
        </r>
      </text>
    </comment>
    <comment ref="E54" authorId="0" shapeId="0" xr:uid="{00000000-0006-0000-0400-000018000000}">
      <text>
        <r>
          <rPr>
            <b/>
            <sz val="8"/>
            <rFont val="Tahoma"/>
            <family val="2"/>
          </rPr>
          <t>City, State / ZIP Code</t>
        </r>
      </text>
    </comment>
    <comment ref="F54" authorId="0" shapeId="0" xr:uid="{00000000-0006-0000-04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54" authorId="0" shapeId="0" xr:uid="{00000000-0006-0000-0400-00001A000000}">
      <text>
        <r>
          <rPr>
            <b/>
            <sz val="8"/>
            <rFont val="Tahoma"/>
            <family val="2"/>
          </rPr>
          <t>Indicate whether or not door service is included at origin and destination</t>
        </r>
      </text>
    </comment>
    <comment ref="AA54" authorId="0" shapeId="0" xr:uid="{00000000-0006-0000-04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71" authorId="0" shapeId="0" xr:uid="{00000000-0006-0000-0400-00001C000000}">
      <text>
        <r>
          <rPr>
            <b/>
            <sz val="8"/>
            <rFont val="Tahoma"/>
            <family val="2"/>
          </rPr>
          <t>Place of Origin - may be an outport for feeder (CY) arbitraries or an inland origin Format is:  City, State or ZIP Code</t>
        </r>
      </text>
    </comment>
    <comment ref="E71" authorId="0" shapeId="0" xr:uid="{00000000-0006-0000-04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1" authorId="0" shapeId="0" xr:uid="{00000000-0006-0000-04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1" authorId="0" shapeId="0" xr:uid="{00000000-0006-0000-0400-00001F000000}">
      <text>
        <r>
          <rPr>
            <b/>
            <sz val="8"/>
            <rFont val="Tahoma"/>
            <family val="2"/>
          </rPr>
          <t>Indicate whether or not door service is included in the arbitrary rate</t>
        </r>
      </text>
    </comment>
    <comment ref="H71" authorId="0" shapeId="0" xr:uid="{00000000-0006-0000-0400-000020000000}">
      <text>
        <r>
          <rPr>
            <b/>
            <sz val="8"/>
            <rFont val="Tahoma"/>
            <family val="2"/>
          </rPr>
          <t>Input the rate in this field when the same amount applies for all container sizes</t>
        </r>
      </text>
    </comment>
    <comment ref="N71" authorId="0" shapeId="0" xr:uid="{00000000-0006-0000-0400-000021000000}">
      <text>
        <r>
          <rPr>
            <b/>
            <sz val="8"/>
            <rFont val="Tahoma"/>
            <family val="2"/>
          </rPr>
          <t>Each Arbitrary applies only to FAK / Bullets as specifically listed in this field.</t>
        </r>
      </text>
    </comment>
    <comment ref="B86" authorId="0" shapeId="0" xr:uid="{00000000-0006-0000-0400-000022000000}">
      <text>
        <r>
          <rPr>
            <b/>
            <sz val="8"/>
            <rFont val="Tahoma"/>
            <family val="2"/>
          </rPr>
          <t>Place of Origin - may be an outport for feeder (CY) arbitraries or an inland origin Format is:  City, State or ZIP Code</t>
        </r>
      </text>
    </comment>
    <comment ref="E86" authorId="0" shapeId="0" xr:uid="{00000000-0006-0000-04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6" authorId="0" shapeId="0" xr:uid="{00000000-0006-0000-04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6" authorId="0" shapeId="0" xr:uid="{00000000-0006-0000-0400-000025000000}">
      <text>
        <r>
          <rPr>
            <b/>
            <sz val="8"/>
            <rFont val="Tahoma"/>
            <family val="2"/>
          </rPr>
          <t>Indicate whether or not door service is included in the arbitrary rate</t>
        </r>
      </text>
    </comment>
    <comment ref="H86" authorId="0" shapeId="0" xr:uid="{00000000-0006-0000-0400-000026000000}">
      <text>
        <r>
          <rPr>
            <b/>
            <sz val="8"/>
            <rFont val="Tahoma"/>
            <family val="2"/>
          </rPr>
          <t>Input the rate in this field when the same amount applies for all container sizes</t>
        </r>
      </text>
    </comment>
    <comment ref="N86" authorId="0" shapeId="0" xr:uid="{00000000-0006-0000-0400-000027000000}">
      <text>
        <r>
          <rPr>
            <b/>
            <sz val="8"/>
            <rFont val="Tahoma"/>
            <family val="2"/>
          </rPr>
          <t>Each Arbitrary applies only to FAK / Bullets as specifically listed in this field.</t>
        </r>
      </text>
    </comment>
    <comment ref="L97" authorId="0" shapeId="0" xr:uid="{00000000-0006-0000-04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9" authorId="0" shapeId="0" xr:uid="{00000000-0006-0000-0400-000029000000}">
      <text>
        <r>
          <rPr>
            <b/>
            <sz val="8"/>
            <rFont val="Tahoma"/>
            <family val="2"/>
          </rPr>
          <t>Select the bullet for which the exception applies.If exception applies to all bullets, select ""ALL"".</t>
        </r>
      </text>
    </comment>
    <comment ref="B189" authorId="0" shapeId="0" xr:uid="{00000000-0006-0000-0400-00002A000000}">
      <text>
        <r>
          <rPr>
            <b/>
            <sz val="8"/>
            <rFont val="Tahoma"/>
            <family val="2"/>
          </rPr>
          <t>Specify if Free Time condition applies to Export or Import:E (Export) = applies at origin,I (Import) = applies at destination</t>
        </r>
      </text>
    </comment>
    <comment ref="C189" authorId="0" shapeId="0" xr:uid="{00000000-0006-0000-0400-00002B000000}">
      <text>
        <r>
          <rPr>
            <b/>
            <sz val="8"/>
            <rFont val="Tahoma"/>
            <family val="2"/>
          </rPr>
          <t>Enter Type of Free Time: Detention Demurrage Merged</t>
        </r>
      </text>
    </comment>
    <comment ref="F189" authorId="0" shapeId="0" xr:uid="{00000000-0006-0000-0400-00002C000000}">
      <text>
        <r>
          <rPr>
            <b/>
            <sz val="8"/>
            <rFont val="Tahoma"/>
            <family val="2"/>
          </rPr>
          <t>Specify Equipment Type (blank field indicates applicability to all Eq Types): D = Dry R = Reefer OT = Open Top FR = Flat Rack</t>
        </r>
      </text>
    </comment>
    <comment ref="G189" authorId="0" shapeId="0" xr:uid="{00000000-0006-0000-0400-00002D000000}">
      <text>
        <r>
          <rPr>
            <b/>
            <sz val="8"/>
            <rFont val="Tahoma"/>
            <family val="2"/>
          </rPr>
          <t>Select "OR" from the drop down list if condition applies to Operating Reefers</t>
        </r>
      </text>
    </comment>
    <comment ref="H189" authorId="0" shapeId="0" xr:uid="{00000000-0006-0000-0400-00002E000000}">
      <text>
        <r>
          <rPr>
            <b/>
            <sz val="8"/>
            <rFont val="Tahoma"/>
            <family val="2"/>
          </rPr>
          <t>Specify the Place of Receipt if necessary.  Do not use ""ALL"".  Only 1 location may be entered per row.</t>
        </r>
      </text>
    </comment>
    <comment ref="I189" authorId="0" shapeId="0" xr:uid="{00000000-0006-0000-0400-00002F000000}">
      <text>
        <r>
          <rPr>
            <b/>
            <sz val="8"/>
            <rFont val="Tahoma"/>
            <family val="2"/>
          </rPr>
          <t>Enter the POL if necessary.  Do not use ""ALL"".  Only 1 location is allowed per row and must be a valid seaport.</t>
        </r>
      </text>
    </comment>
    <comment ref="J189" authorId="0" shapeId="0" xr:uid="{00000000-0006-0000-0400-000030000000}">
      <text>
        <r>
          <rPr>
            <b/>
            <sz val="8"/>
            <rFont val="Tahoma"/>
            <family val="2"/>
          </rPr>
          <t>Enter the POD if necessary.  Do not use ""ALL"".  Only 1 location is allowed per row and must be a valid seaport.</t>
        </r>
      </text>
    </comment>
    <comment ref="L189" authorId="0" shapeId="0" xr:uid="{00000000-0006-0000-0400-000031000000}">
      <text>
        <r>
          <rPr>
            <b/>
            <sz val="8"/>
            <rFont val="Tahoma"/>
            <family val="2"/>
          </rPr>
          <t>Enter the Country Code ONLY.  Cannot use "ALL" or country name</t>
        </r>
      </text>
    </comment>
    <comment ref="M189" authorId="0" shapeId="0" xr:uid="{00000000-0006-0000-0400-000032000000}">
      <text>
        <r>
          <rPr>
            <b/>
            <sz val="8"/>
            <rFont val="Tahoma"/>
            <family val="2"/>
          </rPr>
          <t>Enter additional notes only when absolutely necessary.    IMPORTANT:  Named accounts and specific commodities may not be listed as Notes.</t>
        </r>
      </text>
    </comment>
    <comment ref="A202" authorId="0" shapeId="0" xr:uid="{00000000-0006-0000-0400-000033000000}">
      <text>
        <r>
          <rPr>
            <b/>
            <sz val="8"/>
            <rFont val="Tahoma"/>
            <family val="2"/>
          </rPr>
          <t>Select the bullet for which the exception applies.If exception applies to all bullets, select ""ALL"".</t>
        </r>
      </text>
    </comment>
    <comment ref="B202" authorId="0" shapeId="0" xr:uid="{00000000-0006-0000-0400-000034000000}">
      <text>
        <r>
          <rPr>
            <b/>
            <sz val="8"/>
            <rFont val="Tahoma"/>
            <family val="2"/>
          </rPr>
          <t>Specify if Free Time condition applies to Export or Import:E (Export) = applies at origin,I (Import) = applies at destination</t>
        </r>
      </text>
    </comment>
    <comment ref="C202" authorId="0" shapeId="0" xr:uid="{00000000-0006-0000-0400-000035000000}">
      <text>
        <r>
          <rPr>
            <b/>
            <sz val="8"/>
            <rFont val="Tahoma"/>
            <family val="2"/>
          </rPr>
          <t>Enter Type of Free Time: Detention Demurrage Merged</t>
        </r>
      </text>
    </comment>
    <comment ref="F202" authorId="0" shapeId="0" xr:uid="{00000000-0006-0000-0400-000036000000}">
      <text>
        <r>
          <rPr>
            <b/>
            <sz val="8"/>
            <rFont val="Tahoma"/>
            <family val="2"/>
          </rPr>
          <t>If any exceptional charges are offered, then the currency is required to be shown.</t>
        </r>
      </text>
    </comment>
    <comment ref="O202" authorId="0" shapeId="0" xr:uid="{00000000-0006-0000-0400-000037000000}">
      <text>
        <r>
          <rPr>
            <b/>
            <sz val="8"/>
            <rFont val="Tahoma"/>
            <family val="2"/>
          </rPr>
          <t>Specify Equipment Type (blank field indicates applicability to all Eq Types): D = Dry R = Reefer OT = Open Top FR = Flat Rack</t>
        </r>
      </text>
    </comment>
    <comment ref="P202" authorId="0" shapeId="0" xr:uid="{00000000-0006-0000-0400-000038000000}">
      <text>
        <r>
          <rPr>
            <b/>
            <sz val="8"/>
            <rFont val="Tahoma"/>
            <family val="2"/>
          </rPr>
          <t>Select "OR" from the drop down list if condition applies to Operating Reefers</t>
        </r>
      </text>
    </comment>
    <comment ref="Q202" authorId="0" shapeId="0" xr:uid="{00000000-0006-0000-0400-000039000000}">
      <text>
        <r>
          <rPr>
            <b/>
            <sz val="8"/>
            <rFont val="Tahoma"/>
            <family val="2"/>
          </rPr>
          <t>Specify the Place of Receipt if necessary.  Do not use ""ALL"".  Only 1 location may be entered per row.</t>
        </r>
      </text>
    </comment>
    <comment ref="R202" authorId="0" shapeId="0" xr:uid="{00000000-0006-0000-0400-00003A000000}">
      <text>
        <r>
          <rPr>
            <b/>
            <sz val="8"/>
            <rFont val="Tahoma"/>
            <family val="2"/>
          </rPr>
          <t>Enter the POL if necessary.  Do not use ""ALL"".  Only 1 location is allowed per row and must be a valid seaport.</t>
        </r>
      </text>
    </comment>
    <comment ref="S202" authorId="0" shapeId="0" xr:uid="{00000000-0006-0000-0400-00003B000000}">
      <text>
        <r>
          <rPr>
            <b/>
            <sz val="8"/>
            <rFont val="Tahoma"/>
            <family val="2"/>
          </rPr>
          <t>Enter the POD if necessary.  Do not use ""ALL"".  Only 1 location is allowed per row and must be a valid seaport.</t>
        </r>
      </text>
    </comment>
    <comment ref="T202" authorId="0" shapeId="0" xr:uid="{00000000-0006-0000-0400-00003C000000}">
      <text>
        <r>
          <rPr>
            <b/>
            <sz val="8"/>
            <rFont val="Tahoma"/>
            <family val="2"/>
          </rPr>
          <t>Specify the Place of Delivery if necessary.  Do not use ""ALL"".  Only 1 location may be entered per row.</t>
        </r>
      </text>
    </comment>
    <comment ref="U202" authorId="0" shapeId="0" xr:uid="{00000000-0006-0000-0400-00003D000000}">
      <text>
        <r>
          <rPr>
            <b/>
            <sz val="8"/>
            <rFont val="Tahoma"/>
            <family val="2"/>
          </rPr>
          <t>Enter the Country Code ONLY.  Cannot use "ALL" or country name</t>
        </r>
      </text>
    </comment>
    <comment ref="V202" authorId="0" shapeId="0" xr:uid="{00000000-0006-0000-0400-00003E000000}">
      <text>
        <r>
          <rPr>
            <b/>
            <sz val="8"/>
            <rFont val="Tahoma"/>
            <family val="2"/>
          </rPr>
          <t>Enter additional notes only when absolutely necessary.    IMPORTANT:  Named accounts and specific commodities may not be listed as Notes.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500-000001000000}">
      <text>
        <r>
          <rPr>
            <b/>
            <sz val="8"/>
            <rFont val="Tahoma"/>
            <family val="2"/>
          </rPr>
          <t>Please use comma to seprate commodities</t>
        </r>
      </text>
    </comment>
    <comment ref="A20" authorId="0" shapeId="0" xr:uid="{00000000-0006-0000-05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500-000003000000}">
      <text>
        <r>
          <rPr>
            <b/>
            <sz val="8"/>
            <rFont val="Tahoma"/>
            <family val="2"/>
          </rPr>
          <t>Please use comma to separate ports.Only valid sea ports may be included.</t>
        </r>
      </text>
    </comment>
    <comment ref="A30" authorId="0" shapeId="0" xr:uid="{00000000-0006-0000-0500-000004000000}">
      <text>
        <r>
          <rPr>
            <b/>
            <sz val="8"/>
            <rFont val="Tahoma"/>
            <family val="2"/>
          </rPr>
          <t>Please use FAK/ Bullets defined above.</t>
        </r>
      </text>
    </comment>
    <comment ref="B30" authorId="0" shapeId="0" xr:uid="{00000000-0006-0000-0500-000005000000}">
      <text>
        <r>
          <rPr>
            <b/>
            <sz val="8"/>
            <rFont val="Tahoma"/>
            <family val="2"/>
          </rPr>
          <t>City, State / ZIP Code</t>
        </r>
      </text>
    </comment>
    <comment ref="C30" authorId="0" shapeId="0" xr:uid="{00000000-0006-0000-0500-000006000000}">
      <text>
        <r>
          <rPr>
            <b/>
            <sz val="8"/>
            <rFont val="Tahoma"/>
            <family val="2"/>
          </rPr>
          <t>Please use only one, port name or port group code defined in the table above.  Ex: Los Angeles or USWCAll ports must be valid SEA ports</t>
        </r>
      </text>
    </comment>
    <comment ref="D30" authorId="0" shapeId="0" xr:uid="{00000000-0006-0000-0500-000007000000}">
      <text>
        <r>
          <rPr>
            <b/>
            <sz val="8"/>
            <rFont val="Tahoma"/>
            <family val="2"/>
          </rPr>
          <t>Please use only one, port name or port group code defined in the table above.  Ex: Los Angeles or USWC All ports must be valid SEA ports</t>
        </r>
      </text>
    </comment>
    <comment ref="E30" authorId="0" shapeId="0" xr:uid="{00000000-0006-0000-0500-000008000000}">
      <text>
        <r>
          <rPr>
            <b/>
            <sz val="8"/>
            <rFont val="Tahoma"/>
            <family val="2"/>
          </rPr>
          <t>City, State / ZIP Code</t>
        </r>
      </text>
    </comment>
    <comment ref="F30" authorId="0" shapeId="0" xr:uid="{00000000-0006-0000-05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500-00000A000000}">
      <text>
        <r>
          <rPr>
            <b/>
            <sz val="8"/>
            <rFont val="Tahoma"/>
            <family val="2"/>
          </rPr>
          <t>Indicate whether or not door service is included at origin and destination</t>
        </r>
      </text>
    </comment>
    <comment ref="T30" authorId="0" shapeId="0" xr:uid="{BF83EAA9-417B-43ED-9819-6E79DC51118E}">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7" authorId="0" shapeId="0" xr:uid="{00000000-0006-0000-0500-00000C000000}">
      <text>
        <r>
          <rPr>
            <b/>
            <sz val="8"/>
            <rFont val="Tahoma"/>
            <family val="2"/>
          </rPr>
          <t>Please use FAK/ Bullets defined above.</t>
        </r>
      </text>
    </comment>
    <comment ref="B37" authorId="0" shapeId="0" xr:uid="{00000000-0006-0000-0500-00000D000000}">
      <text>
        <r>
          <rPr>
            <b/>
            <sz val="8"/>
            <rFont val="Tahoma"/>
            <family val="2"/>
          </rPr>
          <t>City, State / ZIP Code</t>
        </r>
      </text>
    </comment>
    <comment ref="C37" authorId="0" shapeId="0" xr:uid="{00000000-0006-0000-0500-00000E000000}">
      <text>
        <r>
          <rPr>
            <b/>
            <sz val="8"/>
            <rFont val="Tahoma"/>
            <family val="2"/>
          </rPr>
          <t>Please use only one, port name or port group code defined in the table above.  Ex: Los Angeles or USWCAll ports must be valid SEA ports</t>
        </r>
      </text>
    </comment>
    <comment ref="D37" authorId="0" shapeId="0" xr:uid="{00000000-0006-0000-0500-00000F000000}">
      <text>
        <r>
          <rPr>
            <b/>
            <sz val="8"/>
            <rFont val="Tahoma"/>
            <family val="2"/>
          </rPr>
          <t>Please use only one, port name or port group code defined in the table above.  Ex: Los Angeles or USWC All ports must be valid SEA ports</t>
        </r>
      </text>
    </comment>
    <comment ref="E37" authorId="0" shapeId="0" xr:uid="{00000000-0006-0000-0500-000010000000}">
      <text>
        <r>
          <rPr>
            <b/>
            <sz val="8"/>
            <rFont val="Tahoma"/>
            <family val="2"/>
          </rPr>
          <t>City, State / ZIP Code</t>
        </r>
      </text>
    </comment>
    <comment ref="F37" authorId="0" shapeId="0" xr:uid="{00000000-0006-0000-05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7" authorId="0" shapeId="0" xr:uid="{00000000-0006-0000-0500-000012000000}">
      <text>
        <r>
          <rPr>
            <b/>
            <sz val="8"/>
            <rFont val="Tahoma"/>
            <family val="2"/>
          </rPr>
          <t>Indicate whether or not door service is included at origin and destination</t>
        </r>
      </text>
    </comment>
    <comment ref="U37" authorId="0" shapeId="0" xr:uid="{E5621C0D-8433-48EE-A0F7-7E556C44C071}">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3" authorId="0" shapeId="0" xr:uid="{00000000-0006-0000-0500-000014000000}">
      <text>
        <r>
          <rPr>
            <b/>
            <sz val="8"/>
            <rFont val="Tahoma"/>
            <family val="2"/>
          </rPr>
          <t>Please use FAK/ Bullets defined above.</t>
        </r>
      </text>
    </comment>
    <comment ref="B43" authorId="0" shapeId="0" xr:uid="{00000000-0006-0000-0500-000015000000}">
      <text>
        <r>
          <rPr>
            <b/>
            <sz val="8"/>
            <rFont val="Tahoma"/>
            <family val="2"/>
          </rPr>
          <t>City, State / ZIP Code</t>
        </r>
      </text>
    </comment>
    <comment ref="C43" authorId="0" shapeId="0" xr:uid="{00000000-0006-0000-0500-000016000000}">
      <text>
        <r>
          <rPr>
            <b/>
            <sz val="8"/>
            <rFont val="Tahoma"/>
            <family val="2"/>
          </rPr>
          <t>Please use only one, port name or port group code defined in the table above.  Ex: Los Angeles or USWCAll ports must be valid SEA ports</t>
        </r>
      </text>
    </comment>
    <comment ref="D43" authorId="0" shapeId="0" xr:uid="{00000000-0006-0000-0500-000017000000}">
      <text>
        <r>
          <rPr>
            <b/>
            <sz val="8"/>
            <rFont val="Tahoma"/>
            <family val="2"/>
          </rPr>
          <t>Please use only one, port name or port group code defined in the table above.  Ex: Los Angeles or USWC All ports must be valid SEA ports</t>
        </r>
      </text>
    </comment>
    <comment ref="E43" authorId="0" shapeId="0" xr:uid="{00000000-0006-0000-0500-000018000000}">
      <text>
        <r>
          <rPr>
            <b/>
            <sz val="8"/>
            <rFont val="Tahoma"/>
            <family val="2"/>
          </rPr>
          <t>City, State / ZIP Code</t>
        </r>
      </text>
    </comment>
    <comment ref="F43" authorId="0" shapeId="0" xr:uid="{00000000-0006-0000-05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3" authorId="0" shapeId="0" xr:uid="{00000000-0006-0000-0500-00001A000000}">
      <text>
        <r>
          <rPr>
            <b/>
            <sz val="8"/>
            <rFont val="Tahoma"/>
            <family val="2"/>
          </rPr>
          <t>Indicate whether or not door service is included at origin and destination</t>
        </r>
      </text>
    </comment>
    <comment ref="AA43" authorId="0" shapeId="0" xr:uid="{00000000-0006-0000-05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0" authorId="0" shapeId="0" xr:uid="{00000000-0006-0000-0500-00001C000000}">
      <text>
        <r>
          <rPr>
            <b/>
            <sz val="8"/>
            <rFont val="Tahoma"/>
            <family val="2"/>
          </rPr>
          <t>Place of Origin - may be an outport for feeder (CY) arbitraries or an inland origin Format is:  City, State or ZIP Code</t>
        </r>
      </text>
    </comment>
    <comment ref="E60" authorId="0" shapeId="0" xr:uid="{00000000-0006-0000-05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0" authorId="0" shapeId="0" xr:uid="{00000000-0006-0000-05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0" authorId="0" shapeId="0" xr:uid="{00000000-0006-0000-0500-00001F000000}">
      <text>
        <r>
          <rPr>
            <b/>
            <sz val="8"/>
            <rFont val="Tahoma"/>
            <family val="2"/>
          </rPr>
          <t>Indicate whether or not door service is included in the arbitrary rate</t>
        </r>
      </text>
    </comment>
    <comment ref="H60" authorId="0" shapeId="0" xr:uid="{00000000-0006-0000-0500-000020000000}">
      <text>
        <r>
          <rPr>
            <b/>
            <sz val="8"/>
            <rFont val="Tahoma"/>
            <family val="2"/>
          </rPr>
          <t>Input the rate in this field when the same amount applies for all container sizes</t>
        </r>
      </text>
    </comment>
    <comment ref="N60" authorId="0" shapeId="0" xr:uid="{00000000-0006-0000-0500-000021000000}">
      <text>
        <r>
          <rPr>
            <b/>
            <sz val="8"/>
            <rFont val="Tahoma"/>
            <family val="2"/>
          </rPr>
          <t>Each Arbitrary applies only to FAK / Bullets as specifically listed in this field.</t>
        </r>
      </text>
    </comment>
    <comment ref="B75" authorId="0" shapeId="0" xr:uid="{00000000-0006-0000-0500-000022000000}">
      <text>
        <r>
          <rPr>
            <b/>
            <sz val="8"/>
            <rFont val="Tahoma"/>
            <family val="2"/>
          </rPr>
          <t>Place of Origin - may be an outport for feeder (CY) arbitraries or an inland origin Format is:  City, State or ZIP Code</t>
        </r>
      </text>
    </comment>
    <comment ref="E75" authorId="0" shapeId="0" xr:uid="{00000000-0006-0000-05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5" authorId="0" shapeId="0" xr:uid="{00000000-0006-0000-05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5" authorId="0" shapeId="0" xr:uid="{00000000-0006-0000-0500-000025000000}">
      <text>
        <r>
          <rPr>
            <b/>
            <sz val="8"/>
            <rFont val="Tahoma"/>
            <family val="2"/>
          </rPr>
          <t>Indicate whether or not door service is included in the arbitrary rate</t>
        </r>
      </text>
    </comment>
    <comment ref="H75" authorId="0" shapeId="0" xr:uid="{00000000-0006-0000-0500-000026000000}">
      <text>
        <r>
          <rPr>
            <b/>
            <sz val="8"/>
            <rFont val="Tahoma"/>
            <family val="2"/>
          </rPr>
          <t>Input the rate in this field when the same amount applies for all container sizes</t>
        </r>
      </text>
    </comment>
    <comment ref="N75" authorId="0" shapeId="0" xr:uid="{00000000-0006-0000-0500-000027000000}">
      <text>
        <r>
          <rPr>
            <b/>
            <sz val="8"/>
            <rFont val="Tahoma"/>
            <family val="2"/>
          </rPr>
          <t>Each Arbitrary applies only to FAK / Bullets as specifically listed in this field.</t>
        </r>
      </text>
    </comment>
    <comment ref="L86" authorId="0" shapeId="0" xr:uid="{00000000-0006-0000-05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4" authorId="0" shapeId="0" xr:uid="{00000000-0006-0000-0500-000029000000}">
      <text>
        <r>
          <rPr>
            <b/>
            <sz val="8"/>
            <rFont val="Tahoma"/>
            <family val="2"/>
          </rPr>
          <t>Select the bullet for which the exception applies.If exception applies to all bullets, select ""ALL"".</t>
        </r>
      </text>
    </comment>
    <comment ref="B184" authorId="0" shapeId="0" xr:uid="{00000000-0006-0000-0500-00002A000000}">
      <text>
        <r>
          <rPr>
            <b/>
            <sz val="8"/>
            <rFont val="Tahoma"/>
            <family val="2"/>
          </rPr>
          <t>Specify if Free Time condition applies to Export or Import:E (Export) = applies at origin,I (Import) = applies at destination</t>
        </r>
      </text>
    </comment>
    <comment ref="C184" authorId="0" shapeId="0" xr:uid="{00000000-0006-0000-0500-00002B000000}">
      <text>
        <r>
          <rPr>
            <b/>
            <sz val="8"/>
            <rFont val="Tahoma"/>
            <family val="2"/>
          </rPr>
          <t>Enter Type of Free Time: Detention Demurrage Merged</t>
        </r>
      </text>
    </comment>
    <comment ref="F184" authorId="0" shapeId="0" xr:uid="{00000000-0006-0000-0500-00002C000000}">
      <text>
        <r>
          <rPr>
            <b/>
            <sz val="8"/>
            <rFont val="Tahoma"/>
            <family val="2"/>
          </rPr>
          <t>Specify Equipment Type (blank field indicates applicability to all Eq Types): D = Dry R = Reefer OT = Open Top FR = Flat Rack</t>
        </r>
      </text>
    </comment>
    <comment ref="G184" authorId="0" shapeId="0" xr:uid="{00000000-0006-0000-0500-00002D000000}">
      <text>
        <r>
          <rPr>
            <b/>
            <sz val="8"/>
            <rFont val="Tahoma"/>
            <family val="2"/>
          </rPr>
          <t>Select "OR" from the drop down list if condition applies to Operating Reefers</t>
        </r>
      </text>
    </comment>
    <comment ref="H184" authorId="0" shapeId="0" xr:uid="{00000000-0006-0000-0500-00002E000000}">
      <text>
        <r>
          <rPr>
            <b/>
            <sz val="8"/>
            <rFont val="Tahoma"/>
            <family val="2"/>
          </rPr>
          <t>Specify the Place of Receipt if necessary.  Do not use ""ALL"".  Only 1 location may be entered per row.</t>
        </r>
      </text>
    </comment>
    <comment ref="I184" authorId="0" shapeId="0" xr:uid="{00000000-0006-0000-0500-00002F000000}">
      <text>
        <r>
          <rPr>
            <b/>
            <sz val="8"/>
            <rFont val="Tahoma"/>
            <family val="2"/>
          </rPr>
          <t>Enter the POL if necessary.  Do not use ""ALL"".  Only 1 location is allowed per row and must be a valid seaport.</t>
        </r>
      </text>
    </comment>
    <comment ref="J184" authorId="0" shapeId="0" xr:uid="{00000000-0006-0000-0500-000030000000}">
      <text>
        <r>
          <rPr>
            <b/>
            <sz val="8"/>
            <rFont val="Tahoma"/>
            <family val="2"/>
          </rPr>
          <t>Enter the POD if necessary.  Do not use ""ALL"".  Only 1 location is allowed per row and must be a valid seaport.</t>
        </r>
      </text>
    </comment>
    <comment ref="L184" authorId="0" shapeId="0" xr:uid="{00000000-0006-0000-0500-000031000000}">
      <text>
        <r>
          <rPr>
            <b/>
            <sz val="8"/>
            <rFont val="Tahoma"/>
            <family val="2"/>
          </rPr>
          <t>Enter the Country Code ONLY.  Cannot use "ALL" or country name</t>
        </r>
      </text>
    </comment>
    <comment ref="M184" authorId="0" shapeId="0" xr:uid="{00000000-0006-0000-0500-000032000000}">
      <text>
        <r>
          <rPr>
            <b/>
            <sz val="8"/>
            <rFont val="Tahoma"/>
            <family val="2"/>
          </rPr>
          <t>Enter additional notes only when absolutely necessary.    IMPORTANT:  Named accounts and specific commodities may not be listed as Notes.</t>
        </r>
      </text>
    </comment>
    <comment ref="A197" authorId="0" shapeId="0" xr:uid="{00000000-0006-0000-0500-000033000000}">
      <text>
        <r>
          <rPr>
            <b/>
            <sz val="8"/>
            <rFont val="Tahoma"/>
            <family val="2"/>
          </rPr>
          <t>Select the bullet for which the exception applies.If exception applies to all bullets, select ""ALL"".</t>
        </r>
      </text>
    </comment>
    <comment ref="B197" authorId="0" shapeId="0" xr:uid="{00000000-0006-0000-0500-000034000000}">
      <text>
        <r>
          <rPr>
            <b/>
            <sz val="8"/>
            <rFont val="Tahoma"/>
            <family val="2"/>
          </rPr>
          <t>Specify if Free Time condition applies to Export or Import:E (Export) = applies at origin,I (Import) = applies at destination</t>
        </r>
      </text>
    </comment>
    <comment ref="C197" authorId="0" shapeId="0" xr:uid="{00000000-0006-0000-0500-000035000000}">
      <text>
        <r>
          <rPr>
            <b/>
            <sz val="8"/>
            <rFont val="Tahoma"/>
            <family val="2"/>
          </rPr>
          <t>Enter Type of Free Time: Detention Demurrage Merged</t>
        </r>
      </text>
    </comment>
    <comment ref="F197" authorId="0" shapeId="0" xr:uid="{00000000-0006-0000-0500-000036000000}">
      <text>
        <r>
          <rPr>
            <b/>
            <sz val="8"/>
            <rFont val="Tahoma"/>
            <family val="2"/>
          </rPr>
          <t>If any exceptional charges are offered, then the currency is required to be shown.</t>
        </r>
      </text>
    </comment>
    <comment ref="O197" authorId="0" shapeId="0" xr:uid="{00000000-0006-0000-0500-000037000000}">
      <text>
        <r>
          <rPr>
            <b/>
            <sz val="8"/>
            <rFont val="Tahoma"/>
            <family val="2"/>
          </rPr>
          <t>Specify Equipment Type (blank field indicates applicability to all Eq Types): D = Dry R = Reefer OT = Open Top FR = Flat Rack</t>
        </r>
      </text>
    </comment>
    <comment ref="P197" authorId="0" shapeId="0" xr:uid="{00000000-0006-0000-0500-000038000000}">
      <text>
        <r>
          <rPr>
            <b/>
            <sz val="8"/>
            <rFont val="Tahoma"/>
            <family val="2"/>
          </rPr>
          <t>Select "OR" from the drop down list if condition applies to Operating Reefers</t>
        </r>
      </text>
    </comment>
    <comment ref="Q197" authorId="0" shapeId="0" xr:uid="{00000000-0006-0000-0500-000039000000}">
      <text>
        <r>
          <rPr>
            <b/>
            <sz val="8"/>
            <rFont val="Tahoma"/>
            <family val="2"/>
          </rPr>
          <t>Specify the Place of Receipt if necessary.  Do not use ""ALL"".  Only 1 location may be entered per row.</t>
        </r>
      </text>
    </comment>
    <comment ref="R197" authorId="0" shapeId="0" xr:uid="{00000000-0006-0000-0500-00003A000000}">
      <text>
        <r>
          <rPr>
            <b/>
            <sz val="8"/>
            <rFont val="Tahoma"/>
            <family val="2"/>
          </rPr>
          <t>Enter the POL if necessary.  Do not use ""ALL"".  Only 1 location is allowed per row and must be a valid seaport.</t>
        </r>
      </text>
    </comment>
    <comment ref="S197" authorId="0" shapeId="0" xr:uid="{00000000-0006-0000-0500-00003B000000}">
      <text>
        <r>
          <rPr>
            <b/>
            <sz val="8"/>
            <rFont val="Tahoma"/>
            <family val="2"/>
          </rPr>
          <t>Enter the POD if necessary.  Do not use ""ALL"".  Only 1 location is allowed per row and must be a valid seaport.</t>
        </r>
      </text>
    </comment>
    <comment ref="T197" authorId="0" shapeId="0" xr:uid="{00000000-0006-0000-0500-00003C000000}">
      <text>
        <r>
          <rPr>
            <b/>
            <sz val="8"/>
            <rFont val="Tahoma"/>
            <family val="2"/>
          </rPr>
          <t>Specify the Place of Delivery if necessary.  Do not use ""ALL"".  Only 1 location may be entered per row.</t>
        </r>
      </text>
    </comment>
    <comment ref="U197" authorId="0" shapeId="0" xr:uid="{00000000-0006-0000-0500-00003D000000}">
      <text>
        <r>
          <rPr>
            <b/>
            <sz val="8"/>
            <rFont val="Tahoma"/>
            <family val="2"/>
          </rPr>
          <t>Enter the Country Code ONLY.  Cannot use "ALL" or country name</t>
        </r>
      </text>
    </comment>
    <comment ref="V197" authorId="0" shapeId="0" xr:uid="{00000000-0006-0000-0500-00003E000000}">
      <text>
        <r>
          <rPr>
            <b/>
            <sz val="8"/>
            <rFont val="Tahoma"/>
            <family val="2"/>
          </rPr>
          <t>Enter additional notes only when absolutely necessary.    IMPORTANT:  Named accounts and specific commodities may not be listed as Notes.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7D59F36-0BC8-44D7-B919-AB86405D04D3}">
      <text>
        <r>
          <rPr>
            <b/>
            <sz val="8"/>
            <rFont val="Tahoma"/>
            <family val="2"/>
          </rPr>
          <t>Please use comma to seprate commodities</t>
        </r>
      </text>
    </comment>
    <comment ref="A21" authorId="0" shapeId="0" xr:uid="{29D0B0E1-647A-46A9-9B98-07264C889FE7}">
      <text>
        <r>
          <rPr>
            <b/>
            <sz val="8"/>
            <rFont val="Tahoma"/>
            <family val="2"/>
          </rPr>
          <t>Port Group Codes can be used to group any two or more valid seaports that are common rated.Port Group Codes cannot be used for inland locations.</t>
        </r>
      </text>
    </comment>
    <comment ref="B21" authorId="0" shapeId="0" xr:uid="{CE7BE629-667C-4295-BC6D-8F9DECB02918}">
      <text>
        <r>
          <rPr>
            <b/>
            <sz val="8"/>
            <rFont val="Tahoma"/>
            <family val="2"/>
          </rPr>
          <t>Please use comma to separate ports.Only valid sea ports may be included.</t>
        </r>
      </text>
    </comment>
    <comment ref="A31" authorId="0" shapeId="0" xr:uid="{B4E5423C-94B3-412F-A1C9-2C55CD8C960B}">
      <text>
        <r>
          <rPr>
            <b/>
            <sz val="8"/>
            <rFont val="Tahoma"/>
            <family val="2"/>
          </rPr>
          <t>Please use FAK/ Bullets defined above.</t>
        </r>
      </text>
    </comment>
    <comment ref="B31" authorId="0" shapeId="0" xr:uid="{A668358A-3246-4E68-933E-CCA1EB37D2CF}">
      <text>
        <r>
          <rPr>
            <b/>
            <sz val="8"/>
            <rFont val="Tahoma"/>
            <family val="2"/>
          </rPr>
          <t>City, State / ZIP Code</t>
        </r>
      </text>
    </comment>
    <comment ref="C31" authorId="0" shapeId="0" xr:uid="{9799DEBB-AD3D-40EA-8F37-0485DCD76EB6}">
      <text>
        <r>
          <rPr>
            <b/>
            <sz val="8"/>
            <rFont val="Tahoma"/>
            <family val="2"/>
          </rPr>
          <t>Please use only one, port name or port group code defined in the table above.  Ex: Los Angeles or USWCAll ports must be valid SEA ports</t>
        </r>
      </text>
    </comment>
    <comment ref="D31" authorId="0" shapeId="0" xr:uid="{FA0937BA-4271-4D60-8E7E-0E09519E65DB}">
      <text>
        <r>
          <rPr>
            <b/>
            <sz val="8"/>
            <rFont val="Tahoma"/>
            <family val="2"/>
          </rPr>
          <t>Please use only one, port name or port group code defined in the table above.  Ex: Los Angeles or USWC All ports must be valid SEA ports</t>
        </r>
      </text>
    </comment>
    <comment ref="E31" authorId="0" shapeId="0" xr:uid="{9719E62D-DCD1-47BC-A588-938E30989460}">
      <text>
        <r>
          <rPr>
            <b/>
            <sz val="8"/>
            <rFont val="Tahoma"/>
            <family val="2"/>
          </rPr>
          <t>City, State / ZIP Code</t>
        </r>
      </text>
    </comment>
    <comment ref="F31" authorId="0" shapeId="0" xr:uid="{3ADB4C62-41E5-460C-B607-769231767642}">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1" authorId="0" shapeId="0" xr:uid="{834BACA2-F297-4063-8B30-84258C04E1A1}">
      <text>
        <r>
          <rPr>
            <b/>
            <sz val="8"/>
            <rFont val="Tahoma"/>
            <family val="2"/>
          </rPr>
          <t>Indicate whether or not door service is included at origin and destination</t>
        </r>
      </text>
    </comment>
    <comment ref="Z31" authorId="0" shapeId="0" xr:uid="{B9A02366-E16A-44A3-85B5-E5A5BCD190F5}">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0" authorId="0" shapeId="0" xr:uid="{F12F799A-F7D1-47E3-B5D0-D37134EF0DB7}">
      <text>
        <r>
          <rPr>
            <b/>
            <sz val="8"/>
            <rFont val="Tahoma"/>
            <family val="2"/>
          </rPr>
          <t>Please use FAK/ Bullets defined above.</t>
        </r>
      </text>
    </comment>
    <comment ref="B40" authorId="0" shapeId="0" xr:uid="{A6DB9542-7D5E-4F4A-9B5F-68A60AFB3E52}">
      <text>
        <r>
          <rPr>
            <b/>
            <sz val="8"/>
            <rFont val="Tahoma"/>
            <family val="2"/>
          </rPr>
          <t>City, State / ZIP Code</t>
        </r>
      </text>
    </comment>
    <comment ref="C40" authorId="0" shapeId="0" xr:uid="{9BE83ABC-4989-4B77-B211-8D2EEC6FB49C}">
      <text>
        <r>
          <rPr>
            <b/>
            <sz val="8"/>
            <rFont val="Tahoma"/>
            <family val="2"/>
          </rPr>
          <t>Please use only one, port name or port group code defined in the table above.  Ex: Los Angeles or USWCAll ports must be valid SEA ports</t>
        </r>
      </text>
    </comment>
    <comment ref="D40" authorId="0" shapeId="0" xr:uid="{C61FFF28-85D3-483F-8941-F51681E3D767}">
      <text>
        <r>
          <rPr>
            <b/>
            <sz val="8"/>
            <rFont val="Tahoma"/>
            <family val="2"/>
          </rPr>
          <t>Please use only one, port name or port group code defined in the table above.  Ex: Los Angeles or USWC All ports must be valid SEA ports</t>
        </r>
      </text>
    </comment>
    <comment ref="E40" authorId="0" shapeId="0" xr:uid="{F633D643-6E96-4AF0-B08B-80C6B0D62109}">
      <text>
        <r>
          <rPr>
            <b/>
            <sz val="8"/>
            <rFont val="Tahoma"/>
            <family val="2"/>
          </rPr>
          <t>City, State / ZIP Code</t>
        </r>
      </text>
    </comment>
    <comment ref="F40" authorId="0" shapeId="0" xr:uid="{E9C1F7A7-E61C-493D-8485-E81DB11F8F18}">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0" authorId="0" shapeId="0" xr:uid="{B3C18B03-F541-4F74-AA05-168FD4497027}">
      <text>
        <r>
          <rPr>
            <b/>
            <sz val="8"/>
            <rFont val="Tahoma"/>
            <family val="2"/>
          </rPr>
          <t>Indicate whether or not door service is included at origin and destination</t>
        </r>
      </text>
    </comment>
    <comment ref="Y40" authorId="0" shapeId="0" xr:uid="{A96D9100-1C53-47AD-9E5F-66B41B9144BC}">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6" authorId="0" shapeId="0" xr:uid="{64F2CBE2-E81E-498E-895E-73841AA00E57}">
      <text>
        <r>
          <rPr>
            <b/>
            <sz val="8"/>
            <rFont val="Tahoma"/>
            <family val="2"/>
          </rPr>
          <t>Please use FAK/ Bullets defined above.</t>
        </r>
      </text>
    </comment>
    <comment ref="B46" authorId="0" shapeId="0" xr:uid="{20C20311-3A51-4D93-AE4D-42587C1A88C8}">
      <text>
        <r>
          <rPr>
            <b/>
            <sz val="8"/>
            <rFont val="Tahoma"/>
            <family val="2"/>
          </rPr>
          <t>City, State / ZIP Code</t>
        </r>
      </text>
    </comment>
    <comment ref="C46" authorId="0" shapeId="0" xr:uid="{5C89C25C-868B-4FE8-ADC9-8B267A11BE29}">
      <text>
        <r>
          <rPr>
            <b/>
            <sz val="8"/>
            <rFont val="Tahoma"/>
            <family val="2"/>
          </rPr>
          <t>Please use only one, port name or port group code defined in the table above.  Ex: Los Angeles or USWCAll ports must be valid SEA ports</t>
        </r>
      </text>
    </comment>
    <comment ref="D46" authorId="0" shapeId="0" xr:uid="{830A674E-FD80-4529-B353-2C09B0A8CB74}">
      <text>
        <r>
          <rPr>
            <b/>
            <sz val="8"/>
            <rFont val="Tahoma"/>
            <family val="2"/>
          </rPr>
          <t>Please use only one, port name or port group code defined in the table above.  Ex: Los Angeles or USWC All ports must be valid SEA ports</t>
        </r>
      </text>
    </comment>
    <comment ref="E46" authorId="0" shapeId="0" xr:uid="{A5D4898C-3B47-4A69-8A19-B6EF54371EF9}">
      <text>
        <r>
          <rPr>
            <b/>
            <sz val="8"/>
            <rFont val="Tahoma"/>
            <family val="2"/>
          </rPr>
          <t>City, State / ZIP Code</t>
        </r>
      </text>
    </comment>
    <comment ref="F46" authorId="0" shapeId="0" xr:uid="{DF7B158E-57C6-419B-8593-951A845C4E8D}">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6" authorId="0" shapeId="0" xr:uid="{D2D86160-1186-4490-9A58-503A049EC40A}">
      <text>
        <r>
          <rPr>
            <b/>
            <sz val="8"/>
            <rFont val="Tahoma"/>
            <family val="2"/>
          </rPr>
          <t>Indicate whether or not door service is included at origin and destination</t>
        </r>
      </text>
    </comment>
    <comment ref="AF46" authorId="0" shapeId="0" xr:uid="{3AC7E607-A43A-4017-9992-50A7301A3B69}">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3" authorId="0" shapeId="0" xr:uid="{66E292F5-4B32-4C32-9EC6-A09F3A77990F}">
      <text>
        <r>
          <rPr>
            <b/>
            <sz val="8"/>
            <rFont val="Tahoma"/>
            <family val="2"/>
          </rPr>
          <t>Place of Origin - may be an outport for feeder (CY) arbitraries or an inland origin Format is:  City, State or ZIP Code</t>
        </r>
      </text>
    </comment>
    <comment ref="E63" authorId="0" shapeId="0" xr:uid="{E19DECA8-54FE-4120-B584-8E0BD597EAFD}">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3" authorId="0" shapeId="0" xr:uid="{653FD35E-827A-44A9-8E46-C07FD26657CA}">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3" authorId="0" shapeId="0" xr:uid="{E6DB85B6-F353-4572-9EB5-8148548D4D61}">
      <text>
        <r>
          <rPr>
            <b/>
            <sz val="8"/>
            <rFont val="Tahoma"/>
            <family val="2"/>
          </rPr>
          <t>Indicate whether or not door service is included in the arbitrary rate</t>
        </r>
      </text>
    </comment>
    <comment ref="H63" authorId="0" shapeId="0" xr:uid="{4A9BAD54-2B24-47D0-A940-1402E06FE6CA}">
      <text>
        <r>
          <rPr>
            <b/>
            <sz val="8"/>
            <rFont val="Tahoma"/>
            <family val="2"/>
          </rPr>
          <t>Input the rate in this field when the same amount applies for all container sizes</t>
        </r>
      </text>
    </comment>
    <comment ref="N63" authorId="0" shapeId="0" xr:uid="{34FD78FF-9220-4D72-A502-1D1ED54D6C81}">
      <text>
        <r>
          <rPr>
            <b/>
            <sz val="8"/>
            <rFont val="Tahoma"/>
            <family val="2"/>
          </rPr>
          <t>Each Arbitrary applies only to FAK / Bullets as specifically listed in this field.</t>
        </r>
      </text>
    </comment>
    <comment ref="B78" authorId="0" shapeId="0" xr:uid="{BFCAB7AE-95B9-41BA-BDBB-648C707B2744}">
      <text>
        <r>
          <rPr>
            <b/>
            <sz val="8"/>
            <rFont val="Tahoma"/>
            <family val="2"/>
          </rPr>
          <t>Place of Origin - may be an outport for feeder (CY) arbitraries or an inland origin Format is:  City, State or ZIP Code</t>
        </r>
      </text>
    </comment>
    <comment ref="E78" authorId="0" shapeId="0" xr:uid="{C5E597D0-673A-4F72-9C82-73E7CFA0DA8C}">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8" authorId="0" shapeId="0" xr:uid="{61B27428-C1B1-46FB-B1D5-4F365B42AFD1}">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8" authorId="0" shapeId="0" xr:uid="{8A378966-2076-4DF8-A30D-5B7411B1701B}">
      <text>
        <r>
          <rPr>
            <b/>
            <sz val="8"/>
            <rFont val="Tahoma"/>
            <family val="2"/>
          </rPr>
          <t>Indicate whether or not door service is included in the arbitrary rate</t>
        </r>
      </text>
    </comment>
    <comment ref="H78" authorId="0" shapeId="0" xr:uid="{B8825C2E-E988-44D7-988C-B73158F1D44E}">
      <text>
        <r>
          <rPr>
            <b/>
            <sz val="8"/>
            <rFont val="Tahoma"/>
            <family val="2"/>
          </rPr>
          <t>Input the rate in this field when the same amount applies for all container sizes</t>
        </r>
      </text>
    </comment>
    <comment ref="N78" authorId="0" shapeId="0" xr:uid="{EE1768CD-006B-4377-B1C1-BD49BA4446F1}">
      <text>
        <r>
          <rPr>
            <b/>
            <sz val="8"/>
            <rFont val="Tahoma"/>
            <family val="2"/>
          </rPr>
          <t>Each Arbitrary applies only to FAK / Bullets as specifically listed in this field.</t>
        </r>
      </text>
    </comment>
    <comment ref="L89" authorId="0" shapeId="0" xr:uid="{BB1B1200-DC4D-4391-9E20-5AA5EC8BBD01}">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3" authorId="0" shapeId="0" xr:uid="{37487C1C-34A7-4490-9D47-A6AE599CE56F}">
      <text>
        <r>
          <rPr>
            <b/>
            <sz val="8"/>
            <rFont val="Tahoma"/>
            <family val="2"/>
          </rPr>
          <t>Select the bullet for which the exception applies.If exception applies to all bullets, select ""ALL"".</t>
        </r>
      </text>
    </comment>
    <comment ref="B183" authorId="0" shapeId="0" xr:uid="{A2077D4F-A0D9-4174-81D3-1313020B1891}">
      <text>
        <r>
          <rPr>
            <b/>
            <sz val="8"/>
            <rFont val="Tahoma"/>
            <family val="2"/>
          </rPr>
          <t>Specify if Free Time condition applies to Export or Import:E (Export) = applies at origin,I (Import) = applies at destination</t>
        </r>
      </text>
    </comment>
    <comment ref="C183" authorId="0" shapeId="0" xr:uid="{EF6CE200-6F66-4173-B1CE-9AF54F3B45DC}">
      <text>
        <r>
          <rPr>
            <b/>
            <sz val="8"/>
            <rFont val="Tahoma"/>
            <family val="2"/>
          </rPr>
          <t>Enter Type of Free Time: Detention Demurrage Merged</t>
        </r>
      </text>
    </comment>
    <comment ref="F183" authorId="0" shapeId="0" xr:uid="{737428F7-E941-490D-A0E5-509CDE3F02EE}">
      <text>
        <r>
          <rPr>
            <b/>
            <sz val="8"/>
            <rFont val="Tahoma"/>
            <family val="2"/>
          </rPr>
          <t>Specify Equipment Type (blank field indicates applicability to all Eq Types): D = Dry R = Reefer OT = Open Top FR = Flat Rack</t>
        </r>
      </text>
    </comment>
    <comment ref="G183" authorId="0" shapeId="0" xr:uid="{DF98C9CA-BC90-4497-9C2A-6F5B5E1112AD}">
      <text>
        <r>
          <rPr>
            <b/>
            <sz val="8"/>
            <rFont val="Tahoma"/>
            <family val="2"/>
          </rPr>
          <t>Select "OR" from the drop down list if condition applies to Operating Reefers</t>
        </r>
      </text>
    </comment>
    <comment ref="H183" authorId="0" shapeId="0" xr:uid="{134B0203-21B8-4ED4-AED0-1F97D0552598}">
      <text>
        <r>
          <rPr>
            <b/>
            <sz val="8"/>
            <rFont val="Tahoma"/>
            <family val="2"/>
          </rPr>
          <t>Specify the Place of Receipt if necessary.  Do not use ""ALL"".  Only 1 location may be entered per row.</t>
        </r>
      </text>
    </comment>
    <comment ref="I183" authorId="0" shapeId="0" xr:uid="{D0AD5873-9D68-424A-BCE4-25497F591C87}">
      <text>
        <r>
          <rPr>
            <b/>
            <sz val="8"/>
            <rFont val="Tahoma"/>
            <family val="2"/>
          </rPr>
          <t>Enter the POL if necessary.  Do not use ""ALL"".  Only 1 location is allowed per row and must be a valid seaport.</t>
        </r>
      </text>
    </comment>
    <comment ref="J183" authorId="0" shapeId="0" xr:uid="{D94C54EC-FE65-4E51-9C12-DACA6CC7597C}">
      <text>
        <r>
          <rPr>
            <b/>
            <sz val="8"/>
            <rFont val="Tahoma"/>
            <family val="2"/>
          </rPr>
          <t>Enter the POD if necessary.  Do not use ""ALL"".  Only 1 location is allowed per row and must be a valid seaport.</t>
        </r>
      </text>
    </comment>
    <comment ref="L183" authorId="0" shapeId="0" xr:uid="{A4584A83-C078-4588-AD1F-6396D83932EE}">
      <text>
        <r>
          <rPr>
            <b/>
            <sz val="8"/>
            <rFont val="Tahoma"/>
            <family val="2"/>
          </rPr>
          <t>Enter the Country Code ONLY.  Cannot use "ALL" or country name</t>
        </r>
      </text>
    </comment>
    <comment ref="M183" authorId="0" shapeId="0" xr:uid="{8B551696-BB04-4D6C-B5C2-02291BD1C6DB}">
      <text>
        <r>
          <rPr>
            <b/>
            <sz val="8"/>
            <rFont val="Tahoma"/>
            <family val="2"/>
          </rPr>
          <t>Enter additional notes only when absolutely necessary.    IMPORTANT:  Named accounts and specific commodities may not be listed as Notes.</t>
        </r>
      </text>
    </comment>
    <comment ref="A196" authorId="0" shapeId="0" xr:uid="{7EA21B9E-2D85-4A68-9CFB-8B95578FD344}">
      <text>
        <r>
          <rPr>
            <b/>
            <sz val="8"/>
            <rFont val="Tahoma"/>
            <family val="2"/>
          </rPr>
          <t>Select the bullet for which the exception applies.If exception applies to all bullets, select ""ALL"".</t>
        </r>
      </text>
    </comment>
    <comment ref="B196" authorId="0" shapeId="0" xr:uid="{4A9C0D69-7C65-4EC0-AE37-F2786710D0E0}">
      <text>
        <r>
          <rPr>
            <b/>
            <sz val="8"/>
            <rFont val="Tahoma"/>
            <family val="2"/>
          </rPr>
          <t>Specify if Free Time condition applies to Export or Import:E (Export) = applies at origin,I (Import) = applies at destination</t>
        </r>
      </text>
    </comment>
    <comment ref="C196" authorId="0" shapeId="0" xr:uid="{3406C0B4-A838-4D4D-8543-29EF417829D2}">
      <text>
        <r>
          <rPr>
            <b/>
            <sz val="8"/>
            <rFont val="Tahoma"/>
            <family val="2"/>
          </rPr>
          <t>Enter Type of Free Time: Detention Demurrage Merged</t>
        </r>
      </text>
    </comment>
    <comment ref="F196" authorId="0" shapeId="0" xr:uid="{8468F1E3-0147-4EBA-A047-DED37F476440}">
      <text>
        <r>
          <rPr>
            <b/>
            <sz val="8"/>
            <rFont val="Tahoma"/>
            <family val="2"/>
          </rPr>
          <t>If any exceptional charges are offered, then the currency is required to be shown.</t>
        </r>
      </text>
    </comment>
    <comment ref="O196" authorId="0" shapeId="0" xr:uid="{1C5FE353-5B90-446E-B936-43FB4C2DF40E}">
      <text>
        <r>
          <rPr>
            <b/>
            <sz val="8"/>
            <rFont val="Tahoma"/>
            <family val="2"/>
          </rPr>
          <t>Specify Equipment Type (blank field indicates applicability to all Eq Types): D = Dry R = Reefer OT = Open Top FR = Flat Rack</t>
        </r>
      </text>
    </comment>
    <comment ref="P196" authorId="0" shapeId="0" xr:uid="{6919F466-F721-4D22-A56D-06EC87E5ED1D}">
      <text>
        <r>
          <rPr>
            <b/>
            <sz val="8"/>
            <rFont val="Tahoma"/>
            <family val="2"/>
          </rPr>
          <t>Select "OR" from the drop down list if condition applies to Operating Reefers</t>
        </r>
      </text>
    </comment>
    <comment ref="V196" authorId="0" shapeId="0" xr:uid="{26BA2FF4-E422-4F3F-B9D3-68A670798530}">
      <text>
        <r>
          <rPr>
            <b/>
            <sz val="8"/>
            <rFont val="Tahoma"/>
            <family val="2"/>
          </rPr>
          <t>Specify the Place of Receipt if necessary.  Do not use ""ALL"".  Only 1 location may be entered per row.</t>
        </r>
      </text>
    </comment>
    <comment ref="W196" authorId="0" shapeId="0" xr:uid="{22323351-247E-4D9D-8A09-D85523AF579C}">
      <text>
        <r>
          <rPr>
            <b/>
            <sz val="8"/>
            <rFont val="Tahoma"/>
            <family val="2"/>
          </rPr>
          <t>Enter the POL if necessary.  Do not use ""ALL"".  Only 1 location is allowed per row and must be a valid seaport.</t>
        </r>
      </text>
    </comment>
    <comment ref="X196" authorId="0" shapeId="0" xr:uid="{E3368ED0-8D90-48A5-9D10-A67F37935F21}">
      <text>
        <r>
          <rPr>
            <b/>
            <sz val="8"/>
            <rFont val="Tahoma"/>
            <family val="2"/>
          </rPr>
          <t>Enter the POD if necessary.  Do not use ""ALL"".  Only 1 location is allowed per row and must be a valid seaport.</t>
        </r>
      </text>
    </comment>
    <comment ref="Y196" authorId="0" shapeId="0" xr:uid="{26BCD8EE-C9F8-4643-880C-3D63FA239AE1}">
      <text>
        <r>
          <rPr>
            <b/>
            <sz val="8"/>
            <rFont val="Tahoma"/>
            <family val="2"/>
          </rPr>
          <t>Specify the Place of Delivery if necessary.  Do not use ""ALL"".  Only 1 location may be entered per row.</t>
        </r>
      </text>
    </comment>
    <comment ref="Z196" authorId="0" shapeId="0" xr:uid="{C193E1E2-31CF-4C2D-BBE6-1839562B2473}">
      <text>
        <r>
          <rPr>
            <b/>
            <sz val="8"/>
            <rFont val="Tahoma"/>
            <family val="2"/>
          </rPr>
          <t>Enter the Country Code ONLY.  Cannot use "ALL" or country name</t>
        </r>
      </text>
    </comment>
    <comment ref="AA196" authorId="0" shapeId="0" xr:uid="{13A5E59C-0D5B-47B9-8D8E-8F0125B8129E}">
      <text>
        <r>
          <rPr>
            <b/>
            <sz val="8"/>
            <rFont val="Tahoma"/>
            <family val="2"/>
          </rPr>
          <t>Enter additional notes only when absolutely necessary.    IMPORTANT:  Named accounts and specific commodities may not be listed as Notes.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600-000001000000}">
      <text>
        <r>
          <rPr>
            <b/>
            <sz val="8"/>
            <rFont val="Tahoma"/>
            <family val="2"/>
          </rPr>
          <t>Please use comma to seprate commodities</t>
        </r>
      </text>
    </comment>
    <comment ref="A20" authorId="0" shapeId="0" xr:uid="{00000000-0006-0000-06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600-000003000000}">
      <text>
        <r>
          <rPr>
            <b/>
            <sz val="8"/>
            <rFont val="Tahoma"/>
            <family val="2"/>
          </rPr>
          <t>Please use comma to separate ports.Only valid sea ports may be included.</t>
        </r>
      </text>
    </comment>
    <comment ref="A30" authorId="0" shapeId="0" xr:uid="{00000000-0006-0000-0600-000004000000}">
      <text>
        <r>
          <rPr>
            <b/>
            <sz val="8"/>
            <rFont val="Tahoma"/>
            <family val="2"/>
          </rPr>
          <t>Please use FAK/ Bullets defined above.</t>
        </r>
      </text>
    </comment>
    <comment ref="B30" authorId="0" shapeId="0" xr:uid="{00000000-0006-0000-0600-000005000000}">
      <text>
        <r>
          <rPr>
            <b/>
            <sz val="8"/>
            <rFont val="Tahoma"/>
            <family val="2"/>
          </rPr>
          <t>City, State / ZIP Code</t>
        </r>
      </text>
    </comment>
    <comment ref="C30" authorId="0" shapeId="0" xr:uid="{00000000-0006-0000-0600-000006000000}">
      <text>
        <r>
          <rPr>
            <b/>
            <sz val="8"/>
            <rFont val="Tahoma"/>
            <family val="2"/>
          </rPr>
          <t>Please use only one, port name or port group code defined in the table above.  Ex: Los Angeles or USWCAll ports must be valid SEA ports</t>
        </r>
      </text>
    </comment>
    <comment ref="D30" authorId="0" shapeId="0" xr:uid="{00000000-0006-0000-0600-000007000000}">
      <text>
        <r>
          <rPr>
            <b/>
            <sz val="8"/>
            <rFont val="Tahoma"/>
            <family val="2"/>
          </rPr>
          <t>Please use only one, port name or port group code defined in the table above.  Ex: Los Angeles or USWC All ports must be valid SEA ports</t>
        </r>
      </text>
    </comment>
    <comment ref="E30" authorId="0" shapeId="0" xr:uid="{00000000-0006-0000-0600-000008000000}">
      <text>
        <r>
          <rPr>
            <b/>
            <sz val="8"/>
            <rFont val="Tahoma"/>
            <family val="2"/>
          </rPr>
          <t>City, State / ZIP Code</t>
        </r>
      </text>
    </comment>
    <comment ref="F30" authorId="0" shapeId="0" xr:uid="{00000000-0006-0000-06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600-00000A000000}">
      <text>
        <r>
          <rPr>
            <b/>
            <sz val="8"/>
            <rFont val="Tahoma"/>
            <family val="2"/>
          </rPr>
          <t>Indicate whether or not door service is included at origin and destination</t>
        </r>
      </text>
    </comment>
    <comment ref="S30" authorId="0" shapeId="0" xr:uid="{7F9F4E1B-D5DE-4593-A06D-86E4FC1B88F1}">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6" authorId="0" shapeId="0" xr:uid="{00000000-0006-0000-0600-00000C000000}">
      <text>
        <r>
          <rPr>
            <b/>
            <sz val="8"/>
            <rFont val="Tahoma"/>
            <family val="2"/>
          </rPr>
          <t>Please use FAK/ Bullets defined above.</t>
        </r>
      </text>
    </comment>
    <comment ref="B36" authorId="0" shapeId="0" xr:uid="{00000000-0006-0000-0600-00000D000000}">
      <text>
        <r>
          <rPr>
            <b/>
            <sz val="8"/>
            <rFont val="Tahoma"/>
            <family val="2"/>
          </rPr>
          <t>City, State / ZIP Code</t>
        </r>
      </text>
    </comment>
    <comment ref="C36" authorId="0" shapeId="0" xr:uid="{00000000-0006-0000-0600-00000E000000}">
      <text>
        <r>
          <rPr>
            <b/>
            <sz val="8"/>
            <rFont val="Tahoma"/>
            <family val="2"/>
          </rPr>
          <t>Please use only one, port name or port group code defined in the table above.  Ex: Los Angeles or USWCAll ports must be valid SEA ports</t>
        </r>
      </text>
    </comment>
    <comment ref="D36" authorId="0" shapeId="0" xr:uid="{00000000-0006-0000-0600-00000F000000}">
      <text>
        <r>
          <rPr>
            <b/>
            <sz val="8"/>
            <rFont val="Tahoma"/>
            <family val="2"/>
          </rPr>
          <t>Please use only one, port name or port group code defined in the table above.  Ex: Los Angeles or USWC All ports must be valid SEA ports</t>
        </r>
      </text>
    </comment>
    <comment ref="E36" authorId="0" shapeId="0" xr:uid="{00000000-0006-0000-0600-000010000000}">
      <text>
        <r>
          <rPr>
            <b/>
            <sz val="8"/>
            <rFont val="Tahoma"/>
            <family val="2"/>
          </rPr>
          <t>City, State / ZIP Code</t>
        </r>
      </text>
    </comment>
    <comment ref="F36" authorId="0" shapeId="0" xr:uid="{00000000-0006-0000-06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6" authorId="0" shapeId="0" xr:uid="{00000000-0006-0000-0600-000012000000}">
      <text>
        <r>
          <rPr>
            <b/>
            <sz val="8"/>
            <rFont val="Tahoma"/>
            <family val="2"/>
          </rPr>
          <t>Indicate whether or not door service is included at origin and destination</t>
        </r>
      </text>
    </comment>
    <comment ref="W36" authorId="0" shapeId="0" xr:uid="{00000000-0006-0000-06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5" authorId="0" shapeId="0" xr:uid="{00000000-0006-0000-0600-000014000000}">
      <text>
        <r>
          <rPr>
            <b/>
            <sz val="8"/>
            <rFont val="Tahoma"/>
            <family val="2"/>
          </rPr>
          <t>Please use FAK/ Bullets defined above.</t>
        </r>
      </text>
    </comment>
    <comment ref="B45" authorId="0" shapeId="0" xr:uid="{00000000-0006-0000-0600-000015000000}">
      <text>
        <r>
          <rPr>
            <b/>
            <sz val="8"/>
            <rFont val="Tahoma"/>
            <family val="2"/>
          </rPr>
          <t>City, State / ZIP Code</t>
        </r>
      </text>
    </comment>
    <comment ref="C45" authorId="0" shapeId="0" xr:uid="{00000000-0006-0000-0600-000016000000}">
      <text>
        <r>
          <rPr>
            <b/>
            <sz val="8"/>
            <rFont val="Tahoma"/>
            <family val="2"/>
          </rPr>
          <t>Please use only one, port name or port group code defined in the table above.  Ex: Los Angeles or USWCAll ports must be valid SEA ports</t>
        </r>
      </text>
    </comment>
    <comment ref="D45" authorId="0" shapeId="0" xr:uid="{00000000-0006-0000-0600-000017000000}">
      <text>
        <r>
          <rPr>
            <b/>
            <sz val="8"/>
            <rFont val="Tahoma"/>
            <family val="2"/>
          </rPr>
          <t>Please use only one, port name or port group code defined in the table above.  Ex: Los Angeles or USWC All ports must be valid SEA ports</t>
        </r>
      </text>
    </comment>
    <comment ref="E45" authorId="0" shapeId="0" xr:uid="{00000000-0006-0000-0600-000018000000}">
      <text>
        <r>
          <rPr>
            <b/>
            <sz val="8"/>
            <rFont val="Tahoma"/>
            <family val="2"/>
          </rPr>
          <t>City, State / ZIP Code</t>
        </r>
      </text>
    </comment>
    <comment ref="F45" authorId="0" shapeId="0" xr:uid="{00000000-0006-0000-06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5" authorId="0" shapeId="0" xr:uid="{00000000-0006-0000-0600-00001A000000}">
      <text>
        <r>
          <rPr>
            <b/>
            <sz val="8"/>
            <rFont val="Tahoma"/>
            <family val="2"/>
          </rPr>
          <t>Indicate whether or not door service is included at origin and destination</t>
        </r>
      </text>
    </comment>
    <comment ref="AA45" authorId="0" shapeId="0" xr:uid="{00000000-0006-0000-06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2" authorId="0" shapeId="0" xr:uid="{00000000-0006-0000-0600-00001C000000}">
      <text>
        <r>
          <rPr>
            <b/>
            <sz val="8"/>
            <rFont val="Tahoma"/>
            <family val="2"/>
          </rPr>
          <t>Place of Origin - may be an outport for feeder (CY) arbitraries or an inland origin Format is:  City, State or ZIP Code</t>
        </r>
      </text>
    </comment>
    <comment ref="E62" authorId="0" shapeId="0" xr:uid="{00000000-0006-0000-06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2" authorId="0" shapeId="0" xr:uid="{00000000-0006-0000-06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2" authorId="0" shapeId="0" xr:uid="{00000000-0006-0000-0600-00001F000000}">
      <text>
        <r>
          <rPr>
            <b/>
            <sz val="8"/>
            <rFont val="Tahoma"/>
            <family val="2"/>
          </rPr>
          <t>Indicate whether or not door service is included in the arbitrary rate</t>
        </r>
      </text>
    </comment>
    <comment ref="H62" authorId="0" shapeId="0" xr:uid="{00000000-0006-0000-0600-000020000000}">
      <text>
        <r>
          <rPr>
            <b/>
            <sz val="8"/>
            <rFont val="Tahoma"/>
            <family val="2"/>
          </rPr>
          <t>Input the rate in this field when the same amount applies for all container sizes</t>
        </r>
      </text>
    </comment>
    <comment ref="N62" authorId="0" shapeId="0" xr:uid="{00000000-0006-0000-0600-000021000000}">
      <text>
        <r>
          <rPr>
            <b/>
            <sz val="8"/>
            <rFont val="Tahoma"/>
            <family val="2"/>
          </rPr>
          <t>Each Arbitrary applies only to FAK / Bullets as specifically listed in this field.</t>
        </r>
      </text>
    </comment>
    <comment ref="B77" authorId="0" shapeId="0" xr:uid="{00000000-0006-0000-0600-000022000000}">
      <text>
        <r>
          <rPr>
            <b/>
            <sz val="8"/>
            <rFont val="Tahoma"/>
            <family val="2"/>
          </rPr>
          <t>Place of Origin - may be an outport for feeder (CY) arbitraries or an inland origin Format is:  City, State or ZIP Code</t>
        </r>
      </text>
    </comment>
    <comment ref="E77" authorId="0" shapeId="0" xr:uid="{00000000-0006-0000-06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7" authorId="0" shapeId="0" xr:uid="{00000000-0006-0000-06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7" authorId="0" shapeId="0" xr:uid="{00000000-0006-0000-0600-000025000000}">
      <text>
        <r>
          <rPr>
            <b/>
            <sz val="8"/>
            <rFont val="Tahoma"/>
            <family val="2"/>
          </rPr>
          <t>Indicate whether or not door service is included in the arbitrary rate</t>
        </r>
      </text>
    </comment>
    <comment ref="H77" authorId="0" shapeId="0" xr:uid="{00000000-0006-0000-0600-000026000000}">
      <text>
        <r>
          <rPr>
            <b/>
            <sz val="8"/>
            <rFont val="Tahoma"/>
            <family val="2"/>
          </rPr>
          <t>Input the rate in this field when the same amount applies for all container sizes</t>
        </r>
      </text>
    </comment>
    <comment ref="N77" authorId="0" shapeId="0" xr:uid="{00000000-0006-0000-0600-000027000000}">
      <text>
        <r>
          <rPr>
            <b/>
            <sz val="8"/>
            <rFont val="Tahoma"/>
            <family val="2"/>
          </rPr>
          <t>Each Arbitrary applies only to FAK / Bullets as specifically listed in this field.</t>
        </r>
      </text>
    </comment>
    <comment ref="L88" authorId="0" shapeId="0" xr:uid="{00000000-0006-0000-06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4" authorId="0" shapeId="0" xr:uid="{00000000-0006-0000-0600-000029000000}">
      <text>
        <r>
          <rPr>
            <b/>
            <sz val="8"/>
            <rFont val="Tahoma"/>
            <family val="2"/>
          </rPr>
          <t>Select the bullet for which the exception applies.If exception applies to all bullets, select ""ALL"".</t>
        </r>
      </text>
    </comment>
    <comment ref="B184" authorId="0" shapeId="0" xr:uid="{00000000-0006-0000-0600-00002A000000}">
      <text>
        <r>
          <rPr>
            <b/>
            <sz val="8"/>
            <rFont val="Tahoma"/>
            <family val="2"/>
          </rPr>
          <t>Specify if Free Time condition applies to Export or Import:E (Export) = applies at origin,I (Import) = applies at destination</t>
        </r>
      </text>
    </comment>
    <comment ref="C184" authorId="0" shapeId="0" xr:uid="{00000000-0006-0000-0600-00002B000000}">
      <text>
        <r>
          <rPr>
            <b/>
            <sz val="8"/>
            <rFont val="Tahoma"/>
            <family val="2"/>
          </rPr>
          <t>Enter Type of Free Time: Detention Demurrage Merged</t>
        </r>
      </text>
    </comment>
    <comment ref="F184" authorId="0" shapeId="0" xr:uid="{00000000-0006-0000-0600-00002C000000}">
      <text>
        <r>
          <rPr>
            <b/>
            <sz val="8"/>
            <rFont val="Tahoma"/>
            <family val="2"/>
          </rPr>
          <t>Specify Equipment Type (blank field indicates applicability to all Eq Types): D = Dry R = Reefer OT = Open Top FR = Flat Rack</t>
        </r>
      </text>
    </comment>
    <comment ref="G184" authorId="0" shapeId="0" xr:uid="{00000000-0006-0000-0600-00002D000000}">
      <text>
        <r>
          <rPr>
            <b/>
            <sz val="8"/>
            <rFont val="Tahoma"/>
            <family val="2"/>
          </rPr>
          <t>Select "OR" from the drop down list if condition applies to Operating Reefers</t>
        </r>
      </text>
    </comment>
    <comment ref="H184" authorId="0" shapeId="0" xr:uid="{00000000-0006-0000-0600-00002E000000}">
      <text>
        <r>
          <rPr>
            <b/>
            <sz val="8"/>
            <rFont val="Tahoma"/>
            <family val="2"/>
          </rPr>
          <t>Specify the Place of Receipt if necessary.  Do not use ""ALL"".  Only 1 location may be entered per row.</t>
        </r>
      </text>
    </comment>
    <comment ref="I184" authorId="0" shapeId="0" xr:uid="{00000000-0006-0000-0600-00002F000000}">
      <text>
        <r>
          <rPr>
            <b/>
            <sz val="8"/>
            <rFont val="Tahoma"/>
            <family val="2"/>
          </rPr>
          <t>Enter the POL if necessary.  Do not use ""ALL"".  Only 1 location is allowed per row and must be a valid seaport.</t>
        </r>
      </text>
    </comment>
    <comment ref="J184" authorId="0" shapeId="0" xr:uid="{00000000-0006-0000-0600-000030000000}">
      <text>
        <r>
          <rPr>
            <b/>
            <sz val="8"/>
            <rFont val="Tahoma"/>
            <family val="2"/>
          </rPr>
          <t>Enter the POD if necessary.  Do not use ""ALL"".  Only 1 location is allowed per row and must be a valid seaport.</t>
        </r>
      </text>
    </comment>
    <comment ref="L184" authorId="0" shapeId="0" xr:uid="{00000000-0006-0000-0600-000031000000}">
      <text>
        <r>
          <rPr>
            <b/>
            <sz val="8"/>
            <rFont val="Tahoma"/>
            <family val="2"/>
          </rPr>
          <t>Enter the Country Code ONLY.  Cannot use "ALL" or country name</t>
        </r>
      </text>
    </comment>
    <comment ref="M184" authorId="0" shapeId="0" xr:uid="{00000000-0006-0000-0600-000032000000}">
      <text>
        <r>
          <rPr>
            <b/>
            <sz val="8"/>
            <rFont val="Tahoma"/>
            <family val="2"/>
          </rPr>
          <t>Enter additional notes only when absolutely necessary.    IMPORTANT:  Named accounts and specific commodities may not be listed as Notes.</t>
        </r>
      </text>
    </comment>
    <comment ref="A197" authorId="0" shapeId="0" xr:uid="{00000000-0006-0000-0600-000033000000}">
      <text>
        <r>
          <rPr>
            <b/>
            <sz val="8"/>
            <rFont val="Tahoma"/>
            <family val="2"/>
          </rPr>
          <t>Select the bullet for which the exception applies.If exception applies to all bullets, select ""ALL"".</t>
        </r>
      </text>
    </comment>
    <comment ref="B197" authorId="0" shapeId="0" xr:uid="{00000000-0006-0000-0600-000034000000}">
      <text>
        <r>
          <rPr>
            <b/>
            <sz val="8"/>
            <rFont val="Tahoma"/>
            <family val="2"/>
          </rPr>
          <t>Specify if Free Time condition applies to Export or Import:E (Export) = applies at origin,I (Import) = applies at destination</t>
        </r>
      </text>
    </comment>
    <comment ref="C197" authorId="0" shapeId="0" xr:uid="{00000000-0006-0000-0600-000035000000}">
      <text>
        <r>
          <rPr>
            <b/>
            <sz val="8"/>
            <rFont val="Tahoma"/>
            <family val="2"/>
          </rPr>
          <t>Enter Type of Free Time: Detention Demurrage Merged</t>
        </r>
      </text>
    </comment>
    <comment ref="F197" authorId="0" shapeId="0" xr:uid="{00000000-0006-0000-0600-000036000000}">
      <text>
        <r>
          <rPr>
            <b/>
            <sz val="8"/>
            <rFont val="Tahoma"/>
            <family val="2"/>
          </rPr>
          <t>If any exceptional charges are offered, then the currency is required to be shown.</t>
        </r>
      </text>
    </comment>
    <comment ref="O197" authorId="0" shapeId="0" xr:uid="{00000000-0006-0000-0600-000037000000}">
      <text>
        <r>
          <rPr>
            <b/>
            <sz val="8"/>
            <rFont val="Tahoma"/>
            <family val="2"/>
          </rPr>
          <t>Specify Equipment Type (blank field indicates applicability to all Eq Types): D = Dry R = Reefer OT = Open Top FR = Flat Rack</t>
        </r>
      </text>
    </comment>
    <comment ref="P197" authorId="0" shapeId="0" xr:uid="{00000000-0006-0000-0600-000038000000}">
      <text>
        <r>
          <rPr>
            <b/>
            <sz val="8"/>
            <rFont val="Tahoma"/>
            <family val="2"/>
          </rPr>
          <t>Select "OR" from the drop down list if condition applies to Operating Reefers</t>
        </r>
      </text>
    </comment>
    <comment ref="Q197" authorId="0" shapeId="0" xr:uid="{00000000-0006-0000-0600-000039000000}">
      <text>
        <r>
          <rPr>
            <b/>
            <sz val="8"/>
            <rFont val="Tahoma"/>
            <family val="2"/>
          </rPr>
          <t>Specify the Place of Receipt if necessary.  Do not use ""ALL"".  Only 1 location may be entered per row.</t>
        </r>
      </text>
    </comment>
    <comment ref="R197" authorId="0" shapeId="0" xr:uid="{00000000-0006-0000-0600-00003A000000}">
      <text>
        <r>
          <rPr>
            <b/>
            <sz val="8"/>
            <rFont val="Tahoma"/>
            <family val="2"/>
          </rPr>
          <t>Enter the POL if necessary.  Do not use ""ALL"".  Only 1 location is allowed per row and must be a valid seaport.</t>
        </r>
      </text>
    </comment>
    <comment ref="S197" authorId="0" shapeId="0" xr:uid="{00000000-0006-0000-0600-00003B000000}">
      <text>
        <r>
          <rPr>
            <b/>
            <sz val="8"/>
            <rFont val="Tahoma"/>
            <family val="2"/>
          </rPr>
          <t>Enter the POD if necessary.  Do not use ""ALL"".  Only 1 location is allowed per row and must be a valid seaport.</t>
        </r>
      </text>
    </comment>
    <comment ref="T197" authorId="0" shapeId="0" xr:uid="{00000000-0006-0000-0600-00003C000000}">
      <text>
        <r>
          <rPr>
            <b/>
            <sz val="8"/>
            <rFont val="Tahoma"/>
            <family val="2"/>
          </rPr>
          <t>Specify the Place of Delivery if necessary.  Do not use ""ALL"".  Only 1 location may be entered per row.</t>
        </r>
      </text>
    </comment>
    <comment ref="U197" authorId="0" shapeId="0" xr:uid="{00000000-0006-0000-0600-00003D000000}">
      <text>
        <r>
          <rPr>
            <b/>
            <sz val="8"/>
            <rFont val="Tahoma"/>
            <family val="2"/>
          </rPr>
          <t>Enter the Country Code ONLY.  Cannot use "ALL" or country name</t>
        </r>
      </text>
    </comment>
    <comment ref="V197" authorId="0" shapeId="0" xr:uid="{00000000-0006-0000-0600-00003E000000}">
      <text>
        <r>
          <rPr>
            <b/>
            <sz val="8"/>
            <rFont val="Tahoma"/>
            <family val="2"/>
          </rPr>
          <t>Enter additional notes only when absolutely necessary.    IMPORTANT:  Named accounts and specific commodities may not be listed as Notes.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700-000001000000}">
      <text>
        <r>
          <rPr>
            <b/>
            <sz val="8"/>
            <rFont val="Tahoma"/>
            <family val="2"/>
          </rPr>
          <t>Please use comma to seprate commodities</t>
        </r>
      </text>
    </comment>
    <comment ref="A20" authorId="0" shapeId="0" xr:uid="{00000000-0006-0000-07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700-000003000000}">
      <text>
        <r>
          <rPr>
            <b/>
            <sz val="8"/>
            <rFont val="Tahoma"/>
            <family val="2"/>
          </rPr>
          <t>Please use comma to separate ports.Only valid sea ports may be included.</t>
        </r>
      </text>
    </comment>
    <comment ref="A30" authorId="0" shapeId="0" xr:uid="{00000000-0006-0000-0700-000004000000}">
      <text>
        <r>
          <rPr>
            <b/>
            <sz val="8"/>
            <rFont val="Tahoma"/>
            <family val="2"/>
          </rPr>
          <t>Please use FAK/ Bullets defined above.</t>
        </r>
      </text>
    </comment>
    <comment ref="B30" authorId="0" shapeId="0" xr:uid="{00000000-0006-0000-0700-000005000000}">
      <text>
        <r>
          <rPr>
            <b/>
            <sz val="8"/>
            <rFont val="Tahoma"/>
            <family val="2"/>
          </rPr>
          <t>City, State / ZIP Code</t>
        </r>
      </text>
    </comment>
    <comment ref="C30" authorId="0" shapeId="0" xr:uid="{00000000-0006-0000-0700-000006000000}">
      <text>
        <r>
          <rPr>
            <b/>
            <sz val="8"/>
            <rFont val="Tahoma"/>
            <family val="2"/>
          </rPr>
          <t>Please use only one, port name or port group code defined in the table above.  Ex: Los Angeles or USWCAll ports must be valid SEA ports</t>
        </r>
      </text>
    </comment>
    <comment ref="D30" authorId="0" shapeId="0" xr:uid="{00000000-0006-0000-0700-000007000000}">
      <text>
        <r>
          <rPr>
            <b/>
            <sz val="8"/>
            <rFont val="Tahoma"/>
            <family val="2"/>
          </rPr>
          <t>Please use only one, port name or port group code defined in the table above.  Ex: Los Angeles or USWC All ports must be valid SEA ports</t>
        </r>
      </text>
    </comment>
    <comment ref="E30" authorId="0" shapeId="0" xr:uid="{00000000-0006-0000-0700-000008000000}">
      <text>
        <r>
          <rPr>
            <b/>
            <sz val="8"/>
            <rFont val="Tahoma"/>
            <family val="2"/>
          </rPr>
          <t>City, State / ZIP Code</t>
        </r>
      </text>
    </comment>
    <comment ref="F30" authorId="0" shapeId="0" xr:uid="{00000000-0006-0000-07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700-00000A000000}">
      <text>
        <r>
          <rPr>
            <b/>
            <sz val="8"/>
            <rFont val="Tahoma"/>
            <family val="2"/>
          </rPr>
          <t>Indicate whether or not door service is included at origin and destination</t>
        </r>
      </text>
    </comment>
    <comment ref="V30" authorId="0" shapeId="0" xr:uid="{46DB3BC9-6430-4AF2-9358-E263E604B6C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9" authorId="0" shapeId="0" xr:uid="{00000000-0006-0000-0700-00000C000000}">
      <text>
        <r>
          <rPr>
            <b/>
            <sz val="8"/>
            <rFont val="Tahoma"/>
            <family val="2"/>
          </rPr>
          <t>Please use FAK/ Bullets defined above.</t>
        </r>
      </text>
    </comment>
    <comment ref="B39" authorId="0" shapeId="0" xr:uid="{00000000-0006-0000-0700-00000D000000}">
      <text>
        <r>
          <rPr>
            <b/>
            <sz val="8"/>
            <rFont val="Tahoma"/>
            <family val="2"/>
          </rPr>
          <t>City, State / ZIP Code</t>
        </r>
      </text>
    </comment>
    <comment ref="C39" authorId="0" shapeId="0" xr:uid="{00000000-0006-0000-0700-00000E000000}">
      <text>
        <r>
          <rPr>
            <b/>
            <sz val="8"/>
            <rFont val="Tahoma"/>
            <family val="2"/>
          </rPr>
          <t>Please use only one, port name or port group code defined in the table above.  Ex: Los Angeles or USWCAll ports must be valid SEA ports</t>
        </r>
      </text>
    </comment>
    <comment ref="D39" authorId="0" shapeId="0" xr:uid="{00000000-0006-0000-0700-00000F000000}">
      <text>
        <r>
          <rPr>
            <b/>
            <sz val="8"/>
            <rFont val="Tahoma"/>
            <family val="2"/>
          </rPr>
          <t>Please use only one, port name or port group code defined in the table above.  Ex: Los Angeles or USWC All ports must be valid SEA ports</t>
        </r>
      </text>
    </comment>
    <comment ref="E39" authorId="0" shapeId="0" xr:uid="{00000000-0006-0000-0700-000010000000}">
      <text>
        <r>
          <rPr>
            <b/>
            <sz val="8"/>
            <rFont val="Tahoma"/>
            <family val="2"/>
          </rPr>
          <t>City, State / ZIP Code</t>
        </r>
      </text>
    </comment>
    <comment ref="F39" authorId="0" shapeId="0" xr:uid="{00000000-0006-0000-07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9" authorId="0" shapeId="0" xr:uid="{00000000-0006-0000-0700-000012000000}">
      <text>
        <r>
          <rPr>
            <b/>
            <sz val="8"/>
            <rFont val="Tahoma"/>
            <family val="2"/>
          </rPr>
          <t>Indicate whether or not door service is included at origin and destination</t>
        </r>
      </text>
    </comment>
    <comment ref="W39" authorId="0" shapeId="0" xr:uid="{00000000-0006-0000-07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8" authorId="0" shapeId="0" xr:uid="{00000000-0006-0000-0700-000014000000}">
      <text>
        <r>
          <rPr>
            <b/>
            <sz val="8"/>
            <rFont val="Tahoma"/>
            <family val="2"/>
          </rPr>
          <t>Please use FAK/ Bullets defined above.</t>
        </r>
      </text>
    </comment>
    <comment ref="B48" authorId="0" shapeId="0" xr:uid="{00000000-0006-0000-0700-000015000000}">
      <text>
        <r>
          <rPr>
            <b/>
            <sz val="8"/>
            <rFont val="Tahoma"/>
            <family val="2"/>
          </rPr>
          <t>City, State / ZIP Code</t>
        </r>
      </text>
    </comment>
    <comment ref="C48" authorId="0" shapeId="0" xr:uid="{00000000-0006-0000-0700-000016000000}">
      <text>
        <r>
          <rPr>
            <b/>
            <sz val="8"/>
            <rFont val="Tahoma"/>
            <family val="2"/>
          </rPr>
          <t>Please use only one, port name or port group code defined in the table above.  Ex: Los Angeles or USWCAll ports must be valid SEA ports</t>
        </r>
      </text>
    </comment>
    <comment ref="D48" authorId="0" shapeId="0" xr:uid="{00000000-0006-0000-0700-000017000000}">
      <text>
        <r>
          <rPr>
            <b/>
            <sz val="8"/>
            <rFont val="Tahoma"/>
            <family val="2"/>
          </rPr>
          <t>Please use only one, port name or port group code defined in the table above.  Ex: Los Angeles or USWC All ports must be valid SEA ports</t>
        </r>
      </text>
    </comment>
    <comment ref="E48" authorId="0" shapeId="0" xr:uid="{00000000-0006-0000-0700-000018000000}">
      <text>
        <r>
          <rPr>
            <b/>
            <sz val="8"/>
            <rFont val="Tahoma"/>
            <family val="2"/>
          </rPr>
          <t>City, State / ZIP Code</t>
        </r>
      </text>
    </comment>
    <comment ref="F48" authorId="0" shapeId="0" xr:uid="{00000000-0006-0000-07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8" authorId="0" shapeId="0" xr:uid="{00000000-0006-0000-0700-00001A000000}">
      <text>
        <r>
          <rPr>
            <b/>
            <sz val="8"/>
            <rFont val="Tahoma"/>
            <family val="2"/>
          </rPr>
          <t>Indicate whether or not door service is included at origin and destination</t>
        </r>
      </text>
    </comment>
    <comment ref="AA48" authorId="0" shapeId="0" xr:uid="{00000000-0006-0000-07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5" authorId="0" shapeId="0" xr:uid="{00000000-0006-0000-0700-00001C000000}">
      <text>
        <r>
          <rPr>
            <b/>
            <sz val="8"/>
            <rFont val="Tahoma"/>
            <family val="2"/>
          </rPr>
          <t>Place of Origin - may be an outport for feeder (CY) arbitraries or an inland origin Format is:  City, State or ZIP Code</t>
        </r>
      </text>
    </comment>
    <comment ref="E65" authorId="0" shapeId="0" xr:uid="{00000000-0006-0000-07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5" authorId="0" shapeId="0" xr:uid="{00000000-0006-0000-07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5" authorId="0" shapeId="0" xr:uid="{00000000-0006-0000-0700-00001F000000}">
      <text>
        <r>
          <rPr>
            <b/>
            <sz val="8"/>
            <rFont val="Tahoma"/>
            <family val="2"/>
          </rPr>
          <t>Indicate whether or not door service is included in the arbitrary rate</t>
        </r>
      </text>
    </comment>
    <comment ref="H65" authorId="0" shapeId="0" xr:uid="{00000000-0006-0000-0700-000020000000}">
      <text>
        <r>
          <rPr>
            <b/>
            <sz val="8"/>
            <rFont val="Tahoma"/>
            <family val="2"/>
          </rPr>
          <t>Input the rate in this field when the same amount applies for all container sizes</t>
        </r>
      </text>
    </comment>
    <comment ref="N65" authorId="0" shapeId="0" xr:uid="{00000000-0006-0000-0700-000021000000}">
      <text>
        <r>
          <rPr>
            <b/>
            <sz val="8"/>
            <rFont val="Tahoma"/>
            <family val="2"/>
          </rPr>
          <t>Each Arbitrary applies only to FAK / Bullets as specifically listed in this field.</t>
        </r>
      </text>
    </comment>
    <comment ref="B80" authorId="0" shapeId="0" xr:uid="{00000000-0006-0000-0700-000022000000}">
      <text>
        <r>
          <rPr>
            <b/>
            <sz val="8"/>
            <rFont val="Tahoma"/>
            <family val="2"/>
          </rPr>
          <t>Place of Origin - may be an outport for feeder (CY) arbitraries or an inland origin Format is:  City, State or ZIP Code</t>
        </r>
      </text>
    </comment>
    <comment ref="E80" authorId="0" shapeId="0" xr:uid="{00000000-0006-0000-07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0" authorId="0" shapeId="0" xr:uid="{00000000-0006-0000-07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0" authorId="0" shapeId="0" xr:uid="{00000000-0006-0000-0700-000025000000}">
      <text>
        <r>
          <rPr>
            <b/>
            <sz val="8"/>
            <rFont val="Tahoma"/>
            <family val="2"/>
          </rPr>
          <t>Indicate whether or not door service is included in the arbitrary rate</t>
        </r>
      </text>
    </comment>
    <comment ref="H80" authorId="0" shapeId="0" xr:uid="{00000000-0006-0000-0700-000026000000}">
      <text>
        <r>
          <rPr>
            <b/>
            <sz val="8"/>
            <rFont val="Tahoma"/>
            <family val="2"/>
          </rPr>
          <t>Input the rate in this field when the same amount applies for all container sizes</t>
        </r>
      </text>
    </comment>
    <comment ref="N80" authorId="0" shapeId="0" xr:uid="{00000000-0006-0000-0700-000027000000}">
      <text>
        <r>
          <rPr>
            <b/>
            <sz val="8"/>
            <rFont val="Tahoma"/>
            <family val="2"/>
          </rPr>
          <t>Each Arbitrary applies only to FAK / Bullets as specifically listed in this field.</t>
        </r>
      </text>
    </comment>
    <comment ref="L91" authorId="0" shapeId="0" xr:uid="{00000000-0006-0000-07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3" authorId="0" shapeId="0" xr:uid="{00000000-0006-0000-0700-000029000000}">
      <text>
        <r>
          <rPr>
            <b/>
            <sz val="8"/>
            <rFont val="Tahoma"/>
            <family val="2"/>
          </rPr>
          <t>Select the bullet for which the exception applies.If exception applies to all bullets, select ""ALL"".</t>
        </r>
      </text>
    </comment>
    <comment ref="B183" authorId="0" shapeId="0" xr:uid="{00000000-0006-0000-0700-00002A000000}">
      <text>
        <r>
          <rPr>
            <b/>
            <sz val="8"/>
            <rFont val="Tahoma"/>
            <family val="2"/>
          </rPr>
          <t>Specify if Free Time condition applies to Export or Import:E (Export) = applies at origin,I (Import) = applies at destination</t>
        </r>
      </text>
    </comment>
    <comment ref="C183" authorId="0" shapeId="0" xr:uid="{00000000-0006-0000-0700-00002B000000}">
      <text>
        <r>
          <rPr>
            <b/>
            <sz val="8"/>
            <rFont val="Tahoma"/>
            <family val="2"/>
          </rPr>
          <t>Enter Type of Free Time: Detention Demurrage Merged</t>
        </r>
      </text>
    </comment>
    <comment ref="F183" authorId="0" shapeId="0" xr:uid="{00000000-0006-0000-0700-00002C000000}">
      <text>
        <r>
          <rPr>
            <b/>
            <sz val="8"/>
            <rFont val="Tahoma"/>
            <family val="2"/>
          </rPr>
          <t>Specify Equipment Type (blank field indicates applicability to all Eq Types): D = Dry R = Reefer OT = Open Top FR = Flat Rack</t>
        </r>
      </text>
    </comment>
    <comment ref="G183" authorId="0" shapeId="0" xr:uid="{00000000-0006-0000-0700-00002D000000}">
      <text>
        <r>
          <rPr>
            <b/>
            <sz val="8"/>
            <rFont val="Tahoma"/>
            <family val="2"/>
          </rPr>
          <t>Select "OR" from the drop down list if condition applies to Operating Reefers</t>
        </r>
      </text>
    </comment>
    <comment ref="H183" authorId="0" shapeId="0" xr:uid="{00000000-0006-0000-0700-00002E000000}">
      <text>
        <r>
          <rPr>
            <b/>
            <sz val="8"/>
            <rFont val="Tahoma"/>
            <family val="2"/>
          </rPr>
          <t>Specify the Place of Receipt if necessary.  Do not use ""ALL"".  Only 1 location may be entered per row.</t>
        </r>
      </text>
    </comment>
    <comment ref="I183" authorId="0" shapeId="0" xr:uid="{00000000-0006-0000-0700-00002F000000}">
      <text>
        <r>
          <rPr>
            <b/>
            <sz val="8"/>
            <rFont val="Tahoma"/>
            <family val="2"/>
          </rPr>
          <t>Enter the POL if necessary.  Do not use ""ALL"".  Only 1 location is allowed per row and must be a valid seaport.</t>
        </r>
      </text>
    </comment>
    <comment ref="J183" authorId="0" shapeId="0" xr:uid="{00000000-0006-0000-0700-000030000000}">
      <text>
        <r>
          <rPr>
            <b/>
            <sz val="8"/>
            <rFont val="Tahoma"/>
            <family val="2"/>
          </rPr>
          <t>Enter the POD if necessary.  Do not use ""ALL"".  Only 1 location is allowed per row and must be a valid seaport.</t>
        </r>
      </text>
    </comment>
    <comment ref="L183" authorId="0" shapeId="0" xr:uid="{00000000-0006-0000-0700-000031000000}">
      <text>
        <r>
          <rPr>
            <b/>
            <sz val="8"/>
            <rFont val="Tahoma"/>
            <family val="2"/>
          </rPr>
          <t>Enter the Country Code ONLY.  Cannot use "ALL" or country name</t>
        </r>
      </text>
    </comment>
    <comment ref="M183" authorId="0" shapeId="0" xr:uid="{00000000-0006-0000-0700-000032000000}">
      <text>
        <r>
          <rPr>
            <b/>
            <sz val="8"/>
            <rFont val="Tahoma"/>
            <family val="2"/>
          </rPr>
          <t>Enter additional notes only when absolutely necessary.    IMPORTANT:  Named accounts and specific commodities may not be listed as Notes.</t>
        </r>
      </text>
    </comment>
    <comment ref="A196" authorId="0" shapeId="0" xr:uid="{00000000-0006-0000-0700-000033000000}">
      <text>
        <r>
          <rPr>
            <b/>
            <sz val="8"/>
            <rFont val="Tahoma"/>
            <family val="2"/>
          </rPr>
          <t>Select the bullet for which the exception applies.If exception applies to all bullets, select ""ALL"".</t>
        </r>
      </text>
    </comment>
    <comment ref="B196" authorId="0" shapeId="0" xr:uid="{00000000-0006-0000-0700-000034000000}">
      <text>
        <r>
          <rPr>
            <b/>
            <sz val="8"/>
            <rFont val="Tahoma"/>
            <family val="2"/>
          </rPr>
          <t>Specify if Free Time condition applies to Export or Import:E (Export) = applies at origin,I (Import) = applies at destination</t>
        </r>
      </text>
    </comment>
    <comment ref="C196" authorId="0" shapeId="0" xr:uid="{00000000-0006-0000-0700-000035000000}">
      <text>
        <r>
          <rPr>
            <b/>
            <sz val="8"/>
            <rFont val="Tahoma"/>
            <family val="2"/>
          </rPr>
          <t>Enter Type of Free Time: Detention Demurrage Merged</t>
        </r>
      </text>
    </comment>
    <comment ref="F196" authorId="0" shapeId="0" xr:uid="{00000000-0006-0000-0700-000036000000}">
      <text>
        <r>
          <rPr>
            <b/>
            <sz val="8"/>
            <rFont val="Tahoma"/>
            <family val="2"/>
          </rPr>
          <t>If any exceptional charges are offered, then the currency is required to be shown.</t>
        </r>
      </text>
    </comment>
    <comment ref="O196" authorId="0" shapeId="0" xr:uid="{00000000-0006-0000-0700-000037000000}">
      <text>
        <r>
          <rPr>
            <b/>
            <sz val="8"/>
            <rFont val="Tahoma"/>
            <family val="2"/>
          </rPr>
          <t>Specify Equipment Type (blank field indicates applicability to all Eq Types): D = Dry R = Reefer OT = Open Top FR = Flat Rack</t>
        </r>
      </text>
    </comment>
    <comment ref="P196" authorId="0" shapeId="0" xr:uid="{00000000-0006-0000-0700-000038000000}">
      <text>
        <r>
          <rPr>
            <b/>
            <sz val="8"/>
            <rFont val="Tahoma"/>
            <family val="2"/>
          </rPr>
          <t>Select "OR" from the drop down list if condition applies to Operating Reefers</t>
        </r>
      </text>
    </comment>
    <comment ref="Q196" authorId="0" shapeId="0" xr:uid="{00000000-0006-0000-0700-000039000000}">
      <text>
        <r>
          <rPr>
            <b/>
            <sz val="8"/>
            <rFont val="Tahoma"/>
            <family val="2"/>
          </rPr>
          <t>Specify the Place of Receipt if necessary.  Do not use ""ALL"".  Only 1 location may be entered per row.</t>
        </r>
      </text>
    </comment>
    <comment ref="R196" authorId="0" shapeId="0" xr:uid="{00000000-0006-0000-0700-00003A000000}">
      <text>
        <r>
          <rPr>
            <b/>
            <sz val="8"/>
            <rFont val="Tahoma"/>
            <family val="2"/>
          </rPr>
          <t>Enter the POL if necessary.  Do not use ""ALL"".  Only 1 location is allowed per row and must be a valid seaport.</t>
        </r>
      </text>
    </comment>
    <comment ref="S196" authorId="0" shapeId="0" xr:uid="{00000000-0006-0000-0700-00003B000000}">
      <text>
        <r>
          <rPr>
            <b/>
            <sz val="8"/>
            <rFont val="Tahoma"/>
            <family val="2"/>
          </rPr>
          <t>Enter the POD if necessary.  Do not use ""ALL"".  Only 1 location is allowed per row and must be a valid seaport.</t>
        </r>
      </text>
    </comment>
    <comment ref="T196" authorId="0" shapeId="0" xr:uid="{00000000-0006-0000-0700-00003C000000}">
      <text>
        <r>
          <rPr>
            <b/>
            <sz val="8"/>
            <rFont val="Tahoma"/>
            <family val="2"/>
          </rPr>
          <t>Specify the Place of Delivery if necessary.  Do not use ""ALL"".  Only 1 location may be entered per row.</t>
        </r>
      </text>
    </comment>
    <comment ref="U196" authorId="0" shapeId="0" xr:uid="{00000000-0006-0000-0700-00003D000000}">
      <text>
        <r>
          <rPr>
            <b/>
            <sz val="8"/>
            <rFont val="Tahoma"/>
            <family val="2"/>
          </rPr>
          <t>Enter the Country Code ONLY.  Cannot use "ALL" or country name</t>
        </r>
      </text>
    </comment>
    <comment ref="V196" authorId="0" shapeId="0" xr:uid="{00000000-0006-0000-0700-00003E000000}">
      <text>
        <r>
          <rPr>
            <b/>
            <sz val="8"/>
            <rFont val="Tahoma"/>
            <family val="2"/>
          </rPr>
          <t>Enter additional notes only when absolutely necessary.    IMPORTANT:  Named accounts and specific commodities may not be listed as Notes.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ext.obouge</author>
    <author>William MALLOL</author>
    <author>usa.gewan</author>
    <author>GENDER Charlie - NOR</author>
  </authors>
  <commentList>
    <comment ref="B13" authorId="0" shapeId="0" xr:uid="{00000000-0006-0000-1000-000001000000}">
      <text>
        <r>
          <rPr>
            <b/>
            <sz val="12"/>
            <color indexed="81"/>
            <rFont val="Tahoma"/>
            <family val="2"/>
          </rPr>
          <t>Please use comma to separate commodities.</t>
        </r>
      </text>
    </comment>
    <comment ref="A20" authorId="1" shapeId="0" xr:uid="{00000000-0006-0000-1000-000002000000}">
      <text>
        <r>
          <rPr>
            <b/>
            <sz val="14"/>
            <color indexed="81"/>
            <rFont val="Tahoma"/>
            <family val="2"/>
          </rPr>
          <t>Port Group Codes can be used to group any two or more valid seaports that are common rated.
Port Group Codes cannot be used for inland locations.</t>
        </r>
      </text>
    </comment>
    <comment ref="B20" authorId="0" shapeId="0" xr:uid="{00000000-0006-0000-1000-000003000000}">
      <text>
        <r>
          <rPr>
            <b/>
            <sz val="14"/>
            <color indexed="81"/>
            <rFont val="Tahoma"/>
            <family val="2"/>
          </rPr>
          <t>Please use comma to separate ports.
Only valid sea ports may be included.</t>
        </r>
      </text>
    </comment>
    <comment ref="A30" authorId="1" shapeId="0" xr:uid="{00000000-0006-0000-1000-000004000000}">
      <text>
        <r>
          <rPr>
            <b/>
            <sz val="14"/>
            <color indexed="81"/>
            <rFont val="Tahoma"/>
            <family val="2"/>
          </rPr>
          <t>Please use FAK/ Bullets defined above.</t>
        </r>
      </text>
    </comment>
    <comment ref="B30" authorId="1" shapeId="0" xr:uid="{00000000-0006-0000-1000-000005000000}">
      <text>
        <r>
          <rPr>
            <b/>
            <sz val="14"/>
            <color indexed="81"/>
            <rFont val="Tahoma"/>
            <family val="2"/>
          </rPr>
          <t>City, State / ZIP Code</t>
        </r>
      </text>
    </comment>
    <comment ref="C30" authorId="1" shapeId="0" xr:uid="{00000000-0006-0000-1000-000006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30" authorId="1" shapeId="0" xr:uid="{00000000-0006-0000-1000-000007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30" authorId="1" shapeId="0" xr:uid="{00000000-0006-0000-1000-000008000000}">
      <text>
        <r>
          <rPr>
            <b/>
            <sz val="14"/>
            <color indexed="81"/>
            <rFont val="Tahoma"/>
            <family val="2"/>
          </rPr>
          <t>City, State / ZIP Code</t>
        </r>
      </text>
    </comment>
    <comment ref="F30" authorId="2" shapeId="0" xr:uid="{00000000-0006-0000-1000-000009000000}">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30" authorId="2" shapeId="0" xr:uid="{00000000-0006-0000-1000-00000A000000}">
      <text>
        <r>
          <rPr>
            <b/>
            <sz val="14"/>
            <color indexed="81"/>
            <rFont val="Tahoma"/>
            <family val="2"/>
          </rPr>
          <t>Indicate whether or not door service is included at origin and destination</t>
        </r>
      </text>
    </comment>
    <comment ref="M30" authorId="2" shapeId="0" xr:uid="{00000000-0006-0000-1000-00000B000000}">
      <text>
        <r>
          <rPr>
            <b/>
            <sz val="14"/>
            <color indexed="81"/>
            <rFont val="Tahoma"/>
            <family val="2"/>
          </rPr>
          <t>Use these columns for exceptions to surcharge applicability in note 2</t>
        </r>
      </text>
    </comment>
    <comment ref="AA30" authorId="2" shapeId="0" xr:uid="{00000000-0006-0000-1000-00000C000000}">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39" authorId="1" shapeId="0" xr:uid="{00000000-0006-0000-1000-00000D000000}">
      <text>
        <r>
          <rPr>
            <b/>
            <sz val="14"/>
            <color indexed="81"/>
            <rFont val="Tahoma"/>
            <family val="2"/>
          </rPr>
          <t>Please use FAK/ Bullets defined above.</t>
        </r>
      </text>
    </comment>
    <comment ref="B39" authorId="1" shapeId="0" xr:uid="{00000000-0006-0000-1000-00000E000000}">
      <text>
        <r>
          <rPr>
            <b/>
            <sz val="14"/>
            <color indexed="81"/>
            <rFont val="Tahoma"/>
            <family val="2"/>
          </rPr>
          <t>City, State / ZIP Code</t>
        </r>
      </text>
    </comment>
    <comment ref="C39" authorId="1" shapeId="0" xr:uid="{00000000-0006-0000-1000-00000F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39" authorId="1" shapeId="0" xr:uid="{00000000-0006-0000-1000-000010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39" authorId="1" shapeId="0" xr:uid="{00000000-0006-0000-1000-000011000000}">
      <text>
        <r>
          <rPr>
            <b/>
            <sz val="14"/>
            <color indexed="81"/>
            <rFont val="Tahoma"/>
            <family val="2"/>
          </rPr>
          <t>City, State / ZIP Code</t>
        </r>
      </text>
    </comment>
    <comment ref="F39" authorId="2" shapeId="0" xr:uid="{00000000-0006-0000-1000-000012000000}">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39" authorId="2" shapeId="0" xr:uid="{00000000-0006-0000-1000-000013000000}">
      <text>
        <r>
          <rPr>
            <b/>
            <sz val="14"/>
            <color indexed="81"/>
            <rFont val="Tahoma"/>
            <family val="2"/>
          </rPr>
          <t>Indicate whether or not door service is included at origin and destination</t>
        </r>
      </text>
    </comment>
    <comment ref="O39" authorId="2" shapeId="0" xr:uid="{00000000-0006-0000-1000-000014000000}">
      <text>
        <r>
          <rPr>
            <b/>
            <sz val="14"/>
            <color indexed="81"/>
            <rFont val="Tahoma"/>
            <family val="2"/>
          </rPr>
          <t>Use these columns for exceptions to surcharge applicability in note 2</t>
        </r>
      </text>
    </comment>
    <comment ref="AA39" authorId="2" shapeId="0" xr:uid="{00000000-0006-0000-1000-000015000000}">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48" authorId="1" shapeId="0" xr:uid="{00000000-0006-0000-1000-000016000000}">
      <text>
        <r>
          <rPr>
            <b/>
            <sz val="14"/>
            <color indexed="81"/>
            <rFont val="Tahoma"/>
            <family val="2"/>
          </rPr>
          <t>Please use FAK/ Bullets defined above.</t>
        </r>
      </text>
    </comment>
    <comment ref="B48" authorId="1" shapeId="0" xr:uid="{00000000-0006-0000-1000-000017000000}">
      <text>
        <r>
          <rPr>
            <b/>
            <sz val="14"/>
            <color indexed="81"/>
            <rFont val="Tahoma"/>
            <family val="2"/>
          </rPr>
          <t>City, State / ZIP Code</t>
        </r>
      </text>
    </comment>
    <comment ref="C48" authorId="1" shapeId="0" xr:uid="{00000000-0006-0000-1000-000018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48" authorId="1" shapeId="0" xr:uid="{00000000-0006-0000-1000-00001900000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48" authorId="1" shapeId="0" xr:uid="{00000000-0006-0000-1000-00001A000000}">
      <text>
        <r>
          <rPr>
            <b/>
            <sz val="14"/>
            <color indexed="81"/>
            <rFont val="Tahoma"/>
            <family val="2"/>
          </rPr>
          <t>City, State / ZIP Code</t>
        </r>
      </text>
    </comment>
    <comment ref="F48" authorId="2" shapeId="0" xr:uid="{00000000-0006-0000-1000-00001B000000}">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48" authorId="2" shapeId="0" xr:uid="{00000000-0006-0000-1000-00001C000000}">
      <text>
        <r>
          <rPr>
            <b/>
            <sz val="14"/>
            <color indexed="81"/>
            <rFont val="Tahoma"/>
            <family val="2"/>
          </rPr>
          <t>Indicate whether or not door service is included at origin and destination</t>
        </r>
      </text>
    </comment>
    <comment ref="Q48" authorId="2" shapeId="0" xr:uid="{00000000-0006-0000-1000-00001D000000}">
      <text>
        <r>
          <rPr>
            <b/>
            <sz val="14"/>
            <color indexed="81"/>
            <rFont val="Tahoma"/>
            <family val="2"/>
          </rPr>
          <t>Use these columns for exceptions to surcharge applicability in note 2</t>
        </r>
      </text>
    </comment>
    <comment ref="AC48" authorId="2" shapeId="0" xr:uid="{00000000-0006-0000-1000-00001E000000}">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B65" authorId="2" shapeId="0" xr:uid="{00000000-0006-0000-1000-00001F000000}">
      <text>
        <r>
          <rPr>
            <b/>
            <sz val="14"/>
            <color indexed="81"/>
            <rFont val="Tahoma"/>
            <family val="2"/>
          </rPr>
          <t>Place of Origin - may be an outport for feeder (CY) arbitraries or an inland origin
Format is:  City, State or ZIP Code</t>
        </r>
      </text>
    </comment>
    <comment ref="E65" authorId="2" shapeId="0" xr:uid="{00000000-0006-0000-1000-000020000000}">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POL.
</t>
        </r>
        <r>
          <rPr>
            <b/>
            <i/>
            <sz val="14"/>
            <color indexed="81"/>
            <rFont val="Tahoma"/>
            <family val="2"/>
          </rPr>
          <t>All ports must be valid SEA ports.</t>
        </r>
      </text>
    </comment>
    <comment ref="F65" authorId="2" shapeId="0" xr:uid="{00000000-0006-0000-1000-000021000000}">
      <text>
        <r>
          <rPr>
            <b/>
            <sz val="14"/>
            <color indexed="81"/>
            <rFont val="Tahoma"/>
            <family val="2"/>
          </rPr>
          <t>Indicate the mode of transportation between the arbitrary place of receipt and arbitrary POL.
CY modes can only be used when the mode of transportation is by Feeder.
Use of CY mode requires both the locations to be valid SEA ports.</t>
        </r>
      </text>
    </comment>
    <comment ref="G65" authorId="2" shapeId="0" xr:uid="{00000000-0006-0000-1000-000022000000}">
      <text>
        <r>
          <rPr>
            <b/>
            <sz val="14"/>
            <color indexed="81"/>
            <rFont val="Tahoma"/>
            <family val="2"/>
          </rPr>
          <t>Indicate whether or not door service is included in the arbitrary rate</t>
        </r>
      </text>
    </comment>
    <comment ref="H65" authorId="2" shapeId="0" xr:uid="{00000000-0006-0000-1000-000023000000}">
      <text>
        <r>
          <rPr>
            <b/>
            <sz val="14"/>
            <color indexed="81"/>
            <rFont val="Tahoma"/>
            <family val="2"/>
          </rPr>
          <t>Input the rate in this field when the same amount applies for all container sizes</t>
        </r>
      </text>
    </comment>
    <comment ref="N65" authorId="2" shapeId="0" xr:uid="{00000000-0006-0000-1000-000024000000}">
      <text>
        <r>
          <rPr>
            <b/>
            <sz val="14"/>
            <color indexed="81"/>
            <rFont val="Tahoma"/>
            <family val="2"/>
          </rPr>
          <t>Each Arbitrary applies only to FAK / Bullets as specifically listed in this field.</t>
        </r>
      </text>
    </comment>
    <comment ref="B80" authorId="2" shapeId="0" xr:uid="{00000000-0006-0000-1000-000025000000}">
      <text>
        <r>
          <rPr>
            <b/>
            <sz val="14"/>
            <color indexed="81"/>
            <rFont val="Tahoma"/>
            <family val="2"/>
          </rPr>
          <t>Place of Destination - may be an outport for feeder (CY) arbitraries or an inland destination
Format is:  City, State or ZIP Code</t>
        </r>
      </text>
    </comment>
    <comment ref="E80" authorId="2" shapeId="0" xr:uid="{00000000-0006-0000-1000-000026000000}">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POD.
</t>
        </r>
        <r>
          <rPr>
            <b/>
            <i/>
            <sz val="14"/>
            <color indexed="81"/>
            <rFont val="Tahoma"/>
            <family val="2"/>
          </rPr>
          <t>All ports must be valid SEA ports.</t>
        </r>
      </text>
    </comment>
    <comment ref="F80" authorId="2" shapeId="0" xr:uid="{00000000-0006-0000-1000-000027000000}">
      <text>
        <r>
          <rPr>
            <b/>
            <sz val="14"/>
            <color indexed="81"/>
            <rFont val="Tahoma"/>
            <family val="2"/>
          </rPr>
          <t>Indicate the mode of transportation between the arbitrary POD and arbitrary place of delivery.
CY modes can only be used when the mode of transportation is by Feeder.
Use of CY mode requires both the locations to be valid SEA ports.</t>
        </r>
      </text>
    </comment>
    <comment ref="G80" authorId="2" shapeId="0" xr:uid="{00000000-0006-0000-1000-000028000000}">
      <text>
        <r>
          <rPr>
            <b/>
            <sz val="14"/>
            <color indexed="81"/>
            <rFont val="Tahoma"/>
            <family val="2"/>
          </rPr>
          <t>Indicate whether or not door service is included in the arbitrary rate</t>
        </r>
      </text>
    </comment>
    <comment ref="H80" authorId="2" shapeId="0" xr:uid="{00000000-0006-0000-1000-000029000000}">
      <text>
        <r>
          <rPr>
            <b/>
            <sz val="14"/>
            <color indexed="81"/>
            <rFont val="Tahoma"/>
            <family val="2"/>
          </rPr>
          <t>Input the rate in this field when the same amount applies for all container sizes</t>
        </r>
      </text>
    </comment>
    <comment ref="N80" authorId="2" shapeId="0" xr:uid="{00000000-0006-0000-1000-00002A000000}">
      <text>
        <r>
          <rPr>
            <b/>
            <sz val="14"/>
            <color indexed="81"/>
            <rFont val="Tahoma"/>
            <family val="2"/>
          </rPr>
          <t>Each Arbitrary applies only to FAK / Bullets as specifically listed in this field.</t>
        </r>
      </text>
    </comment>
    <comment ref="L90" authorId="2" shapeId="0" xr:uid="{00000000-0006-0000-1000-00002B000000}">
      <text>
        <r>
          <rPr>
            <b/>
            <sz val="14"/>
            <color indexed="81"/>
            <rFont val="Tahoma"/>
            <family val="2"/>
          </rPr>
          <t>Surcharge applicability mentioned on any row applies specifically to the individual port mentioned in this field.
If the Applicable Port field is blank, then the  surcharge applicability stated on that row applies to all ports.</t>
        </r>
      </text>
    </comment>
    <comment ref="A183" authorId="2" shapeId="0" xr:uid="{00000000-0006-0000-1000-00002C000000}">
      <text>
        <r>
          <rPr>
            <sz val="12"/>
            <color indexed="81"/>
            <rFont val="Tahoma"/>
            <family val="2"/>
          </rPr>
          <t>Select the bullet for which the exception applies.
If exception applies to all bullets, select "ALL".</t>
        </r>
      </text>
    </comment>
    <comment ref="B183" authorId="2" shapeId="0" xr:uid="{00000000-0006-0000-1000-00002D000000}">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83" authorId="2" shapeId="0" xr:uid="{00000000-0006-0000-1000-00002E000000}">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83" authorId="2" shapeId="0" xr:uid="{00000000-0006-0000-1000-00002F000000}">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G183" authorId="2" shapeId="0" xr:uid="{00000000-0006-0000-1000-000030000000}">
      <text>
        <r>
          <rPr>
            <sz val="12"/>
            <color indexed="81"/>
            <rFont val="Tahoma"/>
            <family val="2"/>
          </rPr>
          <t>Select "OR" from the drop down list if condition applies to Operating Reefers</t>
        </r>
      </text>
    </comment>
    <comment ref="H183" authorId="2" shapeId="0" xr:uid="{00000000-0006-0000-1000-000031000000}">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I183" authorId="2" shapeId="0" xr:uid="{00000000-0006-0000-1000-000032000000}">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J183" authorId="2" shapeId="0" xr:uid="{00000000-0006-0000-1000-000033000000}">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K183" authorId="2" shapeId="0" xr:uid="{00000000-0006-0000-1000-000034000000}">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L183" authorId="3" shapeId="0" xr:uid="{B1C983D3-63D2-4E29-AED2-B74A1DFA75CD}">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M183" authorId="2" shapeId="0" xr:uid="{00000000-0006-0000-1000-000035000000}">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 ref="A196" authorId="2" shapeId="0" xr:uid="{00000000-0006-0000-1000-000036000000}">
      <text>
        <r>
          <rPr>
            <sz val="12"/>
            <color indexed="81"/>
            <rFont val="Tahoma"/>
            <family val="2"/>
          </rPr>
          <t>Select the bullet for which the exception applies.
If exception applies to all bullets, select "ALL".</t>
        </r>
      </text>
    </comment>
    <comment ref="B196" authorId="2" shapeId="0" xr:uid="{00000000-0006-0000-1000-000037000000}">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96" authorId="2" shapeId="0" xr:uid="{00000000-0006-0000-1000-000038000000}">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96" authorId="2" shapeId="0" xr:uid="{00000000-0006-0000-1000-000039000000}">
      <text>
        <r>
          <rPr>
            <sz val="12"/>
            <color indexed="81"/>
            <rFont val="Tahoma"/>
            <family val="2"/>
          </rPr>
          <t>If any exceptional charges are offered, then the currency is required to be shown.</t>
        </r>
      </text>
    </comment>
    <comment ref="O196" authorId="2" shapeId="0" xr:uid="{00000000-0006-0000-1000-00003A000000}">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P196" authorId="2" shapeId="0" xr:uid="{00000000-0006-0000-1000-00003B000000}">
      <text>
        <r>
          <rPr>
            <sz val="12"/>
            <color indexed="81"/>
            <rFont val="Tahoma"/>
            <family val="2"/>
          </rPr>
          <t>Select "OR" from the drop down list if condition applies to Operating Reefers</t>
        </r>
      </text>
    </comment>
    <comment ref="Q196" authorId="2" shapeId="0" xr:uid="{00000000-0006-0000-1000-00003C000000}">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R196" authorId="2" shapeId="0" xr:uid="{00000000-0006-0000-1000-00003D000000}">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S196" authorId="2" shapeId="0" xr:uid="{00000000-0006-0000-1000-00003E000000}">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T196" authorId="2" shapeId="0" xr:uid="{00000000-0006-0000-1000-00003F000000}">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U196" authorId="3" shapeId="0" xr:uid="{AA754B01-583D-45D0-9D44-7F4D3AC9F555}">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V196" authorId="2" shapeId="0" xr:uid="{00000000-0006-0000-1000-000040000000}">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ext.obouge</author>
    <author>William MALLOL</author>
    <author>usa.gewan</author>
    <author>GENDER Charlie - NOR</author>
  </authors>
  <commentList>
    <comment ref="B13" authorId="0" shapeId="0" xr:uid="{4127059E-DD60-4BF3-A440-BB2E6D102A89}">
      <text>
        <r>
          <rPr>
            <b/>
            <sz val="12"/>
            <color indexed="81"/>
            <rFont val="Tahoma"/>
            <family val="2"/>
          </rPr>
          <t>Please use comma to separate commodities.</t>
        </r>
      </text>
    </comment>
    <comment ref="A20" authorId="1" shapeId="0" xr:uid="{2EFD8421-6D3B-4C32-A8C6-AF206218663F}">
      <text>
        <r>
          <rPr>
            <b/>
            <sz val="14"/>
            <color indexed="81"/>
            <rFont val="Tahoma"/>
            <family val="2"/>
          </rPr>
          <t>Port Group Codes can be used to group any two or more valid seaports that are common rated.
Port Group Codes cannot be used for inland locations.</t>
        </r>
      </text>
    </comment>
    <comment ref="B20" authorId="0" shapeId="0" xr:uid="{804938B8-FB9B-45C2-86AD-CE1E9BE4AE12}">
      <text>
        <r>
          <rPr>
            <b/>
            <sz val="14"/>
            <color indexed="81"/>
            <rFont val="Tahoma"/>
            <family val="2"/>
          </rPr>
          <t>Please use comma to separate ports.
Only valid sea ports may be included.</t>
        </r>
      </text>
    </comment>
    <comment ref="A30" authorId="1" shapeId="0" xr:uid="{3A4D24DC-1FA9-4D47-B45A-23ED7708A922}">
      <text>
        <r>
          <rPr>
            <b/>
            <sz val="14"/>
            <color indexed="81"/>
            <rFont val="Tahoma"/>
            <family val="2"/>
          </rPr>
          <t>Please use FAK/ Bullets defined above.</t>
        </r>
      </text>
    </comment>
    <comment ref="B30" authorId="1" shapeId="0" xr:uid="{75DD9B40-24F9-4CEC-B50C-13F8136C9CE8}">
      <text>
        <r>
          <rPr>
            <b/>
            <sz val="14"/>
            <color indexed="81"/>
            <rFont val="Tahoma"/>
            <family val="2"/>
          </rPr>
          <t>City, State / ZIP Code</t>
        </r>
      </text>
    </comment>
    <comment ref="C30" authorId="1" shapeId="0" xr:uid="{E0F249E7-931F-4426-944B-10B231FEB09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30" authorId="1" shapeId="0" xr:uid="{4FE92494-B429-4C9A-8BF4-CDCE7F6EA45F}">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30" authorId="1" shapeId="0" xr:uid="{A38B9312-6357-4998-A792-8A5CC572ED9B}">
      <text>
        <r>
          <rPr>
            <b/>
            <sz val="14"/>
            <color indexed="81"/>
            <rFont val="Tahoma"/>
            <family val="2"/>
          </rPr>
          <t>City, State / ZIP Code</t>
        </r>
      </text>
    </comment>
    <comment ref="F30" authorId="2" shapeId="0" xr:uid="{EF2A122E-9AE9-4D16-B781-240E33E24211}">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30" authorId="2" shapeId="0" xr:uid="{6310876C-5B7A-4295-BDFB-E5846541A8C5}">
      <text>
        <r>
          <rPr>
            <b/>
            <sz val="14"/>
            <color indexed="81"/>
            <rFont val="Tahoma"/>
            <family val="2"/>
          </rPr>
          <t>Indicate whether or not door service is included at origin and destination</t>
        </r>
      </text>
    </comment>
    <comment ref="M30" authorId="2" shapeId="0" xr:uid="{62C7A82C-C854-4C77-A9D6-8134FBD25CD3}">
      <text>
        <r>
          <rPr>
            <b/>
            <sz val="14"/>
            <color indexed="81"/>
            <rFont val="Tahoma"/>
            <family val="2"/>
          </rPr>
          <t>Use these columns for exceptions to surcharge applicability in note 2</t>
        </r>
      </text>
    </comment>
    <comment ref="X30" authorId="2" shapeId="0" xr:uid="{12D60DDD-F760-4747-8E2F-414378BB75DB}">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42" authorId="1" shapeId="0" xr:uid="{44697DE6-5D7F-4C97-9630-3B54B818E2FB}">
      <text>
        <r>
          <rPr>
            <b/>
            <sz val="14"/>
            <color indexed="81"/>
            <rFont val="Tahoma"/>
            <family val="2"/>
          </rPr>
          <t>Please use FAK/ Bullets defined above.</t>
        </r>
      </text>
    </comment>
    <comment ref="B42" authorId="1" shapeId="0" xr:uid="{64CD80F5-D749-4D7B-8F58-6C5DF28E1C44}">
      <text>
        <r>
          <rPr>
            <b/>
            <sz val="14"/>
            <color indexed="81"/>
            <rFont val="Tahoma"/>
            <family val="2"/>
          </rPr>
          <t>City, State / ZIP Code</t>
        </r>
      </text>
    </comment>
    <comment ref="C42" authorId="1" shapeId="0" xr:uid="{D536E732-BFFF-4F31-9DEF-CE083B7323B6}">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42" authorId="1" shapeId="0" xr:uid="{0B7EAC32-47D3-4802-9BA7-CFAAFA44BCB4}">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42" authorId="1" shapeId="0" xr:uid="{C9C7F24B-13CA-4677-8008-D1C732381EAC}">
      <text>
        <r>
          <rPr>
            <b/>
            <sz val="14"/>
            <color indexed="81"/>
            <rFont val="Tahoma"/>
            <family val="2"/>
          </rPr>
          <t>City, State / ZIP Code</t>
        </r>
      </text>
    </comment>
    <comment ref="F42" authorId="2" shapeId="0" xr:uid="{0CBE014F-A7C1-43E2-A2FA-36134AA18AB0}">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42" authorId="2" shapeId="0" xr:uid="{4229A9AF-9267-40B2-BEAF-91D1DF542D7D}">
      <text>
        <r>
          <rPr>
            <b/>
            <sz val="14"/>
            <color indexed="81"/>
            <rFont val="Tahoma"/>
            <family val="2"/>
          </rPr>
          <t>Indicate whether or not door service is included at origin and destination</t>
        </r>
      </text>
    </comment>
    <comment ref="O42" authorId="2" shapeId="0" xr:uid="{A98508FE-6103-4AF6-A42B-BD192D40B031}">
      <text>
        <r>
          <rPr>
            <b/>
            <sz val="14"/>
            <color indexed="81"/>
            <rFont val="Tahoma"/>
            <family val="2"/>
          </rPr>
          <t>Use these columns for exceptions to surcharge applicability in note 2</t>
        </r>
      </text>
    </comment>
    <comment ref="AA42" authorId="2" shapeId="0" xr:uid="{000A6AF6-6C2F-41EC-A4DA-85BEB3391D01}">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51" authorId="1" shapeId="0" xr:uid="{B0C171EE-12B6-4905-A6CF-5964C8944879}">
      <text>
        <r>
          <rPr>
            <b/>
            <sz val="14"/>
            <color indexed="81"/>
            <rFont val="Tahoma"/>
            <family val="2"/>
          </rPr>
          <t>Please use FAK/ Bullets defined above.</t>
        </r>
      </text>
    </comment>
    <comment ref="B51" authorId="1" shapeId="0" xr:uid="{975DFB4C-A7F3-4380-AEDA-0CB73E3F2126}">
      <text>
        <r>
          <rPr>
            <b/>
            <sz val="14"/>
            <color indexed="81"/>
            <rFont val="Tahoma"/>
            <family val="2"/>
          </rPr>
          <t>City, State / ZIP Code</t>
        </r>
      </text>
    </comment>
    <comment ref="C51" authorId="1" shapeId="0" xr:uid="{707818CE-055D-4649-80C4-D7EC880152A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51" authorId="1" shapeId="0" xr:uid="{BFD2F428-24FC-4FA8-973D-5A1EC409E660}">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51" authorId="1" shapeId="0" xr:uid="{77ADE5E7-AD73-4E98-9EA8-D335AD05DA7F}">
      <text>
        <r>
          <rPr>
            <b/>
            <sz val="14"/>
            <color indexed="81"/>
            <rFont val="Tahoma"/>
            <family val="2"/>
          </rPr>
          <t>City, State / ZIP Code</t>
        </r>
      </text>
    </comment>
    <comment ref="F51" authorId="2" shapeId="0" xr:uid="{360F4916-5624-482C-A9F7-40E1B3345A7D}">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51" authorId="2" shapeId="0" xr:uid="{C8D3E420-8D9B-4789-AE29-77E0BA2CDD58}">
      <text>
        <r>
          <rPr>
            <b/>
            <sz val="14"/>
            <color indexed="81"/>
            <rFont val="Tahoma"/>
            <family val="2"/>
          </rPr>
          <t>Indicate whether or not door service is included at origin and destination</t>
        </r>
      </text>
    </comment>
    <comment ref="Q51" authorId="2" shapeId="0" xr:uid="{37775485-689A-45C5-8A50-17977AAE6E9F}">
      <text>
        <r>
          <rPr>
            <b/>
            <sz val="14"/>
            <color indexed="81"/>
            <rFont val="Tahoma"/>
            <family val="2"/>
          </rPr>
          <t>Use these columns for exceptions to surcharge applicability in note 2</t>
        </r>
      </text>
    </comment>
    <comment ref="AC51" authorId="2" shapeId="0" xr:uid="{7E92B222-894F-480F-8A7C-913DDC62626D}">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B68" authorId="2" shapeId="0" xr:uid="{9E4E2680-595B-497A-A800-019F4D8BAF91}">
      <text>
        <r>
          <rPr>
            <b/>
            <sz val="14"/>
            <color indexed="81"/>
            <rFont val="Tahoma"/>
            <family val="2"/>
          </rPr>
          <t>Place of Origin - may be an outport for feeder (CY) arbitraries or an inland origin
Format is:  City, State or ZIP Code</t>
        </r>
      </text>
    </comment>
    <comment ref="E68" authorId="2" shapeId="0" xr:uid="{E05A5002-64CB-450A-8BEC-A64AC8CE8064}">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POL.
</t>
        </r>
        <r>
          <rPr>
            <b/>
            <i/>
            <sz val="14"/>
            <color indexed="81"/>
            <rFont val="Tahoma"/>
            <family val="2"/>
          </rPr>
          <t>All ports must be valid SEA ports.</t>
        </r>
      </text>
    </comment>
    <comment ref="F68" authorId="2" shapeId="0" xr:uid="{4B887C56-0F7E-47CC-83B5-0C44B8C6B737}">
      <text>
        <r>
          <rPr>
            <b/>
            <sz val="14"/>
            <color indexed="81"/>
            <rFont val="Tahoma"/>
            <family val="2"/>
          </rPr>
          <t>Indicate the mode of transportation between the arbitrary place of receipt and arbitrary POL.
CY modes can only be used when the mode of transportation is by Feeder.
Use of CY mode requires both the locations to be valid SEA ports.</t>
        </r>
      </text>
    </comment>
    <comment ref="G68" authorId="2" shapeId="0" xr:uid="{826E573E-CD3F-4D63-ABBD-2E24696DCD4A}">
      <text>
        <r>
          <rPr>
            <b/>
            <sz val="14"/>
            <color indexed="81"/>
            <rFont val="Tahoma"/>
            <family val="2"/>
          </rPr>
          <t>Indicate whether or not door service is included in the arbitrary rate</t>
        </r>
      </text>
    </comment>
    <comment ref="H68" authorId="2" shapeId="0" xr:uid="{0041390C-DC66-48E8-87C1-EF83B4C779B9}">
      <text>
        <r>
          <rPr>
            <b/>
            <sz val="14"/>
            <color indexed="81"/>
            <rFont val="Tahoma"/>
            <family val="2"/>
          </rPr>
          <t>Input the rate in this field when the same amount applies for all container sizes</t>
        </r>
      </text>
    </comment>
    <comment ref="N68" authorId="2" shapeId="0" xr:uid="{AADF3283-61C7-4B96-BAE5-7443B962F4DF}">
      <text>
        <r>
          <rPr>
            <b/>
            <sz val="14"/>
            <color indexed="81"/>
            <rFont val="Tahoma"/>
            <family val="2"/>
          </rPr>
          <t>Each Arbitrary applies only to FAK / Bullets as specifically listed in this field.</t>
        </r>
      </text>
    </comment>
    <comment ref="B83" authorId="2" shapeId="0" xr:uid="{AF080035-F80D-4B3B-8B76-48E84870336E}">
      <text>
        <r>
          <rPr>
            <b/>
            <sz val="14"/>
            <color indexed="81"/>
            <rFont val="Tahoma"/>
            <family val="2"/>
          </rPr>
          <t>Place of Destination - may be an outport for feeder (CY) arbitraries or an inland destination
Format is:  City, State or ZIP Code</t>
        </r>
      </text>
    </comment>
    <comment ref="E83" authorId="2" shapeId="0" xr:uid="{F0BAF15A-B36C-4607-94A3-9FE5846D2C46}">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POD.
</t>
        </r>
        <r>
          <rPr>
            <b/>
            <i/>
            <sz val="14"/>
            <color indexed="81"/>
            <rFont val="Tahoma"/>
            <family val="2"/>
          </rPr>
          <t>All ports must be valid SEA ports.</t>
        </r>
      </text>
    </comment>
    <comment ref="F83" authorId="2" shapeId="0" xr:uid="{47B79130-C631-4FCF-9A84-39B459485259}">
      <text>
        <r>
          <rPr>
            <b/>
            <sz val="14"/>
            <color indexed="81"/>
            <rFont val="Tahoma"/>
            <family val="2"/>
          </rPr>
          <t>Indicate the mode of transportation between the arbitrary POD and arbitrary place of delivery.
CY modes can only be used when the mode of transportation is by Feeder.
Use of CY mode requires both the locations to be valid SEA ports.</t>
        </r>
      </text>
    </comment>
    <comment ref="G83" authorId="2" shapeId="0" xr:uid="{92323105-A6A5-4DFC-96BC-456960A0CAC4}">
      <text>
        <r>
          <rPr>
            <b/>
            <sz val="14"/>
            <color indexed="81"/>
            <rFont val="Tahoma"/>
            <family val="2"/>
          </rPr>
          <t>Indicate whether or not door service is included in the arbitrary rate</t>
        </r>
      </text>
    </comment>
    <comment ref="H83" authorId="2" shapeId="0" xr:uid="{88CBD8DB-5B80-41C0-AE4B-832D8E0D9515}">
      <text>
        <r>
          <rPr>
            <b/>
            <sz val="14"/>
            <color indexed="81"/>
            <rFont val="Tahoma"/>
            <family val="2"/>
          </rPr>
          <t>Input the rate in this field when the same amount applies for all container sizes</t>
        </r>
      </text>
    </comment>
    <comment ref="N83" authorId="2" shapeId="0" xr:uid="{A06FDFB3-039E-4C75-9928-7AEF99B17874}">
      <text>
        <r>
          <rPr>
            <b/>
            <sz val="14"/>
            <color indexed="81"/>
            <rFont val="Tahoma"/>
            <family val="2"/>
          </rPr>
          <t>Each Arbitrary applies only to FAK / Bullets as specifically listed in this field.</t>
        </r>
      </text>
    </comment>
    <comment ref="L93" authorId="2" shapeId="0" xr:uid="{12C75582-8638-4F3C-90A5-35D541D528B2}">
      <text>
        <r>
          <rPr>
            <b/>
            <sz val="14"/>
            <color indexed="81"/>
            <rFont val="Tahoma"/>
            <family val="2"/>
          </rPr>
          <t>Surcharge applicability mentioned on any row applies specifically to the individual port mentioned in this field.
If the Applicable Port field is blank, then the  surcharge applicability stated on that row applies to all ports.</t>
        </r>
      </text>
    </comment>
    <comment ref="A186" authorId="2" shapeId="0" xr:uid="{06AD25DD-F6D8-4701-BBCA-BE72092786A0}">
      <text>
        <r>
          <rPr>
            <sz val="12"/>
            <color indexed="81"/>
            <rFont val="Tahoma"/>
            <family val="2"/>
          </rPr>
          <t>Select the bullet for which the exception applies.
If exception applies to all bullets, select "ALL".</t>
        </r>
      </text>
    </comment>
    <comment ref="B186" authorId="2" shapeId="0" xr:uid="{D344C172-131A-4EF7-A225-B0CD91772AEF}">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86" authorId="2" shapeId="0" xr:uid="{BFD2BB61-4938-421A-9402-546E637782C7}">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86" authorId="2" shapeId="0" xr:uid="{7DE41752-45CF-4576-BC74-13E7A03594F7}">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G186" authorId="2" shapeId="0" xr:uid="{4B4AD5B9-B4CC-4C7C-9900-0F8D5933CD00}">
      <text>
        <r>
          <rPr>
            <sz val="12"/>
            <color indexed="81"/>
            <rFont val="Tahoma"/>
            <family val="2"/>
          </rPr>
          <t>Select "OR" from the drop down list if condition applies to Operating Reefers</t>
        </r>
      </text>
    </comment>
    <comment ref="H186" authorId="2" shapeId="0" xr:uid="{45A718F1-9A79-429D-95F8-8940D314E6E9}">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I186" authorId="2" shapeId="0" xr:uid="{1D5F6216-97AA-4D29-8BA3-9A4F6FD07D9B}">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J186" authorId="2" shapeId="0" xr:uid="{AB358CDE-D872-443C-8842-643562546334}">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K186" authorId="2" shapeId="0" xr:uid="{B6519BD7-CAC5-413E-8F4E-CB4DF8837EE2}">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L186" authorId="3" shapeId="0" xr:uid="{C6B42152-383C-4293-9257-00B4A379F98C}">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M186" authorId="2" shapeId="0" xr:uid="{4A054A33-23BA-47C5-9428-F42E5CB7D4A2}">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 ref="A199" authorId="2" shapeId="0" xr:uid="{5C47FE3E-AAEA-41B0-A42B-AF0E676659ED}">
      <text>
        <r>
          <rPr>
            <sz val="12"/>
            <color indexed="81"/>
            <rFont val="Tahoma"/>
            <family val="2"/>
          </rPr>
          <t>Select the bullet for which the exception applies.
If exception applies to all bullets, select "ALL".</t>
        </r>
      </text>
    </comment>
    <comment ref="B199" authorId="2" shapeId="0" xr:uid="{FFEAEDA8-55E7-4CB8-B94F-D24064F9B691}">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99" authorId="2" shapeId="0" xr:uid="{18C5D861-4F6A-446F-8667-755521927F98}">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99" authorId="2" shapeId="0" xr:uid="{A5706E11-DCE1-4A1B-B415-0FF4C4086B41}">
      <text>
        <r>
          <rPr>
            <sz val="12"/>
            <color indexed="81"/>
            <rFont val="Tahoma"/>
            <family val="2"/>
          </rPr>
          <t>If any exceptional charges are offered, then the currency is required to be shown.</t>
        </r>
      </text>
    </comment>
    <comment ref="O199" authorId="2" shapeId="0" xr:uid="{8C741380-84D8-48A9-9A08-F04BA39C7F17}">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P199" authorId="2" shapeId="0" xr:uid="{30E95D83-FDBC-41EA-B119-0839F2B218B4}">
      <text>
        <r>
          <rPr>
            <sz val="12"/>
            <color indexed="81"/>
            <rFont val="Tahoma"/>
            <family val="2"/>
          </rPr>
          <t>Select "OR" from the drop down list if condition applies to Operating Reefers</t>
        </r>
      </text>
    </comment>
    <comment ref="Q199" authorId="2" shapeId="0" xr:uid="{FF725DE2-8258-46AF-90D8-F650066CDD80}">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R199" authorId="2" shapeId="0" xr:uid="{63C7466E-6846-4E65-8BF4-3DD288E39E59}">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S199" authorId="2" shapeId="0" xr:uid="{79668515-1CBD-4615-9AF7-A2984B818DF4}">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T199" authorId="2" shapeId="0" xr:uid="{7E4AABB9-0CB1-4A52-B05E-1CB3A7A735E0}">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U199" authorId="3" shapeId="0" xr:uid="{CF82D44E-E570-4D64-9399-3DC88850A530}">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V199" authorId="2" shapeId="0" xr:uid="{20C04D04-15EB-4BB4-BB8F-8DADC12211E2}">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ext.obouge</author>
    <author>William MALLOL</author>
    <author>usa.gewan</author>
    <author>GENDER Charlie - NOR</author>
  </authors>
  <commentList>
    <comment ref="B13" authorId="0" shapeId="0" xr:uid="{CA3C293A-C529-4C49-9BD8-A08DC36DB342}">
      <text>
        <r>
          <rPr>
            <b/>
            <sz val="12"/>
            <color indexed="81"/>
            <rFont val="Tahoma"/>
            <family val="2"/>
          </rPr>
          <t>Please use comma to separate commodities.</t>
        </r>
      </text>
    </comment>
    <comment ref="A20" authorId="1" shapeId="0" xr:uid="{F3C7AB3D-BCF9-428D-A7C1-BEC10A836215}">
      <text>
        <r>
          <rPr>
            <b/>
            <sz val="14"/>
            <color indexed="81"/>
            <rFont val="Tahoma"/>
            <family val="2"/>
          </rPr>
          <t>Port Group Codes can be used to group any two or more valid seaports that are common rated.
Port Group Codes cannot be used for inland locations.</t>
        </r>
      </text>
    </comment>
    <comment ref="B20" authorId="0" shapeId="0" xr:uid="{453A8FDD-6D86-40D5-A712-A90EADBC96DF}">
      <text>
        <r>
          <rPr>
            <b/>
            <sz val="14"/>
            <color indexed="81"/>
            <rFont val="Tahoma"/>
            <family val="2"/>
          </rPr>
          <t>Please use comma to separate ports.
Only valid sea ports may be included.</t>
        </r>
      </text>
    </comment>
    <comment ref="A32" authorId="1" shapeId="0" xr:uid="{D34DAF62-5163-4500-B1F1-B5A1D62ECDD0}">
      <text>
        <r>
          <rPr>
            <b/>
            <sz val="14"/>
            <color indexed="81"/>
            <rFont val="Tahoma"/>
            <family val="2"/>
          </rPr>
          <t>Please use FAK/ Bullets defined above.</t>
        </r>
      </text>
    </comment>
    <comment ref="B32" authorId="1" shapeId="0" xr:uid="{04A5C03B-3B8C-4C29-8D80-7867A073DD41}">
      <text>
        <r>
          <rPr>
            <b/>
            <sz val="14"/>
            <color indexed="81"/>
            <rFont val="Tahoma"/>
            <family val="2"/>
          </rPr>
          <t>City, State / ZIP Code</t>
        </r>
      </text>
    </comment>
    <comment ref="C32" authorId="1" shapeId="0" xr:uid="{DE63ECC3-2086-4B6C-80DF-90F743394D2E}">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32" authorId="1" shapeId="0" xr:uid="{67D13F66-6748-4E19-B6A0-8829339F1ACC}">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32" authorId="1" shapeId="0" xr:uid="{C78CB886-F91A-4162-8386-90D8EEE5DA8B}">
      <text>
        <r>
          <rPr>
            <b/>
            <sz val="14"/>
            <color indexed="81"/>
            <rFont val="Tahoma"/>
            <family val="2"/>
          </rPr>
          <t>City, State / ZIP Code</t>
        </r>
      </text>
    </comment>
    <comment ref="F32" authorId="2" shapeId="0" xr:uid="{0EB10ACA-2028-4778-AD88-25C6BE3D6690}">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32" authorId="2" shapeId="0" xr:uid="{D88832D4-BF5F-41CB-9D66-9A5E3DFFA78E}">
      <text>
        <r>
          <rPr>
            <b/>
            <sz val="14"/>
            <color indexed="81"/>
            <rFont val="Tahoma"/>
            <family val="2"/>
          </rPr>
          <t>Indicate whether or not door service is included at origin and destination</t>
        </r>
      </text>
    </comment>
    <comment ref="M32" authorId="2" shapeId="0" xr:uid="{64A61D21-DE5E-48BA-806E-FF87C5ED8AEA}">
      <text>
        <r>
          <rPr>
            <b/>
            <sz val="14"/>
            <color indexed="81"/>
            <rFont val="Tahoma"/>
            <family val="2"/>
          </rPr>
          <t>Use these columns for exceptions to surcharge applicability in note 2</t>
        </r>
      </text>
    </comment>
    <comment ref="AA32" authorId="2" shapeId="0" xr:uid="{BB778DD8-F53C-430C-8282-028C29033D9A}">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41" authorId="1" shapeId="0" xr:uid="{0DC80858-1F19-409C-8D42-02D9B6E2DE43}">
      <text>
        <r>
          <rPr>
            <b/>
            <sz val="14"/>
            <color indexed="81"/>
            <rFont val="Tahoma"/>
            <family val="2"/>
          </rPr>
          <t>Please use FAK/ Bullets defined above.</t>
        </r>
      </text>
    </comment>
    <comment ref="B41" authorId="1" shapeId="0" xr:uid="{519976BB-60B2-4CB3-9DB5-F7611BCAFEF7}">
      <text>
        <r>
          <rPr>
            <b/>
            <sz val="14"/>
            <color indexed="81"/>
            <rFont val="Tahoma"/>
            <family val="2"/>
          </rPr>
          <t>City, State / ZIP Code</t>
        </r>
      </text>
    </comment>
    <comment ref="C41" authorId="1" shapeId="0" xr:uid="{089DAB40-CDE8-4202-A48B-21897837393A}">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41" authorId="1" shapeId="0" xr:uid="{F85D4B52-6C87-4050-B2C0-AA8BAC8532DE}">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41" authorId="1" shapeId="0" xr:uid="{EA36B7A3-13DC-42E4-8101-5D8FCA4382BC}">
      <text>
        <r>
          <rPr>
            <b/>
            <sz val="14"/>
            <color indexed="81"/>
            <rFont val="Tahoma"/>
            <family val="2"/>
          </rPr>
          <t>City, State / ZIP Code</t>
        </r>
      </text>
    </comment>
    <comment ref="F41" authorId="2" shapeId="0" xr:uid="{53F11924-C373-4B70-B001-A90AAB081577}">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41" authorId="2" shapeId="0" xr:uid="{DD119196-A6A7-408F-AC17-9BFD9A713F85}">
      <text>
        <r>
          <rPr>
            <b/>
            <sz val="14"/>
            <color indexed="81"/>
            <rFont val="Tahoma"/>
            <family val="2"/>
          </rPr>
          <t>Indicate whether or not door service is included at origin and destination</t>
        </r>
      </text>
    </comment>
    <comment ref="AA41" authorId="2" shapeId="0" xr:uid="{31710B89-D8F0-4606-B12A-7814EEB2865D}">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A50" authorId="1" shapeId="0" xr:uid="{E6EDE4B6-555A-4299-A79E-909CBB14CADE}">
      <text>
        <r>
          <rPr>
            <b/>
            <sz val="14"/>
            <color indexed="81"/>
            <rFont val="Tahoma"/>
            <family val="2"/>
          </rPr>
          <t>Please use FAK/ Bullets defined above.</t>
        </r>
      </text>
    </comment>
    <comment ref="B50" authorId="1" shapeId="0" xr:uid="{CE070973-2546-43AA-8CEE-07463C6DCF55}">
      <text>
        <r>
          <rPr>
            <b/>
            <sz val="14"/>
            <color indexed="81"/>
            <rFont val="Tahoma"/>
            <family val="2"/>
          </rPr>
          <t>City, State / ZIP Code</t>
        </r>
      </text>
    </comment>
    <comment ref="C50" authorId="1" shapeId="0" xr:uid="{462A0F12-0329-4121-A0A5-571C27B22BBB}">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D50" authorId="1" shapeId="0" xr:uid="{FBBDCF20-12CC-4F0D-AEC0-E5213F549C6D}">
      <text>
        <r>
          <rPr>
            <b/>
            <sz val="14"/>
            <color indexed="81"/>
            <rFont val="Tahoma"/>
            <family val="2"/>
          </rPr>
          <t xml:space="preserve">Please use only one, port name or port group code defined in the table above.  
Ex: Los Angeles or USWC
</t>
        </r>
        <r>
          <rPr>
            <b/>
            <i/>
            <sz val="14"/>
            <color indexed="81"/>
            <rFont val="Tahoma"/>
            <family val="2"/>
          </rPr>
          <t>All ports must be valid SEA ports</t>
        </r>
      </text>
    </comment>
    <comment ref="E50" authorId="1" shapeId="0" xr:uid="{5F5C1386-883C-4231-84FE-CF6A1D4B981C}">
      <text>
        <r>
          <rPr>
            <b/>
            <sz val="14"/>
            <color indexed="81"/>
            <rFont val="Tahoma"/>
            <family val="2"/>
          </rPr>
          <t>City, State / ZIP Code</t>
        </r>
      </text>
    </comment>
    <comment ref="F50" authorId="2" shapeId="0" xr:uid="{4C71731A-C4F2-4433-9A03-B1D98FAF8119}">
      <text>
        <r>
          <rPr>
            <b/>
            <sz val="14"/>
            <color indexed="81"/>
            <rFont val="Tahoma"/>
            <family val="2"/>
          </rPr>
          <t>Indicate the mode of transportation at origin and destination.
Mode cannot begin with CY if there is a location listed as place of receipt.
Mode cannot end with CY if there is a location is listed as place of delivery</t>
        </r>
      </text>
    </comment>
    <comment ref="G50" authorId="2" shapeId="0" xr:uid="{226A9133-C851-4EFC-8AAF-BAB1134183A7}">
      <text>
        <r>
          <rPr>
            <b/>
            <sz val="14"/>
            <color indexed="81"/>
            <rFont val="Tahoma"/>
            <family val="2"/>
          </rPr>
          <t>Indicate whether or not door service is included at origin and destination</t>
        </r>
      </text>
    </comment>
    <comment ref="Q50" authorId="2" shapeId="0" xr:uid="{83B5DD5F-01ED-4F35-BB5C-854E8CFBF6BF}">
      <text>
        <r>
          <rPr>
            <b/>
            <sz val="14"/>
            <color indexed="81"/>
            <rFont val="Tahoma"/>
            <family val="2"/>
          </rPr>
          <t>Use these columns for exceptions to surcharge applicability in note 2</t>
        </r>
      </text>
    </comment>
    <comment ref="AC50" authorId="2" shapeId="0" xr:uid="{54517485-190E-42E1-A70A-274B064C36B6}">
      <text>
        <r>
          <rPr>
            <b/>
            <sz val="14"/>
            <color indexed="81"/>
            <rFont val="Tahoma"/>
            <family val="2"/>
          </rPr>
          <t>This field controls construction using Arbitraries and Inland Tariffs
Y = allowed in US, N = not allowed in US, 
E = allowed at origin, I = allowed at destination,
B = allowed at both origin and destination
X = not allowed at either origin or destination</t>
        </r>
      </text>
    </comment>
    <comment ref="B67" authorId="2" shapeId="0" xr:uid="{5A44779E-AA42-4C40-A279-5237BDE6CABE}">
      <text>
        <r>
          <rPr>
            <b/>
            <sz val="14"/>
            <color indexed="81"/>
            <rFont val="Tahoma"/>
            <family val="2"/>
          </rPr>
          <t>Place of Origin - may be an outport for feeder (CY) arbitraries or an inland origin
Format is:  City, State or ZIP Code</t>
        </r>
      </text>
    </comment>
    <comment ref="E67" authorId="2" shapeId="0" xr:uid="{17EF1D5F-3278-4580-9BDA-FBF6A4C75577}">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POL.
</t>
        </r>
        <r>
          <rPr>
            <b/>
            <i/>
            <sz val="14"/>
            <color indexed="81"/>
            <rFont val="Tahoma"/>
            <family val="2"/>
          </rPr>
          <t>All ports must be valid SEA ports.</t>
        </r>
      </text>
    </comment>
    <comment ref="F67" authorId="2" shapeId="0" xr:uid="{4138E82C-0FFF-4BF7-97DD-85C3BBCBAA56}">
      <text>
        <r>
          <rPr>
            <b/>
            <sz val="14"/>
            <color indexed="81"/>
            <rFont val="Tahoma"/>
            <family val="2"/>
          </rPr>
          <t>Indicate the mode of transportation between the arbitrary place of receipt and arbitrary POL.
CY modes can only be used when the mode of transportation is by Feeder.
Use of CY mode requires both the locations to be valid SEA ports.</t>
        </r>
      </text>
    </comment>
    <comment ref="G67" authorId="2" shapeId="0" xr:uid="{B76FA7D2-8E75-468A-986E-1492AD62782C}">
      <text>
        <r>
          <rPr>
            <b/>
            <sz val="14"/>
            <color indexed="81"/>
            <rFont val="Tahoma"/>
            <family val="2"/>
          </rPr>
          <t>Indicate whether or not door service is included in the arbitrary rate</t>
        </r>
      </text>
    </comment>
    <comment ref="H67" authorId="2" shapeId="0" xr:uid="{F3CA46BA-1E4A-40D3-8FBA-4230C89070EA}">
      <text>
        <r>
          <rPr>
            <b/>
            <sz val="14"/>
            <color indexed="81"/>
            <rFont val="Tahoma"/>
            <family val="2"/>
          </rPr>
          <t>Input the rate in this field when the same amount applies for all container sizes</t>
        </r>
      </text>
    </comment>
    <comment ref="N67" authorId="2" shapeId="0" xr:uid="{F8F9F7E1-408B-4505-BBD9-CC8349433EA5}">
      <text>
        <r>
          <rPr>
            <b/>
            <sz val="14"/>
            <color indexed="81"/>
            <rFont val="Tahoma"/>
            <family val="2"/>
          </rPr>
          <t>Each Arbitrary applies only to FAK / Bullets as specifically listed in this field.</t>
        </r>
      </text>
    </comment>
    <comment ref="B82" authorId="2" shapeId="0" xr:uid="{E4AE996D-8DA9-4408-99C5-AC10721F9210}">
      <text>
        <r>
          <rPr>
            <b/>
            <sz val="14"/>
            <color indexed="81"/>
            <rFont val="Tahoma"/>
            <family val="2"/>
          </rPr>
          <t>Place of Destination - may be an outport for feeder (CY) arbitraries or an inland destination
Format is:  City, State or ZIP Code</t>
        </r>
      </text>
    </comment>
    <comment ref="E82" authorId="2" shapeId="0" xr:uid="{824E7748-800B-422E-A7B6-DD52D2CF1E08}">
      <text>
        <r>
          <rPr>
            <b/>
            <sz val="14"/>
            <color indexed="81"/>
            <rFont val="Tahoma"/>
            <family val="2"/>
          </rPr>
          <t xml:space="preserve">Please use only one port or a group of ports (Port groups must be defined in the Port Group Codes table).
Arbitrary construction can only occur with rate conditions which show these ports as the POD.
</t>
        </r>
        <r>
          <rPr>
            <b/>
            <i/>
            <sz val="14"/>
            <color indexed="81"/>
            <rFont val="Tahoma"/>
            <family val="2"/>
          </rPr>
          <t>All ports must be valid SEA ports.</t>
        </r>
      </text>
    </comment>
    <comment ref="F82" authorId="2" shapeId="0" xr:uid="{1D623692-84D2-4FA0-AB49-2D20783C07D2}">
      <text>
        <r>
          <rPr>
            <b/>
            <sz val="14"/>
            <color indexed="81"/>
            <rFont val="Tahoma"/>
            <family val="2"/>
          </rPr>
          <t>Indicate the mode of transportation between the arbitrary POD and arbitrary place of delivery.
CY modes can only be used when the mode of transportation is by Feeder.
Use of CY mode requires both the locations to be valid SEA ports.</t>
        </r>
      </text>
    </comment>
    <comment ref="G82" authorId="2" shapeId="0" xr:uid="{B1ED58CC-27B8-4418-B368-99DE1FC705C3}">
      <text>
        <r>
          <rPr>
            <b/>
            <sz val="14"/>
            <color indexed="81"/>
            <rFont val="Tahoma"/>
            <family val="2"/>
          </rPr>
          <t>Indicate whether or not door service is included in the arbitrary rate</t>
        </r>
      </text>
    </comment>
    <comment ref="H82" authorId="2" shapeId="0" xr:uid="{F98E7EA2-2973-41CD-A1CC-B61BADA00DB6}">
      <text>
        <r>
          <rPr>
            <b/>
            <sz val="14"/>
            <color indexed="81"/>
            <rFont val="Tahoma"/>
            <family val="2"/>
          </rPr>
          <t>Input the rate in this field when the same amount applies for all container sizes</t>
        </r>
      </text>
    </comment>
    <comment ref="N82" authorId="2" shapeId="0" xr:uid="{0159D04F-6B72-4F71-930F-B0B60CCD037A}">
      <text>
        <r>
          <rPr>
            <b/>
            <sz val="14"/>
            <color indexed="81"/>
            <rFont val="Tahoma"/>
            <family val="2"/>
          </rPr>
          <t>Each Arbitrary applies only to FAK / Bullets as specifically listed in this field.</t>
        </r>
      </text>
    </comment>
    <comment ref="L92" authorId="2" shapeId="0" xr:uid="{616E81FD-0DA1-4793-82F0-F9C650E2DA70}">
      <text>
        <r>
          <rPr>
            <b/>
            <sz val="14"/>
            <color indexed="81"/>
            <rFont val="Tahoma"/>
            <family val="2"/>
          </rPr>
          <t>Surcharge applicability mentioned on any row applies specifically to the individual port mentioned in this field.
If the Applicable Port field is blank, then the  surcharge applicability stated on that row applies to all ports.</t>
        </r>
      </text>
    </comment>
    <comment ref="A181" authorId="2" shapeId="0" xr:uid="{BA92FD25-CFC6-4627-A976-F37F2D6FB38D}">
      <text>
        <r>
          <rPr>
            <sz val="12"/>
            <color indexed="81"/>
            <rFont val="Tahoma"/>
            <family val="2"/>
          </rPr>
          <t>Select the bullet for which the exception applies.
If exception applies to all bullets, select "ALL".</t>
        </r>
      </text>
    </comment>
    <comment ref="B181" authorId="2" shapeId="0" xr:uid="{D731AADF-2DE5-499E-8808-A1EEBB2ADF7F}">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81" authorId="2" shapeId="0" xr:uid="{181F8603-81F5-4253-82EB-9EDA99525AD6}">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81" authorId="2" shapeId="0" xr:uid="{BF96E60A-1912-48A6-9F9E-F8A3EA437989}">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G181" authorId="2" shapeId="0" xr:uid="{6BC53EEA-605C-4D4E-9FA9-3E6853350CB3}">
      <text>
        <r>
          <rPr>
            <sz val="12"/>
            <color indexed="81"/>
            <rFont val="Tahoma"/>
            <family val="2"/>
          </rPr>
          <t>Select "OR" from the drop down list if condition applies to Operating Reefers</t>
        </r>
      </text>
    </comment>
    <comment ref="H181" authorId="2" shapeId="0" xr:uid="{D71F2AC9-EE33-4BE4-AC9A-085CC586BDC1}">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I181" authorId="2" shapeId="0" xr:uid="{257FC851-DDDE-4EBB-A45A-61A9B04EC73E}">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J181" authorId="2" shapeId="0" xr:uid="{F5A9F247-61C0-47A7-AAFE-3FE70C7374A0}">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K181" authorId="2" shapeId="0" xr:uid="{C6A70928-B4C6-47A1-B0A8-BA89505FF950}">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L181" authorId="3" shapeId="0" xr:uid="{BED5D5BA-6D09-4C66-AF6E-AF487C1B12AE}">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M181" authorId="2" shapeId="0" xr:uid="{86D5645D-4D4B-450B-AE68-EE16B401BDF0}">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 ref="A194" authorId="2" shapeId="0" xr:uid="{B15AECF5-769A-4A26-ABB1-F94D8BEF142A}">
      <text>
        <r>
          <rPr>
            <sz val="12"/>
            <color indexed="81"/>
            <rFont val="Tahoma"/>
            <family val="2"/>
          </rPr>
          <t>Select the bullet for which the exception applies.
If exception applies to all bullets, select "ALL".</t>
        </r>
      </text>
    </comment>
    <comment ref="B194" authorId="2" shapeId="0" xr:uid="{57BED0B3-6546-4FF2-9D6D-B62517AC66B8}">
      <text>
        <r>
          <rPr>
            <sz val="12"/>
            <color indexed="81"/>
            <rFont val="Tahoma"/>
            <family val="2"/>
          </rPr>
          <t xml:space="preserve">Specify if Free Time condition applies to Export or Import:
</t>
        </r>
        <r>
          <rPr>
            <b/>
            <sz val="12"/>
            <color indexed="81"/>
            <rFont val="Tahoma"/>
            <family val="2"/>
          </rPr>
          <t xml:space="preserve">E </t>
        </r>
        <r>
          <rPr>
            <sz val="12"/>
            <color indexed="81"/>
            <rFont val="Tahoma"/>
            <family val="2"/>
          </rPr>
          <t xml:space="preserve">(Export) = applies at origin
</t>
        </r>
        <r>
          <rPr>
            <b/>
            <sz val="12"/>
            <color indexed="81"/>
            <rFont val="Tahoma"/>
            <family val="2"/>
          </rPr>
          <t xml:space="preserve">I </t>
        </r>
        <r>
          <rPr>
            <sz val="12"/>
            <color indexed="81"/>
            <rFont val="Tahoma"/>
            <family val="2"/>
          </rPr>
          <t>(Import) = applies at destination</t>
        </r>
      </text>
    </comment>
    <comment ref="C194" authorId="2" shapeId="0" xr:uid="{823D6F32-C5BD-4F97-A8D0-166DB0A65C19}">
      <text>
        <r>
          <rPr>
            <sz val="12"/>
            <color indexed="81"/>
            <rFont val="Tahoma"/>
            <family val="2"/>
          </rPr>
          <t>Enter Type of Free Time:</t>
        </r>
        <r>
          <rPr>
            <u/>
            <sz val="12"/>
            <color indexed="81"/>
            <rFont val="Tahoma"/>
            <family val="2"/>
          </rPr>
          <t xml:space="preserve">
</t>
        </r>
        <r>
          <rPr>
            <sz val="12"/>
            <color indexed="81"/>
            <rFont val="Tahoma"/>
            <family val="2"/>
          </rPr>
          <t xml:space="preserve">
</t>
        </r>
        <r>
          <rPr>
            <b/>
            <sz val="12"/>
            <color indexed="81"/>
            <rFont val="Tahoma"/>
            <family val="2"/>
          </rPr>
          <t>Detention
Demurrage
Merged</t>
        </r>
      </text>
    </comment>
    <comment ref="F194" authorId="2" shapeId="0" xr:uid="{8D158736-3E45-417E-9637-0949F67418B6}">
      <text>
        <r>
          <rPr>
            <sz val="12"/>
            <color indexed="81"/>
            <rFont val="Tahoma"/>
            <family val="2"/>
          </rPr>
          <t>If any exceptional charges are offered, then the currency is required to be shown.</t>
        </r>
      </text>
    </comment>
    <comment ref="O194" authorId="2" shapeId="0" xr:uid="{6B7B795D-C9C7-4FF8-BDAA-46A08C8F4B26}">
      <text>
        <r>
          <rPr>
            <sz val="12"/>
            <color indexed="81"/>
            <rFont val="Tahoma"/>
            <family val="2"/>
          </rPr>
          <t xml:space="preserve">Specify Equipment Type (blank field indicates applicability to all Eq Types):
</t>
        </r>
        <r>
          <rPr>
            <b/>
            <sz val="12"/>
            <color indexed="81"/>
            <rFont val="Tahoma"/>
            <family val="2"/>
          </rPr>
          <t>D</t>
        </r>
        <r>
          <rPr>
            <sz val="12"/>
            <color indexed="81"/>
            <rFont val="Tahoma"/>
            <family val="2"/>
          </rPr>
          <t xml:space="preserve"> = Dry
</t>
        </r>
        <r>
          <rPr>
            <b/>
            <sz val="12"/>
            <color indexed="81"/>
            <rFont val="Tahoma"/>
            <family val="2"/>
          </rPr>
          <t>R</t>
        </r>
        <r>
          <rPr>
            <sz val="12"/>
            <color indexed="81"/>
            <rFont val="Tahoma"/>
            <family val="2"/>
          </rPr>
          <t xml:space="preserve"> = Reefer
</t>
        </r>
        <r>
          <rPr>
            <b/>
            <sz val="12"/>
            <color indexed="81"/>
            <rFont val="Tahoma"/>
            <family val="2"/>
          </rPr>
          <t>OT</t>
        </r>
        <r>
          <rPr>
            <sz val="12"/>
            <color indexed="81"/>
            <rFont val="Tahoma"/>
            <family val="2"/>
          </rPr>
          <t xml:space="preserve"> = Open Top
</t>
        </r>
        <r>
          <rPr>
            <b/>
            <sz val="12"/>
            <color indexed="81"/>
            <rFont val="Tahoma"/>
            <family val="2"/>
          </rPr>
          <t>FR</t>
        </r>
        <r>
          <rPr>
            <sz val="12"/>
            <color indexed="81"/>
            <rFont val="Tahoma"/>
            <family val="2"/>
          </rPr>
          <t xml:space="preserve"> = Flat Rack</t>
        </r>
      </text>
    </comment>
    <comment ref="P194" authorId="2" shapeId="0" xr:uid="{889B6EF1-623E-494A-B38E-766A9128C90E}">
      <text>
        <r>
          <rPr>
            <sz val="12"/>
            <color indexed="81"/>
            <rFont val="Tahoma"/>
            <family val="2"/>
          </rPr>
          <t>Select "OR" from the drop down list if condition applies to Operating Reefers</t>
        </r>
      </text>
    </comment>
    <comment ref="Q194" authorId="2" shapeId="0" xr:uid="{DBD4C04B-A9B9-47CA-84C9-3380CDE385CB}">
      <text>
        <r>
          <rPr>
            <sz val="12"/>
            <color indexed="81"/>
            <rFont val="Tahoma"/>
            <family val="2"/>
          </rPr>
          <t xml:space="preserve">Specify the Place of Receipt if necessary.  </t>
        </r>
        <r>
          <rPr>
            <u/>
            <sz val="12"/>
            <color indexed="81"/>
            <rFont val="Tahoma"/>
            <family val="2"/>
          </rPr>
          <t>Do not</t>
        </r>
        <r>
          <rPr>
            <sz val="12"/>
            <color indexed="81"/>
            <rFont val="Tahoma"/>
            <family val="2"/>
          </rPr>
          <t xml:space="preserve"> use "ALL".
Only 1 location may be entered per row.</t>
        </r>
      </text>
    </comment>
    <comment ref="R194" authorId="2" shapeId="0" xr:uid="{8FE03769-0000-4453-9108-A41CF18FBBE6}">
      <text>
        <r>
          <rPr>
            <sz val="12"/>
            <color indexed="81"/>
            <rFont val="Tahoma"/>
            <family val="2"/>
          </rPr>
          <t xml:space="preserve">Enter the POL if necessary.  </t>
        </r>
        <r>
          <rPr>
            <u/>
            <sz val="12"/>
            <color indexed="81"/>
            <rFont val="Tahoma"/>
            <family val="2"/>
          </rPr>
          <t>Do not</t>
        </r>
        <r>
          <rPr>
            <sz val="12"/>
            <color indexed="81"/>
            <rFont val="Tahoma"/>
            <family val="2"/>
          </rPr>
          <t xml:space="preserve"> use "ALL".
Only 1 location is allowed per row and must be a valid seaport.</t>
        </r>
      </text>
    </comment>
    <comment ref="S194" authorId="2" shapeId="0" xr:uid="{F2565234-AECC-4704-AE09-02304AEEE00C}">
      <text>
        <r>
          <rPr>
            <sz val="12"/>
            <color indexed="81"/>
            <rFont val="Tahoma"/>
            <family val="2"/>
          </rPr>
          <t xml:space="preserve">Enter the POD if necessary.  </t>
        </r>
        <r>
          <rPr>
            <u/>
            <sz val="12"/>
            <color indexed="81"/>
            <rFont val="Tahoma"/>
            <family val="2"/>
          </rPr>
          <t>Do not</t>
        </r>
        <r>
          <rPr>
            <sz val="12"/>
            <color indexed="81"/>
            <rFont val="Tahoma"/>
            <family val="2"/>
          </rPr>
          <t xml:space="preserve"> use "ALL".
Only 1 location is allowed per row and must be a valid seaport.</t>
        </r>
      </text>
    </comment>
    <comment ref="T194" authorId="2" shapeId="0" xr:uid="{74A70696-09F9-4344-B3D0-B9BDE1305654}">
      <text>
        <r>
          <rPr>
            <sz val="12"/>
            <color indexed="81"/>
            <rFont val="Tahoma"/>
            <family val="2"/>
          </rPr>
          <t xml:space="preserve">Specify the Place of Delivery if necessary.  </t>
        </r>
        <r>
          <rPr>
            <u/>
            <sz val="12"/>
            <color indexed="81"/>
            <rFont val="Tahoma"/>
            <family val="2"/>
          </rPr>
          <t>Do not</t>
        </r>
        <r>
          <rPr>
            <sz val="12"/>
            <color indexed="81"/>
            <rFont val="Tahoma"/>
            <family val="2"/>
          </rPr>
          <t xml:space="preserve"> use "ALL".
Only 1 location may be entered per row.</t>
        </r>
      </text>
    </comment>
    <comment ref="U194" authorId="3" shapeId="0" xr:uid="{3C6C8DFE-C78A-44C8-B8F7-640B2255556E}">
      <text>
        <r>
          <rPr>
            <sz val="12"/>
            <color indexed="81"/>
            <rFont val="Tahoma"/>
            <family val="2"/>
          </rPr>
          <t xml:space="preserve">Enter the Country Code ONLY.  </t>
        </r>
        <r>
          <rPr>
            <u/>
            <sz val="12"/>
            <color indexed="81"/>
            <rFont val="Tahoma"/>
            <family val="2"/>
          </rPr>
          <t>Cannot</t>
        </r>
        <r>
          <rPr>
            <sz val="12"/>
            <color indexed="81"/>
            <rFont val="Tahoma"/>
            <family val="2"/>
          </rPr>
          <t xml:space="preserve"> use "ALL" or country name</t>
        </r>
      </text>
    </comment>
    <comment ref="V194" authorId="2" shapeId="0" xr:uid="{2CBB8266-E49E-4E1D-9D4F-7E978443FFC0}">
      <text>
        <r>
          <rPr>
            <sz val="12"/>
            <color indexed="81"/>
            <rFont val="Tahoma"/>
            <family val="2"/>
          </rPr>
          <t xml:space="preserve">Enter additional notes only when absolutely necessary.  
</t>
        </r>
        <r>
          <rPr>
            <u/>
            <sz val="12"/>
            <color indexed="81"/>
            <rFont val="Tahoma"/>
            <family val="2"/>
          </rPr>
          <t>IMPORTANT</t>
        </r>
        <r>
          <rPr>
            <sz val="12"/>
            <color indexed="81"/>
            <rFont val="Tahoma"/>
            <family val="2"/>
          </rPr>
          <t xml:space="preserve">:  Named accounts and specific commodities </t>
        </r>
        <r>
          <rPr>
            <b/>
            <u/>
            <sz val="12"/>
            <color indexed="81"/>
            <rFont val="Tahoma"/>
            <family val="2"/>
          </rPr>
          <t>may not</t>
        </r>
        <r>
          <rPr>
            <sz val="12"/>
            <color indexed="81"/>
            <rFont val="Tahoma"/>
            <family val="2"/>
          </rPr>
          <t xml:space="preserve"> be listed as Notes.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800-000001000000}">
      <text>
        <r>
          <rPr>
            <b/>
            <sz val="8"/>
            <rFont val="Tahoma"/>
            <family val="2"/>
          </rPr>
          <t>Please use comma to seprate commodities</t>
        </r>
      </text>
    </comment>
    <comment ref="A20" authorId="0" shapeId="0" xr:uid="{00000000-0006-0000-08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800-000003000000}">
      <text>
        <r>
          <rPr>
            <b/>
            <sz val="8"/>
            <rFont val="Tahoma"/>
            <family val="2"/>
          </rPr>
          <t>Please use comma to separate ports.Only valid sea ports may be included.</t>
        </r>
      </text>
    </comment>
    <comment ref="A30" authorId="0" shapeId="0" xr:uid="{00000000-0006-0000-0800-000004000000}">
      <text>
        <r>
          <rPr>
            <b/>
            <sz val="8"/>
            <rFont val="Tahoma"/>
            <family val="2"/>
          </rPr>
          <t>Please use FAK/ Bullets defined above.</t>
        </r>
      </text>
    </comment>
    <comment ref="B30" authorId="0" shapeId="0" xr:uid="{00000000-0006-0000-0800-000005000000}">
      <text>
        <r>
          <rPr>
            <b/>
            <sz val="8"/>
            <rFont val="Tahoma"/>
            <family val="2"/>
          </rPr>
          <t>City, State / ZIP Code</t>
        </r>
      </text>
    </comment>
    <comment ref="C30" authorId="0" shapeId="0" xr:uid="{00000000-0006-0000-0800-000006000000}">
      <text>
        <r>
          <rPr>
            <b/>
            <sz val="8"/>
            <rFont val="Tahoma"/>
            <family val="2"/>
          </rPr>
          <t>Please use only one, port name or port group code defined in the table above.  Ex: Los Angeles or USWCAll ports must be valid SEA ports</t>
        </r>
      </text>
    </comment>
    <comment ref="D30" authorId="0" shapeId="0" xr:uid="{00000000-0006-0000-0800-000007000000}">
      <text>
        <r>
          <rPr>
            <b/>
            <sz val="8"/>
            <rFont val="Tahoma"/>
            <family val="2"/>
          </rPr>
          <t>Please use only one, port name or port group code defined in the table above.  Ex: Los Angeles or USWC All ports must be valid SEA ports</t>
        </r>
      </text>
    </comment>
    <comment ref="E30" authorId="0" shapeId="0" xr:uid="{00000000-0006-0000-0800-000008000000}">
      <text>
        <r>
          <rPr>
            <b/>
            <sz val="8"/>
            <rFont val="Tahoma"/>
            <family val="2"/>
          </rPr>
          <t>City, State / ZIP Code</t>
        </r>
      </text>
    </comment>
    <comment ref="F30" authorId="0" shapeId="0" xr:uid="{00000000-0006-0000-08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800-00000A000000}">
      <text>
        <r>
          <rPr>
            <b/>
            <sz val="8"/>
            <rFont val="Tahoma"/>
            <family val="2"/>
          </rPr>
          <t>Indicate whether or not door service is included at origin and destination</t>
        </r>
      </text>
    </comment>
    <comment ref="U30" authorId="0" shapeId="0" xr:uid="{00000000-0006-0000-0800-00000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9" authorId="0" shapeId="0" xr:uid="{00000000-0006-0000-0800-00000C000000}">
      <text>
        <r>
          <rPr>
            <b/>
            <sz val="8"/>
            <rFont val="Tahoma"/>
            <family val="2"/>
          </rPr>
          <t>Please use FAK/ Bullets defined above.</t>
        </r>
      </text>
    </comment>
    <comment ref="B39" authorId="0" shapeId="0" xr:uid="{00000000-0006-0000-0800-00000D000000}">
      <text>
        <r>
          <rPr>
            <b/>
            <sz val="8"/>
            <rFont val="Tahoma"/>
            <family val="2"/>
          </rPr>
          <t>City, State / ZIP Code</t>
        </r>
      </text>
    </comment>
    <comment ref="C39" authorId="0" shapeId="0" xr:uid="{00000000-0006-0000-0800-00000E000000}">
      <text>
        <r>
          <rPr>
            <b/>
            <sz val="8"/>
            <rFont val="Tahoma"/>
            <family val="2"/>
          </rPr>
          <t>Please use only one, port name or port group code defined in the table above.  Ex: Los Angeles or USWCAll ports must be valid SEA ports</t>
        </r>
      </text>
    </comment>
    <comment ref="D39" authorId="0" shapeId="0" xr:uid="{00000000-0006-0000-0800-00000F000000}">
      <text>
        <r>
          <rPr>
            <b/>
            <sz val="8"/>
            <rFont val="Tahoma"/>
            <family val="2"/>
          </rPr>
          <t>Please use only one, port name or port group code defined in the table above.  Ex: Los Angeles or USWC All ports must be valid SEA ports</t>
        </r>
      </text>
    </comment>
    <comment ref="E39" authorId="0" shapeId="0" xr:uid="{00000000-0006-0000-0800-000010000000}">
      <text>
        <r>
          <rPr>
            <b/>
            <sz val="8"/>
            <rFont val="Tahoma"/>
            <family val="2"/>
          </rPr>
          <t>City, State / ZIP Code</t>
        </r>
      </text>
    </comment>
    <comment ref="F39" authorId="0" shapeId="0" xr:uid="{00000000-0006-0000-08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9" authorId="0" shapeId="0" xr:uid="{00000000-0006-0000-0800-000012000000}">
      <text>
        <r>
          <rPr>
            <b/>
            <sz val="8"/>
            <rFont val="Tahoma"/>
            <family val="2"/>
          </rPr>
          <t>Indicate whether or not door service is included at origin and destination</t>
        </r>
      </text>
    </comment>
    <comment ref="X39" authorId="0" shapeId="0" xr:uid="{066A8E8B-EBAC-4F33-9DBC-4D70A7E1DAED}">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5" authorId="0" shapeId="0" xr:uid="{00000000-0006-0000-0800-000014000000}">
      <text>
        <r>
          <rPr>
            <b/>
            <sz val="8"/>
            <rFont val="Tahoma"/>
            <family val="2"/>
          </rPr>
          <t>Please use FAK/ Bullets defined above.</t>
        </r>
      </text>
    </comment>
    <comment ref="B45" authorId="0" shapeId="0" xr:uid="{00000000-0006-0000-0800-000015000000}">
      <text>
        <r>
          <rPr>
            <b/>
            <sz val="8"/>
            <rFont val="Tahoma"/>
            <family val="2"/>
          </rPr>
          <t>City, State / ZIP Code</t>
        </r>
      </text>
    </comment>
    <comment ref="C45" authorId="0" shapeId="0" xr:uid="{00000000-0006-0000-0800-000016000000}">
      <text>
        <r>
          <rPr>
            <b/>
            <sz val="8"/>
            <rFont val="Tahoma"/>
            <family val="2"/>
          </rPr>
          <t>Please use only one, port name or port group code defined in the table above.  Ex: Los Angeles or USWCAll ports must be valid SEA ports</t>
        </r>
      </text>
    </comment>
    <comment ref="D45" authorId="0" shapeId="0" xr:uid="{00000000-0006-0000-0800-000017000000}">
      <text>
        <r>
          <rPr>
            <b/>
            <sz val="8"/>
            <rFont val="Tahoma"/>
            <family val="2"/>
          </rPr>
          <t>Please use only one, port name or port group code defined in the table above.  Ex: Los Angeles or USWC All ports must be valid SEA ports</t>
        </r>
      </text>
    </comment>
    <comment ref="E45" authorId="0" shapeId="0" xr:uid="{00000000-0006-0000-0800-000018000000}">
      <text>
        <r>
          <rPr>
            <b/>
            <sz val="8"/>
            <rFont val="Tahoma"/>
            <family val="2"/>
          </rPr>
          <t>City, State / ZIP Code</t>
        </r>
      </text>
    </comment>
    <comment ref="F45" authorId="0" shapeId="0" xr:uid="{00000000-0006-0000-08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5" authorId="0" shapeId="0" xr:uid="{00000000-0006-0000-0800-00001A000000}">
      <text>
        <r>
          <rPr>
            <b/>
            <sz val="8"/>
            <rFont val="Tahoma"/>
            <family val="2"/>
          </rPr>
          <t>Indicate whether or not door service is included at origin and destination</t>
        </r>
      </text>
    </comment>
    <comment ref="AA45" authorId="0" shapeId="0" xr:uid="{00000000-0006-0000-08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2" authorId="0" shapeId="0" xr:uid="{00000000-0006-0000-0800-00001C000000}">
      <text>
        <r>
          <rPr>
            <b/>
            <sz val="8"/>
            <rFont val="Tahoma"/>
            <family val="2"/>
          </rPr>
          <t>Place of Origin - may be an outport for feeder (CY) arbitraries or an inland origin Format is:  City, State or ZIP Code</t>
        </r>
      </text>
    </comment>
    <comment ref="E62" authorId="0" shapeId="0" xr:uid="{00000000-0006-0000-08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2" authorId="0" shapeId="0" xr:uid="{00000000-0006-0000-08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2" authorId="0" shapeId="0" xr:uid="{00000000-0006-0000-0800-00001F000000}">
      <text>
        <r>
          <rPr>
            <b/>
            <sz val="8"/>
            <rFont val="Tahoma"/>
            <family val="2"/>
          </rPr>
          <t>Indicate whether or not door service is included in the arbitrary rate</t>
        </r>
      </text>
    </comment>
    <comment ref="H62" authorId="0" shapeId="0" xr:uid="{00000000-0006-0000-0800-000020000000}">
      <text>
        <r>
          <rPr>
            <b/>
            <sz val="8"/>
            <rFont val="Tahoma"/>
            <family val="2"/>
          </rPr>
          <t>Input the rate in this field when the same amount applies for all container sizes</t>
        </r>
      </text>
    </comment>
    <comment ref="N62" authorId="0" shapeId="0" xr:uid="{00000000-0006-0000-0800-000021000000}">
      <text>
        <r>
          <rPr>
            <b/>
            <sz val="8"/>
            <rFont val="Tahoma"/>
            <family val="2"/>
          </rPr>
          <t>Each Arbitrary applies only to FAK / Bullets as specifically listed in this field.</t>
        </r>
      </text>
    </comment>
    <comment ref="B77" authorId="0" shapeId="0" xr:uid="{00000000-0006-0000-0800-000022000000}">
      <text>
        <r>
          <rPr>
            <b/>
            <sz val="8"/>
            <rFont val="Tahoma"/>
            <family val="2"/>
          </rPr>
          <t>Place of Origin - may be an outport for feeder (CY) arbitraries or an inland origin Format is:  City, State or ZIP Code</t>
        </r>
      </text>
    </comment>
    <comment ref="E77" authorId="0" shapeId="0" xr:uid="{00000000-0006-0000-08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7" authorId="0" shapeId="0" xr:uid="{00000000-0006-0000-08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7" authorId="0" shapeId="0" xr:uid="{00000000-0006-0000-0800-000025000000}">
      <text>
        <r>
          <rPr>
            <b/>
            <sz val="8"/>
            <rFont val="Tahoma"/>
            <family val="2"/>
          </rPr>
          <t>Indicate whether or not door service is included in the arbitrary rate</t>
        </r>
      </text>
    </comment>
    <comment ref="H77" authorId="0" shapeId="0" xr:uid="{00000000-0006-0000-0800-000026000000}">
      <text>
        <r>
          <rPr>
            <b/>
            <sz val="8"/>
            <rFont val="Tahoma"/>
            <family val="2"/>
          </rPr>
          <t>Input the rate in this field when the same amount applies for all container sizes</t>
        </r>
      </text>
    </comment>
    <comment ref="N77" authorId="0" shapeId="0" xr:uid="{00000000-0006-0000-0800-000027000000}">
      <text>
        <r>
          <rPr>
            <b/>
            <sz val="8"/>
            <rFont val="Tahoma"/>
            <family val="2"/>
          </rPr>
          <t>Each Arbitrary applies only to FAK / Bullets as specifically listed in this field.</t>
        </r>
      </text>
    </comment>
    <comment ref="L88" authorId="0" shapeId="0" xr:uid="{00000000-0006-0000-08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5" authorId="0" shapeId="0" xr:uid="{00000000-0006-0000-0800-000029000000}">
      <text>
        <r>
          <rPr>
            <b/>
            <sz val="8"/>
            <rFont val="Tahoma"/>
            <family val="2"/>
          </rPr>
          <t>Select the bullet for which the exception applies.If exception applies to all bullets, select ""ALL"".</t>
        </r>
      </text>
    </comment>
    <comment ref="B185" authorId="0" shapeId="0" xr:uid="{00000000-0006-0000-0800-00002A000000}">
      <text>
        <r>
          <rPr>
            <b/>
            <sz val="8"/>
            <rFont val="Tahoma"/>
            <family val="2"/>
          </rPr>
          <t>Specify if Free Time condition applies to Export or Import:E (Export) = applies at origin,I (Import) = applies at destination</t>
        </r>
      </text>
    </comment>
    <comment ref="C185" authorId="0" shapeId="0" xr:uid="{00000000-0006-0000-0800-00002B000000}">
      <text>
        <r>
          <rPr>
            <b/>
            <sz val="8"/>
            <rFont val="Tahoma"/>
            <family val="2"/>
          </rPr>
          <t>Enter Type of Free Time: Detention Demurrage Merged</t>
        </r>
      </text>
    </comment>
    <comment ref="F185" authorId="0" shapeId="0" xr:uid="{00000000-0006-0000-0800-00002C000000}">
      <text>
        <r>
          <rPr>
            <b/>
            <sz val="8"/>
            <rFont val="Tahoma"/>
            <family val="2"/>
          </rPr>
          <t>Specify Equipment Type (blank field indicates applicability to all Eq Types): D = Dry R = Reefer OT = Open Top FR = Flat Rack</t>
        </r>
      </text>
    </comment>
    <comment ref="G185" authorId="0" shapeId="0" xr:uid="{00000000-0006-0000-0800-00002D000000}">
      <text>
        <r>
          <rPr>
            <b/>
            <sz val="8"/>
            <rFont val="Tahoma"/>
            <family val="2"/>
          </rPr>
          <t>Select "OR" from the drop down list if condition applies to Operating Reefers</t>
        </r>
      </text>
    </comment>
    <comment ref="H185" authorId="0" shapeId="0" xr:uid="{00000000-0006-0000-0800-00002E000000}">
      <text>
        <r>
          <rPr>
            <b/>
            <sz val="8"/>
            <rFont val="Tahoma"/>
            <family val="2"/>
          </rPr>
          <t>Specify the Place of Receipt if necessary.  Do not use ""ALL"".  Only 1 location may be entered per row.</t>
        </r>
      </text>
    </comment>
    <comment ref="I185" authorId="0" shapeId="0" xr:uid="{00000000-0006-0000-0800-00002F000000}">
      <text>
        <r>
          <rPr>
            <b/>
            <sz val="8"/>
            <rFont val="Tahoma"/>
            <family val="2"/>
          </rPr>
          <t>Enter the POL if necessary.  Do not use ""ALL"".  Only 1 location is allowed per row and must be a valid seaport.</t>
        </r>
      </text>
    </comment>
    <comment ref="J185" authorId="0" shapeId="0" xr:uid="{00000000-0006-0000-0800-000030000000}">
      <text>
        <r>
          <rPr>
            <b/>
            <sz val="8"/>
            <rFont val="Tahoma"/>
            <family val="2"/>
          </rPr>
          <t>Enter the POD if necessary.  Do not use ""ALL"".  Only 1 location is allowed per row and must be a valid seaport.</t>
        </r>
      </text>
    </comment>
    <comment ref="L185" authorId="0" shapeId="0" xr:uid="{00000000-0006-0000-0800-000031000000}">
      <text>
        <r>
          <rPr>
            <b/>
            <sz val="8"/>
            <rFont val="Tahoma"/>
            <family val="2"/>
          </rPr>
          <t>Enter the Country Code ONLY.  Cannot use "ALL" or country name</t>
        </r>
      </text>
    </comment>
    <comment ref="M185" authorId="0" shapeId="0" xr:uid="{00000000-0006-0000-0800-000032000000}">
      <text>
        <r>
          <rPr>
            <b/>
            <sz val="8"/>
            <rFont val="Tahoma"/>
            <family val="2"/>
          </rPr>
          <t>Enter additional notes only when absolutely necessary.    IMPORTANT:  Named accounts and specific commodities may not be listed as Notes.</t>
        </r>
      </text>
    </comment>
    <comment ref="A198" authorId="0" shapeId="0" xr:uid="{00000000-0006-0000-0800-000033000000}">
      <text>
        <r>
          <rPr>
            <b/>
            <sz val="8"/>
            <rFont val="Tahoma"/>
            <family val="2"/>
          </rPr>
          <t>Select the bullet for which the exception applies.If exception applies to all bullets, select ""ALL"".</t>
        </r>
      </text>
    </comment>
    <comment ref="B198" authorId="0" shapeId="0" xr:uid="{00000000-0006-0000-0800-000034000000}">
      <text>
        <r>
          <rPr>
            <b/>
            <sz val="8"/>
            <rFont val="Tahoma"/>
            <family val="2"/>
          </rPr>
          <t>Specify if Free Time condition applies to Export or Import:E (Export) = applies at origin,I (Import) = applies at destination</t>
        </r>
      </text>
    </comment>
    <comment ref="C198" authorId="0" shapeId="0" xr:uid="{00000000-0006-0000-0800-000035000000}">
      <text>
        <r>
          <rPr>
            <b/>
            <sz val="8"/>
            <rFont val="Tahoma"/>
            <family val="2"/>
          </rPr>
          <t>Enter Type of Free Time: Detention Demurrage Merged</t>
        </r>
      </text>
    </comment>
    <comment ref="F198" authorId="0" shapeId="0" xr:uid="{00000000-0006-0000-0800-000036000000}">
      <text>
        <r>
          <rPr>
            <b/>
            <sz val="8"/>
            <rFont val="Tahoma"/>
            <family val="2"/>
          </rPr>
          <t>If any exceptional charges are offered, then the currency is required to be shown.</t>
        </r>
      </text>
    </comment>
    <comment ref="O198" authorId="0" shapeId="0" xr:uid="{00000000-0006-0000-0800-000037000000}">
      <text>
        <r>
          <rPr>
            <b/>
            <sz val="8"/>
            <rFont val="Tahoma"/>
            <family val="2"/>
          </rPr>
          <t>Specify Equipment Type (blank field indicates applicability to all Eq Types): D = Dry R = Reefer OT = Open Top FR = Flat Rack</t>
        </r>
      </text>
    </comment>
    <comment ref="P198" authorId="0" shapeId="0" xr:uid="{00000000-0006-0000-0800-000038000000}">
      <text>
        <r>
          <rPr>
            <b/>
            <sz val="8"/>
            <rFont val="Tahoma"/>
            <family val="2"/>
          </rPr>
          <t>Select "OR" from the drop down list if condition applies to Operating Reefers</t>
        </r>
      </text>
    </comment>
    <comment ref="Q198" authorId="0" shapeId="0" xr:uid="{00000000-0006-0000-0800-000039000000}">
      <text>
        <r>
          <rPr>
            <b/>
            <sz val="8"/>
            <rFont val="Tahoma"/>
            <family val="2"/>
          </rPr>
          <t>Specify the Place of Receipt if necessary.  Do not use ""ALL"".  Only 1 location may be entered per row.</t>
        </r>
      </text>
    </comment>
    <comment ref="R198" authorId="0" shapeId="0" xr:uid="{00000000-0006-0000-0800-00003A000000}">
      <text>
        <r>
          <rPr>
            <b/>
            <sz val="8"/>
            <rFont val="Tahoma"/>
            <family val="2"/>
          </rPr>
          <t>Enter the POL if necessary.  Do not use ""ALL"".  Only 1 location is allowed per row and must be a valid seaport.</t>
        </r>
      </text>
    </comment>
    <comment ref="S198" authorId="0" shapeId="0" xr:uid="{00000000-0006-0000-0800-00003B000000}">
      <text>
        <r>
          <rPr>
            <b/>
            <sz val="8"/>
            <rFont val="Tahoma"/>
            <family val="2"/>
          </rPr>
          <t>Enter the POD if necessary.  Do not use ""ALL"".  Only 1 location is allowed per row and must be a valid seaport.</t>
        </r>
      </text>
    </comment>
    <comment ref="T198" authorId="0" shapeId="0" xr:uid="{00000000-0006-0000-0800-00003C000000}">
      <text>
        <r>
          <rPr>
            <b/>
            <sz val="8"/>
            <rFont val="Tahoma"/>
            <family val="2"/>
          </rPr>
          <t>Specify the Place of Delivery if necessary.  Do not use ""ALL"".  Only 1 location may be entered per row.</t>
        </r>
      </text>
    </comment>
    <comment ref="U198" authorId="0" shapeId="0" xr:uid="{00000000-0006-0000-0800-00003D000000}">
      <text>
        <r>
          <rPr>
            <b/>
            <sz val="8"/>
            <rFont val="Tahoma"/>
            <family val="2"/>
          </rPr>
          <t>Enter the Country Code ONLY.  Cannot use "ALL" or country name</t>
        </r>
      </text>
    </comment>
    <comment ref="V198" authorId="0" shapeId="0" xr:uid="{00000000-0006-0000-0800-00003E000000}">
      <text>
        <r>
          <rPr>
            <b/>
            <sz val="8"/>
            <rFont val="Tahoma"/>
            <family val="2"/>
          </rPr>
          <t>Enter additional notes only when absolutely necessary.    IMPORTANT:  Named accounts and specific commodities may not be listed as Notes.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900-000001000000}">
      <text>
        <r>
          <rPr>
            <b/>
            <sz val="8"/>
            <rFont val="Tahoma"/>
            <family val="2"/>
          </rPr>
          <t>Please use comma to seprate commodities</t>
        </r>
      </text>
    </comment>
    <comment ref="A20" authorId="0" shapeId="0" xr:uid="{00000000-0006-0000-09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900-000003000000}">
      <text>
        <r>
          <rPr>
            <b/>
            <sz val="8"/>
            <rFont val="Tahoma"/>
            <family val="2"/>
          </rPr>
          <t>Please use comma to separate ports.Only valid sea ports may be included.</t>
        </r>
      </text>
    </comment>
    <comment ref="A30" authorId="0" shapeId="0" xr:uid="{00000000-0006-0000-0900-000004000000}">
      <text>
        <r>
          <rPr>
            <b/>
            <sz val="8"/>
            <rFont val="Tahoma"/>
            <family val="2"/>
          </rPr>
          <t>Please use FAK/ Bullets defined above.</t>
        </r>
      </text>
    </comment>
    <comment ref="B30" authorId="0" shapeId="0" xr:uid="{00000000-0006-0000-0900-000005000000}">
      <text>
        <r>
          <rPr>
            <b/>
            <sz val="8"/>
            <rFont val="Tahoma"/>
            <family val="2"/>
          </rPr>
          <t>City, State / ZIP Code</t>
        </r>
      </text>
    </comment>
    <comment ref="C30" authorId="0" shapeId="0" xr:uid="{00000000-0006-0000-0900-000006000000}">
      <text>
        <r>
          <rPr>
            <b/>
            <sz val="8"/>
            <rFont val="Tahoma"/>
            <family val="2"/>
          </rPr>
          <t>Please use only one, port name or port group code defined in the table above.  Ex: Los Angeles or USWCAll ports must be valid SEA ports</t>
        </r>
      </text>
    </comment>
    <comment ref="D30" authorId="0" shapeId="0" xr:uid="{00000000-0006-0000-0900-000007000000}">
      <text>
        <r>
          <rPr>
            <b/>
            <sz val="8"/>
            <rFont val="Tahoma"/>
            <family val="2"/>
          </rPr>
          <t>Please use only one, port name or port group code defined in the table above.  Ex: Los Angeles or USWC All ports must be valid SEA ports</t>
        </r>
      </text>
    </comment>
    <comment ref="E30" authorId="0" shapeId="0" xr:uid="{00000000-0006-0000-0900-000008000000}">
      <text>
        <r>
          <rPr>
            <b/>
            <sz val="8"/>
            <rFont val="Tahoma"/>
            <family val="2"/>
          </rPr>
          <t>City, State / ZIP Code</t>
        </r>
      </text>
    </comment>
    <comment ref="F30" authorId="0" shapeId="0" xr:uid="{00000000-0006-0000-09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900-00000A000000}">
      <text>
        <r>
          <rPr>
            <b/>
            <sz val="8"/>
            <rFont val="Tahoma"/>
            <family val="2"/>
          </rPr>
          <t>Indicate whether or not door service is included at origin and destination</t>
        </r>
      </text>
    </comment>
    <comment ref="T30" authorId="0" shapeId="0" xr:uid="{505A36EC-AC4F-41AD-BF30-4E3594DD52AE}">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6" authorId="0" shapeId="0" xr:uid="{00000000-0006-0000-0900-00000C000000}">
      <text>
        <r>
          <rPr>
            <b/>
            <sz val="8"/>
            <rFont val="Tahoma"/>
            <family val="2"/>
          </rPr>
          <t>Please use FAK/ Bullets defined above.</t>
        </r>
      </text>
    </comment>
    <comment ref="B36" authorId="0" shapeId="0" xr:uid="{00000000-0006-0000-0900-00000D000000}">
      <text>
        <r>
          <rPr>
            <b/>
            <sz val="8"/>
            <rFont val="Tahoma"/>
            <family val="2"/>
          </rPr>
          <t>City, State / ZIP Code</t>
        </r>
      </text>
    </comment>
    <comment ref="C36" authorId="0" shapeId="0" xr:uid="{00000000-0006-0000-0900-00000E000000}">
      <text>
        <r>
          <rPr>
            <b/>
            <sz val="8"/>
            <rFont val="Tahoma"/>
            <family val="2"/>
          </rPr>
          <t>Please use only one, port name or port group code defined in the table above.  Ex: Los Angeles or USWCAll ports must be valid SEA ports</t>
        </r>
      </text>
    </comment>
    <comment ref="D36" authorId="0" shapeId="0" xr:uid="{00000000-0006-0000-0900-00000F000000}">
      <text>
        <r>
          <rPr>
            <b/>
            <sz val="8"/>
            <rFont val="Tahoma"/>
            <family val="2"/>
          </rPr>
          <t>Please use only one, port name or port group code defined in the table above.  Ex: Los Angeles or USWC All ports must be valid SEA ports</t>
        </r>
      </text>
    </comment>
    <comment ref="E36" authorId="0" shapeId="0" xr:uid="{00000000-0006-0000-0900-000010000000}">
      <text>
        <r>
          <rPr>
            <b/>
            <sz val="8"/>
            <rFont val="Tahoma"/>
            <family val="2"/>
          </rPr>
          <t>City, State / ZIP Code</t>
        </r>
      </text>
    </comment>
    <comment ref="F36" authorId="0" shapeId="0" xr:uid="{00000000-0006-0000-09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6" authorId="0" shapeId="0" xr:uid="{00000000-0006-0000-0900-000012000000}">
      <text>
        <r>
          <rPr>
            <b/>
            <sz val="8"/>
            <rFont val="Tahoma"/>
            <family val="2"/>
          </rPr>
          <t>Indicate whether or not door service is included at origin and destination</t>
        </r>
      </text>
    </comment>
    <comment ref="W36" authorId="0" shapeId="0" xr:uid="{00000000-0006-0000-09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5" authorId="0" shapeId="0" xr:uid="{00000000-0006-0000-0900-000014000000}">
      <text>
        <r>
          <rPr>
            <b/>
            <sz val="8"/>
            <rFont val="Tahoma"/>
            <family val="2"/>
          </rPr>
          <t>Please use FAK/ Bullets defined above.</t>
        </r>
      </text>
    </comment>
    <comment ref="B45" authorId="0" shapeId="0" xr:uid="{00000000-0006-0000-0900-000015000000}">
      <text>
        <r>
          <rPr>
            <b/>
            <sz val="8"/>
            <rFont val="Tahoma"/>
            <family val="2"/>
          </rPr>
          <t>City, State / ZIP Code</t>
        </r>
      </text>
    </comment>
    <comment ref="C45" authorId="0" shapeId="0" xr:uid="{00000000-0006-0000-0900-000016000000}">
      <text>
        <r>
          <rPr>
            <b/>
            <sz val="8"/>
            <rFont val="Tahoma"/>
            <family val="2"/>
          </rPr>
          <t>Please use only one, port name or port group code defined in the table above.  Ex: Los Angeles or USWCAll ports must be valid SEA ports</t>
        </r>
      </text>
    </comment>
    <comment ref="D45" authorId="0" shapeId="0" xr:uid="{00000000-0006-0000-0900-000017000000}">
      <text>
        <r>
          <rPr>
            <b/>
            <sz val="8"/>
            <rFont val="Tahoma"/>
            <family val="2"/>
          </rPr>
          <t>Please use only one, port name or port group code defined in the table above.  Ex: Los Angeles or USWC All ports must be valid SEA ports</t>
        </r>
      </text>
    </comment>
    <comment ref="E45" authorId="0" shapeId="0" xr:uid="{00000000-0006-0000-0900-000018000000}">
      <text>
        <r>
          <rPr>
            <b/>
            <sz val="8"/>
            <rFont val="Tahoma"/>
            <family val="2"/>
          </rPr>
          <t>City, State / ZIP Code</t>
        </r>
      </text>
    </comment>
    <comment ref="F45" authorId="0" shapeId="0" xr:uid="{00000000-0006-0000-09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5" authorId="0" shapeId="0" xr:uid="{00000000-0006-0000-0900-00001A000000}">
      <text>
        <r>
          <rPr>
            <b/>
            <sz val="8"/>
            <rFont val="Tahoma"/>
            <family val="2"/>
          </rPr>
          <t>Indicate whether or not door service is included at origin and destination</t>
        </r>
      </text>
    </comment>
    <comment ref="AA45" authorId="0" shapeId="0" xr:uid="{00000000-0006-0000-09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2" authorId="0" shapeId="0" xr:uid="{00000000-0006-0000-0900-00001C000000}">
      <text>
        <r>
          <rPr>
            <b/>
            <sz val="8"/>
            <rFont val="Tahoma"/>
            <family val="2"/>
          </rPr>
          <t>Place of Origin - may be an outport for feeder (CY) arbitraries or an inland origin Format is:  City, State or ZIP Code</t>
        </r>
      </text>
    </comment>
    <comment ref="E62" authorId="0" shapeId="0" xr:uid="{00000000-0006-0000-09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2" authorId="0" shapeId="0" xr:uid="{00000000-0006-0000-09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2" authorId="0" shapeId="0" xr:uid="{00000000-0006-0000-0900-00001F000000}">
      <text>
        <r>
          <rPr>
            <b/>
            <sz val="8"/>
            <rFont val="Tahoma"/>
            <family val="2"/>
          </rPr>
          <t>Indicate whether or not door service is included in the arbitrary rate</t>
        </r>
      </text>
    </comment>
    <comment ref="H62" authorId="0" shapeId="0" xr:uid="{00000000-0006-0000-0900-000020000000}">
      <text>
        <r>
          <rPr>
            <b/>
            <sz val="8"/>
            <rFont val="Tahoma"/>
            <family val="2"/>
          </rPr>
          <t>Input the rate in this field when the same amount applies for all container sizes</t>
        </r>
      </text>
    </comment>
    <comment ref="N62" authorId="0" shapeId="0" xr:uid="{00000000-0006-0000-0900-000021000000}">
      <text>
        <r>
          <rPr>
            <b/>
            <sz val="8"/>
            <rFont val="Tahoma"/>
            <family val="2"/>
          </rPr>
          <t>Each Arbitrary applies only to FAK / Bullets as specifically listed in this field.</t>
        </r>
      </text>
    </comment>
    <comment ref="B77" authorId="0" shapeId="0" xr:uid="{00000000-0006-0000-0900-000022000000}">
      <text>
        <r>
          <rPr>
            <b/>
            <sz val="8"/>
            <rFont val="Tahoma"/>
            <family val="2"/>
          </rPr>
          <t>Place of Origin - may be an outport for feeder (CY) arbitraries or an inland origin Format is:  City, State or ZIP Code</t>
        </r>
      </text>
    </comment>
    <comment ref="E77" authorId="0" shapeId="0" xr:uid="{00000000-0006-0000-09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7" authorId="0" shapeId="0" xr:uid="{00000000-0006-0000-09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7" authorId="0" shapeId="0" xr:uid="{00000000-0006-0000-0900-000025000000}">
      <text>
        <r>
          <rPr>
            <b/>
            <sz val="8"/>
            <rFont val="Tahoma"/>
            <family val="2"/>
          </rPr>
          <t>Indicate whether or not door service is included in the arbitrary rate</t>
        </r>
      </text>
    </comment>
    <comment ref="H77" authorId="0" shapeId="0" xr:uid="{00000000-0006-0000-0900-000026000000}">
      <text>
        <r>
          <rPr>
            <b/>
            <sz val="8"/>
            <rFont val="Tahoma"/>
            <family val="2"/>
          </rPr>
          <t>Input the rate in this field when the same amount applies for all container sizes</t>
        </r>
      </text>
    </comment>
    <comment ref="N77" authorId="0" shapeId="0" xr:uid="{00000000-0006-0000-0900-000027000000}">
      <text>
        <r>
          <rPr>
            <b/>
            <sz val="8"/>
            <rFont val="Tahoma"/>
            <family val="2"/>
          </rPr>
          <t>Each Arbitrary applies only to FAK / Bullets as specifically listed in this field.</t>
        </r>
      </text>
    </comment>
    <comment ref="L88" authorId="0" shapeId="0" xr:uid="{00000000-0006-0000-09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3" authorId="0" shapeId="0" xr:uid="{00000000-0006-0000-0900-000029000000}">
      <text>
        <r>
          <rPr>
            <b/>
            <sz val="8"/>
            <rFont val="Tahoma"/>
            <family val="2"/>
          </rPr>
          <t>Select the bullet for which the exception applies.If exception applies to all bullets, select ""ALL"".</t>
        </r>
      </text>
    </comment>
    <comment ref="B183" authorId="0" shapeId="0" xr:uid="{00000000-0006-0000-0900-00002A000000}">
      <text>
        <r>
          <rPr>
            <b/>
            <sz val="8"/>
            <rFont val="Tahoma"/>
            <family val="2"/>
          </rPr>
          <t>Specify if Free Time condition applies to Export or Import:E (Export) = applies at origin,I (Import) = applies at destination</t>
        </r>
      </text>
    </comment>
    <comment ref="C183" authorId="0" shapeId="0" xr:uid="{00000000-0006-0000-0900-00002B000000}">
      <text>
        <r>
          <rPr>
            <b/>
            <sz val="8"/>
            <rFont val="Tahoma"/>
            <family val="2"/>
          </rPr>
          <t>Enter Type of Free Time: Detention Demurrage Merged</t>
        </r>
      </text>
    </comment>
    <comment ref="F183" authorId="0" shapeId="0" xr:uid="{00000000-0006-0000-0900-00002C000000}">
      <text>
        <r>
          <rPr>
            <b/>
            <sz val="8"/>
            <rFont val="Tahoma"/>
            <family val="2"/>
          </rPr>
          <t>Specify Equipment Type (blank field indicates applicability to all Eq Types): D = Dry R = Reefer OT = Open Top FR = Flat Rack</t>
        </r>
      </text>
    </comment>
    <comment ref="G183" authorId="0" shapeId="0" xr:uid="{00000000-0006-0000-0900-00002D000000}">
      <text>
        <r>
          <rPr>
            <b/>
            <sz val="8"/>
            <rFont val="Tahoma"/>
            <family val="2"/>
          </rPr>
          <t>Select "OR" from the drop down list if condition applies to Operating Reefers</t>
        </r>
      </text>
    </comment>
    <comment ref="H183" authorId="0" shapeId="0" xr:uid="{00000000-0006-0000-0900-00002E000000}">
      <text>
        <r>
          <rPr>
            <b/>
            <sz val="8"/>
            <rFont val="Tahoma"/>
            <family val="2"/>
          </rPr>
          <t>Specify the Place of Receipt if necessary.  Do not use ""ALL"".  Only 1 location may be entered per row.</t>
        </r>
      </text>
    </comment>
    <comment ref="I183" authorId="0" shapeId="0" xr:uid="{00000000-0006-0000-0900-00002F000000}">
      <text>
        <r>
          <rPr>
            <b/>
            <sz val="8"/>
            <rFont val="Tahoma"/>
            <family val="2"/>
          </rPr>
          <t>Enter the POL if necessary.  Do not use ""ALL"".  Only 1 location is allowed per row and must be a valid seaport.</t>
        </r>
      </text>
    </comment>
    <comment ref="J183" authorId="0" shapeId="0" xr:uid="{00000000-0006-0000-0900-000030000000}">
      <text>
        <r>
          <rPr>
            <b/>
            <sz val="8"/>
            <rFont val="Tahoma"/>
            <family val="2"/>
          </rPr>
          <t>Enter the POD if necessary.  Do not use ""ALL"".  Only 1 location is allowed per row and must be a valid seaport.</t>
        </r>
      </text>
    </comment>
    <comment ref="L183" authorId="0" shapeId="0" xr:uid="{00000000-0006-0000-0900-000031000000}">
      <text>
        <r>
          <rPr>
            <b/>
            <sz val="8"/>
            <rFont val="Tahoma"/>
            <family val="2"/>
          </rPr>
          <t>Enter the Country Code ONLY.  Cannot use "ALL" or country name</t>
        </r>
      </text>
    </comment>
    <comment ref="M183" authorId="0" shapeId="0" xr:uid="{00000000-0006-0000-0900-000032000000}">
      <text>
        <r>
          <rPr>
            <b/>
            <sz val="8"/>
            <rFont val="Tahoma"/>
            <family val="2"/>
          </rPr>
          <t>Enter additional notes only when absolutely necessary.    IMPORTANT:  Named accounts and specific commodities may not be listed as Notes.</t>
        </r>
      </text>
    </comment>
    <comment ref="A196" authorId="0" shapeId="0" xr:uid="{00000000-0006-0000-0900-000033000000}">
      <text>
        <r>
          <rPr>
            <b/>
            <sz val="8"/>
            <rFont val="Tahoma"/>
            <family val="2"/>
          </rPr>
          <t>Select the bullet for which the exception applies.If exception applies to all bullets, select ""ALL"".</t>
        </r>
      </text>
    </comment>
    <comment ref="B196" authorId="0" shapeId="0" xr:uid="{00000000-0006-0000-0900-000034000000}">
      <text>
        <r>
          <rPr>
            <b/>
            <sz val="8"/>
            <rFont val="Tahoma"/>
            <family val="2"/>
          </rPr>
          <t>Specify if Free Time condition applies to Export or Import:E (Export) = applies at origin,I (Import) = applies at destination</t>
        </r>
      </text>
    </comment>
    <comment ref="C196" authorId="0" shapeId="0" xr:uid="{00000000-0006-0000-0900-000035000000}">
      <text>
        <r>
          <rPr>
            <b/>
            <sz val="8"/>
            <rFont val="Tahoma"/>
            <family val="2"/>
          </rPr>
          <t>Enter Type of Free Time: Detention Demurrage Merged</t>
        </r>
      </text>
    </comment>
    <comment ref="F196" authorId="0" shapeId="0" xr:uid="{00000000-0006-0000-0900-000036000000}">
      <text>
        <r>
          <rPr>
            <b/>
            <sz val="8"/>
            <rFont val="Tahoma"/>
            <family val="2"/>
          </rPr>
          <t>If any exceptional charges are offered, then the currency is required to be shown.</t>
        </r>
      </text>
    </comment>
    <comment ref="O196" authorId="0" shapeId="0" xr:uid="{00000000-0006-0000-0900-000037000000}">
      <text>
        <r>
          <rPr>
            <b/>
            <sz val="8"/>
            <rFont val="Tahoma"/>
            <family val="2"/>
          </rPr>
          <t>Specify Equipment Type (blank field indicates applicability to all Eq Types): D = Dry R = Reefer OT = Open Top FR = Flat Rack</t>
        </r>
      </text>
    </comment>
    <comment ref="P196" authorId="0" shapeId="0" xr:uid="{00000000-0006-0000-0900-000038000000}">
      <text>
        <r>
          <rPr>
            <b/>
            <sz val="8"/>
            <rFont val="Tahoma"/>
            <family val="2"/>
          </rPr>
          <t>Select "OR" from the drop down list if condition applies to Operating Reefers</t>
        </r>
      </text>
    </comment>
    <comment ref="Q196" authorId="0" shapeId="0" xr:uid="{00000000-0006-0000-0900-000039000000}">
      <text>
        <r>
          <rPr>
            <b/>
            <sz val="8"/>
            <rFont val="Tahoma"/>
            <family val="2"/>
          </rPr>
          <t>Specify the Place of Receipt if necessary.  Do not use ""ALL"".  Only 1 location may be entered per row.</t>
        </r>
      </text>
    </comment>
    <comment ref="R196" authorId="0" shapeId="0" xr:uid="{00000000-0006-0000-0900-00003A000000}">
      <text>
        <r>
          <rPr>
            <b/>
            <sz val="8"/>
            <rFont val="Tahoma"/>
            <family val="2"/>
          </rPr>
          <t>Enter the POL if necessary.  Do not use ""ALL"".  Only 1 location is allowed per row and must be a valid seaport.</t>
        </r>
      </text>
    </comment>
    <comment ref="S196" authorId="0" shapeId="0" xr:uid="{00000000-0006-0000-0900-00003B000000}">
      <text>
        <r>
          <rPr>
            <b/>
            <sz val="8"/>
            <rFont val="Tahoma"/>
            <family val="2"/>
          </rPr>
          <t>Enter the POD if necessary.  Do not use ""ALL"".  Only 1 location is allowed per row and must be a valid seaport.</t>
        </r>
      </text>
    </comment>
    <comment ref="T196" authorId="0" shapeId="0" xr:uid="{00000000-0006-0000-0900-00003C000000}">
      <text>
        <r>
          <rPr>
            <b/>
            <sz val="8"/>
            <rFont val="Tahoma"/>
            <family val="2"/>
          </rPr>
          <t>Specify the Place of Delivery if necessary.  Do not use ""ALL"".  Only 1 location may be entered per row.</t>
        </r>
      </text>
    </comment>
    <comment ref="U196" authorId="0" shapeId="0" xr:uid="{00000000-0006-0000-0900-00003D000000}">
      <text>
        <r>
          <rPr>
            <b/>
            <sz val="8"/>
            <rFont val="Tahoma"/>
            <family val="2"/>
          </rPr>
          <t>Enter the Country Code ONLY.  Cannot use "ALL" or country name</t>
        </r>
      </text>
    </comment>
    <comment ref="V196" authorId="0" shapeId="0" xr:uid="{00000000-0006-0000-0900-00003E000000}">
      <text>
        <r>
          <rPr>
            <b/>
            <sz val="8"/>
            <rFont val="Tahoma"/>
            <family val="2"/>
          </rPr>
          <t>Enter additional notes only when absolutely necessary.    IMPORTANT:  Named accounts and specific commodities may not be listed as Notes.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A00-000001000000}">
      <text>
        <r>
          <rPr>
            <b/>
            <sz val="8"/>
            <rFont val="Tahoma"/>
            <family val="2"/>
          </rPr>
          <t>Please use comma to seprate commodities</t>
        </r>
      </text>
    </comment>
    <comment ref="A20" authorId="0" shapeId="0" xr:uid="{00000000-0006-0000-0A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A00-000003000000}">
      <text>
        <r>
          <rPr>
            <b/>
            <sz val="8"/>
            <rFont val="Tahoma"/>
            <family val="2"/>
          </rPr>
          <t>Please use comma to separate ports.Only valid sea ports may be included.</t>
        </r>
      </text>
    </comment>
    <comment ref="A30" authorId="0" shapeId="0" xr:uid="{00000000-0006-0000-0A00-000004000000}">
      <text>
        <r>
          <rPr>
            <b/>
            <sz val="8"/>
            <rFont val="Tahoma"/>
            <family val="2"/>
          </rPr>
          <t>Please use FAK/ Bullets defined above.</t>
        </r>
      </text>
    </comment>
    <comment ref="B30" authorId="0" shapeId="0" xr:uid="{00000000-0006-0000-0A00-000005000000}">
      <text>
        <r>
          <rPr>
            <b/>
            <sz val="8"/>
            <rFont val="Tahoma"/>
            <family val="2"/>
          </rPr>
          <t>City, State / ZIP Code</t>
        </r>
      </text>
    </comment>
    <comment ref="C30" authorId="0" shapeId="0" xr:uid="{00000000-0006-0000-0A00-000006000000}">
      <text>
        <r>
          <rPr>
            <b/>
            <sz val="8"/>
            <rFont val="Tahoma"/>
            <family val="2"/>
          </rPr>
          <t>Please use only one, port name or port group code defined in the table above.  Ex: Los Angeles or USWCAll ports must be valid SEA ports</t>
        </r>
      </text>
    </comment>
    <comment ref="D30" authorId="0" shapeId="0" xr:uid="{00000000-0006-0000-0A00-000007000000}">
      <text>
        <r>
          <rPr>
            <b/>
            <sz val="8"/>
            <rFont val="Tahoma"/>
            <family val="2"/>
          </rPr>
          <t>Please use only one, port name or port group code defined in the table above.  Ex: Los Angeles or USWC All ports must be valid SEA ports</t>
        </r>
      </text>
    </comment>
    <comment ref="E30" authorId="0" shapeId="0" xr:uid="{00000000-0006-0000-0A00-000008000000}">
      <text>
        <r>
          <rPr>
            <b/>
            <sz val="8"/>
            <rFont val="Tahoma"/>
            <family val="2"/>
          </rPr>
          <t>City, State / ZIP Code</t>
        </r>
      </text>
    </comment>
    <comment ref="F30" authorId="0" shapeId="0" xr:uid="{00000000-0006-0000-0A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A00-00000A000000}">
      <text>
        <r>
          <rPr>
            <b/>
            <sz val="8"/>
            <rFont val="Tahoma"/>
            <family val="2"/>
          </rPr>
          <t>Indicate whether or not door service is included at origin and destination</t>
        </r>
      </text>
    </comment>
    <comment ref="W30" authorId="0" shapeId="0" xr:uid="{EFAD6A9D-C90E-4D9A-84CD-179207ACD20D}">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3" authorId="0" shapeId="0" xr:uid="{00000000-0006-0000-0A00-00000C000000}">
      <text>
        <r>
          <rPr>
            <b/>
            <sz val="8"/>
            <rFont val="Tahoma"/>
            <family val="2"/>
          </rPr>
          <t>Please use FAK/ Bullets defined above.</t>
        </r>
      </text>
    </comment>
    <comment ref="B43" authorId="0" shapeId="0" xr:uid="{00000000-0006-0000-0A00-00000D000000}">
      <text>
        <r>
          <rPr>
            <b/>
            <sz val="8"/>
            <rFont val="Tahoma"/>
            <family val="2"/>
          </rPr>
          <t>City, State / ZIP Code</t>
        </r>
      </text>
    </comment>
    <comment ref="C43" authorId="0" shapeId="0" xr:uid="{00000000-0006-0000-0A00-00000E000000}">
      <text>
        <r>
          <rPr>
            <b/>
            <sz val="8"/>
            <rFont val="Tahoma"/>
            <family val="2"/>
          </rPr>
          <t>Please use only one, port name or port group code defined in the table above.  Ex: Los Angeles or USWCAll ports must be valid SEA ports</t>
        </r>
      </text>
    </comment>
    <comment ref="D43" authorId="0" shapeId="0" xr:uid="{00000000-0006-0000-0A00-00000F000000}">
      <text>
        <r>
          <rPr>
            <b/>
            <sz val="8"/>
            <rFont val="Tahoma"/>
            <family val="2"/>
          </rPr>
          <t>Please use only one, port name or port group code defined in the table above.  Ex: Los Angeles or USWC All ports must be valid SEA ports</t>
        </r>
      </text>
    </comment>
    <comment ref="E43" authorId="0" shapeId="0" xr:uid="{00000000-0006-0000-0A00-000010000000}">
      <text>
        <r>
          <rPr>
            <b/>
            <sz val="8"/>
            <rFont val="Tahoma"/>
            <family val="2"/>
          </rPr>
          <t>City, State / ZIP Code</t>
        </r>
      </text>
    </comment>
    <comment ref="F43" authorId="0" shapeId="0" xr:uid="{00000000-0006-0000-0A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3" authorId="0" shapeId="0" xr:uid="{00000000-0006-0000-0A00-000012000000}">
      <text>
        <r>
          <rPr>
            <b/>
            <sz val="8"/>
            <rFont val="Tahoma"/>
            <family val="2"/>
          </rPr>
          <t>Indicate whether or not door service is included at origin and destination</t>
        </r>
      </text>
    </comment>
    <comment ref="W43" authorId="0" shapeId="0" xr:uid="{2FF2172B-93E6-44E5-A3A8-706CFFF5CE2D}">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52" authorId="0" shapeId="0" xr:uid="{00000000-0006-0000-0A00-000014000000}">
      <text>
        <r>
          <rPr>
            <b/>
            <sz val="8"/>
            <rFont val="Tahoma"/>
            <family val="2"/>
          </rPr>
          <t>Please use FAK/ Bullets defined above.</t>
        </r>
      </text>
    </comment>
    <comment ref="B52" authorId="0" shapeId="0" xr:uid="{00000000-0006-0000-0A00-000015000000}">
      <text>
        <r>
          <rPr>
            <b/>
            <sz val="8"/>
            <rFont val="Tahoma"/>
            <family val="2"/>
          </rPr>
          <t>City, State / ZIP Code</t>
        </r>
      </text>
    </comment>
    <comment ref="C52" authorId="0" shapeId="0" xr:uid="{00000000-0006-0000-0A00-000016000000}">
      <text>
        <r>
          <rPr>
            <b/>
            <sz val="8"/>
            <rFont val="Tahoma"/>
            <family val="2"/>
          </rPr>
          <t>Please use only one, port name or port group code defined in the table above.  Ex: Los Angeles or USWCAll ports must be valid SEA ports</t>
        </r>
      </text>
    </comment>
    <comment ref="D52" authorId="0" shapeId="0" xr:uid="{00000000-0006-0000-0A00-000017000000}">
      <text>
        <r>
          <rPr>
            <b/>
            <sz val="8"/>
            <rFont val="Tahoma"/>
            <family val="2"/>
          </rPr>
          <t>Please use only one, port name or port group code defined in the table above.  Ex: Los Angeles or USWC All ports must be valid SEA ports</t>
        </r>
      </text>
    </comment>
    <comment ref="E52" authorId="0" shapeId="0" xr:uid="{00000000-0006-0000-0A00-000018000000}">
      <text>
        <r>
          <rPr>
            <b/>
            <sz val="8"/>
            <rFont val="Tahoma"/>
            <family val="2"/>
          </rPr>
          <t>City, State / ZIP Code</t>
        </r>
      </text>
    </comment>
    <comment ref="F52" authorId="0" shapeId="0" xr:uid="{00000000-0006-0000-0A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52" authorId="0" shapeId="0" xr:uid="{00000000-0006-0000-0A00-00001A000000}">
      <text>
        <r>
          <rPr>
            <b/>
            <sz val="8"/>
            <rFont val="Tahoma"/>
            <family val="2"/>
          </rPr>
          <t>Indicate whether or not door service is included at origin and destination</t>
        </r>
      </text>
    </comment>
    <comment ref="Z52" authorId="0" shapeId="0" xr:uid="{32944A02-792F-4A1A-850D-BA6B24097B05}">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7" authorId="0" shapeId="0" xr:uid="{00000000-0006-0000-0A00-00001C000000}">
      <text>
        <r>
          <rPr>
            <b/>
            <sz val="8"/>
            <rFont val="Tahoma"/>
            <family val="2"/>
          </rPr>
          <t>Place of Origin - may be an outport for feeder (CY) arbitraries or an inland origin Format is:  City, State or ZIP Code</t>
        </r>
      </text>
    </comment>
    <comment ref="E67" authorId="0" shapeId="0" xr:uid="{00000000-0006-0000-0A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7" authorId="0" shapeId="0" xr:uid="{00000000-0006-0000-0A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7" authorId="0" shapeId="0" xr:uid="{00000000-0006-0000-0A00-00001F000000}">
      <text>
        <r>
          <rPr>
            <b/>
            <sz val="8"/>
            <rFont val="Tahoma"/>
            <family val="2"/>
          </rPr>
          <t>Indicate whether or not door service is included in the arbitrary rate</t>
        </r>
      </text>
    </comment>
    <comment ref="H67" authorId="0" shapeId="0" xr:uid="{00000000-0006-0000-0A00-000020000000}">
      <text>
        <r>
          <rPr>
            <b/>
            <sz val="8"/>
            <rFont val="Tahoma"/>
            <family val="2"/>
          </rPr>
          <t>Input the rate in this field when the same amount applies for all container sizes</t>
        </r>
      </text>
    </comment>
    <comment ref="N67" authorId="0" shapeId="0" xr:uid="{00000000-0006-0000-0A00-000021000000}">
      <text>
        <r>
          <rPr>
            <b/>
            <sz val="8"/>
            <rFont val="Tahoma"/>
            <family val="2"/>
          </rPr>
          <t>Each Arbitrary applies only to FAK / Bullets as specifically listed in this field.</t>
        </r>
      </text>
    </comment>
    <comment ref="B82" authorId="0" shapeId="0" xr:uid="{00000000-0006-0000-0A00-000022000000}">
      <text>
        <r>
          <rPr>
            <b/>
            <sz val="8"/>
            <rFont val="Tahoma"/>
            <family val="2"/>
          </rPr>
          <t>Place of Origin - may be an outport for feeder (CY) arbitraries or an inland origin Format is:  City, State or ZIP Code</t>
        </r>
      </text>
    </comment>
    <comment ref="E82" authorId="0" shapeId="0" xr:uid="{00000000-0006-0000-0A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2" authorId="0" shapeId="0" xr:uid="{00000000-0006-0000-0A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2" authorId="0" shapeId="0" xr:uid="{00000000-0006-0000-0A00-000025000000}">
      <text>
        <r>
          <rPr>
            <b/>
            <sz val="8"/>
            <rFont val="Tahoma"/>
            <family val="2"/>
          </rPr>
          <t>Indicate whether or not door service is included in the arbitrary rate</t>
        </r>
      </text>
    </comment>
    <comment ref="H82" authorId="0" shapeId="0" xr:uid="{00000000-0006-0000-0A00-000026000000}">
      <text>
        <r>
          <rPr>
            <b/>
            <sz val="8"/>
            <rFont val="Tahoma"/>
            <family val="2"/>
          </rPr>
          <t>Input the rate in this field when the same amount applies for all container sizes</t>
        </r>
      </text>
    </comment>
    <comment ref="N82" authorId="0" shapeId="0" xr:uid="{00000000-0006-0000-0A00-000027000000}">
      <text>
        <r>
          <rPr>
            <b/>
            <sz val="8"/>
            <rFont val="Tahoma"/>
            <family val="2"/>
          </rPr>
          <t>Each Arbitrary applies only to FAK / Bullets as specifically listed in this field.</t>
        </r>
      </text>
    </comment>
    <comment ref="L93" authorId="0" shapeId="0" xr:uid="{00000000-0006-0000-0A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96" authorId="0" shapeId="0" xr:uid="{00000000-0006-0000-0A00-000029000000}">
      <text>
        <r>
          <rPr>
            <b/>
            <sz val="8"/>
            <rFont val="Tahoma"/>
            <family val="2"/>
          </rPr>
          <t>Select the bullet for which the exception applies.If exception applies to all bullets, select ""ALL"".</t>
        </r>
      </text>
    </comment>
    <comment ref="B196" authorId="0" shapeId="0" xr:uid="{00000000-0006-0000-0A00-00002A000000}">
      <text>
        <r>
          <rPr>
            <b/>
            <sz val="8"/>
            <rFont val="Tahoma"/>
            <family val="2"/>
          </rPr>
          <t>Specify if Free Time condition applies to Export or Import:E (Export) = applies at origin,I (Import) = applies at destination</t>
        </r>
      </text>
    </comment>
    <comment ref="C196" authorId="0" shapeId="0" xr:uid="{00000000-0006-0000-0A00-00002B000000}">
      <text>
        <r>
          <rPr>
            <b/>
            <sz val="8"/>
            <rFont val="Tahoma"/>
            <family val="2"/>
          </rPr>
          <t>Enter Type of Free Time: Detention Demurrage Merged</t>
        </r>
      </text>
    </comment>
    <comment ref="F196" authorId="0" shapeId="0" xr:uid="{00000000-0006-0000-0A00-00002C000000}">
      <text>
        <r>
          <rPr>
            <b/>
            <sz val="8"/>
            <rFont val="Tahoma"/>
            <family val="2"/>
          </rPr>
          <t>Specify Equipment Type (blank field indicates applicability to all Eq Types): D = Dry R = Reefer OT = Open Top FR = Flat Rack</t>
        </r>
      </text>
    </comment>
    <comment ref="G196" authorId="0" shapeId="0" xr:uid="{00000000-0006-0000-0A00-00002D000000}">
      <text>
        <r>
          <rPr>
            <b/>
            <sz val="8"/>
            <rFont val="Tahoma"/>
            <family val="2"/>
          </rPr>
          <t>Select "OR" from the drop down list if condition applies to Operating Reefers</t>
        </r>
      </text>
    </comment>
    <comment ref="H196" authorId="0" shapeId="0" xr:uid="{00000000-0006-0000-0A00-00002E000000}">
      <text>
        <r>
          <rPr>
            <b/>
            <sz val="8"/>
            <rFont val="Tahoma"/>
            <family val="2"/>
          </rPr>
          <t>Specify the Place of Receipt if necessary.  Do not use ""ALL"".  Only 1 location may be entered per row.</t>
        </r>
      </text>
    </comment>
    <comment ref="I196" authorId="0" shapeId="0" xr:uid="{00000000-0006-0000-0A00-00002F000000}">
      <text>
        <r>
          <rPr>
            <b/>
            <sz val="8"/>
            <rFont val="Tahoma"/>
            <family val="2"/>
          </rPr>
          <t>Enter the POL if necessary.  Do not use ""ALL"".  Only 1 location is allowed per row and must be a valid seaport.</t>
        </r>
      </text>
    </comment>
    <comment ref="J196" authorId="0" shapeId="0" xr:uid="{00000000-0006-0000-0A00-000030000000}">
      <text>
        <r>
          <rPr>
            <b/>
            <sz val="8"/>
            <rFont val="Tahoma"/>
            <family val="2"/>
          </rPr>
          <t>Enter the POD if necessary.  Do not use ""ALL"".  Only 1 location is allowed per row and must be a valid seaport.</t>
        </r>
      </text>
    </comment>
    <comment ref="L196" authorId="0" shapeId="0" xr:uid="{00000000-0006-0000-0A00-000031000000}">
      <text>
        <r>
          <rPr>
            <b/>
            <sz val="8"/>
            <rFont val="Tahoma"/>
            <family val="2"/>
          </rPr>
          <t>Enter the Country Code ONLY.  Cannot use "ALL" or country name</t>
        </r>
      </text>
    </comment>
    <comment ref="M196" authorId="0" shapeId="0" xr:uid="{00000000-0006-0000-0A00-000032000000}">
      <text>
        <r>
          <rPr>
            <b/>
            <sz val="8"/>
            <rFont val="Tahoma"/>
            <family val="2"/>
          </rPr>
          <t>Enter additional notes only when absolutely necessary.    IMPORTANT:  Named accounts and specific commodities may not be listed as Notes.</t>
        </r>
      </text>
    </comment>
    <comment ref="A209" authorId="0" shapeId="0" xr:uid="{00000000-0006-0000-0A00-000033000000}">
      <text>
        <r>
          <rPr>
            <b/>
            <sz val="8"/>
            <rFont val="Tahoma"/>
            <family val="2"/>
          </rPr>
          <t>Select the bullet for which the exception applies.If exception applies to all bullets, select ""ALL"".</t>
        </r>
      </text>
    </comment>
    <comment ref="B209" authorId="0" shapeId="0" xr:uid="{00000000-0006-0000-0A00-000034000000}">
      <text>
        <r>
          <rPr>
            <b/>
            <sz val="8"/>
            <rFont val="Tahoma"/>
            <family val="2"/>
          </rPr>
          <t>Specify if Free Time condition applies to Export or Import:E (Export) = applies at origin,I (Import) = applies at destination</t>
        </r>
      </text>
    </comment>
    <comment ref="C209" authorId="0" shapeId="0" xr:uid="{00000000-0006-0000-0A00-000035000000}">
      <text>
        <r>
          <rPr>
            <b/>
            <sz val="8"/>
            <rFont val="Tahoma"/>
            <family val="2"/>
          </rPr>
          <t>Enter Type of Free Time: Detention Demurrage Merged</t>
        </r>
      </text>
    </comment>
    <comment ref="F209" authorId="0" shapeId="0" xr:uid="{00000000-0006-0000-0A00-000036000000}">
      <text>
        <r>
          <rPr>
            <b/>
            <sz val="8"/>
            <rFont val="Tahoma"/>
            <family val="2"/>
          </rPr>
          <t>If any exceptional charges are offered, then the currency is required to be shown.</t>
        </r>
      </text>
    </comment>
    <comment ref="O209" authorId="0" shapeId="0" xr:uid="{00000000-0006-0000-0A00-000037000000}">
      <text>
        <r>
          <rPr>
            <b/>
            <sz val="8"/>
            <rFont val="Tahoma"/>
            <family val="2"/>
          </rPr>
          <t>Specify Equipment Type (blank field indicates applicability to all Eq Types): D = Dry R = Reefer OT = Open Top FR = Flat Rack</t>
        </r>
      </text>
    </comment>
    <comment ref="P209" authorId="0" shapeId="0" xr:uid="{00000000-0006-0000-0A00-000038000000}">
      <text>
        <r>
          <rPr>
            <b/>
            <sz val="8"/>
            <rFont val="Tahoma"/>
            <family val="2"/>
          </rPr>
          <t>Select "OR" from the drop down list if condition applies to Operating Reefers</t>
        </r>
      </text>
    </comment>
    <comment ref="Q209" authorId="0" shapeId="0" xr:uid="{00000000-0006-0000-0A00-000039000000}">
      <text>
        <r>
          <rPr>
            <b/>
            <sz val="8"/>
            <rFont val="Tahoma"/>
            <family val="2"/>
          </rPr>
          <t>Specify the Place of Receipt if necessary.  Do not use ""ALL"".  Only 1 location may be entered per row.</t>
        </r>
      </text>
    </comment>
    <comment ref="R209" authorId="0" shapeId="0" xr:uid="{00000000-0006-0000-0A00-00003A000000}">
      <text>
        <r>
          <rPr>
            <b/>
            <sz val="8"/>
            <rFont val="Tahoma"/>
            <family val="2"/>
          </rPr>
          <t>Enter the POL if necessary.  Do not use ""ALL"".  Only 1 location is allowed per row and must be a valid seaport.</t>
        </r>
      </text>
    </comment>
    <comment ref="S209" authorId="0" shapeId="0" xr:uid="{00000000-0006-0000-0A00-00003B000000}">
      <text>
        <r>
          <rPr>
            <b/>
            <sz val="8"/>
            <rFont val="Tahoma"/>
            <family val="2"/>
          </rPr>
          <t>Enter the POD if necessary.  Do not use ""ALL"".  Only 1 location is allowed per row and must be a valid seaport.</t>
        </r>
      </text>
    </comment>
    <comment ref="T209" authorId="0" shapeId="0" xr:uid="{00000000-0006-0000-0A00-00003C000000}">
      <text>
        <r>
          <rPr>
            <b/>
            <sz val="8"/>
            <rFont val="Tahoma"/>
            <family val="2"/>
          </rPr>
          <t>Specify the Place of Delivery if necessary.  Do not use ""ALL"".  Only 1 location may be entered per row.</t>
        </r>
      </text>
    </comment>
    <comment ref="U209" authorId="0" shapeId="0" xr:uid="{00000000-0006-0000-0A00-00003D000000}">
      <text>
        <r>
          <rPr>
            <b/>
            <sz val="8"/>
            <rFont val="Tahoma"/>
            <family val="2"/>
          </rPr>
          <t>Enter the Country Code ONLY.  Cannot use "ALL" or country name</t>
        </r>
      </text>
    </comment>
    <comment ref="V209" authorId="0" shapeId="0" xr:uid="{00000000-0006-0000-0A00-00003E000000}">
      <text>
        <r>
          <rPr>
            <b/>
            <sz val="8"/>
            <rFont val="Tahoma"/>
            <family val="2"/>
          </rPr>
          <t>Enter additional notes only when absolutely necessary.    IMPORTANT:  Named accounts and specific commodities may not be listed as Notes.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B00-000001000000}">
      <text>
        <r>
          <rPr>
            <b/>
            <sz val="8"/>
            <rFont val="Tahoma"/>
            <family val="2"/>
          </rPr>
          <t>Please use comma to seprate commodities</t>
        </r>
      </text>
    </comment>
    <comment ref="A19" authorId="0" shapeId="0" xr:uid="{00000000-0006-0000-0B00-000002000000}">
      <text>
        <r>
          <rPr>
            <b/>
            <sz val="8"/>
            <rFont val="Tahoma"/>
            <family val="2"/>
          </rPr>
          <t>Port Group Codes can be used to group any two or more valid seaports that are common rated.Port Group Codes cannot be used for inland locations.</t>
        </r>
      </text>
    </comment>
    <comment ref="B19" authorId="0" shapeId="0" xr:uid="{00000000-0006-0000-0B00-000003000000}">
      <text>
        <r>
          <rPr>
            <b/>
            <sz val="8"/>
            <rFont val="Tahoma"/>
            <family val="2"/>
          </rPr>
          <t>Please use comma to separate ports.Only valid sea ports may be included.</t>
        </r>
      </text>
    </comment>
    <comment ref="A29" authorId="0" shapeId="0" xr:uid="{00000000-0006-0000-0B00-000004000000}">
      <text>
        <r>
          <rPr>
            <b/>
            <sz val="8"/>
            <rFont val="Tahoma"/>
            <family val="2"/>
          </rPr>
          <t>Please use FAK/ Bullets defined above.</t>
        </r>
      </text>
    </comment>
    <comment ref="B29" authorId="0" shapeId="0" xr:uid="{00000000-0006-0000-0B00-000005000000}">
      <text>
        <r>
          <rPr>
            <b/>
            <sz val="8"/>
            <rFont val="Tahoma"/>
            <family val="2"/>
          </rPr>
          <t>City, State / ZIP Code</t>
        </r>
      </text>
    </comment>
    <comment ref="C29" authorId="0" shapeId="0" xr:uid="{00000000-0006-0000-0B00-000006000000}">
      <text>
        <r>
          <rPr>
            <b/>
            <sz val="8"/>
            <rFont val="Tahoma"/>
            <family val="2"/>
          </rPr>
          <t>Please use only one, port name or port group code defined in the table above.  Ex: Los Angeles or USWCAll ports must be valid SEA ports</t>
        </r>
      </text>
    </comment>
    <comment ref="D29" authorId="0" shapeId="0" xr:uid="{00000000-0006-0000-0B00-000007000000}">
      <text>
        <r>
          <rPr>
            <b/>
            <sz val="8"/>
            <rFont val="Tahoma"/>
            <family val="2"/>
          </rPr>
          <t>Please use only one, port name or port group code defined in the table above.  Ex: Los Angeles or USWC All ports must be valid SEA ports</t>
        </r>
      </text>
    </comment>
    <comment ref="E29" authorId="0" shapeId="0" xr:uid="{00000000-0006-0000-0B00-000008000000}">
      <text>
        <r>
          <rPr>
            <b/>
            <sz val="8"/>
            <rFont val="Tahoma"/>
            <family val="2"/>
          </rPr>
          <t>City, State / ZIP Code</t>
        </r>
      </text>
    </comment>
    <comment ref="F29" authorId="0" shapeId="0" xr:uid="{00000000-0006-0000-0B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29" authorId="0" shapeId="0" xr:uid="{00000000-0006-0000-0B00-00000A000000}">
      <text>
        <r>
          <rPr>
            <b/>
            <sz val="8"/>
            <rFont val="Tahoma"/>
            <family val="2"/>
          </rPr>
          <t>Indicate whether or not door service is included at origin and destination</t>
        </r>
      </text>
    </comment>
    <comment ref="W29" authorId="0" shapeId="0" xr:uid="{F775851E-E015-4B7C-B9E9-C3AD9370EA82}">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0" authorId="0" shapeId="0" xr:uid="{00000000-0006-0000-0B00-00000C000000}">
      <text>
        <r>
          <rPr>
            <b/>
            <sz val="8"/>
            <rFont val="Tahoma"/>
            <family val="2"/>
          </rPr>
          <t>Please use FAK/ Bullets defined above.</t>
        </r>
      </text>
    </comment>
    <comment ref="B40" authorId="0" shapeId="0" xr:uid="{00000000-0006-0000-0B00-00000D000000}">
      <text>
        <r>
          <rPr>
            <b/>
            <sz val="8"/>
            <rFont val="Tahoma"/>
            <family val="2"/>
          </rPr>
          <t>City, State / ZIP Code</t>
        </r>
      </text>
    </comment>
    <comment ref="C40" authorId="0" shapeId="0" xr:uid="{00000000-0006-0000-0B00-00000E000000}">
      <text>
        <r>
          <rPr>
            <b/>
            <sz val="8"/>
            <rFont val="Tahoma"/>
            <family val="2"/>
          </rPr>
          <t>Please use only one, port name or port group code defined in the table above.  Ex: Los Angeles or USWCAll ports must be valid SEA ports</t>
        </r>
      </text>
    </comment>
    <comment ref="D40" authorId="0" shapeId="0" xr:uid="{00000000-0006-0000-0B00-00000F000000}">
      <text>
        <r>
          <rPr>
            <b/>
            <sz val="8"/>
            <rFont val="Tahoma"/>
            <family val="2"/>
          </rPr>
          <t>Please use only one, port name or port group code defined in the table above.  Ex: Los Angeles or USWC All ports must be valid SEA ports</t>
        </r>
      </text>
    </comment>
    <comment ref="E40" authorId="0" shapeId="0" xr:uid="{00000000-0006-0000-0B00-000010000000}">
      <text>
        <r>
          <rPr>
            <b/>
            <sz val="8"/>
            <rFont val="Tahoma"/>
            <family val="2"/>
          </rPr>
          <t>City, State / ZIP Code</t>
        </r>
      </text>
    </comment>
    <comment ref="F40" authorId="0" shapeId="0" xr:uid="{00000000-0006-0000-0B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0" authorId="0" shapeId="0" xr:uid="{00000000-0006-0000-0B00-000012000000}">
      <text>
        <r>
          <rPr>
            <b/>
            <sz val="8"/>
            <rFont val="Tahoma"/>
            <family val="2"/>
          </rPr>
          <t>Indicate whether or not door service is included at origin and destination</t>
        </r>
      </text>
    </comment>
    <comment ref="W40" authorId="0" shapeId="0" xr:uid="{00000000-0006-0000-0B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9" authorId="0" shapeId="0" xr:uid="{00000000-0006-0000-0B00-000014000000}">
      <text>
        <r>
          <rPr>
            <b/>
            <sz val="8"/>
            <rFont val="Tahoma"/>
            <family val="2"/>
          </rPr>
          <t>Please use FAK/ Bullets defined above.</t>
        </r>
      </text>
    </comment>
    <comment ref="B49" authorId="0" shapeId="0" xr:uid="{00000000-0006-0000-0B00-000015000000}">
      <text>
        <r>
          <rPr>
            <b/>
            <sz val="8"/>
            <rFont val="Tahoma"/>
            <family val="2"/>
          </rPr>
          <t>City, State / ZIP Code</t>
        </r>
      </text>
    </comment>
    <comment ref="C49" authorId="0" shapeId="0" xr:uid="{00000000-0006-0000-0B00-000016000000}">
      <text>
        <r>
          <rPr>
            <b/>
            <sz val="8"/>
            <rFont val="Tahoma"/>
            <family val="2"/>
          </rPr>
          <t>Please use only one, port name or port group code defined in the table above.  Ex: Los Angeles or USWCAll ports must be valid SEA ports</t>
        </r>
      </text>
    </comment>
    <comment ref="D49" authorId="0" shapeId="0" xr:uid="{00000000-0006-0000-0B00-000017000000}">
      <text>
        <r>
          <rPr>
            <b/>
            <sz val="8"/>
            <rFont val="Tahoma"/>
            <family val="2"/>
          </rPr>
          <t>Please use only one, port name or port group code defined in the table above.  Ex: Los Angeles or USWC All ports must be valid SEA ports</t>
        </r>
      </text>
    </comment>
    <comment ref="E49" authorId="0" shapeId="0" xr:uid="{00000000-0006-0000-0B00-000018000000}">
      <text>
        <r>
          <rPr>
            <b/>
            <sz val="8"/>
            <rFont val="Tahoma"/>
            <family val="2"/>
          </rPr>
          <t>City, State / ZIP Code</t>
        </r>
      </text>
    </comment>
    <comment ref="F49" authorId="0" shapeId="0" xr:uid="{00000000-0006-0000-0B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9" authorId="0" shapeId="0" xr:uid="{00000000-0006-0000-0B00-00001A000000}">
      <text>
        <r>
          <rPr>
            <b/>
            <sz val="8"/>
            <rFont val="Tahoma"/>
            <family val="2"/>
          </rPr>
          <t>Indicate whether or not door service is included at origin and destination</t>
        </r>
      </text>
    </comment>
    <comment ref="AA49" authorId="0" shapeId="0" xr:uid="{00000000-0006-0000-0B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6" authorId="0" shapeId="0" xr:uid="{00000000-0006-0000-0B00-00001C000000}">
      <text>
        <r>
          <rPr>
            <b/>
            <sz val="8"/>
            <rFont val="Tahoma"/>
            <family val="2"/>
          </rPr>
          <t>Place of Origin - may be an outport for feeder (CY) arbitraries or an inland origin Format is:  City, State or ZIP Code</t>
        </r>
      </text>
    </comment>
    <comment ref="E66" authorId="0" shapeId="0" xr:uid="{00000000-0006-0000-0B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6" authorId="0" shapeId="0" xr:uid="{00000000-0006-0000-0B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6" authorId="0" shapeId="0" xr:uid="{00000000-0006-0000-0B00-00001F000000}">
      <text>
        <r>
          <rPr>
            <b/>
            <sz val="8"/>
            <rFont val="Tahoma"/>
            <family val="2"/>
          </rPr>
          <t>Indicate whether or not door service is included in the arbitrary rate</t>
        </r>
      </text>
    </comment>
    <comment ref="H66" authorId="0" shapeId="0" xr:uid="{00000000-0006-0000-0B00-000020000000}">
      <text>
        <r>
          <rPr>
            <b/>
            <sz val="8"/>
            <rFont val="Tahoma"/>
            <family val="2"/>
          </rPr>
          <t>Input the rate in this field when the same amount applies for all container sizes</t>
        </r>
      </text>
    </comment>
    <comment ref="N66" authorId="0" shapeId="0" xr:uid="{00000000-0006-0000-0B00-000021000000}">
      <text>
        <r>
          <rPr>
            <b/>
            <sz val="8"/>
            <rFont val="Tahoma"/>
            <family val="2"/>
          </rPr>
          <t>Each Arbitrary applies only to FAK / Bullets as specifically listed in this field.</t>
        </r>
      </text>
    </comment>
    <comment ref="B81" authorId="0" shapeId="0" xr:uid="{00000000-0006-0000-0B00-000022000000}">
      <text>
        <r>
          <rPr>
            <b/>
            <sz val="8"/>
            <rFont val="Tahoma"/>
            <family val="2"/>
          </rPr>
          <t>Place of Origin - may be an outport for feeder (CY) arbitraries or an inland origin Format is:  City, State or ZIP Code</t>
        </r>
      </text>
    </comment>
    <comment ref="E81" authorId="0" shapeId="0" xr:uid="{00000000-0006-0000-0B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1" authorId="0" shapeId="0" xr:uid="{00000000-0006-0000-0B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1" authorId="0" shapeId="0" xr:uid="{00000000-0006-0000-0B00-000025000000}">
      <text>
        <r>
          <rPr>
            <b/>
            <sz val="8"/>
            <rFont val="Tahoma"/>
            <family val="2"/>
          </rPr>
          <t>Indicate whether or not door service is included in the arbitrary rate</t>
        </r>
      </text>
    </comment>
    <comment ref="H81" authorId="0" shapeId="0" xr:uid="{00000000-0006-0000-0B00-000026000000}">
      <text>
        <r>
          <rPr>
            <b/>
            <sz val="8"/>
            <rFont val="Tahoma"/>
            <family val="2"/>
          </rPr>
          <t>Input the rate in this field when the same amount applies for all container sizes</t>
        </r>
      </text>
    </comment>
    <comment ref="N81" authorId="0" shapeId="0" xr:uid="{00000000-0006-0000-0B00-000027000000}">
      <text>
        <r>
          <rPr>
            <b/>
            <sz val="8"/>
            <rFont val="Tahoma"/>
            <family val="2"/>
          </rPr>
          <t>Each Arbitrary applies only to FAK / Bullets as specifically listed in this field.</t>
        </r>
      </text>
    </comment>
    <comment ref="L92" authorId="0" shapeId="0" xr:uid="{00000000-0006-0000-0B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96" authorId="0" shapeId="0" xr:uid="{00000000-0006-0000-0B00-000029000000}">
      <text>
        <r>
          <rPr>
            <b/>
            <sz val="8"/>
            <rFont val="Tahoma"/>
            <family val="2"/>
          </rPr>
          <t>Select the bullet for which the exception applies.If exception applies to all bullets, select ""ALL"".</t>
        </r>
      </text>
    </comment>
    <comment ref="B196" authorId="0" shapeId="0" xr:uid="{00000000-0006-0000-0B00-00002A000000}">
      <text>
        <r>
          <rPr>
            <b/>
            <sz val="8"/>
            <rFont val="Tahoma"/>
            <family val="2"/>
          </rPr>
          <t>Specify if Free Time condition applies to Export or Import:E (Export) = applies at origin,I (Import) = applies at destination</t>
        </r>
      </text>
    </comment>
    <comment ref="C196" authorId="0" shapeId="0" xr:uid="{00000000-0006-0000-0B00-00002B000000}">
      <text>
        <r>
          <rPr>
            <b/>
            <sz val="8"/>
            <rFont val="Tahoma"/>
            <family val="2"/>
          </rPr>
          <t>Enter Type of Free Time: Detention Demurrage Merged</t>
        </r>
      </text>
    </comment>
    <comment ref="F196" authorId="0" shapeId="0" xr:uid="{00000000-0006-0000-0B00-00002C000000}">
      <text>
        <r>
          <rPr>
            <b/>
            <sz val="8"/>
            <rFont val="Tahoma"/>
            <family val="2"/>
          </rPr>
          <t>Specify Equipment Type (blank field indicates applicability to all Eq Types): D = Dry R = Reefer OT = Open Top FR = Flat Rack</t>
        </r>
      </text>
    </comment>
    <comment ref="G196" authorId="0" shapeId="0" xr:uid="{00000000-0006-0000-0B00-00002D000000}">
      <text>
        <r>
          <rPr>
            <b/>
            <sz val="8"/>
            <rFont val="Tahoma"/>
            <family val="2"/>
          </rPr>
          <t>Select "OR" from the drop down list if condition applies to Operating Reefers</t>
        </r>
      </text>
    </comment>
    <comment ref="H196" authorId="0" shapeId="0" xr:uid="{00000000-0006-0000-0B00-00002E000000}">
      <text>
        <r>
          <rPr>
            <b/>
            <sz val="8"/>
            <rFont val="Tahoma"/>
            <family val="2"/>
          </rPr>
          <t>Specify the Place of Receipt if necessary.  Do not use ""ALL"".  Only 1 location may be entered per row.</t>
        </r>
      </text>
    </comment>
    <comment ref="I196" authorId="0" shapeId="0" xr:uid="{00000000-0006-0000-0B00-00002F000000}">
      <text>
        <r>
          <rPr>
            <b/>
            <sz val="8"/>
            <rFont val="Tahoma"/>
            <family val="2"/>
          </rPr>
          <t>Enter the POL if necessary.  Do not use ""ALL"".  Only 1 location is allowed per row and must be a valid seaport.</t>
        </r>
      </text>
    </comment>
    <comment ref="J196" authorId="0" shapeId="0" xr:uid="{00000000-0006-0000-0B00-000030000000}">
      <text>
        <r>
          <rPr>
            <b/>
            <sz val="8"/>
            <rFont val="Tahoma"/>
            <family val="2"/>
          </rPr>
          <t>Enter the POD if necessary.  Do not use ""ALL"".  Only 1 location is allowed per row and must be a valid seaport.</t>
        </r>
      </text>
    </comment>
    <comment ref="L196" authorId="0" shapeId="0" xr:uid="{00000000-0006-0000-0B00-000031000000}">
      <text>
        <r>
          <rPr>
            <b/>
            <sz val="8"/>
            <rFont val="Tahoma"/>
            <family val="2"/>
          </rPr>
          <t>Enter the Country Code ONLY.  Cannot use "ALL" or country name</t>
        </r>
      </text>
    </comment>
    <comment ref="M196" authorId="0" shapeId="0" xr:uid="{00000000-0006-0000-0B00-000032000000}">
      <text>
        <r>
          <rPr>
            <b/>
            <sz val="8"/>
            <rFont val="Tahoma"/>
            <family val="2"/>
          </rPr>
          <t>Enter additional notes only when absolutely necessary.    IMPORTANT:  Named accounts and specific commodities may not be listed as Notes.</t>
        </r>
      </text>
    </comment>
    <comment ref="A209" authorId="0" shapeId="0" xr:uid="{00000000-0006-0000-0B00-000033000000}">
      <text>
        <r>
          <rPr>
            <b/>
            <sz val="8"/>
            <rFont val="Tahoma"/>
            <family val="2"/>
          </rPr>
          <t>Select the bullet for which the exception applies.If exception applies to all bullets, select ""ALL"".</t>
        </r>
      </text>
    </comment>
    <comment ref="B209" authorId="0" shapeId="0" xr:uid="{00000000-0006-0000-0B00-000034000000}">
      <text>
        <r>
          <rPr>
            <b/>
            <sz val="8"/>
            <rFont val="Tahoma"/>
            <family val="2"/>
          </rPr>
          <t>Specify if Free Time condition applies to Export or Import:E (Export) = applies at origin,I (Import) = applies at destination</t>
        </r>
      </text>
    </comment>
    <comment ref="C209" authorId="0" shapeId="0" xr:uid="{00000000-0006-0000-0B00-000035000000}">
      <text>
        <r>
          <rPr>
            <b/>
            <sz val="8"/>
            <rFont val="Tahoma"/>
            <family val="2"/>
          </rPr>
          <t>Enter Type of Free Time: Detention Demurrage Merged</t>
        </r>
      </text>
    </comment>
    <comment ref="F209" authorId="0" shapeId="0" xr:uid="{00000000-0006-0000-0B00-000036000000}">
      <text>
        <r>
          <rPr>
            <b/>
            <sz val="8"/>
            <rFont val="Tahoma"/>
            <family val="2"/>
          </rPr>
          <t>If any exceptional charges are offered, then the currency is required to be shown.</t>
        </r>
      </text>
    </comment>
    <comment ref="O209" authorId="0" shapeId="0" xr:uid="{00000000-0006-0000-0B00-000037000000}">
      <text>
        <r>
          <rPr>
            <b/>
            <sz val="8"/>
            <rFont val="Tahoma"/>
            <family val="2"/>
          </rPr>
          <t>Specify Equipment Type (blank field indicates applicability to all Eq Types): D = Dry R = Reefer OT = Open Top FR = Flat Rack</t>
        </r>
      </text>
    </comment>
    <comment ref="P209" authorId="0" shapeId="0" xr:uid="{00000000-0006-0000-0B00-000038000000}">
      <text>
        <r>
          <rPr>
            <b/>
            <sz val="8"/>
            <rFont val="Tahoma"/>
            <family val="2"/>
          </rPr>
          <t>Select "OR" from the drop down list if condition applies to Operating Reefers</t>
        </r>
      </text>
    </comment>
    <comment ref="Q209" authorId="0" shapeId="0" xr:uid="{00000000-0006-0000-0B00-000039000000}">
      <text>
        <r>
          <rPr>
            <b/>
            <sz val="8"/>
            <rFont val="Tahoma"/>
            <family val="2"/>
          </rPr>
          <t>Specify the Place of Receipt if necessary.  Do not use ""ALL"".  Only 1 location may be entered per row.</t>
        </r>
      </text>
    </comment>
    <comment ref="R209" authorId="0" shapeId="0" xr:uid="{00000000-0006-0000-0B00-00003A000000}">
      <text>
        <r>
          <rPr>
            <b/>
            <sz val="8"/>
            <rFont val="Tahoma"/>
            <family val="2"/>
          </rPr>
          <t>Enter the POL if necessary.  Do not use ""ALL"".  Only 1 location is allowed per row and must be a valid seaport.</t>
        </r>
      </text>
    </comment>
    <comment ref="S209" authorId="0" shapeId="0" xr:uid="{00000000-0006-0000-0B00-00003B000000}">
      <text>
        <r>
          <rPr>
            <b/>
            <sz val="8"/>
            <rFont val="Tahoma"/>
            <family val="2"/>
          </rPr>
          <t>Enter the POD if necessary.  Do not use ""ALL"".  Only 1 location is allowed per row and must be a valid seaport.</t>
        </r>
      </text>
    </comment>
    <comment ref="T209" authorId="0" shapeId="0" xr:uid="{00000000-0006-0000-0B00-00003C000000}">
      <text>
        <r>
          <rPr>
            <b/>
            <sz val="8"/>
            <rFont val="Tahoma"/>
            <family val="2"/>
          </rPr>
          <t>Specify the Place of Delivery if necessary.  Do not use ""ALL"".  Only 1 location may be entered per row.</t>
        </r>
      </text>
    </comment>
    <comment ref="U209" authorId="0" shapeId="0" xr:uid="{00000000-0006-0000-0B00-00003D000000}">
      <text>
        <r>
          <rPr>
            <b/>
            <sz val="8"/>
            <rFont val="Tahoma"/>
            <family val="2"/>
          </rPr>
          <t>Enter the Country Code ONLY.  Cannot use "ALL" or country name</t>
        </r>
      </text>
    </comment>
    <comment ref="V209" authorId="0" shapeId="0" xr:uid="{00000000-0006-0000-0B00-00003E000000}">
      <text>
        <r>
          <rPr>
            <b/>
            <sz val="8"/>
            <rFont val="Tahoma"/>
            <family val="2"/>
          </rPr>
          <t>Enter additional notes only when absolutely necessary.    IMPORTANT:  Named accounts and specific commodities may not be listed as Notes.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C00-000001000000}">
      <text>
        <r>
          <rPr>
            <b/>
            <sz val="8"/>
            <rFont val="Tahoma"/>
            <family val="2"/>
          </rPr>
          <t>Please use comma to seprate commodities</t>
        </r>
      </text>
    </comment>
    <comment ref="A20" authorId="0" shapeId="0" xr:uid="{00000000-0006-0000-0C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C00-000003000000}">
      <text>
        <r>
          <rPr>
            <b/>
            <sz val="8"/>
            <rFont val="Tahoma"/>
            <family val="2"/>
          </rPr>
          <t>Please use comma to separate ports.Only valid sea ports may be included.</t>
        </r>
      </text>
    </comment>
    <comment ref="A30" authorId="0" shapeId="0" xr:uid="{00000000-0006-0000-0C00-000004000000}">
      <text>
        <r>
          <rPr>
            <b/>
            <sz val="8"/>
            <rFont val="Tahoma"/>
            <family val="2"/>
          </rPr>
          <t>Please use FAK/ Bullets defined above.</t>
        </r>
      </text>
    </comment>
    <comment ref="B30" authorId="0" shapeId="0" xr:uid="{00000000-0006-0000-0C00-000005000000}">
      <text>
        <r>
          <rPr>
            <b/>
            <sz val="8"/>
            <rFont val="Tahoma"/>
            <family val="2"/>
          </rPr>
          <t>City, State / ZIP Code</t>
        </r>
      </text>
    </comment>
    <comment ref="C30" authorId="0" shapeId="0" xr:uid="{00000000-0006-0000-0C00-000006000000}">
      <text>
        <r>
          <rPr>
            <b/>
            <sz val="8"/>
            <rFont val="Tahoma"/>
            <family val="2"/>
          </rPr>
          <t>Please use only one, port name or port group code defined in the table above.  Ex: Los Angeles or USWCAll ports must be valid SEA ports</t>
        </r>
      </text>
    </comment>
    <comment ref="D30" authorId="0" shapeId="0" xr:uid="{00000000-0006-0000-0C00-000007000000}">
      <text>
        <r>
          <rPr>
            <b/>
            <sz val="8"/>
            <rFont val="Tahoma"/>
            <family val="2"/>
          </rPr>
          <t>Please use only one, port name or port group code defined in the table above.  Ex: Los Angeles or USWC All ports must be valid SEA ports</t>
        </r>
      </text>
    </comment>
    <comment ref="E30" authorId="0" shapeId="0" xr:uid="{00000000-0006-0000-0C00-000008000000}">
      <text>
        <r>
          <rPr>
            <b/>
            <sz val="8"/>
            <rFont val="Tahoma"/>
            <family val="2"/>
          </rPr>
          <t>City, State / ZIP Code</t>
        </r>
      </text>
    </comment>
    <comment ref="F30" authorId="0" shapeId="0" xr:uid="{00000000-0006-0000-0C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C00-00000A000000}">
      <text>
        <r>
          <rPr>
            <b/>
            <sz val="8"/>
            <rFont val="Tahoma"/>
            <family val="2"/>
          </rPr>
          <t>Indicate whether or not door service is included at origin and destination</t>
        </r>
      </text>
    </comment>
    <comment ref="V30" authorId="0" shapeId="0" xr:uid="{9458DD96-C881-4AA3-8876-8A119EE27CC5}">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6" authorId="0" shapeId="0" xr:uid="{00000000-0006-0000-0C00-00000C000000}">
      <text>
        <r>
          <rPr>
            <b/>
            <sz val="8"/>
            <rFont val="Tahoma"/>
            <family val="2"/>
          </rPr>
          <t>Please use FAK/ Bullets defined above.</t>
        </r>
      </text>
    </comment>
    <comment ref="B36" authorId="0" shapeId="0" xr:uid="{00000000-0006-0000-0C00-00000D000000}">
      <text>
        <r>
          <rPr>
            <b/>
            <sz val="8"/>
            <rFont val="Tahoma"/>
            <family val="2"/>
          </rPr>
          <t>City, State / ZIP Code</t>
        </r>
      </text>
    </comment>
    <comment ref="C36" authorId="0" shapeId="0" xr:uid="{00000000-0006-0000-0C00-00000E000000}">
      <text>
        <r>
          <rPr>
            <b/>
            <sz val="8"/>
            <rFont val="Tahoma"/>
            <family val="2"/>
          </rPr>
          <t>Please use only one, port name or port group code defined in the table above.  Ex: Los Angeles or USWCAll ports must be valid SEA ports</t>
        </r>
      </text>
    </comment>
    <comment ref="D36" authorId="0" shapeId="0" xr:uid="{00000000-0006-0000-0C00-00000F000000}">
      <text>
        <r>
          <rPr>
            <b/>
            <sz val="8"/>
            <rFont val="Tahoma"/>
            <family val="2"/>
          </rPr>
          <t>Please use only one, port name or port group code defined in the table above.  Ex: Los Angeles or USWC All ports must be valid SEA ports</t>
        </r>
      </text>
    </comment>
    <comment ref="E36" authorId="0" shapeId="0" xr:uid="{00000000-0006-0000-0C00-000010000000}">
      <text>
        <r>
          <rPr>
            <b/>
            <sz val="8"/>
            <rFont val="Tahoma"/>
            <family val="2"/>
          </rPr>
          <t>City, State / ZIP Code</t>
        </r>
      </text>
    </comment>
    <comment ref="F36" authorId="0" shapeId="0" xr:uid="{00000000-0006-0000-0C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6" authorId="0" shapeId="0" xr:uid="{00000000-0006-0000-0C00-000012000000}">
      <text>
        <r>
          <rPr>
            <b/>
            <sz val="8"/>
            <rFont val="Tahoma"/>
            <family val="2"/>
          </rPr>
          <t>Indicate whether or not door service is included at origin and destination</t>
        </r>
      </text>
    </comment>
    <comment ref="W36" authorId="0" shapeId="0" xr:uid="{00000000-0006-0000-0C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5" authorId="0" shapeId="0" xr:uid="{00000000-0006-0000-0C00-000014000000}">
      <text>
        <r>
          <rPr>
            <b/>
            <sz val="8"/>
            <rFont val="Tahoma"/>
            <family val="2"/>
          </rPr>
          <t>Please use FAK/ Bullets defined above.</t>
        </r>
      </text>
    </comment>
    <comment ref="B45" authorId="0" shapeId="0" xr:uid="{00000000-0006-0000-0C00-000015000000}">
      <text>
        <r>
          <rPr>
            <b/>
            <sz val="8"/>
            <rFont val="Tahoma"/>
            <family val="2"/>
          </rPr>
          <t>City, State / ZIP Code</t>
        </r>
      </text>
    </comment>
    <comment ref="C45" authorId="0" shapeId="0" xr:uid="{00000000-0006-0000-0C00-000016000000}">
      <text>
        <r>
          <rPr>
            <b/>
            <sz val="8"/>
            <rFont val="Tahoma"/>
            <family val="2"/>
          </rPr>
          <t>Please use only one, port name or port group code defined in the table above.  Ex: Los Angeles or USWCAll ports must be valid SEA ports</t>
        </r>
      </text>
    </comment>
    <comment ref="D45" authorId="0" shapeId="0" xr:uid="{00000000-0006-0000-0C00-000017000000}">
      <text>
        <r>
          <rPr>
            <b/>
            <sz val="8"/>
            <rFont val="Tahoma"/>
            <family val="2"/>
          </rPr>
          <t>Please use only one, port name or port group code defined in the table above.  Ex: Los Angeles or USWC All ports must be valid SEA ports</t>
        </r>
      </text>
    </comment>
    <comment ref="E45" authorId="0" shapeId="0" xr:uid="{00000000-0006-0000-0C00-000018000000}">
      <text>
        <r>
          <rPr>
            <b/>
            <sz val="8"/>
            <rFont val="Tahoma"/>
            <family val="2"/>
          </rPr>
          <t>City, State / ZIP Code</t>
        </r>
      </text>
    </comment>
    <comment ref="F45" authorId="0" shapeId="0" xr:uid="{00000000-0006-0000-0C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5" authorId="0" shapeId="0" xr:uid="{00000000-0006-0000-0C00-00001A000000}">
      <text>
        <r>
          <rPr>
            <b/>
            <sz val="8"/>
            <rFont val="Tahoma"/>
            <family val="2"/>
          </rPr>
          <t>Indicate whether or not door service is included at origin and destination</t>
        </r>
      </text>
    </comment>
    <comment ref="AA45" authorId="0" shapeId="0" xr:uid="{00000000-0006-0000-0C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2" authorId="0" shapeId="0" xr:uid="{00000000-0006-0000-0C00-00001C000000}">
      <text>
        <r>
          <rPr>
            <b/>
            <sz val="8"/>
            <rFont val="Tahoma"/>
            <family val="2"/>
          </rPr>
          <t>Place of Origin - may be an outport for feeder (CY) arbitraries or an inland origin Format is:  City, State or ZIP Code</t>
        </r>
      </text>
    </comment>
    <comment ref="E62" authorId="0" shapeId="0" xr:uid="{00000000-0006-0000-0C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2" authorId="0" shapeId="0" xr:uid="{00000000-0006-0000-0C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2" authorId="0" shapeId="0" xr:uid="{00000000-0006-0000-0C00-00001F000000}">
      <text>
        <r>
          <rPr>
            <b/>
            <sz val="8"/>
            <rFont val="Tahoma"/>
            <family val="2"/>
          </rPr>
          <t>Indicate whether or not door service is included in the arbitrary rate</t>
        </r>
      </text>
    </comment>
    <comment ref="H62" authorId="0" shapeId="0" xr:uid="{00000000-0006-0000-0C00-000020000000}">
      <text>
        <r>
          <rPr>
            <b/>
            <sz val="8"/>
            <rFont val="Tahoma"/>
            <family val="2"/>
          </rPr>
          <t>Input the rate in this field when the same amount applies for all container sizes</t>
        </r>
      </text>
    </comment>
    <comment ref="N62" authorId="0" shapeId="0" xr:uid="{00000000-0006-0000-0C00-000021000000}">
      <text>
        <r>
          <rPr>
            <b/>
            <sz val="8"/>
            <rFont val="Tahoma"/>
            <family val="2"/>
          </rPr>
          <t>Each Arbitrary applies only to FAK / Bullets as specifically listed in this field.</t>
        </r>
      </text>
    </comment>
    <comment ref="B77" authorId="0" shapeId="0" xr:uid="{00000000-0006-0000-0C00-000022000000}">
      <text>
        <r>
          <rPr>
            <b/>
            <sz val="8"/>
            <rFont val="Tahoma"/>
            <family val="2"/>
          </rPr>
          <t>Place of Origin - may be an outport for feeder (CY) arbitraries or an inland origin Format is:  City, State or ZIP Code</t>
        </r>
      </text>
    </comment>
    <comment ref="E77" authorId="0" shapeId="0" xr:uid="{00000000-0006-0000-0C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77" authorId="0" shapeId="0" xr:uid="{00000000-0006-0000-0C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77" authorId="0" shapeId="0" xr:uid="{00000000-0006-0000-0C00-000025000000}">
      <text>
        <r>
          <rPr>
            <b/>
            <sz val="8"/>
            <rFont val="Tahoma"/>
            <family val="2"/>
          </rPr>
          <t>Indicate whether or not door service is included in the arbitrary rate</t>
        </r>
      </text>
    </comment>
    <comment ref="H77" authorId="0" shapeId="0" xr:uid="{00000000-0006-0000-0C00-000026000000}">
      <text>
        <r>
          <rPr>
            <b/>
            <sz val="8"/>
            <rFont val="Tahoma"/>
            <family val="2"/>
          </rPr>
          <t>Input the rate in this field when the same amount applies for all container sizes</t>
        </r>
      </text>
    </comment>
    <comment ref="N77" authorId="0" shapeId="0" xr:uid="{00000000-0006-0000-0C00-000027000000}">
      <text>
        <r>
          <rPr>
            <b/>
            <sz val="8"/>
            <rFont val="Tahoma"/>
            <family val="2"/>
          </rPr>
          <t>Each Arbitrary applies only to FAK / Bullets as specifically listed in this field.</t>
        </r>
      </text>
    </comment>
    <comment ref="L88" authorId="0" shapeId="0" xr:uid="{00000000-0006-0000-0C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87" authorId="0" shapeId="0" xr:uid="{00000000-0006-0000-0C00-000029000000}">
      <text>
        <r>
          <rPr>
            <b/>
            <sz val="8"/>
            <rFont val="Tahoma"/>
            <family val="2"/>
          </rPr>
          <t>Select the bullet for which the exception applies.If exception applies to all bullets, select ""ALL"".</t>
        </r>
      </text>
    </comment>
    <comment ref="B187" authorId="0" shapeId="0" xr:uid="{00000000-0006-0000-0C00-00002A000000}">
      <text>
        <r>
          <rPr>
            <b/>
            <sz val="8"/>
            <rFont val="Tahoma"/>
            <family val="2"/>
          </rPr>
          <t>Specify if Free Time condition applies to Export or Import:E (Export) = applies at origin,I (Import) = applies at destination</t>
        </r>
      </text>
    </comment>
    <comment ref="C187" authorId="0" shapeId="0" xr:uid="{00000000-0006-0000-0C00-00002B000000}">
      <text>
        <r>
          <rPr>
            <b/>
            <sz val="8"/>
            <rFont val="Tahoma"/>
            <family val="2"/>
          </rPr>
          <t>Enter Type of Free Time: Detention Demurrage Merged</t>
        </r>
      </text>
    </comment>
    <comment ref="F187" authorId="0" shapeId="0" xr:uid="{00000000-0006-0000-0C00-00002C000000}">
      <text>
        <r>
          <rPr>
            <b/>
            <sz val="8"/>
            <rFont val="Tahoma"/>
            <family val="2"/>
          </rPr>
          <t>Specify Equipment Type (blank field indicates applicability to all Eq Types): D = Dry R = Reefer OT = Open Top FR = Flat Rack</t>
        </r>
      </text>
    </comment>
    <comment ref="G187" authorId="0" shapeId="0" xr:uid="{00000000-0006-0000-0C00-00002D000000}">
      <text>
        <r>
          <rPr>
            <b/>
            <sz val="8"/>
            <rFont val="Tahoma"/>
            <family val="2"/>
          </rPr>
          <t>Select "OR" from the drop down list if condition applies to Operating Reefers</t>
        </r>
      </text>
    </comment>
    <comment ref="H187" authorId="0" shapeId="0" xr:uid="{00000000-0006-0000-0C00-00002E000000}">
      <text>
        <r>
          <rPr>
            <b/>
            <sz val="8"/>
            <rFont val="Tahoma"/>
            <family val="2"/>
          </rPr>
          <t>Specify the Place of Receipt if necessary.  Do not use ""ALL"".  Only 1 location may be entered per row.</t>
        </r>
      </text>
    </comment>
    <comment ref="I187" authorId="0" shapeId="0" xr:uid="{00000000-0006-0000-0C00-00002F000000}">
      <text>
        <r>
          <rPr>
            <b/>
            <sz val="8"/>
            <rFont val="Tahoma"/>
            <family val="2"/>
          </rPr>
          <t>Enter the POL if necessary.  Do not use ""ALL"".  Only 1 location is allowed per row and must be a valid seaport.</t>
        </r>
      </text>
    </comment>
    <comment ref="J187" authorId="0" shapeId="0" xr:uid="{00000000-0006-0000-0C00-000030000000}">
      <text>
        <r>
          <rPr>
            <b/>
            <sz val="8"/>
            <rFont val="Tahoma"/>
            <family val="2"/>
          </rPr>
          <t>Enter the POD if necessary.  Do not use ""ALL"".  Only 1 location is allowed per row and must be a valid seaport.</t>
        </r>
      </text>
    </comment>
    <comment ref="L187" authorId="0" shapeId="0" xr:uid="{00000000-0006-0000-0C00-000031000000}">
      <text>
        <r>
          <rPr>
            <b/>
            <sz val="8"/>
            <rFont val="Tahoma"/>
            <family val="2"/>
          </rPr>
          <t>Enter the Country Code ONLY.  Cannot use "ALL" or country name</t>
        </r>
      </text>
    </comment>
    <comment ref="M187" authorId="0" shapeId="0" xr:uid="{00000000-0006-0000-0C00-000032000000}">
      <text>
        <r>
          <rPr>
            <b/>
            <sz val="8"/>
            <rFont val="Tahoma"/>
            <family val="2"/>
          </rPr>
          <t>Enter additional notes only when absolutely necessary.    IMPORTANT:  Named accounts and specific commodities may not be listed as Notes.</t>
        </r>
      </text>
    </comment>
    <comment ref="A200" authorId="0" shapeId="0" xr:uid="{00000000-0006-0000-0C00-000033000000}">
      <text>
        <r>
          <rPr>
            <b/>
            <sz val="8"/>
            <rFont val="Tahoma"/>
            <family val="2"/>
          </rPr>
          <t>Select the bullet for which the exception applies.If exception applies to all bullets, select ""ALL"".</t>
        </r>
      </text>
    </comment>
    <comment ref="B200" authorId="0" shapeId="0" xr:uid="{00000000-0006-0000-0C00-000034000000}">
      <text>
        <r>
          <rPr>
            <b/>
            <sz val="8"/>
            <rFont val="Tahoma"/>
            <family val="2"/>
          </rPr>
          <t>Specify if Free Time condition applies to Export or Import:E (Export) = applies at origin,I (Import) = applies at destination</t>
        </r>
      </text>
    </comment>
    <comment ref="C200" authorId="0" shapeId="0" xr:uid="{00000000-0006-0000-0C00-000035000000}">
      <text>
        <r>
          <rPr>
            <b/>
            <sz val="8"/>
            <rFont val="Tahoma"/>
            <family val="2"/>
          </rPr>
          <t>Enter Type of Free Time: Detention Demurrage Merged</t>
        </r>
      </text>
    </comment>
    <comment ref="F200" authorId="0" shapeId="0" xr:uid="{00000000-0006-0000-0C00-000036000000}">
      <text>
        <r>
          <rPr>
            <b/>
            <sz val="8"/>
            <rFont val="Tahoma"/>
            <family val="2"/>
          </rPr>
          <t>If any exceptional charges are offered, then the currency is required to be shown.</t>
        </r>
      </text>
    </comment>
    <comment ref="O200" authorId="0" shapeId="0" xr:uid="{00000000-0006-0000-0C00-000037000000}">
      <text>
        <r>
          <rPr>
            <b/>
            <sz val="8"/>
            <rFont val="Tahoma"/>
            <family val="2"/>
          </rPr>
          <t>Specify Equipment Type (blank field indicates applicability to all Eq Types): D = Dry R = Reefer OT = Open Top FR = Flat Rack</t>
        </r>
      </text>
    </comment>
    <comment ref="P200" authorId="0" shapeId="0" xr:uid="{00000000-0006-0000-0C00-000038000000}">
      <text>
        <r>
          <rPr>
            <b/>
            <sz val="8"/>
            <rFont val="Tahoma"/>
            <family val="2"/>
          </rPr>
          <t>Select "OR" from the drop down list if condition applies to Operating Reefers</t>
        </r>
      </text>
    </comment>
    <comment ref="Q200" authorId="0" shapeId="0" xr:uid="{00000000-0006-0000-0C00-000039000000}">
      <text>
        <r>
          <rPr>
            <b/>
            <sz val="8"/>
            <rFont val="Tahoma"/>
            <family val="2"/>
          </rPr>
          <t>Specify the Place of Receipt if necessary.  Do not use ""ALL"".  Only 1 location may be entered per row.</t>
        </r>
      </text>
    </comment>
    <comment ref="R200" authorId="0" shapeId="0" xr:uid="{00000000-0006-0000-0C00-00003A000000}">
      <text>
        <r>
          <rPr>
            <b/>
            <sz val="8"/>
            <rFont val="Tahoma"/>
            <family val="2"/>
          </rPr>
          <t>Enter the POL if necessary.  Do not use ""ALL"".  Only 1 location is allowed per row and must be a valid seaport.</t>
        </r>
      </text>
    </comment>
    <comment ref="S200" authorId="0" shapeId="0" xr:uid="{00000000-0006-0000-0C00-00003B000000}">
      <text>
        <r>
          <rPr>
            <b/>
            <sz val="8"/>
            <rFont val="Tahoma"/>
            <family val="2"/>
          </rPr>
          <t>Enter the POD if necessary.  Do not use ""ALL"".  Only 1 location is allowed per row and must be a valid seaport.</t>
        </r>
      </text>
    </comment>
    <comment ref="T200" authorId="0" shapeId="0" xr:uid="{00000000-0006-0000-0C00-00003C000000}">
      <text>
        <r>
          <rPr>
            <b/>
            <sz val="8"/>
            <rFont val="Tahoma"/>
            <family val="2"/>
          </rPr>
          <t>Specify the Place of Delivery if necessary.  Do not use ""ALL"".  Only 1 location may be entered per row.</t>
        </r>
      </text>
    </comment>
    <comment ref="U200" authorId="0" shapeId="0" xr:uid="{00000000-0006-0000-0C00-00003D000000}">
      <text>
        <r>
          <rPr>
            <b/>
            <sz val="8"/>
            <rFont val="Tahoma"/>
            <family val="2"/>
          </rPr>
          <t>Enter the Country Code ONLY.  Cannot use "ALL" or country name</t>
        </r>
      </text>
    </comment>
    <comment ref="V200" authorId="0" shapeId="0" xr:uid="{00000000-0006-0000-0C00-00003E000000}">
      <text>
        <r>
          <rPr>
            <b/>
            <sz val="8"/>
            <rFont val="Tahoma"/>
            <family val="2"/>
          </rPr>
          <t>Enter additional notes only when absolutely necessary.    IMPORTANT:  Named accounts and specific commodities may not be listed as Notes.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00000000-0006-0000-0D00-000001000000}">
      <text>
        <r>
          <rPr>
            <b/>
            <sz val="8"/>
            <rFont val="Tahoma"/>
            <family val="2"/>
          </rPr>
          <t>Please use comma to seprate commodities</t>
        </r>
      </text>
    </comment>
    <comment ref="A20" authorId="0" shapeId="0" xr:uid="{00000000-0006-0000-0D00-000002000000}">
      <text>
        <r>
          <rPr>
            <b/>
            <sz val="8"/>
            <rFont val="Tahoma"/>
            <family val="2"/>
          </rPr>
          <t>Port Group Codes can be used to group any two or more valid seaports that are common rated.Port Group Codes cannot be used for inland locations.</t>
        </r>
      </text>
    </comment>
    <comment ref="B20" authorId="0" shapeId="0" xr:uid="{00000000-0006-0000-0D00-000003000000}">
      <text>
        <r>
          <rPr>
            <b/>
            <sz val="8"/>
            <rFont val="Tahoma"/>
            <family val="2"/>
          </rPr>
          <t>Please use comma to separate ports.Only valid sea ports may be included.</t>
        </r>
      </text>
    </comment>
    <comment ref="A30" authorId="0" shapeId="0" xr:uid="{00000000-0006-0000-0D00-000004000000}">
      <text>
        <r>
          <rPr>
            <b/>
            <sz val="8"/>
            <rFont val="Tahoma"/>
            <family val="2"/>
          </rPr>
          <t>Please use FAK/ Bullets defined above.</t>
        </r>
      </text>
    </comment>
    <comment ref="B30" authorId="0" shapeId="0" xr:uid="{00000000-0006-0000-0D00-000005000000}">
      <text>
        <r>
          <rPr>
            <b/>
            <sz val="8"/>
            <rFont val="Tahoma"/>
            <family val="2"/>
          </rPr>
          <t>City, State / ZIP Code</t>
        </r>
      </text>
    </comment>
    <comment ref="C30" authorId="0" shapeId="0" xr:uid="{00000000-0006-0000-0D00-000006000000}">
      <text>
        <r>
          <rPr>
            <b/>
            <sz val="8"/>
            <rFont val="Tahoma"/>
            <family val="2"/>
          </rPr>
          <t>Please use only one, port name or port group code defined in the table above.  Ex: Los Angeles or USWCAll ports must be valid SEA ports</t>
        </r>
      </text>
    </comment>
    <comment ref="D30" authorId="0" shapeId="0" xr:uid="{00000000-0006-0000-0D00-000007000000}">
      <text>
        <r>
          <rPr>
            <b/>
            <sz val="8"/>
            <rFont val="Tahoma"/>
            <family val="2"/>
          </rPr>
          <t>Please use only one, port name or port group code defined in the table above.  Ex: Los Angeles or USWC All ports must be valid SEA ports</t>
        </r>
      </text>
    </comment>
    <comment ref="E30" authorId="0" shapeId="0" xr:uid="{00000000-0006-0000-0D00-000008000000}">
      <text>
        <r>
          <rPr>
            <b/>
            <sz val="8"/>
            <rFont val="Tahoma"/>
            <family val="2"/>
          </rPr>
          <t>City, State / ZIP Code</t>
        </r>
      </text>
    </comment>
    <comment ref="F30" authorId="0" shapeId="0" xr:uid="{00000000-0006-0000-0D00-00000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0" authorId="0" shapeId="0" xr:uid="{00000000-0006-0000-0D00-00000A000000}">
      <text>
        <r>
          <rPr>
            <b/>
            <sz val="8"/>
            <rFont val="Tahoma"/>
            <family val="2"/>
          </rPr>
          <t>Indicate whether or not door service is included at origin and destination</t>
        </r>
      </text>
    </comment>
    <comment ref="U30" authorId="0" shapeId="0" xr:uid="{00000000-0006-0000-0D00-00000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39" authorId="0" shapeId="0" xr:uid="{00000000-0006-0000-0D00-00000C000000}">
      <text>
        <r>
          <rPr>
            <b/>
            <sz val="8"/>
            <rFont val="Tahoma"/>
            <family val="2"/>
          </rPr>
          <t>Please use FAK/ Bullets defined above.</t>
        </r>
      </text>
    </comment>
    <comment ref="B39" authorId="0" shapeId="0" xr:uid="{00000000-0006-0000-0D00-00000D000000}">
      <text>
        <r>
          <rPr>
            <b/>
            <sz val="8"/>
            <rFont val="Tahoma"/>
            <family val="2"/>
          </rPr>
          <t>City, State / ZIP Code</t>
        </r>
      </text>
    </comment>
    <comment ref="C39" authorId="0" shapeId="0" xr:uid="{00000000-0006-0000-0D00-00000E000000}">
      <text>
        <r>
          <rPr>
            <b/>
            <sz val="8"/>
            <rFont val="Tahoma"/>
            <family val="2"/>
          </rPr>
          <t>Please use only one, port name or port group code defined in the table above.  Ex: Los Angeles or USWCAll ports must be valid SEA ports</t>
        </r>
      </text>
    </comment>
    <comment ref="D39" authorId="0" shapeId="0" xr:uid="{00000000-0006-0000-0D00-00000F000000}">
      <text>
        <r>
          <rPr>
            <b/>
            <sz val="8"/>
            <rFont val="Tahoma"/>
            <family val="2"/>
          </rPr>
          <t>Please use only one, port name or port group code defined in the table above.  Ex: Los Angeles or USWC All ports must be valid SEA ports</t>
        </r>
      </text>
    </comment>
    <comment ref="E39" authorId="0" shapeId="0" xr:uid="{00000000-0006-0000-0D00-000010000000}">
      <text>
        <r>
          <rPr>
            <b/>
            <sz val="8"/>
            <rFont val="Tahoma"/>
            <family val="2"/>
          </rPr>
          <t>City, State / ZIP Code</t>
        </r>
      </text>
    </comment>
    <comment ref="F39" authorId="0" shapeId="0" xr:uid="{00000000-0006-0000-0D00-000011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39" authorId="0" shapeId="0" xr:uid="{00000000-0006-0000-0D00-000012000000}">
      <text>
        <r>
          <rPr>
            <b/>
            <sz val="8"/>
            <rFont val="Tahoma"/>
            <family val="2"/>
          </rPr>
          <t>Indicate whether or not door service is included at origin and destination</t>
        </r>
      </text>
    </comment>
    <comment ref="W39" authorId="0" shapeId="0" xr:uid="{00000000-0006-0000-0D00-000013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A48" authorId="0" shapeId="0" xr:uid="{00000000-0006-0000-0D00-000014000000}">
      <text>
        <r>
          <rPr>
            <b/>
            <sz val="8"/>
            <rFont val="Tahoma"/>
            <family val="2"/>
          </rPr>
          <t>Please use FAK/ Bullets defined above.</t>
        </r>
      </text>
    </comment>
    <comment ref="B48" authorId="0" shapeId="0" xr:uid="{00000000-0006-0000-0D00-000015000000}">
      <text>
        <r>
          <rPr>
            <b/>
            <sz val="8"/>
            <rFont val="Tahoma"/>
            <family val="2"/>
          </rPr>
          <t>City, State / ZIP Code</t>
        </r>
      </text>
    </comment>
    <comment ref="C48" authorId="0" shapeId="0" xr:uid="{00000000-0006-0000-0D00-000016000000}">
      <text>
        <r>
          <rPr>
            <b/>
            <sz val="8"/>
            <rFont val="Tahoma"/>
            <family val="2"/>
          </rPr>
          <t>Please use only one, port name or port group code defined in the table above.  Ex: Los Angeles or USWCAll ports must be valid SEA ports</t>
        </r>
      </text>
    </comment>
    <comment ref="D48" authorId="0" shapeId="0" xr:uid="{00000000-0006-0000-0D00-000017000000}">
      <text>
        <r>
          <rPr>
            <b/>
            <sz val="8"/>
            <rFont val="Tahoma"/>
            <family val="2"/>
          </rPr>
          <t>Please use only one, port name or port group code defined in the table above.  Ex: Los Angeles or USWC All ports must be valid SEA ports</t>
        </r>
      </text>
    </comment>
    <comment ref="E48" authorId="0" shapeId="0" xr:uid="{00000000-0006-0000-0D00-000018000000}">
      <text>
        <r>
          <rPr>
            <b/>
            <sz val="8"/>
            <rFont val="Tahoma"/>
            <family val="2"/>
          </rPr>
          <t>City, State / ZIP Code</t>
        </r>
      </text>
    </comment>
    <comment ref="F48" authorId="0" shapeId="0" xr:uid="{00000000-0006-0000-0D00-000019000000}">
      <text>
        <r>
          <rPr>
            <b/>
            <sz val="8"/>
            <rFont val="Tahoma"/>
            <family val="2"/>
          </rPr>
          <t>Indicate the mode of transportation at origin and destination.Mode cannot begin with CY if there is a location listed as place of receipt.Mode cannot end with CY if there is a location is listed as place of delivery</t>
        </r>
      </text>
    </comment>
    <comment ref="G48" authorId="0" shapeId="0" xr:uid="{00000000-0006-0000-0D00-00001A000000}">
      <text>
        <r>
          <rPr>
            <b/>
            <sz val="8"/>
            <rFont val="Tahoma"/>
            <family val="2"/>
          </rPr>
          <t>Indicate whether or not door service is included at origin and destination</t>
        </r>
      </text>
    </comment>
    <comment ref="AA48" authorId="0" shapeId="0" xr:uid="{00000000-0006-0000-0D00-00001B000000}">
      <text>
        <r>
          <rPr>
            <b/>
            <sz val="8"/>
            <rFont val="Tahoma"/>
            <family val="2"/>
          </rPr>
          <t>This field controls construction using Arbitraries and Inland Tariffs Y = allowed in US, N = not allowed in US, E = allowed at origin, I = allowed at destination,B =allowed at both origin and destination X = not allowed at either origin or destination</t>
        </r>
      </text>
    </comment>
    <comment ref="B65" authorId="0" shapeId="0" xr:uid="{00000000-0006-0000-0D00-00001C000000}">
      <text>
        <r>
          <rPr>
            <b/>
            <sz val="8"/>
            <rFont val="Tahoma"/>
            <family val="2"/>
          </rPr>
          <t>Place of Origin - may be an outport for feeder (CY) arbitraries or an inland origin Format is:  City, State or ZIP Code</t>
        </r>
      </text>
    </comment>
    <comment ref="E65" authorId="0" shapeId="0" xr:uid="{00000000-0006-0000-0D00-00001D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65" authorId="0" shapeId="0" xr:uid="{00000000-0006-0000-0D00-00001E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65" authorId="0" shapeId="0" xr:uid="{00000000-0006-0000-0D00-00001F000000}">
      <text>
        <r>
          <rPr>
            <b/>
            <sz val="8"/>
            <rFont val="Tahoma"/>
            <family val="2"/>
          </rPr>
          <t>Indicate whether or not door service is included in the arbitrary rate</t>
        </r>
      </text>
    </comment>
    <comment ref="H65" authorId="0" shapeId="0" xr:uid="{00000000-0006-0000-0D00-000020000000}">
      <text>
        <r>
          <rPr>
            <b/>
            <sz val="8"/>
            <rFont val="Tahoma"/>
            <family val="2"/>
          </rPr>
          <t>Input the rate in this field when the same amount applies for all container sizes</t>
        </r>
      </text>
    </comment>
    <comment ref="N65" authorId="0" shapeId="0" xr:uid="{00000000-0006-0000-0D00-000021000000}">
      <text>
        <r>
          <rPr>
            <b/>
            <sz val="8"/>
            <rFont val="Tahoma"/>
            <family val="2"/>
          </rPr>
          <t>Each Arbitrary applies only to FAK / Bullets as specifically listed in this field.</t>
        </r>
      </text>
    </comment>
    <comment ref="B80" authorId="0" shapeId="0" xr:uid="{00000000-0006-0000-0D00-000022000000}">
      <text>
        <r>
          <rPr>
            <b/>
            <sz val="8"/>
            <rFont val="Tahoma"/>
            <family val="2"/>
          </rPr>
          <t>Place of Origin - may be an outport for feeder (CY) arbitraries or an inland origin Format is:  City, State or ZIP Code</t>
        </r>
      </text>
    </comment>
    <comment ref="E80" authorId="0" shapeId="0" xr:uid="{00000000-0006-0000-0D00-000023000000}">
      <text>
        <r>
          <rPr>
            <b/>
            <sz val="8"/>
            <rFont val="Tahoma"/>
            <family val="2"/>
          </rPr>
          <t>Please use only one port or a group of ports (Port groups must be defined in the Port Group Codes table). Arbitrary construction can only occur with rate conditions which show these ports as the POL.All ports must be valid SEA ports.</t>
        </r>
      </text>
    </comment>
    <comment ref="F80" authorId="0" shapeId="0" xr:uid="{00000000-0006-0000-0D00-000024000000}">
      <text>
        <r>
          <rPr>
            <b/>
            <sz val="8"/>
            <rFont val="Tahoma"/>
            <family val="2"/>
          </rPr>
          <t>Indicate the mode of transportation between the arbitrary place of receipt and arbitrary POL. CY modes can only be used when the mode of transportation is by Feeder.Use of CY mode requires both the locations to be valid SEA ports.</t>
        </r>
      </text>
    </comment>
    <comment ref="G80" authorId="0" shapeId="0" xr:uid="{00000000-0006-0000-0D00-000025000000}">
      <text>
        <r>
          <rPr>
            <b/>
            <sz val="8"/>
            <rFont val="Tahoma"/>
            <family val="2"/>
          </rPr>
          <t>Indicate whether or not door service is included in the arbitrary rate</t>
        </r>
      </text>
    </comment>
    <comment ref="H80" authorId="0" shapeId="0" xr:uid="{00000000-0006-0000-0D00-000026000000}">
      <text>
        <r>
          <rPr>
            <b/>
            <sz val="8"/>
            <rFont val="Tahoma"/>
            <family val="2"/>
          </rPr>
          <t>Input the rate in this field when the same amount applies for all container sizes</t>
        </r>
      </text>
    </comment>
    <comment ref="N80" authorId="0" shapeId="0" xr:uid="{00000000-0006-0000-0D00-000027000000}">
      <text>
        <r>
          <rPr>
            <b/>
            <sz val="8"/>
            <rFont val="Tahoma"/>
            <family val="2"/>
          </rPr>
          <t>Each Arbitrary applies only to FAK / Bullets as specifically listed in this field.</t>
        </r>
      </text>
    </comment>
    <comment ref="L90" authorId="0" shapeId="0" xr:uid="{00000000-0006-0000-0D00-000028000000}">
      <text>
        <r>
          <rPr>
            <b/>
            <sz val="8"/>
            <rFont val="Tahoma"/>
            <family val="2"/>
          </rPr>
          <t>Surcharge applicability mentioned on any row applies specifically to the individual port mentioned in this field.If the Applicable Port field is blank, then the  surcharge applicability stated on that row applies to all ports.</t>
        </r>
      </text>
    </comment>
    <comment ref="A163" authorId="0" shapeId="0" xr:uid="{00000000-0006-0000-0D00-000029000000}">
      <text>
        <r>
          <rPr>
            <b/>
            <sz val="8"/>
            <rFont val="Tahoma"/>
            <family val="2"/>
          </rPr>
          <t>Select the bullet for which the exception applies.If exception applies to all bullets, select ""ALL"".</t>
        </r>
      </text>
    </comment>
    <comment ref="B163" authorId="0" shapeId="0" xr:uid="{00000000-0006-0000-0D00-00002A000000}">
      <text>
        <r>
          <rPr>
            <b/>
            <sz val="8"/>
            <rFont val="Tahoma"/>
            <family val="2"/>
          </rPr>
          <t>Specify if Free Time condition applies to Export or Import:E (Export) = applies at origin,I (Import) = applies at destination</t>
        </r>
      </text>
    </comment>
    <comment ref="C163" authorId="0" shapeId="0" xr:uid="{00000000-0006-0000-0D00-00002B000000}">
      <text>
        <r>
          <rPr>
            <b/>
            <sz val="8"/>
            <rFont val="Tahoma"/>
            <family val="2"/>
          </rPr>
          <t>Enter Type of Free Time: Detention Demurrage Merged</t>
        </r>
      </text>
    </comment>
    <comment ref="F163" authorId="0" shapeId="0" xr:uid="{00000000-0006-0000-0D00-00002C000000}">
      <text>
        <r>
          <rPr>
            <b/>
            <sz val="8"/>
            <rFont val="Tahoma"/>
            <family val="2"/>
          </rPr>
          <t>Specify Equipment Type (blank field indicates applicability to all Eq Types): D = Dry R = Reefer OT = Open Top FR = Flat Rack</t>
        </r>
      </text>
    </comment>
    <comment ref="G163" authorId="0" shapeId="0" xr:uid="{00000000-0006-0000-0D00-00002D000000}">
      <text>
        <r>
          <rPr>
            <b/>
            <sz val="8"/>
            <rFont val="Tahoma"/>
            <family val="2"/>
          </rPr>
          <t>Select "OR" from the drop down list if condition applies to Operating Reefers</t>
        </r>
      </text>
    </comment>
    <comment ref="H163" authorId="0" shapeId="0" xr:uid="{00000000-0006-0000-0D00-00002E000000}">
      <text>
        <r>
          <rPr>
            <b/>
            <sz val="8"/>
            <rFont val="Tahoma"/>
            <family val="2"/>
          </rPr>
          <t>Specify the Place of Receipt if necessary.  Do not use ""ALL"".  Only 1 location may be entered per row.</t>
        </r>
      </text>
    </comment>
    <comment ref="I163" authorId="0" shapeId="0" xr:uid="{00000000-0006-0000-0D00-00002F000000}">
      <text>
        <r>
          <rPr>
            <b/>
            <sz val="8"/>
            <rFont val="Tahoma"/>
            <family val="2"/>
          </rPr>
          <t>Enter the POL if necessary.  Do not use ""ALL"".  Only 1 location is allowed per row and must be a valid seaport.</t>
        </r>
      </text>
    </comment>
    <comment ref="J163" authorId="0" shapeId="0" xr:uid="{00000000-0006-0000-0D00-000030000000}">
      <text>
        <r>
          <rPr>
            <b/>
            <sz val="8"/>
            <rFont val="Tahoma"/>
            <family val="2"/>
          </rPr>
          <t>Enter the POD if necessary.  Do not use ""ALL"".  Only 1 location is allowed per row and must be a valid seaport.</t>
        </r>
      </text>
    </comment>
    <comment ref="L163" authorId="0" shapeId="0" xr:uid="{00000000-0006-0000-0D00-000031000000}">
      <text>
        <r>
          <rPr>
            <b/>
            <sz val="8"/>
            <rFont val="Tahoma"/>
            <family val="2"/>
          </rPr>
          <t>Enter the Country Code ONLY.  Cannot use "ALL" or country name</t>
        </r>
      </text>
    </comment>
    <comment ref="M163" authorId="0" shapeId="0" xr:uid="{00000000-0006-0000-0D00-000032000000}">
      <text>
        <r>
          <rPr>
            <b/>
            <sz val="8"/>
            <rFont val="Tahoma"/>
            <family val="2"/>
          </rPr>
          <t>Enter additional notes only when absolutely necessary.    IMPORTANT:  Named accounts and specific commodities may not be listed as Notes.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CHIDESTER Russell - NOR</author>
  </authors>
  <commentList>
    <comment ref="C102" authorId="0" shapeId="0" xr:uid="{00000000-0006-0000-1000-000001000000}">
      <text>
        <r>
          <rPr>
            <b/>
            <sz val="9"/>
            <rFont val="Tahoma"/>
            <family val="2"/>
          </rPr>
          <t>Changed from FRT11 on 10/22/2014.</t>
        </r>
      </text>
    </comment>
    <comment ref="C103" authorId="0" shapeId="0" xr:uid="{00000000-0006-0000-1000-000002000000}">
      <text>
        <r>
          <rPr>
            <b/>
            <sz val="9"/>
            <rFont val="Tahoma"/>
            <family val="2"/>
          </rPr>
          <t>Changed from FRT11 on 10/22/2014.</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BASALO Patricia</author>
  </authors>
  <commentList>
    <comment ref="W2" authorId="0" shapeId="0" xr:uid="{00000000-0006-0000-1200-000001000000}">
      <text>
        <r>
          <rPr>
            <b/>
            <sz val="9"/>
            <color indexed="81"/>
            <rFont val="Tahoma"/>
            <family val="2"/>
          </rPr>
          <t>BASALO Patricia:</t>
        </r>
        <r>
          <rPr>
            <sz val="9"/>
            <color indexed="81"/>
            <rFont val="Tahoma"/>
            <family val="2"/>
          </rPr>
          <t xml:space="preserve">
Merged or DET free days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BASALO Patricia</author>
  </authors>
  <commentList>
    <comment ref="E2" authorId="0" shapeId="0" xr:uid="{00000000-0006-0000-1300-000001000000}">
      <text>
        <r>
          <rPr>
            <b/>
            <sz val="9"/>
            <color indexed="81"/>
            <rFont val="Tahoma"/>
            <family val="2"/>
          </rPr>
          <t>For US:</t>
        </r>
        <r>
          <rPr>
            <sz val="9"/>
            <color indexed="81"/>
            <rFont val="Tahoma"/>
            <family val="2"/>
          </rPr>
          <t xml:space="preserve">
if Port =&gt; file under "Demurrage"</t>
        </r>
      </text>
    </comment>
    <comment ref="O2" authorId="0" shapeId="0" xr:uid="{00000000-0006-0000-1300-000002000000}">
      <text>
        <r>
          <rPr>
            <b/>
            <sz val="9"/>
            <color indexed="81"/>
            <rFont val="Tahoma"/>
            <family val="2"/>
          </rPr>
          <t xml:space="preserve">BASALO Patricia:
</t>
        </r>
        <r>
          <rPr>
            <sz val="9"/>
            <color indexed="81"/>
            <rFont val="Tahoma"/>
            <family val="2"/>
          </rPr>
          <t>orange font=&gt; standard condition is applied since higher than requirement</t>
        </r>
      </text>
    </comment>
    <comment ref="W2" authorId="0" shapeId="0" xr:uid="{00000000-0006-0000-1300-000003000000}">
      <text>
        <r>
          <rPr>
            <b/>
            <sz val="9"/>
            <color indexed="81"/>
            <rFont val="Tahoma"/>
            <family val="2"/>
          </rPr>
          <t>BASALO Patricia:</t>
        </r>
        <r>
          <rPr>
            <sz val="9"/>
            <color indexed="81"/>
            <rFont val="Tahoma"/>
            <family val="2"/>
          </rPr>
          <t xml:space="preserve">
Merged or DET free days
</t>
        </r>
      </text>
    </comment>
  </commentList>
</comments>
</file>

<file path=xl/sharedStrings.xml><?xml version="1.0" encoding="utf-8"?>
<sst xmlns="http://schemas.openxmlformats.org/spreadsheetml/2006/main" count="55898" uniqueCount="2871">
  <si>
    <t>To open the embedded Word document please use the following steps.
1.  Right click on the embedded file
2.  Select Document Object
3.  Click Open</t>
  </si>
  <si>
    <t>Insert object</t>
  </si>
  <si>
    <r>
      <t xml:space="preserve">     WHEREAS,</t>
    </r>
    <r>
      <rPr>
        <sz val="10"/>
        <rFont val="Arial"/>
        <family val="2"/>
      </rPr>
      <t xml:space="preserve"> Carrier and Merchant hereby agree to amend the Contract as defined herein.</t>
    </r>
  </si>
  <si>
    <r>
      <t xml:space="preserve">     </t>
    </r>
    <r>
      <rPr>
        <b/>
        <sz val="10"/>
        <rFont val="Arial"/>
        <family val="2"/>
      </rPr>
      <t>NOW THEREFORE,</t>
    </r>
    <r>
      <rPr>
        <sz val="10"/>
        <rFont val="Arial"/>
        <family val="2"/>
      </rPr>
      <t xml:space="preserve"> intending to be legally bound Carrier and Merchant hereby agree that this Amendment shall amend the Contract as follows:</t>
    </r>
  </si>
  <si>
    <t>Pursuant to the attached Excel document and/or the following revisions:</t>
  </si>
  <si>
    <t xml:space="preserve">Section             </t>
  </si>
  <si>
    <t xml:space="preserve">Heading             </t>
  </si>
  <si>
    <t>Term</t>
  </si>
  <si>
    <t>Appendix</t>
  </si>
  <si>
    <t>BOTH PARTIES HEREBY AGREE THAT THE REMAINING TERMS AND CONDITIONS OF THE CONTRACT SHALL NOT BE AMENDED BY THIS WRITING AND SHALL REMAIN IN FULL FORCE AND EFFECT FOR THE DURATION OF THE TERM.</t>
  </si>
  <si>
    <t>IN WITNESS WHEREOF, THE PARTIES HERETO HAVE EXECUTED THIS AMENDMENT  TO THE SERVICE CONTRACT, WHICH SHALL BECOME EFFECTIVE AS OF THE DATE OF FILING WITH THE FEDERAL MARITIME COMMISSION.</t>
  </si>
  <si>
    <t>The individual signing this Amendment on behalf of the Merchant represents and warrants that he or she is empowered and duly authorized to bind the Merchant to this Amendment according to its terms.</t>
  </si>
  <si>
    <t>______________________________</t>
  </si>
  <si>
    <t>Signature</t>
  </si>
  <si>
    <t>Charles A. Gender</t>
  </si>
  <si>
    <t>Director, Bids and Contracting</t>
  </si>
  <si>
    <t>CMA CGM (America) LLC</t>
  </si>
  <si>
    <t>As Agents for:</t>
  </si>
  <si>
    <t>For and on Behalf of:</t>
  </si>
  <si>
    <t>CMA CGM S.A.</t>
  </si>
  <si>
    <t xml:space="preserve">Service Contract #: </t>
  </si>
  <si>
    <t>22-2510</t>
  </si>
  <si>
    <t>Amendment #:</t>
  </si>
  <si>
    <t>Effective Date of Amendment:</t>
  </si>
  <si>
    <t>Term 4                                                                                         MQC:</t>
  </si>
  <si>
    <t>TEUS</t>
  </si>
  <si>
    <t>Term 8                                                         Contract Effective Date:</t>
  </si>
  <si>
    <t>Term 8                                                       Contract Expiration Date:</t>
  </si>
  <si>
    <t xml:space="preserve">Term 2                                                                           Merchant Name: </t>
  </si>
  <si>
    <t>Unilever ASCC AG</t>
  </si>
  <si>
    <t>Partner Code:</t>
  </si>
  <si>
    <t>0002036037</t>
  </si>
  <si>
    <r>
      <t xml:space="preserve">39    </t>
    </r>
    <r>
      <rPr>
        <b/>
        <sz val="10"/>
        <rFont val="Times New Roman"/>
        <family val="1"/>
      </rPr>
      <t xml:space="preserve">                                                                       Contact Person:</t>
    </r>
  </si>
  <si>
    <t>Eelco Van, Ana Davila, Dimitrios Voltezos;Pinelopi Spyropoulou</t>
  </si>
  <si>
    <t>Title:</t>
  </si>
  <si>
    <t>Interim Global Director,Global Procurement Director - Logistics,Supply Chain,Global Ocean &amp; Air Freight Contract Management</t>
  </si>
  <si>
    <t>Address:</t>
  </si>
  <si>
    <t>Spitalstrasse 5, 8200 Schaffhausen, Switzerland</t>
  </si>
  <si>
    <t>Phone:</t>
  </si>
  <si>
    <t>Fax:</t>
  </si>
  <si>
    <t>Email:</t>
  </si>
  <si>
    <t>Dimitrios.Voltezos@unilever.com; Krzysztof.Powolny@unilever.com; oceanpricing.in@capgemini.com;ana.davila@unilever.com ;eelco.van-der-zande@unilever.com</t>
  </si>
  <si>
    <t>SVI:</t>
  </si>
  <si>
    <r>
      <t xml:space="preserve">Term 10       </t>
    </r>
    <r>
      <rPr>
        <b/>
        <sz val="10"/>
        <rFont val="Times New Roman"/>
        <family val="1"/>
      </rPr>
      <t xml:space="preserve">                                    Merchant Certification:</t>
    </r>
  </si>
  <si>
    <t>You must indicate one of the following as (YES)</t>
  </si>
  <si>
    <t xml:space="preserve">                                                         Owner of the Cargo (BCO)</t>
  </si>
  <si>
    <t>Yes</t>
  </si>
  <si>
    <t xml:space="preserve">                                                                  Shippers Association</t>
  </si>
  <si>
    <t>NVOCC</t>
  </si>
  <si>
    <t xml:space="preserve">                                            If NVOCC, provide Bond Number:</t>
  </si>
  <si>
    <t/>
  </si>
  <si>
    <t>If NVOCC, provide Bond date</t>
  </si>
  <si>
    <t>If NVOCC provide the name of the Bonding Company</t>
  </si>
  <si>
    <t>If NVOCC resides in the USA, provide FMC License Number:
Or
If NVOCC resides outside the USA, provide FMC Organization Number:</t>
  </si>
  <si>
    <t>If NVOCC, Shipper Certifies to Carrier that they are an Ocean Transportation Intermediary (OTI) performing NVOCC Services. OTI License and Bond are on file with the FMC.</t>
  </si>
  <si>
    <r>
      <t xml:space="preserve">Term 100 </t>
    </r>
    <r>
      <rPr>
        <b/>
        <sz val="10"/>
        <rFont val="Times New Roman"/>
        <family val="1"/>
      </rPr>
      <t>Tariff(s) of General Applicability:</t>
    </r>
  </si>
  <si>
    <t>Term 101 Free Time Exceptions:</t>
  </si>
  <si>
    <t>A - Demurrage / B - Detention</t>
  </si>
  <si>
    <t>Per Tariff(s) unless specified in Appendix "Term 101 FREE TIME Exceptions"</t>
  </si>
  <si>
    <t xml:space="preserve">                                            CMA-CGM Sales Representative:</t>
  </si>
  <si>
    <t>Table of Contents</t>
  </si>
  <si>
    <t>CMDU#044</t>
  </si>
  <si>
    <t>A-1</t>
  </si>
  <si>
    <t>OUTBOUND FAR EAST (USWC-ASIA)</t>
  </si>
  <si>
    <t>A-2</t>
  </si>
  <si>
    <t>OUTBOUND FAR EAST (USEC&amp;USGC-ASIA)</t>
  </si>
  <si>
    <t>CMDU#043 B1</t>
  </si>
  <si>
    <t>B-1</t>
  </si>
  <si>
    <t>INBOUND FAR EAST (ASIA-USWC)</t>
  </si>
  <si>
    <t>CMDU#043 B2</t>
  </si>
  <si>
    <t>B-2</t>
  </si>
  <si>
    <t>INBOUND FAR EAST (ASIA-USEC &amp; USGC)</t>
  </si>
  <si>
    <t>CMDU#028</t>
  </si>
  <si>
    <t>C-1</t>
  </si>
  <si>
    <t xml:space="preserve">OUTBOUND (USA-MEDITERRANEAN)  </t>
  </si>
  <si>
    <t>C-2</t>
  </si>
  <si>
    <t xml:space="preserve">OUTBOUND (USA-ARABIAN GULF &amp; RED SEA)  </t>
  </si>
  <si>
    <t>C-3</t>
  </si>
  <si>
    <t>OUTBOUND (USWC-ARABIAN GULF)</t>
  </si>
  <si>
    <t>C-5</t>
  </si>
  <si>
    <t>OUTBOUND (USA-E &amp; W AFRICA)</t>
  </si>
  <si>
    <t>CMDU#029 D1</t>
  </si>
  <si>
    <t>D-1</t>
  </si>
  <si>
    <t>INBOUND (MEDITERRANEAN-USA EC &amp; GC) (AMERIGO)</t>
  </si>
  <si>
    <t>CMDU#029 D2</t>
  </si>
  <si>
    <t>D-2</t>
  </si>
  <si>
    <t>INBOUND (MEDITERRANEAN-USA WC) (TPX)</t>
  </si>
  <si>
    <t>CMDU#029 D5</t>
  </si>
  <si>
    <t>D-5</t>
  </si>
  <si>
    <t>INBOUND (E &amp; W AFRICA-USA)</t>
  </si>
  <si>
    <t>E-1</t>
  </si>
  <si>
    <t>OUTBOUND (USA-USEC USGC-INDIAN SUB. CONTINENT) (INDAMEX)</t>
  </si>
  <si>
    <t>E-2</t>
  </si>
  <si>
    <t>OUTBOUND (USWC-ISC)</t>
  </si>
  <si>
    <t>CMDU#029 F1</t>
  </si>
  <si>
    <t>F-1</t>
  </si>
  <si>
    <t>INBOUND (INDIAN SUB. CONTINENT-USA EC) (INDAMEX)</t>
  </si>
  <si>
    <t>CMDU#029 F2</t>
  </si>
  <si>
    <t>F-2</t>
  </si>
  <si>
    <t>INBOUND (INDIAN SUB. CONTINENT-USA WC ) (TPX)</t>
  </si>
  <si>
    <t>CMDU#029 F3</t>
  </si>
  <si>
    <t>F-3</t>
  </si>
  <si>
    <t>INBOUND (INDIAN SUB. CONTINENT-USVI/PR)</t>
  </si>
  <si>
    <t>CMDU#091</t>
  </si>
  <si>
    <t>G-1</t>
  </si>
  <si>
    <t>OUTBOUND (USA-TRANSAT)</t>
  </si>
  <si>
    <t>CMDU#090 H1</t>
  </si>
  <si>
    <t>H-1</t>
  </si>
  <si>
    <t>INBOUND (NE - US) (TRANSAT)</t>
  </si>
  <si>
    <t>CMDU#090 H2</t>
  </si>
  <si>
    <t>H-2</t>
  </si>
  <si>
    <t>INBOUND (NE-USWC)-(TPX)</t>
  </si>
  <si>
    <t>I-1</t>
  </si>
  <si>
    <t>US WEST COAST-AUSTRALIA/NEW ZEALAND</t>
  </si>
  <si>
    <t>CMDU#101</t>
  </si>
  <si>
    <t>I-2</t>
  </si>
  <si>
    <t>US EAST COAST-AUSTRALIA/NEW ZEALAND/SOUTH PACIFIC ISLANDS</t>
  </si>
  <si>
    <t>CMDU#043 J1</t>
  </si>
  <si>
    <t>J-1</t>
  </si>
  <si>
    <t>AUSTRALIA/NEW ZEALAND/FRENCH POLYNESIAN ISLAND/ PAPOUASIA/NEW GUINEA- USA USWC/USEC (RTW)</t>
  </si>
  <si>
    <t>CMDU#043 N1</t>
  </si>
  <si>
    <t>N-1</t>
  </si>
  <si>
    <t>CARIBBEAN (PEX 2)</t>
  </si>
  <si>
    <t>CMDU#005 P-1</t>
  </si>
  <si>
    <t>P-1</t>
  </si>
  <si>
    <t>OUTBOUND USA TO CARIB-LATIN AMER</t>
  </si>
  <si>
    <t>CMDU#006 P-2</t>
  </si>
  <si>
    <t>P-2</t>
  </si>
  <si>
    <t>INBOUND CARIB-LATIN AMER TO USA</t>
  </si>
  <si>
    <t>CMDU#007 P-3</t>
  </si>
  <si>
    <t>P-3</t>
  </si>
  <si>
    <t>OUTBOUND PUERTO RICO &amp; US V.I. TO LATAM</t>
  </si>
  <si>
    <t>CMDU#007 P-4</t>
  </si>
  <si>
    <t>P-4</t>
  </si>
  <si>
    <t>INBOUND LATAM TO PUERTO RICO &amp; US V.I.</t>
  </si>
  <si>
    <t>FF</t>
  </si>
  <si>
    <t>Foreign to Foreign</t>
  </si>
  <si>
    <t>Affiliates</t>
  </si>
  <si>
    <t>MQC</t>
  </si>
  <si>
    <t>(TEUS)</t>
  </si>
  <si>
    <t>ALL</t>
  </si>
  <si>
    <t>Global</t>
  </si>
  <si>
    <t>Total</t>
  </si>
  <si>
    <t>Service Contract:</t>
  </si>
  <si>
    <t>TERM 6</t>
  </si>
  <si>
    <t>Amendment Number:</t>
  </si>
  <si>
    <t>Merchant Name:</t>
  </si>
  <si>
    <t>Appendix:</t>
  </si>
  <si>
    <t>Trade Service:</t>
  </si>
  <si>
    <t xml:space="preserve">TARIFF applicability </t>
  </si>
  <si>
    <t>OUB</t>
  </si>
  <si>
    <t>COMMODITY  INDEX</t>
  </si>
  <si>
    <t>- Unless otherwise indicated, excludes temperature controlled cargo, hazardous cargo, cargo requiring special handling and/or equipment, overweight containers.</t>
  </si>
  <si>
    <t xml:space="preserve">FAK/Bullets </t>
  </si>
  <si>
    <t>Description</t>
  </si>
  <si>
    <t>Named Account</t>
  </si>
  <si>
    <t>Partner Code</t>
  </si>
  <si>
    <t>All</t>
  </si>
  <si>
    <t>Bullet1</t>
  </si>
  <si>
    <t>Home and Personal Care Products, Foodstuff, Furniture, Finished goods</t>
  </si>
  <si>
    <t>Port Group Codes</t>
  </si>
  <si>
    <t>LAX-LGB</t>
  </si>
  <si>
    <t>USLGB,USLAX</t>
  </si>
  <si>
    <t>RATES CONDITIONS</t>
  </si>
  <si>
    <r>
      <t xml:space="preserve">Rates in USD unless otherwise specified. </t>
    </r>
    <r>
      <rPr>
        <sz val="12"/>
        <color indexed="53"/>
        <rFont val="Times New Roman"/>
        <family val="1"/>
      </rPr>
      <t>Surcharges listed per line item are exceptions to Note 2 applicability.</t>
    </r>
  </si>
  <si>
    <t>For Place of Receipt indicate origin of cargo</t>
  </si>
  <si>
    <t>For Place of Intermodal Delivery indicate point and state. Mode:  PORT=CY, RAIL=R (RAMP), MOTOR=M , RAIL/MOTOR=RM , BARGE=B, RAIL/BARGE=RB (RAMP), MOTOR/BARGE=BM</t>
  </si>
  <si>
    <t>FAK/ BULLETS</t>
  </si>
  <si>
    <t>Place of Receipt</t>
  </si>
  <si>
    <t>POL</t>
  </si>
  <si>
    <t>POD</t>
  </si>
  <si>
    <t>Place of Delivery</t>
  </si>
  <si>
    <t>MODE</t>
  </si>
  <si>
    <t>SDD (Origin; Dest)</t>
  </si>
  <si>
    <t>Curr</t>
  </si>
  <si>
    <t>D20</t>
  </si>
  <si>
    <t>D40</t>
  </si>
  <si>
    <t>H40</t>
  </si>
  <si>
    <t>H45</t>
  </si>
  <si>
    <t>O/C Haulage</t>
  </si>
  <si>
    <t>OTHC</t>
  </si>
  <si>
    <t xml:space="preserve">OTHC </t>
  </si>
  <si>
    <t>BAF</t>
  </si>
  <si>
    <t>Effective date</t>
  </si>
  <si>
    <t>Expiration Date</t>
  </si>
  <si>
    <t>Note</t>
  </si>
  <si>
    <t>IPI Construction</t>
  </si>
  <si>
    <t>Appl/ Not Appl</t>
  </si>
  <si>
    <t>Per D20</t>
  </si>
  <si>
    <t>Per D40</t>
  </si>
  <si>
    <t>Per H40</t>
  </si>
  <si>
    <t>IDBLW</t>
  </si>
  <si>
    <t>USSTL</t>
  </si>
  <si>
    <t>CY/R</t>
  </si>
  <si>
    <t>N/N</t>
  </si>
  <si>
    <t>USD</t>
  </si>
  <si>
    <t>Not Applicable</t>
  </si>
  <si>
    <t>1,2,4</t>
  </si>
  <si>
    <t>B</t>
  </si>
  <si>
    <t>IDJKT</t>
  </si>
  <si>
    <t>CY/CY</t>
  </si>
  <si>
    <t>USSEA</t>
  </si>
  <si>
    <t>IDSRG</t>
  </si>
  <si>
    <t>IDSUB</t>
  </si>
  <si>
    <t>VNHPH</t>
  </si>
  <si>
    <t>VND 4050000</t>
  </si>
  <si>
    <t>VNSGN</t>
  </si>
  <si>
    <t>VND 2620000</t>
  </si>
  <si>
    <t>VNVUT</t>
  </si>
  <si>
    <t>REEFER</t>
  </si>
  <si>
    <t>RF20</t>
  </si>
  <si>
    <t>RF40</t>
  </si>
  <si>
    <t>RH40</t>
  </si>
  <si>
    <t>Type</t>
  </si>
  <si>
    <t>Shipper own</t>
  </si>
  <si>
    <t>Hazardous</t>
  </si>
  <si>
    <t>Operated 
Yes / No</t>
  </si>
  <si>
    <t>SOC
COC</t>
  </si>
  <si>
    <t>Yes / No</t>
  </si>
  <si>
    <t>SPECIAL EQUIPMENT, HAZARDOUS, SOC, OOG...</t>
  </si>
  <si>
    <t>20</t>
  </si>
  <si>
    <t>40</t>
  </si>
  <si>
    <t>Eq type (OT, FR…)</t>
  </si>
  <si>
    <t>OOG</t>
  </si>
  <si>
    <t xml:space="preserve">BAF </t>
  </si>
  <si>
    <t>IG (In gauge) OOG (Out Of Gauge)</t>
  </si>
  <si>
    <t>SOC COC</t>
  </si>
  <si>
    <t>ST</t>
  </si>
  <si>
    <t>IG</t>
  </si>
  <si>
    <t>COC</t>
  </si>
  <si>
    <t>Y</t>
  </si>
  <si>
    <t>X</t>
  </si>
  <si>
    <t>ORIGIN ARBITRARY TABLE</t>
  </si>
  <si>
    <t>Rates in USD unless otherwise specified.</t>
  </si>
  <si>
    <t xml:space="preserve">APPLICATION FIELD </t>
  </si>
  <si>
    <t>APPLICABLE FOR FAK U.O.S - ANY BULLET EXCEPTIONS TO BE STATED IN THE 'BULLET EXCEPTIONS' COLUMN</t>
  </si>
  <si>
    <t>For Place of Intermodal Receipt indicate point and state. Mode:  RAIL=R (RAMP), MOTOR=M, RAIL/MOTOR=RM, FEEDER=CY, BARGE=B, RAIL/BARGE=RB (RAMP), BARGE/MOTOR=BM</t>
  </si>
  <si>
    <t>Where mode = CY, the port listed in the POL/POD column is a placeholder used for internal systems purposes only.  The actual POL/POD will be the place of receipt and transshipment locations will vary depending on</t>
  </si>
  <si>
    <t>the feeder service used without impacting the rate</t>
  </si>
  <si>
    <t>COUNTRY</t>
  </si>
  <si>
    <t>SDD (Origin)</t>
  </si>
  <si>
    <t>Per container</t>
  </si>
  <si>
    <t>Bullet Exceptions</t>
  </si>
  <si>
    <t>Inland precarriage fuel charge</t>
  </si>
  <si>
    <t>Drop and Pull Export Side</t>
  </si>
  <si>
    <t xml:space="preserve">DESTINATION ARBITRARY TABLE </t>
  </si>
  <si>
    <t>For Place of Delivery indicate destination of cargo</t>
  </si>
  <si>
    <t>For Place of Intermodal Delivery indicate point and state. Mode:  RAIL=R (RAMP), MOTOR=M, RAIL/MOTOR=RM, FEEDER=CY, BARGE=B, RAIL/BARGE=RB (RAMP), BARGE/MOTOR=BM</t>
  </si>
  <si>
    <t>SDD (Dest)</t>
  </si>
  <si>
    <t>Inland oncarriage fuel charge</t>
  </si>
  <si>
    <t>Drop and Pull Import Side</t>
  </si>
  <si>
    <t>Note 1</t>
  </si>
  <si>
    <t>COMMON / GENERAL TARIFF</t>
  </si>
  <si>
    <t>1a)</t>
  </si>
  <si>
    <t>Refer to Boiler Plate for additional rate terms and conditions if any.</t>
  </si>
  <si>
    <t>Note2:</t>
  </si>
  <si>
    <t>Container type</t>
  </si>
  <si>
    <t>Effective Date</t>
  </si>
  <si>
    <t>Applicable Port</t>
  </si>
  <si>
    <t>Final place of delivery</t>
  </si>
  <si>
    <r>
      <t>You must state Applicable, Not applicable. Any amount shown is deemed fixed unless otherwise stated</t>
    </r>
    <r>
      <rPr>
        <sz val="12"/>
        <color indexed="22"/>
        <rFont val="Times New Roman"/>
        <family val="1"/>
      </rPr>
      <t xml:space="preserve"> and must be in USD per D40 for each.</t>
    </r>
  </si>
  <si>
    <t>General Surcharges valid to all rates unless otherwise specified</t>
  </si>
  <si>
    <t>ACS Import</t>
  </si>
  <si>
    <t>Applicable</t>
  </si>
  <si>
    <t>Chassis Admin Fee On/C</t>
  </si>
  <si>
    <t>CPC</t>
  </si>
  <si>
    <t>CSF</t>
  </si>
  <si>
    <t>CTR Maintenance Dest</t>
  </si>
  <si>
    <t>DTHC</t>
  </si>
  <si>
    <t>Exp Doc Fee</t>
  </si>
  <si>
    <t>Export Declaration</t>
  </si>
  <si>
    <t>Export Seal Fee</t>
  </si>
  <si>
    <t>FR</t>
  </si>
  <si>
    <t>GRI</t>
  </si>
  <si>
    <t>Hazardous fees</t>
  </si>
  <si>
    <t>100</t>
  </si>
  <si>
    <t>IDDS Onc Additional</t>
  </si>
  <si>
    <t>Local Port Charge Dest Sanitary Fee</t>
  </si>
  <si>
    <t>Local Port Charge Orig Sanitary Fee</t>
  </si>
  <si>
    <t>LSFS</t>
  </si>
  <si>
    <t>LSS IMO2020</t>
  </si>
  <si>
    <t>O/C EIFS</t>
  </si>
  <si>
    <t>On-Carriage Emergency Surcharge</t>
  </si>
  <si>
    <t>Oncarriage Hazardous Charge</t>
  </si>
  <si>
    <t>OT</t>
  </si>
  <si>
    <t>Precarriage Hazardous Charge</t>
  </si>
  <si>
    <t>PSS</t>
  </si>
  <si>
    <t>PSS2</t>
  </si>
  <si>
    <t>PSS3</t>
  </si>
  <si>
    <t>Security Destination</t>
  </si>
  <si>
    <t>Shipper Owned Container</t>
  </si>
  <si>
    <t>Triaxle/Super Chassis Oncarriage</t>
  </si>
  <si>
    <t>End of note 2</t>
  </si>
  <si>
    <t>* U.O.S = UNLESS OTHERWISE SPECIFIED</t>
  </si>
  <si>
    <t>General Rate Increase (GRI)</t>
  </si>
  <si>
    <t>Eq Type (OT, RF…)</t>
  </si>
  <si>
    <t>Fixed, OSPF, % or As per mutual agreement</t>
  </si>
  <si>
    <t>FAK/ Bullets</t>
  </si>
  <si>
    <t>Application date</t>
  </si>
  <si>
    <t>Origin</t>
  </si>
  <si>
    <t>Destination</t>
  </si>
  <si>
    <t>Peak Season Surcharge (PSS)</t>
  </si>
  <si>
    <t>Note 3</t>
  </si>
  <si>
    <t>OSPF</t>
  </si>
  <si>
    <t xml:space="preserve">Rate/Surcharge/Arbitrary applicability for equipment not otherwise specified: </t>
  </si>
  <si>
    <t>Rates calculated using formula shall be rounded up to the nearest USD 5.00.</t>
  </si>
  <si>
    <t>3a)</t>
  </si>
  <si>
    <t>Reference</t>
  </si>
  <si>
    <t>Rate</t>
  </si>
  <si>
    <t>Note 4</t>
  </si>
  <si>
    <t>Comments</t>
  </si>
  <si>
    <t>4a)</t>
  </si>
  <si>
    <t xml:space="preserve">Cross payment charge (FEE10) is not applicable							</t>
  </si>
  <si>
    <t>4b)</t>
  </si>
  <si>
    <t xml:space="preserve">NO NEW SURCHARGE ACCEPTED FOR THE LIFETIME OF THE CONTRACT, not limited to GRI, PSS, RRI,							</t>
  </si>
  <si>
    <t>4c)</t>
  </si>
  <si>
    <t xml:space="preserve">Container Maintenance Charge CTR32 is Included in the Freight and Prepaid for China, Indonesia, Hong Kong, Japan, Philippines destinations							</t>
  </si>
  <si>
    <t>Term 101 Exceptions</t>
  </si>
  <si>
    <t>Free Time mentioned in this section are exceptions to the conditions defined in the governing tariff(s)</t>
  </si>
  <si>
    <t>Mandatory Fields</t>
  </si>
  <si>
    <r>
      <t>E</t>
    </r>
    <r>
      <rPr>
        <sz val="12"/>
        <rFont val="Times New Roman"/>
        <family val="1"/>
      </rPr>
      <t xml:space="preserve">xport / </t>
    </r>
    <r>
      <rPr>
        <u/>
        <sz val="12"/>
        <rFont val="Times New Roman"/>
        <family val="1"/>
      </rPr>
      <t>I</t>
    </r>
    <r>
      <rPr>
        <sz val="12"/>
        <rFont val="Times New Roman"/>
        <family val="1"/>
      </rPr>
      <t>mport</t>
    </r>
  </si>
  <si>
    <t>Free Time Type</t>
  </si>
  <si>
    <t>Total Days Granted</t>
  </si>
  <si>
    <r>
      <t>C</t>
    </r>
    <r>
      <rPr>
        <sz val="12"/>
        <rFont val="Times New Roman"/>
        <family val="1"/>
      </rPr>
      <t xml:space="preserve">alendar / </t>
    </r>
    <r>
      <rPr>
        <u/>
        <sz val="12"/>
        <rFont val="Times New Roman"/>
        <family val="1"/>
      </rPr>
      <t>W</t>
    </r>
    <r>
      <rPr>
        <sz val="12"/>
        <rFont val="Times New Roman"/>
        <family val="1"/>
      </rPr>
      <t>orking</t>
    </r>
  </si>
  <si>
    <t>Equipment Type (D, R, OT, FR)</t>
  </si>
  <si>
    <t>Operating Reefer?</t>
  </si>
  <si>
    <t>Country</t>
  </si>
  <si>
    <t>Notes</t>
  </si>
  <si>
    <t>Free Time and Charges mentioned in this section are exceptions to the conditions defined in the governing tariff(s)</t>
  </si>
  <si>
    <t>Currency</t>
  </si>
  <si>
    <t>Scale for Exceptional Charges</t>
  </si>
  <si>
    <t>From Day (A)</t>
  </si>
  <si>
    <t>Rate per Day (A)</t>
  </si>
  <si>
    <t>From Day (B)</t>
  </si>
  <si>
    <t>Rate per Day (B)</t>
  </si>
  <si>
    <t>From Day (C)</t>
  </si>
  <si>
    <t>Rate per Day (C)</t>
  </si>
  <si>
    <t>From Day (D)</t>
  </si>
  <si>
    <t>Rate per Day (D)</t>
  </si>
  <si>
    <t>Charge Automation</t>
  </si>
  <si>
    <t>Applicability</t>
  </si>
  <si>
    <t>Shipper Own Container</t>
  </si>
  <si>
    <t>Flat Rack</t>
  </si>
  <si>
    <t>Open Top</t>
  </si>
  <si>
    <t>Reefer</t>
  </si>
  <si>
    <t>Tank</t>
  </si>
  <si>
    <t>Out of Gauge</t>
  </si>
  <si>
    <t>Garment on Hanger</t>
  </si>
  <si>
    <t>Follow Governing Tariff</t>
  </si>
  <si>
    <t>USORF</t>
  </si>
  <si>
    <t>USNYC</t>
  </si>
  <si>
    <t>USEWR</t>
  </si>
  <si>
    <t>CY/M</t>
  </si>
  <si>
    <t>N/Y</t>
  </si>
  <si>
    <t>USHOU</t>
  </si>
  <si>
    <t>IG (In gauge)
OOG (Out Of Gauge)</t>
  </si>
  <si>
    <t>Aden Gulf Surcharge</t>
  </si>
  <si>
    <t>CFC</t>
  </si>
  <si>
    <t>Panama</t>
  </si>
  <si>
    <t>Panama Canal Adj Factor</t>
  </si>
  <si>
    <t>Suez</t>
  </si>
  <si>
    <t>Wharfage (Destination)</t>
  </si>
  <si>
    <t>MVMLE</t>
  </si>
  <si>
    <t>NGAPP</t>
  </si>
  <si>
    <t>Shipper Own</t>
  </si>
  <si>
    <t>Operated Yes / No</t>
  </si>
  <si>
    <t>Per RF20</t>
  </si>
  <si>
    <t>Per  RH40</t>
  </si>
  <si>
    <t>N</t>
  </si>
  <si>
    <t>ACS export</t>
  </si>
  <si>
    <t>Container Cleaning Dest</t>
  </si>
  <si>
    <t>Container Inspection</t>
  </si>
  <si>
    <t>Chassis Admin Fee Pre/C</t>
  </si>
  <si>
    <t>Emergency Terminal Congestion</t>
  </si>
  <si>
    <t>Extra Container Handling Dest</t>
  </si>
  <si>
    <t>Extra Risk (Destination)</t>
  </si>
  <si>
    <t>Harbor Dues</t>
  </si>
  <si>
    <t>IDS Prec Additional</t>
  </si>
  <si>
    <t>Import Doc Fee</t>
  </si>
  <si>
    <t>Import Seal Fee</t>
  </si>
  <si>
    <t>PCS Destination</t>
  </si>
  <si>
    <t>PCS Origin</t>
  </si>
  <si>
    <t>P/C EIFS</t>
  </si>
  <si>
    <t>Port Dues Dest</t>
  </si>
  <si>
    <t>Pre-Carriage Emergency surcharge</t>
  </si>
  <si>
    <t>PSC Destination</t>
  </si>
  <si>
    <t>Security Origin</t>
  </si>
  <si>
    <t>Term Fee NOS</t>
  </si>
  <si>
    <t>Tri-axle/Super Chassis Precarriage</t>
  </si>
  <si>
    <t>Wharfage (Origin)</t>
  </si>
  <si>
    <t>Bullet2</t>
  </si>
  <si>
    <t>MIXED</t>
  </si>
  <si>
    <t>Per RH40</t>
  </si>
  <si>
    <t>PTSIE</t>
  </si>
  <si>
    <t>EUR 248</t>
  </si>
  <si>
    <t>Container Cleaning Orig</t>
  </si>
  <si>
    <t>Custom clearance origin</t>
  </si>
  <si>
    <t>EIS Origin</t>
  </si>
  <si>
    <t>EIS Destination</t>
  </si>
  <si>
    <t>Extra Container Handling Origin</t>
  </si>
  <si>
    <t>FAC</t>
  </si>
  <si>
    <t>OWFAS</t>
  </si>
  <si>
    <t>Primage</t>
  </si>
  <si>
    <t xml:space="preserve">Cross payment charge (FEE10) is not applicable												</t>
  </si>
  <si>
    <t xml:space="preserve">NO NEW SURCHARGE ACCEPTED FOR THE LIFETIME OF THE CONTRACT, not limited to GRI, PSS, RRI					</t>
  </si>
  <si>
    <t xml:space="preserve">Container Maintenance Charge CTR32 is Included in the Freight and Prepaid for China, Indonesia, Hong Kong, Japan, Philippines destinations"							</t>
  </si>
  <si>
    <t>TZDAR</t>
  </si>
  <si>
    <t>CAF</t>
  </si>
  <si>
    <t xml:space="preserve">DTHC </t>
  </si>
  <si>
    <t>INMUN</t>
  </si>
  <si>
    <t>INNSA</t>
  </si>
  <si>
    <t>Piracy Surcharge</t>
  </si>
  <si>
    <t>Per RF40</t>
  </si>
  <si>
    <t>CATOR</t>
  </si>
  <si>
    <t>AUSYD</t>
  </si>
  <si>
    <t>R/CY</t>
  </si>
  <si>
    <t>AUD 710</t>
  </si>
  <si>
    <t>AUD 895</t>
  </si>
  <si>
    <t>Bio Security Fee - NZ</t>
  </si>
  <si>
    <t>LOLO Destination</t>
  </si>
  <si>
    <t>PLF</t>
  </si>
  <si>
    <t>Port Access Fee Origin</t>
  </si>
  <si>
    <t>Port Access Fee Destination</t>
  </si>
  <si>
    <t>AUBNE</t>
  </si>
  <si>
    <t>USPHL</t>
  </si>
  <si>
    <t>Genset Surcharge</t>
  </si>
  <si>
    <t>LOLO Origin</t>
  </si>
  <si>
    <t>Port Dues Orig</t>
  </si>
  <si>
    <t>PSC Origin</t>
  </si>
  <si>
    <t>BBBGI</t>
  </si>
  <si>
    <t>TTPOS</t>
  </si>
  <si>
    <t>USPEF</t>
  </si>
  <si>
    <t>CLARI</t>
  </si>
  <si>
    <t>USSAV</t>
  </si>
  <si>
    <t>JMKIN</t>
  </si>
  <si>
    <t>TTPTS</t>
  </si>
  <si>
    <t>DOHAI</t>
  </si>
  <si>
    <t>Brazil Imp Doc Fee</t>
  </si>
  <si>
    <t>CUC (CH)</t>
  </si>
  <si>
    <t>Panama Canal Lock Improvement</t>
  </si>
  <si>
    <t>Reefer PTI</t>
  </si>
  <si>
    <t>River plate</t>
  </si>
  <si>
    <t>Term Gate In</t>
  </si>
  <si>
    <t>X-Ray</t>
  </si>
  <si>
    <t>COBUN</t>
  </si>
  <si>
    <t>CRMOB</t>
  </si>
  <si>
    <t>MXVER</t>
  </si>
  <si>
    <t>Brazil Exp Doc Fee</t>
  </si>
  <si>
    <t>FAS TLC</t>
  </si>
  <si>
    <t>GTPBR</t>
  </si>
  <si>
    <t>PRSJU</t>
  </si>
  <si>
    <t>Signature on File / Bond Rider</t>
  </si>
  <si>
    <t>TERM 3</t>
  </si>
  <si>
    <t>LIST OF AFFILIATES / SHIPPER ASSOCIATION MEMBERS</t>
  </si>
  <si>
    <t>Signatory certifies that they have an ownership interest in all named affiliates.</t>
  </si>
  <si>
    <t>For NVOCC Affiliates</t>
  </si>
  <si>
    <t>Name</t>
  </si>
  <si>
    <t>Street Address</t>
  </si>
  <si>
    <t>City</t>
  </si>
  <si>
    <t>State &amp; Zip Code</t>
  </si>
  <si>
    <t>NVOCC Bond Number</t>
  </si>
  <si>
    <t>Unilever Algérie SPA (72.50</t>
  </si>
  <si>
    <t>Algeria – Zone Industrielle Hassi Ameur Oran 31000 Unilever Algérie SPA (72.50</t>
  </si>
  <si>
    <t>Arisco S.A.</t>
  </si>
  <si>
    <t xml:space="preserve">Argentina – Tucumán 1, Piso 4°, Cdad. de Buenos Aires </t>
  </si>
  <si>
    <t>Unilever De Argentina S.A.</t>
  </si>
  <si>
    <t>Club de Beneficios S.A. (98)</t>
  </si>
  <si>
    <t>Helket S.A</t>
  </si>
  <si>
    <t xml:space="preserve">Argentina – Mendoza km 7/8 – Pocitos, San Juan </t>
  </si>
  <si>
    <t xml:space="preserve">Ben &amp; Jerry’s Franchising Australia Limited </t>
  </si>
  <si>
    <t xml:space="preserve">Australia – Level 17, 2-26 Park Street, Sydney, NSW 2000 </t>
  </si>
  <si>
    <t xml:space="preserve">Tea Too Pty Limited </t>
  </si>
  <si>
    <t>TIGI Australia Pty Limited</t>
  </si>
  <si>
    <t>Unilever Australia (Holdings) Pty Limited</t>
  </si>
  <si>
    <t xml:space="preserve">Unilever Australia Group Partnership </t>
  </si>
  <si>
    <t>Unilever Australia Limited</t>
  </si>
  <si>
    <t xml:space="preserve">Unilever Australia Supply Services Limited </t>
  </si>
  <si>
    <t xml:space="preserve">Unilever Australia Trading Limited </t>
  </si>
  <si>
    <t xml:space="preserve">Dermalogica Holdings Pty Limited </t>
  </si>
  <si>
    <t xml:space="preserve">Australia – 111 Chandos Street, Crows Nest, NSW 2065 </t>
  </si>
  <si>
    <t xml:space="preserve">Dermalogica Pty Limited </t>
  </si>
  <si>
    <t xml:space="preserve">Dollar Shave Club Australia Pty Limited </t>
  </si>
  <si>
    <t xml:space="preserve">Australia – DLA Piper - Australia.  Level 22, No. 1 Martin Place, Sydney NSW 2000 </t>
  </si>
  <si>
    <t xml:space="preserve">Delico Handels GmbH </t>
  </si>
  <si>
    <t xml:space="preserve">Austria -Stella-Klein-Löw Weg 13, 1023 Wien </t>
  </si>
  <si>
    <t xml:space="preserve">Kuner Nahrungsmittel GmbH </t>
  </si>
  <si>
    <t xml:space="preserve">TIGI Handels GmbH </t>
  </si>
  <si>
    <t>ULPC Handels GmbH</t>
  </si>
  <si>
    <t xml:space="preserve">Unilever Austria GmbH </t>
  </si>
  <si>
    <t>Unilever Bangladesh Limited (60.75</t>
  </si>
  <si>
    <t xml:space="preserve">Bangladesh – 51 Kalurghat Heavy Industrial Area, Kalurghat, Chittagong </t>
  </si>
  <si>
    <t xml:space="preserve">Unilever Belgium NV/SA </t>
  </si>
  <si>
    <t>Belgium – Humaniteitslaan 292, 1190 Brussels</t>
  </si>
  <si>
    <t xml:space="preserve">Unilever Lipton Tea NV/SA </t>
  </si>
  <si>
    <t xml:space="preserve">Intuiskin SPRL (In liquidation) (95.81) </t>
  </si>
  <si>
    <t xml:space="preserve">Belgium – Rond-Point Schuman, 6 Box 5, 1040 Ettebeek </t>
  </si>
  <si>
    <t>Unilever Andina Bolivia S.A</t>
  </si>
  <si>
    <t xml:space="preserve">Bolivia – Av. Blanco Galindo Km. 10.4 Cochabamba </t>
  </si>
  <si>
    <t>Astrix S.A.</t>
  </si>
  <si>
    <t xml:space="preserve">Bolivia – Av. Blanco Galindo Km 6,9, Los Pinos Street No. 121, Colcapirhua, Quillacollo, Cochabamba </t>
  </si>
  <si>
    <t xml:space="preserve">Euphoria Ice Cream Comercio de Alimentos Limitada </t>
  </si>
  <si>
    <t xml:space="preserve">Brazil – Rua Oscar Freire, n. 957, mezanino, room 1, Cerqueira Cesar, Zip Code 01426-003, São Paulo/SP </t>
  </si>
  <si>
    <t>Cicanorte Industria de Conservas Alimenticas S.A.</t>
  </si>
  <si>
    <t xml:space="preserve">Brazil – Rod. BR 101-Norte, s/n, km. 43,6 – Room 4, Igarassu /PE </t>
  </si>
  <si>
    <t xml:space="preserve">RGG – Comércio E Representações </t>
  </si>
  <si>
    <t xml:space="preserve">Brazil – Av. das Nações Unidas, n. 14.261, 8th floor, qd 10, Wing B, Vila Gertrudes, ZIP Code 04794000 – São Paulo/SP </t>
  </si>
  <si>
    <t xml:space="preserve">De Produtos De Higiene Pessoal Limitada </t>
  </si>
  <si>
    <t>E-UB Comércio Ltda</t>
  </si>
  <si>
    <t xml:space="preserve">Brazil – Av. Dr. Cardoso de Melo, nº 1855, Room A, Suite 152, 15th floor, Vila Olímpia, São Paulo/SP CEP 04548-005. </t>
  </si>
  <si>
    <t xml:space="preserve">UBA 2 – Comércio e Representação de  </t>
  </si>
  <si>
    <t>Brazil – Av. das Nações Unidas, n. 14.261, 8th floor, qd 7, Wing B, Vila Gertrudes, ZIP Code 04794-000 – São Paulo/SP</t>
  </si>
  <si>
    <t>Alimentos Limitada</t>
  </si>
  <si>
    <t>Unilever Logistica Serviços Ltda</t>
  </si>
  <si>
    <t>Brazil – Campos Sales St., No. 20, Part, Centro, ZIP Code 13271-900, Valinhos/SP</t>
  </si>
  <si>
    <t>Massau Comercio De Alimentos Ltda</t>
  </si>
  <si>
    <t xml:space="preserve">Brazil – Cidade de Sao Paulo, Estado de Sao Paule, na Rua Engenheiro Antonio Ponzio Ippolito </t>
  </si>
  <si>
    <t>UBI 4 – Comércio de Alimentos Limitada</t>
  </si>
  <si>
    <t>Brazil – Av. das Nações Unidas, n. 14.261, 8th floor, qd 9, Wing B, Vila Gertrudes, ZIP Code 04794-000 – São Paulo/SP</t>
  </si>
  <si>
    <t>Unilever Brasil Gelados do Nordeste S.A</t>
  </si>
  <si>
    <t>Brazil – Rod. BR 232, s/n, km. 13 – Jaboatão dos Guararapes/PE</t>
  </si>
  <si>
    <t>Unilever Brasil Gelados Limitada</t>
  </si>
  <si>
    <t>Brazil – Av. das Nações Unidas, n. 14.261, 7th floor, Wing B, Vila Gertrudes, Zip Code 04794-000, São Paulo/SP</t>
  </si>
  <si>
    <t>Unilever Brasil Limitada</t>
  </si>
  <si>
    <t>Brazil – Av. das Nações Unidas, n. 14.261, 3rd to 6th and 8th to 10th floors, Wing B Vila Gertrudes, Zip Code 04794-000, São Paulo/SP</t>
  </si>
  <si>
    <t>Unilever Brasil Industrial Limitada</t>
  </si>
  <si>
    <t>Brazil – Av. das Nações Unidas, n. 14.261, 3rd floor, Wing A, Vila Gertrudes, ZIP Code 04794-000, São Paulo/SP</t>
  </si>
  <si>
    <t>Veritas do Brazil Limitada (99)</t>
  </si>
  <si>
    <t>Brazil – Av. Marechal Floriano, 19 – Room 1001 Part – Rio de Janeiro/RJ</t>
  </si>
  <si>
    <t>SOLO ATS Participações do Brasil S.A</t>
  </si>
  <si>
    <t>Brazil – Rua Sabiá, 45, Jardim Marieta, Osasco/SP</t>
  </si>
  <si>
    <t>Mãe Terra Produtos Naturais Ltda</t>
  </si>
  <si>
    <t>Smart Home Comércio E Locação De Equipamentos S.A (50.01)</t>
  </si>
  <si>
    <t>Brazil - Rua Tenente Pena, No. 156, Bom Retiro, CEP 01127-020, São Paulo</t>
  </si>
  <si>
    <t xml:space="preserve">Aromatel Brands Inc. </t>
  </si>
  <si>
    <t>British Virgin Islands – Pasea Estate, Road Town, Tortola</t>
  </si>
  <si>
    <t xml:space="preserve">Aromatel South Inc. </t>
  </si>
  <si>
    <t xml:space="preserve">Ego Brands Inc. </t>
  </si>
  <si>
    <t xml:space="preserve">Ego South Inc. </t>
  </si>
  <si>
    <t xml:space="preserve">Savital Brands Inc. </t>
  </si>
  <si>
    <t xml:space="preserve">Savital South Inc. </t>
  </si>
  <si>
    <t xml:space="preserve">Fortident Brands Inc. </t>
  </si>
  <si>
    <t>Fortident South Inc.</t>
  </si>
  <si>
    <t>Unilever Bulgaria EOOD</t>
  </si>
  <si>
    <t xml:space="preserve">Bulgaria - City of Sofia, Borough Mladost, 1, Business Park, Building 3, Floor 1 </t>
  </si>
  <si>
    <t>Slimfood EOOD</t>
  </si>
  <si>
    <t>Bulgaria – Ilyu Voyvoda No. 10, Veliko Tarnovo district, 5000 Veliko Tarnovo</t>
  </si>
  <si>
    <t>Unilever (Cambodia) Limited</t>
  </si>
  <si>
    <t>Cambodia – No. 443A Street 105, Sangkat Boeung Pralit, Khan 7 Makara Phnom Penh Capital</t>
  </si>
  <si>
    <t>Dermalogica Canada Limited</t>
  </si>
  <si>
    <t>Canada – 3081, 3rd Avenue, Whitehorse, Yukon Territory, Y1A 4Z7</t>
  </si>
  <si>
    <t>Dollar Shave Club Canada, Inc</t>
  </si>
  <si>
    <t>Canada – P.O. Box 49130, 2900 – 595 Burrard Street, Vancouver BC V7X 1J5</t>
  </si>
  <si>
    <t>Seventh Generation Family &amp; Home ULC</t>
  </si>
  <si>
    <t>Canada -800-885 West Georgia Street, Vancouver BC V6C 3H1</t>
  </si>
  <si>
    <t>4012208 Canada Inc.</t>
  </si>
  <si>
    <t xml:space="preserve">Canada – 1000 rue de la Gauchetière Ouest, Bureau 2500, Montreal H3B 0A2 </t>
  </si>
  <si>
    <t>Unilever Canada Inc.</t>
  </si>
  <si>
    <t xml:space="preserve">Canada – 160 Bloor Street East, Suite 1400, Toronto ON M4W 3R2 </t>
  </si>
  <si>
    <t>Hourglass Cosmetics Canada Limited</t>
  </si>
  <si>
    <t>Canada – McCarthy Tetrault LLP, 745 Thurlow Street, Suite 2400, Vancouver, BC, V6E 0C5</t>
  </si>
  <si>
    <t>Unilever Chile Limitada</t>
  </si>
  <si>
    <t>Chile- Av. Carrascal N°3351, Quinta Normal, Santiago</t>
  </si>
  <si>
    <t>Unilever Chile SCC Limitada</t>
  </si>
  <si>
    <t>Blueair Shanghai Sales Co. Limited</t>
  </si>
  <si>
    <t>China – 10th floor No.398, North Cao Xi Road, Xuhui District, Shanghai</t>
  </si>
  <si>
    <t>Ningbo Hengjing Inspection Technology Co., Ltd</t>
  </si>
  <si>
    <t>China – 1st Floor, No. 78 Binhai 2nd Road, Hangzhou Bay, New District, Ningbo City, Zhejiang Province</t>
  </si>
  <si>
    <t>Qinyuan Group Co. Limited (67.71)</t>
  </si>
  <si>
    <t>China – Seaside Avenue, Cixi Econimce and Technical Development Zone (Hangzhou Bay New Zone)</t>
  </si>
  <si>
    <t>Shanghai Qinyuan Environment Protection</t>
  </si>
  <si>
    <t>China – Room 23, Hall 5, No. 38, Lane 168, Xing Fu Li Road, Fenjing Town, Jinsham District, Shanghai 201100</t>
  </si>
  <si>
    <t>Technology Co. Limited (67.71)</t>
  </si>
  <si>
    <t>Unilever (China) Investing Company Limited</t>
  </si>
  <si>
    <t>China – No.33 North Fuquan Road, Shanghai, 20033</t>
  </si>
  <si>
    <t>Unilever (China) Limited</t>
  </si>
  <si>
    <t xml:space="preserve">China -88 Jinxiu Avenue, Hefei Economic and Technology Development Zone, Hefei, 230601 </t>
  </si>
  <si>
    <t>Unilever Services (Hefei) Co. Limited</t>
  </si>
  <si>
    <t>Unilever (Tianjin) Company Limited</t>
  </si>
  <si>
    <t xml:space="preserve">China – No. 225 Jingyi Road, Tianjin Airport Economic Area, Tianjin </t>
  </si>
  <si>
    <t>Unilever Foods (China) Co. Limited</t>
  </si>
  <si>
    <t>China – 1068 Ting Wei Road, Jinshanzui Industrial Region, Jinshan District, Shanghai</t>
  </si>
  <si>
    <t>Unilever (Sichuan) Company Limited</t>
  </si>
  <si>
    <t>China – No. 166 Unilever Avenue West, Qinglong Town, Pengshan Country, Meishan City, Sichuan Province 610016</t>
  </si>
  <si>
    <t>Walls (China) Co. Limited</t>
  </si>
  <si>
    <t>China – No.16 Wanyuan Road, Beijing E&amp;T Development, Beijing 100076</t>
  </si>
  <si>
    <t>Zhejiang Qinyuan Water Treatment Technology Co. Limited (67.71</t>
  </si>
  <si>
    <t>China – 358, Ci Yi Road, Hangzhou Bay New Zone</t>
  </si>
  <si>
    <t>Unilever Trading (Shanghai) Co. Ltd</t>
  </si>
  <si>
    <t>China – Room 326, 3rd Floor, Xinmao Building, No.2 South Taizhong Road South, Shanghai Free Trade Zone</t>
  </si>
  <si>
    <t>Shanghai CarverKorea Limited</t>
  </si>
  <si>
    <t xml:space="preserve">China – Floor 1, Building 2, No.33 North Fuquan Road, Shanghai, 200335 </t>
  </si>
  <si>
    <t>Unilever Colombia SCC S.A.S.</t>
  </si>
  <si>
    <t>Colombia – Av. El Dorado, No. 69B-45. Bogota Corporate Center Piso 7, Bogotá</t>
  </si>
  <si>
    <t>Unilever de Centroamerica S.A.</t>
  </si>
  <si>
    <t>Costa Rica – La Asunción de Belén, Planta Industrial Lizano, Autopista Bernardo Soto</t>
  </si>
  <si>
    <t>UL Costa Rica SCC S.A.</t>
  </si>
  <si>
    <t>Costa Rica – Provincia de Heredia, Cantón Belén, Distrito de la Asunción, de la intersección Cariari- Belén, 400 Mts. Oeste, 800 Mts., al Norte</t>
  </si>
  <si>
    <t>Unilever-Cote D’Ivoire (99.33)</t>
  </si>
  <si>
    <t>Cote D’Ivoire -01 BP 1751 Abidjan 01, Boulevard de Vridi</t>
  </si>
  <si>
    <t>Unilever Afrique de l’Ouest</t>
  </si>
  <si>
    <t>Cote D’Ivoire – Abidjan-Marcory, Boulevard Valery Giscard d’Estaing, Immeuble Plein Ciel, Business Center, 26 BP 1377, Abidjan 26</t>
  </si>
  <si>
    <t>Unilever Hrvatska d.o.o.</t>
  </si>
  <si>
    <t>Croatia – Strojarska cesta 20, 10000 Zagreb</t>
  </si>
  <si>
    <t>Unilever Suchel, S.A. (60</t>
  </si>
  <si>
    <t>Cuba – Zona Especial de Desarrollo Mariel, Provincia Artemisa</t>
  </si>
  <si>
    <t>Unilever Tseriotis Cyprus Limited (84)</t>
  </si>
  <si>
    <t>Cyprus – Head Offices, 195C Old Road Nicosia Limassol, CY-2540 Idalion Industrial Zone – Nicosia</t>
  </si>
  <si>
    <t>Unilever ?R, spol. s r.o.</t>
  </si>
  <si>
    <t>Czech Republic – Voctá?ova 2497/18, 180 00 Praha 8</t>
  </si>
  <si>
    <t>UNILEVER RETAIL ?R, spol. s r.o.</t>
  </si>
  <si>
    <t>Unilever Danmark A/S</t>
  </si>
  <si>
    <t>Denmark – Ørestads Boulevard 73, 2300 København S</t>
  </si>
  <si>
    <t>Unilever Produktion ApS</t>
  </si>
  <si>
    <t xml:space="preserve">Denmark – Petersmindevej 30, 5000 Odense </t>
  </si>
  <si>
    <t>Unilever Djibouti FZCO Limited</t>
  </si>
  <si>
    <t>Djibouti-Haramous, BP 169</t>
  </si>
  <si>
    <t>Unilever Caribe, S.A.</t>
  </si>
  <si>
    <t>Dominican Republic – Ave. Winston Churchill, Torre Acrópolis Piso 17, Santo Domingo</t>
  </si>
  <si>
    <t>Unilever Andina Ecuador S.A</t>
  </si>
  <si>
    <t>Ecuador – Km 25 Vía a Daule, Guayaquil</t>
  </si>
  <si>
    <t>Fine Tea Co (SAE</t>
  </si>
  <si>
    <t>Egypt- Bourg El-Arab City, Alexandria</t>
  </si>
  <si>
    <t xml:space="preserve">Unilever Mashreq – Foods (SAE) </t>
  </si>
  <si>
    <t>Unilever Mashreq – Home Care (SAE)</t>
  </si>
  <si>
    <t xml:space="preserve">Egypt – 6th of October City, 4th Industrial Zone, Piece Number 68, Giza </t>
  </si>
  <si>
    <t>Unilever Mashreq – Personal Care (SAE)</t>
  </si>
  <si>
    <t>Unilever Mashreq International Company</t>
  </si>
  <si>
    <t>Egypt – 14th May Bridge, Ezbet Hegazy, Alexandria</t>
  </si>
  <si>
    <t>Unilever Mashreq Trading LLC (60)</t>
  </si>
  <si>
    <t xml:space="preserve">Egypt – Industrial Zone – 14th May Bridge, Smouha, Alexandria </t>
  </si>
  <si>
    <t>Unilever Mashreq – Tea (SAE)</t>
  </si>
  <si>
    <t xml:space="preserve">Egypt – Bourg El-Arab City, 1st Industrial Zone, Block 11, Piece Number 5, Alexandria </t>
  </si>
  <si>
    <t>Unilever Mashreq for Import and Export LLC</t>
  </si>
  <si>
    <t xml:space="preserve">Egypt – Flat no.4, third floor, building no. 78, Tereat Al Mariouteyya street, Faisal Al Haram, Gizah </t>
  </si>
  <si>
    <t>Unilever El Salvador SCC S.A. de C.V.</t>
  </si>
  <si>
    <t>El Salvador – Nivel 19 Edificio Torre Futura, 87 av. Norte y calle El Mirador, Colonia Escalón, San Salvador</t>
  </si>
  <si>
    <t>Unilever de Centro America S.A. de C.V</t>
  </si>
  <si>
    <t xml:space="preserve">Accantia Group Holdings (unlimited company) </t>
  </si>
  <si>
    <t xml:space="preserve">England and Wales – Unilever House, 100 Victoria Embankment, London, EC4Y 0DY </t>
  </si>
  <si>
    <t>Alberto-Culver (Europe) Limited</t>
  </si>
  <si>
    <t xml:space="preserve">Alberto-Culver Group Limited </t>
  </si>
  <si>
    <t xml:space="preserve">Alberto-Culver UK Holdings Limited </t>
  </si>
  <si>
    <t xml:space="preserve">Alberto-Culver UK Products Limited </t>
  </si>
  <si>
    <t xml:space="preserve">Associated Enterprises Limited° </t>
  </si>
  <si>
    <t xml:space="preserve"> BBG Investments (France) Limited </t>
  </si>
  <si>
    <t xml:space="preserve">Brooke Bond Assam Estates Limited </t>
  </si>
  <si>
    <t xml:space="preserve">Brooke Bond Group Limited° </t>
  </si>
  <si>
    <t xml:space="preserve">Brooke Bond South India Estates Limited° </t>
  </si>
  <si>
    <t xml:space="preserve"> Pension Trust Limited </t>
  </si>
  <si>
    <t xml:space="preserve">Dollar Shave Club Limited </t>
  </si>
  <si>
    <t xml:space="preserve">Hourglass Cosmetics UK Limited </t>
  </si>
  <si>
    <t xml:space="preserve">Margarine Union (1930) Limited° </t>
  </si>
  <si>
    <t xml:space="preserve">MBUK Trading Limited </t>
  </si>
  <si>
    <t xml:space="preserve">Mixhold Investments Limited </t>
  </si>
  <si>
    <t xml:space="preserve">ND4A Limited </t>
  </si>
  <si>
    <t xml:space="preserve">Pukka Herbs Limited </t>
  </si>
  <si>
    <t xml:space="preserve">T2 Tea (UK) Limited </t>
  </si>
  <si>
    <t xml:space="preserve">TIGI Limited </t>
  </si>
  <si>
    <t xml:space="preserve">TIGI Holdings Limited </t>
  </si>
  <si>
    <t xml:space="preserve">Toni &amp; Guy Products Limited° </t>
  </si>
  <si>
    <t xml:space="preserve">UAC International Limited </t>
  </si>
  <si>
    <t xml:space="preserve">UML Limited </t>
  </si>
  <si>
    <t>Unidis Forty Nine Limited</t>
  </si>
  <si>
    <t xml:space="preserve">Unilever Australia Investments Limited </t>
  </si>
  <si>
    <t xml:space="preserve">Unilever Australia Partnership Limited </t>
  </si>
  <si>
    <t xml:space="preserve">Unilever Australia Services Limited </t>
  </si>
  <si>
    <t xml:space="preserve">Unilever Company for Industrial Development Limited </t>
  </si>
  <si>
    <t xml:space="preserve">Unilever Company for Regional Marketing and Research Limited </t>
  </si>
  <si>
    <t>Unilever Corporate Holdings Limited</t>
  </si>
  <si>
    <t xml:space="preserve">Unilever Employee Benefit Trustees Limited </t>
  </si>
  <si>
    <t>Unilever S.K. Holdings Limited</t>
  </si>
  <si>
    <t xml:space="preserve">Unilever Innovations Limited </t>
  </si>
  <si>
    <t xml:space="preserve">Unilever Overseas Holdings Limited° </t>
  </si>
  <si>
    <t xml:space="preserve">Unilever Superannuation Trustees Limited </t>
  </si>
  <si>
    <t xml:space="preserve">Unilever U.K. Central Resources Limited </t>
  </si>
  <si>
    <t xml:space="preserve">Unilever U.K. Holdings Limited° </t>
  </si>
  <si>
    <t xml:space="preserve">Unilever UK &amp; CN Holdings Limited </t>
  </si>
  <si>
    <t xml:space="preserve">Unilever UK Group Limited </t>
  </si>
  <si>
    <t xml:space="preserve">Unilever US Investments Limited° </t>
  </si>
  <si>
    <t xml:space="preserve">United Holdings Limited° </t>
  </si>
  <si>
    <t xml:space="preserve">Alberto-Culver Company (U.K.) Limited </t>
  </si>
  <si>
    <t xml:space="preserve">England and Wales – Unilever House, Springfield Drive, Leatherhead, KT22 7GR </t>
  </si>
  <si>
    <t xml:space="preserve">TIGI International Limited </t>
  </si>
  <si>
    <t xml:space="preserve">Unilever Pension Trust Limited </t>
  </si>
  <si>
    <t xml:space="preserve">Unilever UK Limited </t>
  </si>
  <si>
    <t xml:space="preserve">Unilever UK Pension Fund Trustees Limited </t>
  </si>
  <si>
    <t xml:space="preserve">USF Nominees Limited </t>
  </si>
  <si>
    <t xml:space="preserve">Dermalogica (UK) Limited </t>
  </si>
  <si>
    <t xml:space="preserve">England and Wales – The Manser Building, Thorncroft Manor, Thorncroft Drive, Dorking, KT22 8JB </t>
  </si>
  <si>
    <t>Unilever Ventures III Limited Partnership (86.25)</t>
  </si>
  <si>
    <t xml:space="preserve">England and Wales – 1st Floor, 16 Charles II Street, London, SW1Y 4QU </t>
  </si>
  <si>
    <t xml:space="preserve">REN Skincare Limited </t>
  </si>
  <si>
    <t>England and Wales – Union House, 182-194 Union Street, London, England, England, SE1 0LH</t>
  </si>
  <si>
    <t xml:space="preserve">REN Limited </t>
  </si>
  <si>
    <t xml:space="preserve">Murad Europe Limited </t>
  </si>
  <si>
    <t xml:space="preserve">Nature Delivered Limited </t>
  </si>
  <si>
    <t xml:space="preserve">England and Wales - Palm Court, 4 Heron Square, Richmond, Surrey, TW9 1EW </t>
  </si>
  <si>
    <t xml:space="preserve">Marshfield Bakery Limited </t>
  </si>
  <si>
    <t xml:space="preserve">England and Wales – Tolldown Barn, Dyrham, Whiltshire, SN14 8HZ </t>
  </si>
  <si>
    <t xml:space="preserve">Accantia Health and Beauty Limited (In Liquidation) </t>
  </si>
  <si>
    <t xml:space="preserve">England and Wales – 1 More Place, London, SE1 2AF </t>
  </si>
  <si>
    <t xml:space="preserve">Unidis Nineteen Limited (In Liquidation) </t>
  </si>
  <si>
    <t xml:space="preserve">Unilever Bestfoods UK Limited (In Liquidation) </t>
  </si>
  <si>
    <t xml:space="preserve">Unilever Ventures Limited </t>
  </si>
  <si>
    <t xml:space="preserve">England and Wales – C/O Tmf Group 8th Floor, 20 Farringdon Street, London, United Kingdom, EC4A 4AB </t>
  </si>
  <si>
    <t xml:space="preserve">Unilever Eesti AS </t>
  </si>
  <si>
    <t xml:space="preserve">Estonia – Kalmistu tee 28a, Tallinna linn, Harju maakond, 11216 </t>
  </si>
  <si>
    <t xml:space="preserve">Unilever Manufacturing PLC </t>
  </si>
  <si>
    <t xml:space="preserve">Ethiopia – Bole Sub City, Kebele 03/05, Lidiya Building, Addis Ababa </t>
  </si>
  <si>
    <t xml:space="preserve">Unilever Finland Oy </t>
  </si>
  <si>
    <t xml:space="preserve">Finland – Post Box 254, 00101 Helsinki </t>
  </si>
  <si>
    <t xml:space="preserve">Unilever Ingman Production Oy </t>
  </si>
  <si>
    <t xml:space="preserve">Bestfoods France Industries S.A.S. (99.99) </t>
  </si>
  <si>
    <t xml:space="preserve">France – 20, rue des Deux Gares, 92500, Rueil-Malmaison </t>
  </si>
  <si>
    <t xml:space="preserve">Cogesal-Miko S.A.S. (99.99) </t>
  </si>
  <si>
    <t xml:space="preserve">Fralib Sourcing Unit S.A.S. (99.99) </t>
  </si>
  <si>
    <t xml:space="preserve">Saphir S.A.S. (99.99) </t>
  </si>
  <si>
    <t xml:space="preserve">J-Labs S.A.S. (99.99) </t>
  </si>
  <si>
    <t xml:space="preserve">Tigi Services France S.A.S. (99.99) </t>
  </si>
  <si>
    <t xml:space="preserve">Unilever France S.A.S. (99.99) </t>
  </si>
  <si>
    <t xml:space="preserve">Unilever France Holdings S.A.S. (99.99) </t>
  </si>
  <si>
    <t xml:space="preserve">Unilever France HPC Industries S.A.S. (99.99) </t>
  </si>
  <si>
    <t xml:space="preserve">Unilever Retail Operations France (99.99 </t>
  </si>
  <si>
    <t xml:space="preserve">Intuiskin S.A.S.?(95.81) </t>
  </si>
  <si>
    <t xml:space="preserve">France – Parc Activillage des Fontaines – Bernin 38926 Crolles Cedex </t>
  </si>
  <si>
    <t>Amora Maille Societe Industrielle S.A.S. (99.99</t>
  </si>
  <si>
    <t xml:space="preserve">France – ZI de la Norge – Chevigny Saint-Sauveur, 21800 Quetigny </t>
  </si>
  <si>
    <t xml:space="preserve">Laboratoire Garancia </t>
  </si>
  <si>
    <t xml:space="preserve">France – 10-12, avenue du Recteur Poincare, Paris, 75016 </t>
  </si>
  <si>
    <t xml:space="preserve">Dermalogica GmbH </t>
  </si>
  <si>
    <t xml:space="preserve">Germany – Wiesenstraße 21. 40549 Düsseldorf </t>
  </si>
  <si>
    <t>DU Gesellschaft für Arbeitnehmerüberlassung mbH (99.99)</t>
  </si>
  <si>
    <t xml:space="preserve">Germany – Am Strandkai 1, 20457 Hamburg </t>
  </si>
  <si>
    <t>NU Business GmbH</t>
  </si>
  <si>
    <t>Unilever Deutschland GmbH</t>
  </si>
  <si>
    <t>Unilever Deutschland Holding GmbH</t>
  </si>
  <si>
    <t>Unilever Deutschland Produktions GmbH &amp; Co. OHG</t>
  </si>
  <si>
    <t>Unilever Deutschland Produktions Verwaltungs GmbH</t>
  </si>
  <si>
    <t>Unilever Deutschland Supply Chain Services GmbH</t>
  </si>
  <si>
    <t>Dollar Shave Club GmbH</t>
  </si>
  <si>
    <t>T2 Germany GmbH</t>
  </si>
  <si>
    <t>Maizena Grundstücksverwaltung GmbH &amp; Co. OHG</t>
  </si>
  <si>
    <t>Germany – Schultetusstraße 37, 17153 Stavenhagen</t>
  </si>
  <si>
    <t>Pfanni GmbH &amp; Co. OHG Stavenhagen</t>
  </si>
  <si>
    <t xml:space="preserve">Rizofoor Gesellschaft mit beschränkter Haftung </t>
  </si>
  <si>
    <t>Schafft GmbH</t>
  </si>
  <si>
    <t xml:space="preserve">UBG Vermietungs GmbH </t>
  </si>
  <si>
    <t>Unilever Deutschland Immobilien Leasing GmbH &amp; Co. OHG?</t>
  </si>
  <si>
    <t>Unilever Deutschland IPR GmbH &amp; Co. OHG8</t>
  </si>
  <si>
    <t xml:space="preserve">TIGI Eurologistic GmbH </t>
  </si>
  <si>
    <t xml:space="preserve">Germany – Hertzstraße 6, 71083 Herrenberg-Gülstein </t>
  </si>
  <si>
    <t xml:space="preserve">TIGI Haircare GmbH </t>
  </si>
  <si>
    <t xml:space="preserve">Millers Swanzy (Ghana) Limited </t>
  </si>
  <si>
    <t>Ghana -Swanmill, Kwame Nkrumah Avenue, Accra</t>
  </si>
  <si>
    <t xml:space="preserve">Unilever Ghana Limited (66.56) </t>
  </si>
  <si>
    <t xml:space="preserve">Ghana – Plot No. Ind/A/3A-4, Heavy Industrial Area, Tema </t>
  </si>
  <si>
    <t xml:space="preserve">Unilever Oleo Ghana Limited </t>
  </si>
  <si>
    <t xml:space="preserve">Ghana - Plot No. Ind/A/3A-4, P O Box 721, Tema </t>
  </si>
  <si>
    <t>Elais Unilever Hellas SA</t>
  </si>
  <si>
    <t xml:space="preserve">Greece – Kymis ave &amp; 10, Seneka str. GR-145 64 Kifissia </t>
  </si>
  <si>
    <t xml:space="preserve">Unilever Knorr SA </t>
  </si>
  <si>
    <t xml:space="preserve">Unilever Logistics SA </t>
  </si>
  <si>
    <t xml:space="preserve">Unilever de Centroamerica S.A. </t>
  </si>
  <si>
    <t xml:space="preserve">Guatemala – Diagonal 6. 10-50 zona 10, Ciudad de Guatemala. Nivel 17 Torre Norte Ed. Interamericas World Financial Center </t>
  </si>
  <si>
    <t xml:space="preserve">Unilever Guatemala SCC S.A. </t>
  </si>
  <si>
    <t xml:space="preserve">Guatemala – 24 Avenida, Calzada Atanacio Tzul, 35-87 Zona 12 Ciudad de Guatemala </t>
  </si>
  <si>
    <t xml:space="preserve">Honduras – Anillo Periférico 600 metros después de la colonia, Residencial, Las Uvas contigua acceso de residencial Roble Oeste, Tegucigalpa M.D.C. </t>
  </si>
  <si>
    <t>Blueair Asia Limited</t>
  </si>
  <si>
    <t xml:space="preserve">Hong Kong -Suite 1106-8, 11/F, Tai Yau Building, 181 Johnston Road, Wanchai </t>
  </si>
  <si>
    <t>T2 Hong Kong</t>
  </si>
  <si>
    <t xml:space="preserve">Hong Kong – 6/F Alexandra House, 18 Charter Road, Central </t>
  </si>
  <si>
    <t>Unilever Hong Kong Limited</t>
  </si>
  <si>
    <t>Hong Kong – 6 Dai Fu Street, Tai Po Industrial Estate, N.T.</t>
  </si>
  <si>
    <t xml:space="preserve">Hourglass Cosmetics Hong Kong Limited </t>
  </si>
  <si>
    <t>Hong Kong – Suite 907, 9/F, Silvercord Tower 2, 30 Canton Road, Tsim Sha Tsui, Kowloon</t>
  </si>
  <si>
    <t>Hong Kong CarverKorea Limited</t>
  </si>
  <si>
    <t>Hong Kong – Room 1808, 18/F, Tower II Admiralty Centre, 18 Harcourt Road, Admiralty</t>
  </si>
  <si>
    <t>Unilever Magyarország Kft</t>
  </si>
  <si>
    <t>Hungary – 1138-Budapest, Váci út 121-127.</t>
  </si>
  <si>
    <t xml:space="preserve">Daverashola Estates Private Limited (67.18) </t>
  </si>
  <si>
    <t>India – Unilever House, B. D. Sawant Marg, Chakala, Andheri (E), Mumbai 400 099</t>
  </si>
  <si>
    <t xml:space="preserve">Hindlever Trust Limited (67.18) </t>
  </si>
  <si>
    <t>Hindustan Unilever Limited° (67.18</t>
  </si>
  <si>
    <t xml:space="preserve">Jamnagar Properties Private Limited (67.18) </t>
  </si>
  <si>
    <t xml:space="preserve">Lakme Lever Private Limited (67.18) </t>
  </si>
  <si>
    <t xml:space="preserve">Levers Associated Trust Limited (67.18) </t>
  </si>
  <si>
    <t xml:space="preserve">Levindra Trust Limited (67.18) </t>
  </si>
  <si>
    <t xml:space="preserve">Pond’s Exports Limited (67.18) </t>
  </si>
  <si>
    <t xml:space="preserve">Unilever India Exports Limited (67.18) </t>
  </si>
  <si>
    <t xml:space="preserve">Unilever Industries Private Limited° </t>
  </si>
  <si>
    <t xml:space="preserve">Unilever Ventures India Advisory Private Limited </t>
  </si>
  <si>
    <t xml:space="preserve">Blueair India Pvt. Limited </t>
  </si>
  <si>
    <t xml:space="preserve">India – S-327, Greater Kailash – II, New Delhi – 110048, Delhi </t>
  </si>
  <si>
    <t>PT Unilever Indonesia Tbk (84.99)</t>
  </si>
  <si>
    <t xml:space="preserve">Indonesia – Grha Unilever, Green Office Park Kav 3, Jalan BSD Boulevard Barat, BSD City, Tangerang, 15345 </t>
  </si>
  <si>
    <t xml:space="preserve">PT Unilever Enterprises Indonesia (99.26) </t>
  </si>
  <si>
    <t xml:space="preserve">PT Unilever Trading Indonesia </t>
  </si>
  <si>
    <t xml:space="preserve">PT Unilever Oleochemical Indonesia </t>
  </si>
  <si>
    <t>Indonesia – KEK Sei Mangkei, Nagori Sei Mangkei, Kecamatan Bosar Maligas, Kabupaten Simalungun 21183, Sumatera Utara</t>
  </si>
  <si>
    <t>Unilever Iran (Private Joint Stock Company) (99.35</t>
  </si>
  <si>
    <t xml:space="preserve">Iran – No. 23, Corner of 3rd Street, Zagros Street, Argentina Square, Tehran </t>
  </si>
  <si>
    <t xml:space="preserve">Lipton Soft Drinks (Ireland) Limited </t>
  </si>
  <si>
    <t xml:space="preserve">Ireland – 20 Riverwalk, National Digital Park, Citywest Business Campus Dublin 24 </t>
  </si>
  <si>
    <t xml:space="preserve">Unilever Ireland (Holdings) Limited </t>
  </si>
  <si>
    <t xml:space="preserve">Unilever Ireland Limited </t>
  </si>
  <si>
    <t xml:space="preserve">Rational International Enterprises Limited </t>
  </si>
  <si>
    <t xml:space="preserve">Isle of Man – Bridge Chambers, West Quay, Ramsey, Isle of Man, IM8 1DL </t>
  </si>
  <si>
    <t xml:space="preserve">Beigel &amp; Beigel Mazon (1985) Limited </t>
  </si>
  <si>
    <t xml:space="preserve">Israel – 3 Gilboa St. Airport City, Ben Gurion Airport </t>
  </si>
  <si>
    <t xml:space="preserve">Bestfoods TAMI Holdings Ltd </t>
  </si>
  <si>
    <t>Israel – 52 Julius Simon Street, Haifa, 3296279</t>
  </si>
  <si>
    <t xml:space="preserve">Israel Vegetable Oil Company Ltd </t>
  </si>
  <si>
    <t xml:space="preserve">Unilever Israel Foods Ltd </t>
  </si>
  <si>
    <t xml:space="preserve">Unilever Israel Home and Personal Care Limited </t>
  </si>
  <si>
    <t xml:space="preserve">Unilever Israel Marketing Ltd </t>
  </si>
  <si>
    <t xml:space="preserve">Unilever Shefa Israel Ltd </t>
  </si>
  <si>
    <t xml:space="preserve">Glidat Strauss Limited </t>
  </si>
  <si>
    <t xml:space="preserve">Israel – Haharoshet 1, PO Box 2288, Akko, 2451704 </t>
  </si>
  <si>
    <t>Gromart S.R.L</t>
  </si>
  <si>
    <t xml:space="preserve">Italy – Piazza Paleocapa 1/D, 10100, Torino </t>
  </si>
  <si>
    <t>G.L.L. S.R.L. (51)</t>
  </si>
  <si>
    <t xml:space="preserve">Italy – Via Crea 10, 10095, Grugliasco </t>
  </si>
  <si>
    <t>Grom-PD S.R.L</t>
  </si>
  <si>
    <t>Italy – Via Roma 101, 35122, Padova</t>
  </si>
  <si>
    <t>Intuiskin S.R.L. (95.81)</t>
  </si>
  <si>
    <t>Italy - Via Tortona 25, cap 20144 – Milano</t>
  </si>
  <si>
    <t xml:space="preserve">Unilever Italia Administrative Services S.R.L. </t>
  </si>
  <si>
    <t>Italy – Piazzale Biancamano n.8, 20121, Milano</t>
  </si>
  <si>
    <t xml:space="preserve">Unilever Italia Logistics S.R.L. </t>
  </si>
  <si>
    <t xml:space="preserve">Italy – Via Paolo di Dono 3/A 00142 Roma </t>
  </si>
  <si>
    <t xml:space="preserve">Unilever Italia Manufacturing S.R.L. </t>
  </si>
  <si>
    <t xml:space="preserve">Unilever Italia Mkt Operations S.R.L. </t>
  </si>
  <si>
    <t xml:space="preserve">Unilever Italy Holdings S.R.L. </t>
  </si>
  <si>
    <t>UPD Italia</t>
  </si>
  <si>
    <t xml:space="preserve">Italy – Business Center Monte Napoleone, Via Monte Napoleone 8, 20121 – Milano </t>
  </si>
  <si>
    <t xml:space="preserve">Unilever Japan Beverage K.K. </t>
  </si>
  <si>
    <t>Japan – 2-1-1, Kamimeguro, Meguro-ku, Tokyo 153-8578</t>
  </si>
  <si>
    <t xml:space="preserve">Unilever Japan Customer Marketing K.K. </t>
  </si>
  <si>
    <t>Unilever Japan Holdings K.K.</t>
  </si>
  <si>
    <t xml:space="preserve">Unilever Japan K.K. </t>
  </si>
  <si>
    <t xml:space="preserve">Unilever Japan Service K.K. </t>
  </si>
  <si>
    <t xml:space="preserve">Lenor Japan K.K. </t>
  </si>
  <si>
    <t>Japan - 1-8-1 Shinjuku, Shinjuku-ku, Tokyo</t>
  </si>
  <si>
    <t xml:space="preserve">Unilever Chile Investments Limited </t>
  </si>
  <si>
    <t xml:space="preserve">Jersey – 13 Castle Street, St Helier, Jersey, JE4 5UT </t>
  </si>
  <si>
    <t xml:space="preserve">Unilever Jordan LLC </t>
  </si>
  <si>
    <t>Jordan – Amman</t>
  </si>
  <si>
    <t xml:space="preserve">Unilever Kazakhstan LLP </t>
  </si>
  <si>
    <t xml:space="preserve">Kazakhstan – Raimbek, Avenue 160 A, Office 401, Almaty </t>
  </si>
  <si>
    <t xml:space="preserve">Brooke Bond Mombasa Limited (98.20) </t>
  </si>
  <si>
    <t xml:space="preserve">Kenya – Head Office, Kericho-Nakuru Road, P.O. BOX 20, 20200, Kericho </t>
  </si>
  <si>
    <t xml:space="preserve">Mabroukie Tea &amp; Coffee Estates Limited (98.20) </t>
  </si>
  <si>
    <t xml:space="preserve">The Limuru Tea Company Limited (51.08) </t>
  </si>
  <si>
    <t xml:space="preserve">Unilever Tea Kenya Limited (98.20) </t>
  </si>
  <si>
    <t xml:space="preserve">Unilever Kenya Limited° </t>
  </si>
  <si>
    <t xml:space="preserve">Kenya – Commercial Street, Industrial Area, P.O. BOX 30062-00100, Nairobi </t>
  </si>
  <si>
    <t>Unilever Korea Chusik Hoesa</t>
  </si>
  <si>
    <t>Korea – 443 Taeheran-ro, Samsung-dong, Kangnam-gu, Seoul</t>
  </si>
  <si>
    <t>Carver Korea Co., Ltd (97.47)</t>
  </si>
  <si>
    <t xml:space="preserve">Korea – 81, Tojeong 31-gil, Mapo-gu, Seoul </t>
  </si>
  <si>
    <t xml:space="preserve">Unilever Services (Lao) Sole Co Limited </t>
  </si>
  <si>
    <t xml:space="preserve">Laos – Viengvang Tower, 4th Floor, Room no. 402A, Boulichan Road, Dongpalan Thong Village, Sisattanak District, Vientiane Capital </t>
  </si>
  <si>
    <t xml:space="preserve">Unilever Baltic LLC </t>
  </si>
  <si>
    <t xml:space="preserve">Latvia – Kronvalda bulv?ris 3-10, R?ga, LV-1010 </t>
  </si>
  <si>
    <t xml:space="preserve">Unilever Levant s.a.r.l. </t>
  </si>
  <si>
    <t xml:space="preserve">Lebanon – Sin El Fil, Zakher Building, Floor 4, Beirut </t>
  </si>
  <si>
    <t xml:space="preserve">UAB Unilever Lietuva distribucija </t>
  </si>
  <si>
    <t xml:space="preserve">Lithuania – Skuodo st. 28, Mazeikiai, LT-89100 </t>
  </si>
  <si>
    <t xml:space="preserve">UAB Unilever Lietuva ledu gamyba </t>
  </si>
  <si>
    <t xml:space="preserve">Unilever South East Africa (Private) Limited </t>
  </si>
  <si>
    <t xml:space="preserve">Malawi – Room 33, Gateway Mall, Area 47, Lilongwe Malawi </t>
  </si>
  <si>
    <t xml:space="preserve">Unilever (Malaysia) Holdings Sdn. Bhd. (70) </t>
  </si>
  <si>
    <t>Malaysia – Level 34, Menara TM, Jalan Pantai Baru, 59200 Kuala Lumpur</t>
  </si>
  <si>
    <t xml:space="preserve">Unilever (Malaysia) Services Sdn. Bhd. (70) </t>
  </si>
  <si>
    <t xml:space="preserve">Unilever Foods (Malaysia) Sdn. Bhd. </t>
  </si>
  <si>
    <t xml:space="preserve">Unilever Malaysia Aviance Sdn. Bhd. </t>
  </si>
  <si>
    <t xml:space="preserve">Unilever de Mexico S.de R.l. de C.V. </t>
  </si>
  <si>
    <t xml:space="preserve">Mexico – Av. Tepalcapa No.2, Col. Rancho Santo Domingo, C.P. 54900 Tultitlán, Estado de México </t>
  </si>
  <si>
    <t xml:space="preserve">Unilever Holding Mexico S.de R.L. de C.V. </t>
  </si>
  <si>
    <t xml:space="preserve">Unilever Manufacturera S.de R.L. de C.V. </t>
  </si>
  <si>
    <t xml:space="preserve">Servicios Professionales Unilever S.de R.L. de C.V. </t>
  </si>
  <si>
    <t xml:space="preserve">Unilever Mexicana S.de R.L. de C.V. </t>
  </si>
  <si>
    <t xml:space="preserve">Unilever Real Estate Mexico S.de R.L. de C.V. </t>
  </si>
  <si>
    <t xml:space="preserve">Unilever Servicios de Promotoria, S.de R.L. de C.V. </t>
  </si>
  <si>
    <t xml:space="preserve">Betty Ice Moldova </t>
  </si>
  <si>
    <t xml:space="preserve">Moldova – 6A Uzinelor Street, Kishinev, MD -2023 </t>
  </si>
  <si>
    <t xml:space="preserve">Unilever Maghreb S.A. (99.98) </t>
  </si>
  <si>
    <t xml:space="preserve">Morocco – Km 10, Route Cotiere, Ain Sebaa, Casablanca </t>
  </si>
  <si>
    <t xml:space="preserve">Unilever Mocambique Limitada </t>
  </si>
  <si>
    <t xml:space="preserve">Mozambique – Avenida 24 de Julho, Edifício 24, nº 1097, 4º andar, Maputo </t>
  </si>
  <si>
    <t xml:space="preserve">Unilever (Myanmar) Limited </t>
  </si>
  <si>
    <t xml:space="preserve">Myanmar – No (40,41,47), Min Thate Hti  Kyaw Swar Street, 39 Ward, Shwe Pyi Thar Industrial Zone (2), Shwe Pyi Thar Township, Yangon </t>
  </si>
  <si>
    <t xml:space="preserve">Unilever (Myanmar) Services Limited </t>
  </si>
  <si>
    <t xml:space="preserve">Myanmar – No (196), West Shwe Gone Dine 5th Street, Bahan Township, Yangon </t>
  </si>
  <si>
    <t>Unilever EAC Myanmar Company Limited (60</t>
  </si>
  <si>
    <t xml:space="preserve">Myanmar – Lot No.28,30,31, Hlaing Thar Yar Industrial Zone (3), Hlaing Thar Yar Township, Yangon </t>
  </si>
  <si>
    <t xml:space="preserve">Unilever Nepal Limited (53.75) </t>
  </si>
  <si>
    <t>Nepal – Basamadi, Hetanda – 3, Makwanpur</t>
  </si>
  <si>
    <t>Alberto-Culver Netherlands B.V.*</t>
  </si>
  <si>
    <t xml:space="preserve">Netherlands- Weena 455, 3013 AL Rotterdam </t>
  </si>
  <si>
    <t>Argentina Investments B.V.*</t>
  </si>
  <si>
    <t xml:space="preserve">BFO Holdings B.V.* </t>
  </si>
  <si>
    <t xml:space="preserve">BFO TWO B.V.* </t>
  </si>
  <si>
    <t xml:space="preserve">BrazH1 B.V.* </t>
  </si>
  <si>
    <t xml:space="preserve">BrazH2 B.V.* </t>
  </si>
  <si>
    <t xml:space="preserve">Brazinvest B.V.* </t>
  </si>
  <si>
    <t xml:space="preserve">Brazinvestee B.V.* </t>
  </si>
  <si>
    <t xml:space="preserve">Chico-invest B.V.* </t>
  </si>
  <si>
    <t xml:space="preserve">Dollar Shave Club B.V.* </t>
  </si>
  <si>
    <t xml:space="preserve">Doma B.V.* </t>
  </si>
  <si>
    <t xml:space="preserve">Handelmaatschappij Noorda B.V.°* </t>
  </si>
  <si>
    <t xml:space="preserve">Unilever Foods &amp; Refreshments Global B.V.* </t>
  </si>
  <si>
    <t xml:space="preserve">Itaho B.V.* </t>
  </si>
  <si>
    <t xml:space="preserve">Lipoma B.V.°* </t>
  </si>
  <si>
    <t xml:space="preserve">Marga B.V.°* </t>
  </si>
  <si>
    <t xml:space="preserve">Mavibel (Maatschappij voor Internationale </t>
  </si>
  <si>
    <t>Beleggingen) B.V.°</t>
  </si>
  <si>
    <t xml:space="preserve">Mexinvest B.V.* 64.55/35.45 EUR1.00 1 Mixhold B.V.* </t>
  </si>
  <si>
    <t xml:space="preserve">Naamlooze Vennootschap Elma°*† </t>
  </si>
  <si>
    <t xml:space="preserve">New Asia B.V.* </t>
  </si>
  <si>
    <t xml:space="preserve">Nommexar B.V.* </t>
  </si>
  <si>
    <t>Ortiz Finance B.V</t>
  </si>
  <si>
    <t xml:space="preserve">Pabulum B.V.* </t>
  </si>
  <si>
    <t xml:space="preserve">Rizofoor B.V.* </t>
  </si>
  <si>
    <t xml:space="preserve">Rolf von den Baumen's Vetsmelterij B.V.* </t>
  </si>
  <si>
    <t xml:space="preserve">Rolon B.V.* </t>
  </si>
  <si>
    <t xml:space="preserve">Saponia B.V.°* </t>
  </si>
  <si>
    <t xml:space="preserve">ThaiB1 B.V.* </t>
  </si>
  <si>
    <t xml:space="preserve">ThaiB2 B.V.* </t>
  </si>
  <si>
    <t>Unilever Administration Centre B.V</t>
  </si>
  <si>
    <t xml:space="preserve">Unilever Alser B.V.* </t>
  </si>
  <si>
    <t xml:space="preserve">Unilever Berran B.V.* </t>
  </si>
  <si>
    <t xml:space="preserve">Unilever Canada Investments B.V.* </t>
  </si>
  <si>
    <t xml:space="preserve">Unilever Caribbean Holdings B.V.* </t>
  </si>
  <si>
    <t xml:space="preserve">Unilever Corporate Holdings Nederland B.V. </t>
  </si>
  <si>
    <t xml:space="preserve">Unilever Employee Benefits Management B.V.* </t>
  </si>
  <si>
    <t xml:space="preserve">Unilever Employment Services B.V.* </t>
  </si>
  <si>
    <t xml:space="preserve">Unilever Europe B.V.* </t>
  </si>
  <si>
    <t xml:space="preserve">Unilever Europe Business Center B.V.* </t>
  </si>
  <si>
    <t>Unilever Finance International B.V.°</t>
  </si>
  <si>
    <t>FoodServiceHub B.V.* 1</t>
  </si>
  <si>
    <t>Unilever Global Services B.V.* 1</t>
  </si>
  <si>
    <t xml:space="preserve"> Unilever Holdings B.V.* </t>
  </si>
  <si>
    <t xml:space="preserve">Unilever Home &amp; Personal Care Nederland B.V.* </t>
  </si>
  <si>
    <t xml:space="preserve">Unilever Indonesia Holding B.V.* </t>
  </si>
  <si>
    <t xml:space="preserve">Unilever Insurances N.V. </t>
  </si>
  <si>
    <t xml:space="preserve">Unilever Netherlands Retail Operations B.V.* </t>
  </si>
  <si>
    <t xml:space="preserve">Unilever Nederland Holdings B.V.°* </t>
  </si>
  <si>
    <t xml:space="preserve">Unilever Pilot B.V. </t>
  </si>
  <si>
    <t xml:space="preserve">Unilever Turkey Holdings B.V.* </t>
  </si>
  <si>
    <t xml:space="preserve">Unilever US Investments B.V.°* </t>
  </si>
  <si>
    <t xml:space="preserve">Unilever Ventures Holdings B.V.* </t>
  </si>
  <si>
    <t xml:space="preserve">Unilever UK Holdings B.V.* </t>
  </si>
  <si>
    <t xml:space="preserve"> Unilever International Holdings B.V.* </t>
  </si>
  <si>
    <t xml:space="preserve">Unilever UK Holdings N.V.?* </t>
  </si>
  <si>
    <t xml:space="preserve"> Unilever International Holdings N.V.?* </t>
  </si>
  <si>
    <t xml:space="preserve">Univest Company B.V. </t>
  </si>
  <si>
    <t xml:space="preserve">UNUS Holding B.V.* </t>
  </si>
  <si>
    <t xml:space="preserve">Non-voting† Verenigde Zeepfabrieken B.V.* </t>
  </si>
  <si>
    <t>Wemado B.V.</t>
  </si>
  <si>
    <t>Tessa B.V</t>
  </si>
  <si>
    <t>Netherlands – Nassaukade 5, 3071 JL Rotterdam</t>
  </si>
  <si>
    <t xml:space="preserve">Unilever Nederland B.V.* </t>
  </si>
  <si>
    <t xml:space="preserve">Unilever Nederland Foods Factories B.V.* </t>
  </si>
  <si>
    <t>Ben en Jerry’s Hellendoorn B.V.*</t>
  </si>
  <si>
    <t xml:space="preserve">Netherlands – Reggeweg 15, 7447 AN Hellendoorn </t>
  </si>
  <si>
    <t xml:space="preserve">Lever Faberge Europe-Sourcing Unit Vlaardingen B.V.* </t>
  </si>
  <si>
    <t xml:space="preserve">Netherlands – Deltaweg 150, 3133 KM Vlaardingen </t>
  </si>
  <si>
    <t xml:space="preserve">De Korte Weg B.V.* </t>
  </si>
  <si>
    <t xml:space="preserve">Netherlands – Markhek 5, 4824 AV Breda </t>
  </si>
  <si>
    <t>Unilever Innovation Centre B.V.</t>
  </si>
  <si>
    <t xml:space="preserve">Netherlands – Bronland 14, 6708 WH Wageningen </t>
  </si>
  <si>
    <t>Unilever Overseas Holdings B.V.</t>
  </si>
  <si>
    <t>Netherlands – Unilever House, 100 Victoria Embankment, London, EC4Y 0DY (Registered Seat: Rotterdam)</t>
  </si>
  <si>
    <t>Unilever Nederland Services B.V.*</t>
  </si>
  <si>
    <t>Netherlands – Nassaukade 3, 3071 JL Rotterdam</t>
  </si>
  <si>
    <t>T2 NZ Limited</t>
  </si>
  <si>
    <t>New Zealand – Level 4, 103 Carlton Gore Rd, Newmarket, Auckland 1023</t>
  </si>
  <si>
    <t xml:space="preserve">Unilever New Zealand Limited </t>
  </si>
  <si>
    <t xml:space="preserve">Unilever New Zealand Trading Limited </t>
  </si>
  <si>
    <t xml:space="preserve">Ben &amp; Jerry’s Franchising New Zealand Limited </t>
  </si>
  <si>
    <t xml:space="preserve">Nicaragua – Km 11.5, Carretera Vieja a León, 800 Mts Norte, 100 Mts Este, 300 Mts Norte, Managua </t>
  </si>
  <si>
    <t xml:space="preserve">Niger – BP 10272 Niamey </t>
  </si>
  <si>
    <t xml:space="preserve">Unilever Niger S.A. (88.81) </t>
  </si>
  <si>
    <t xml:space="preserve">Unilever Nigeria Plc (72.32) </t>
  </si>
  <si>
    <t xml:space="preserve">Nigeria – 1 Billings Way, Oregun, Ikeja, Lagos </t>
  </si>
  <si>
    <t xml:space="preserve">West Africa Popular Foods Nigeria Limited (51) </t>
  </si>
  <si>
    <t xml:space="preserve">Unilever Norge AS </t>
  </si>
  <si>
    <t xml:space="preserve">Norway – Martin Linges vei 25, Postbox 1, 1331 Fornebu </t>
  </si>
  <si>
    <t xml:space="preserve">Lever Associated Pakistan Trust (Private) Limited </t>
  </si>
  <si>
    <t xml:space="preserve">Pakistan – Avari Plaza, Fatima Jinnah Road, Karachi – 75530 </t>
  </si>
  <si>
    <t>Unilever Pakistan Foods Limited (76.50</t>
  </si>
  <si>
    <t xml:space="preserve">Unilever Pakistan Limited (99.27) </t>
  </si>
  <si>
    <t xml:space="preserve">Unilever Market Development Company </t>
  </si>
  <si>
    <t xml:space="preserve">Palestine – Ersal St. Awad Center P.O.B 3801 Al-Beireh, Ramallah </t>
  </si>
  <si>
    <t xml:space="preserve">Unilever Regional Services Panama S.A. </t>
  </si>
  <si>
    <t xml:space="preserve">Panama – Punta Pacífica, Calle Isaac Hanoro Missri, P.H. Torre de las Américas, Torre C, Oficina 32, corregimiento de San Francisco, Distrito y Provincia de Panamá </t>
  </si>
  <si>
    <t>Panama – Calle Isaac Honoro, Torre de las Americas, torre C, piso 32, corregimiento de San Francisco, distrito y provincia de Panamá</t>
  </si>
  <si>
    <t xml:space="preserve">Unilever de Paraguay S.A. </t>
  </si>
  <si>
    <t xml:space="preserve">Paraguay – 4544 Roque Centurión Miranda N° 1635 casi San Martin. Edificio Aymac II, Asunción </t>
  </si>
  <si>
    <t xml:space="preserve">Unilever Andina Perú S.A. </t>
  </si>
  <si>
    <t xml:space="preserve">Peru – Av. Paseo de la Republica 5895 OF. 401, Miraflores, Lima 18 </t>
  </si>
  <si>
    <t>Metrolab Industries, Inc.</t>
  </si>
  <si>
    <t xml:space="preserve">Philippines – Linares Road, Gateway Business Park, Gen. Trias, Cavite </t>
  </si>
  <si>
    <t xml:space="preserve">Unilever Philippines, Inc. </t>
  </si>
  <si>
    <t xml:space="preserve">Philippines – 7th Floor, Bonifacio Stopover Corporate Center, 31st Street corner 2nd Avenue, Bonifacio Global City, Taguig City </t>
  </si>
  <si>
    <t xml:space="preserve">Unilever Philippines Body Care, Inc. </t>
  </si>
  <si>
    <t xml:space="preserve">Philippines – 11th Avenue corner 39th Street, Bonifacio Triangle, Bonifacio Global City, Taguig City </t>
  </si>
  <si>
    <t>Unilever RFM Ice Cream, Inc. (50)</t>
  </si>
  <si>
    <t xml:space="preserve">Philippines – Manggahan Light Industrial Compound, A. Rodriguez Avenue, Bo. Manggahan, Pasig City </t>
  </si>
  <si>
    <t xml:space="preserve">Unilever Polska Sp. z o.o. </t>
  </si>
  <si>
    <t xml:space="preserve">Poland – Jerozolimskie 134, 02-305, Warszawa </t>
  </si>
  <si>
    <t xml:space="preserve">Unilever Poland Services Sp. z o.o. </t>
  </si>
  <si>
    <t xml:space="preserve">Unilever Polska S.A. </t>
  </si>
  <si>
    <t xml:space="preserve">Unilever de Puerto Rico, Inc° </t>
  </si>
  <si>
    <t>Puerto Rico – Professional Services Park 997, San Roberto St., Suite 7, San Juan</t>
  </si>
  <si>
    <t xml:space="preserve">Unilever Tea Rwanda Limited </t>
  </si>
  <si>
    <t xml:space="preserve">Rwanda – Nyarugenge, Nyarungenge, Umujyi wa Kigali, Rwanda, P.O. BOX 6428 Kigali </t>
  </si>
  <si>
    <t xml:space="preserve">Unilever Romania S.A. (99) </t>
  </si>
  <si>
    <t xml:space="preserve">Romania – Ploiesti, 291 Republicii Avenue, Prahova County </t>
  </si>
  <si>
    <t xml:space="preserve">Unilever Distribution SRL </t>
  </si>
  <si>
    <t xml:space="preserve">Unilever South Central Europe S.A. </t>
  </si>
  <si>
    <t xml:space="preserve">Betty Ice SRL </t>
  </si>
  <si>
    <t xml:space="preserve">Good People SA </t>
  </si>
  <si>
    <t xml:space="preserve">Romania - 9-9A Dimitrie Pompei Blvd, Iride Business Park Buildings 5 and 6, 2nd District, Bucuresti </t>
  </si>
  <si>
    <t xml:space="preserve">Inmarko Trade LLC </t>
  </si>
  <si>
    <t xml:space="preserve">Russia – 644031, 205, 10 let Oktyabrya, Omsk </t>
  </si>
  <si>
    <t xml:space="preserve">OOO Unilever Rus </t>
  </si>
  <si>
    <t xml:space="preserve">Russia – 123022, 13, Sergeya Makeeva Street, Moscow </t>
  </si>
  <si>
    <t xml:space="preserve">Binzagr Unilever LimitedX (49) </t>
  </si>
  <si>
    <t>Saudi Arabia – P.O. Box 5694, Jeddah 21432</t>
  </si>
  <si>
    <t>Unilever Beograd d.o.o.</t>
  </si>
  <si>
    <t xml:space="preserve">Serbia – Belgrade, Serbia, Omladinskih brigada 90b – Novi Beograd </t>
  </si>
  <si>
    <t xml:space="preserve">T2 Singapore PTE Limited </t>
  </si>
  <si>
    <t xml:space="preserve">Singapore – 20E Pasir Panjang Road, #06-22 Mapletree Business City, 117439 </t>
  </si>
  <si>
    <t xml:space="preserve">Unilever Asia Private Limited </t>
  </si>
  <si>
    <t xml:space="preserve">Singapore – 20 Pasir Panjang Road, #06-22 Mapletree Business City, 117439 </t>
  </si>
  <si>
    <t xml:space="preserve">Unilever Singapore Pte. Limited </t>
  </si>
  <si>
    <t xml:space="preserve">UPD Singapore Private Limited </t>
  </si>
  <si>
    <t xml:space="preserve">Unilever Slovensko spol. s r.o. </t>
  </si>
  <si>
    <t xml:space="preserve">Slovakia – Karadzicova 10, 821 08 Bratislava </t>
  </si>
  <si>
    <t xml:space="preserve">Nollsworth Park Properties (Pty) Limited </t>
  </si>
  <si>
    <t>South Africa -15 Nollsworth Crescent, Nollsworth Park, La Lucia Ridge Office Estate,  La Lucia, 4051</t>
  </si>
  <si>
    <t xml:space="preserve">Unilever Market Development (Pty) Limited </t>
  </si>
  <si>
    <t xml:space="preserve">Unilever South Africa (Pty) Limited </t>
  </si>
  <si>
    <t xml:space="preserve">Unilever South Africa Holdings (Pty) Limited </t>
  </si>
  <si>
    <t xml:space="preserve">Aconcagua 14 Investments (RF) (Pty) Limited </t>
  </si>
  <si>
    <t>South Africa – 4 Merchant Place, CNR Fredman Drive and Rivonia Road Sandton, 2196</t>
  </si>
  <si>
    <t>Intuiskin S.L.U. (95.81</t>
  </si>
  <si>
    <t xml:space="preserve">Spain – PA / Reding, 43, Izda 1, 29016 Malaga </t>
  </si>
  <si>
    <t xml:space="preserve">Unilever Espana S.A. </t>
  </si>
  <si>
    <t xml:space="preserve">Spain – C/ Tecnología 19, 08840 Viladecans </t>
  </si>
  <si>
    <t xml:space="preserve">Unilever Services Espana S.A. </t>
  </si>
  <si>
    <t xml:space="preserve">Unilever Foods Industrial Espana, S.L.U. </t>
  </si>
  <si>
    <t xml:space="preserve">Spain – C/ Felipe del Río, 14 – 48940 Leioa </t>
  </si>
  <si>
    <t xml:space="preserve">Unilever HPC Industrial Espana S.L.U. </t>
  </si>
  <si>
    <t xml:space="preserve">Spain – C/Condesa de Venadito 1, planta 4, 28028 Madrid </t>
  </si>
  <si>
    <t xml:space="preserve">Brooke Bond Ceylon (Pvt) Limited </t>
  </si>
  <si>
    <t xml:space="preserve">Sri Lanka – 258 M Vincent Perera Mawatha, Colombo 14 </t>
  </si>
  <si>
    <t>Ceytea (Pvt) Limited</t>
  </si>
  <si>
    <t xml:space="preserve">Lever Brothers (Exports and Marketing) (Pvt) Limited° </t>
  </si>
  <si>
    <t xml:space="preserve">Maddema Trading Company (Pvt) Limited </t>
  </si>
  <si>
    <t xml:space="preserve">Premium Exports Ceylon (Pvt) Limited </t>
  </si>
  <si>
    <t xml:space="preserve">R.O. Mennell &amp; Co. (Ceylon) (Pvt) Limited </t>
  </si>
  <si>
    <t xml:space="preserve">Unilever Ceylon Services (Pvt) Limited </t>
  </si>
  <si>
    <t xml:space="preserve">Unilever Lipton Ceylon Limited </t>
  </si>
  <si>
    <t xml:space="preserve">Unilever Sri Lanka Limited° </t>
  </si>
  <si>
    <t xml:space="preserve">Alberto Culver AB </t>
  </si>
  <si>
    <t xml:space="preserve">Sweden – Box 1056, Svetsarevägen 15, 171 22, Solna Stockholm </t>
  </si>
  <si>
    <t xml:space="preserve">Unilever Holding AB </t>
  </si>
  <si>
    <t xml:space="preserve">Unilever Produktion AB </t>
  </si>
  <si>
    <t xml:space="preserve">Unilever Sverige AB </t>
  </si>
  <si>
    <t>Sweden -Karlavagen 108, 115 26 Stockholm</t>
  </si>
  <si>
    <t xml:space="preserve">Blueair AB </t>
  </si>
  <si>
    <t xml:space="preserve">Jonborsten AB </t>
  </si>
  <si>
    <t>Sweden – Karlavagen 108, 115 26, Stockholm</t>
  </si>
  <si>
    <t xml:space="preserve">Nature Delivered Sweden AB </t>
  </si>
  <si>
    <t>Sweden – Nordenskioldgatan 19, 413 09 Goteborg</t>
  </si>
  <si>
    <t>Intuiskin SARL (In Liquidation) (95.81</t>
  </si>
  <si>
    <t xml:space="preserve">Switzerland – Chemin Frank-Thomas 34, 1208 Genève </t>
  </si>
  <si>
    <t xml:space="preserve">Knorr-Nährmittel Aktiengesellschaft </t>
  </si>
  <si>
    <t xml:space="preserve">Switzerland – Bahnhofstrasse 19, CH 8240 Thayngen </t>
  </si>
  <si>
    <t xml:space="preserve">Unilever Schweiz GmbH </t>
  </si>
  <si>
    <t>Helmsman Capital AG</t>
  </si>
  <si>
    <t xml:space="preserve">Switzerland – Spitalstrasse 5, 8200, Schaffhausen </t>
  </si>
  <si>
    <t xml:space="preserve">Unilever Supply Chain Company AG </t>
  </si>
  <si>
    <t xml:space="preserve">Unilever ASCC AG </t>
  </si>
  <si>
    <t xml:space="preserve">Unilever Finance International AG </t>
  </si>
  <si>
    <t>Unilever Business and Marketing Support AG</t>
  </si>
  <si>
    <t xml:space="preserve">Unilever Overseas Holdings AG </t>
  </si>
  <si>
    <t xml:space="preserve">Unilever Schaffhausen Service AG </t>
  </si>
  <si>
    <t xml:space="preserve">Unilever Swiss Holdings AG </t>
  </si>
  <si>
    <t xml:space="preserve">Oswald Nahrungsmittel GmbH </t>
  </si>
  <si>
    <t>Switzerland – Hinterbergstr. 30, CH-6312 Steinhausen</t>
  </si>
  <si>
    <t xml:space="preserve">Unilever Reinsurance AG </t>
  </si>
  <si>
    <t>Switzerland – Bahnhofstrasse 28, 6300 Zug</t>
  </si>
  <si>
    <t xml:space="preserve">Unilever Taiwan Limited (99.92) </t>
  </si>
  <si>
    <t xml:space="preserve">Taiwan – 3F., No. 550, Sec. 4, Zhongxiao East Rd., Xinyi District, Taipei City </t>
  </si>
  <si>
    <t xml:space="preserve">Distan Limited </t>
  </si>
  <si>
    <t xml:space="preserve">Tanzania – Plot No.4A Pugu Road, Dar Es Salaam </t>
  </si>
  <si>
    <t xml:space="preserve">UAC of Tanzania Limited </t>
  </si>
  <si>
    <t xml:space="preserve">Uniafric Trust Tanzania Limited </t>
  </si>
  <si>
    <t>Unilever Tanzania Limited</t>
  </si>
  <si>
    <t xml:space="preserve">Unilever Tea Tanzania Limited </t>
  </si>
  <si>
    <t>Tanzania – P.O. Box 40, Mufindi</t>
  </si>
  <si>
    <t xml:space="preserve">Unilever Thai Holdings Limited </t>
  </si>
  <si>
    <t xml:space="preserve">Thailand – 161 Rama 9 Road, Huay Kwang, Bangkok 10310 </t>
  </si>
  <si>
    <t xml:space="preserve">Unilever Thai Services Limited </t>
  </si>
  <si>
    <t xml:space="preserve">Unilever Thai Trading Limited </t>
  </si>
  <si>
    <t xml:space="preserve">UPD (Thailand) Co., Ltd </t>
  </si>
  <si>
    <t xml:space="preserve">Unilever Caribbean Limited (50.01) </t>
  </si>
  <si>
    <t xml:space="preserve">Trinidad &amp; Tobago – Eastern Main Road, Champs Fleurs </t>
  </si>
  <si>
    <t xml:space="preserve">Unilever Tunisia S.A. (97.61) </t>
  </si>
  <si>
    <t xml:space="preserve">Tunisia – Z.I. Voie Z4-2014 Mégrine Erriadh – Tunis </t>
  </si>
  <si>
    <t xml:space="preserve">Unilever Maghreb Export S.A. (97.59) </t>
  </si>
  <si>
    <t xml:space="preserve">UTIC Distribution S.A.X (47.82) </t>
  </si>
  <si>
    <t xml:space="preserve">Tunisia – Z.I. Voie Z4, Megrine Riadh, Tunis, 2014 </t>
  </si>
  <si>
    <t xml:space="preserve">Unilever Gida Sanayi ve Ticaret A?° (99.98) </t>
  </si>
  <si>
    <t xml:space="preserve">Turkey – Saray Mahallesi Dr. Adnan Büyükdeniz Cad. No.13 34768 Ümraniye – ?stanbul </t>
  </si>
  <si>
    <t xml:space="preserve">Unilever Sanayi Ve Ticaret Türk A?° (99.98) </t>
  </si>
  <si>
    <t>Besan Besin Sanayi ve Ticaret A? (99.99</t>
  </si>
  <si>
    <t xml:space="preserve">Dosan Konserve Sanayi ve Ticaret A? (99.64) </t>
  </si>
  <si>
    <t>Unilever Uganda Limited</t>
  </si>
  <si>
    <t xml:space="preserve">Uganda – Plot 10/12 Nyondo Close, Industrial Area, P.O. Box 3515 Kampala </t>
  </si>
  <si>
    <t xml:space="preserve">Pallada Ukraine LLC </t>
  </si>
  <si>
    <t xml:space="preserve">Ukraine – 04119, 27-T, Dehtyarivska Str., Kyiv </t>
  </si>
  <si>
    <t xml:space="preserve">Unilever Ukraine LLC </t>
  </si>
  <si>
    <t>Severn Gulf FZCOX (50)</t>
  </si>
  <si>
    <t xml:space="preserve">United Arab Emirates – PO Box 17053, Jebel Ali, Dubai </t>
  </si>
  <si>
    <t xml:space="preserve">Unilever Gulf FZE </t>
  </si>
  <si>
    <t xml:space="preserve">Unilever General Trading LLCX (49) </t>
  </si>
  <si>
    <t xml:space="preserve">United Arab Emirates – Easa Saleh Al Gurg Building, Karama, Office M01, P.O. Box 17055, Dubai </t>
  </si>
  <si>
    <t xml:space="preserve">Unilever Home &amp; Personal Care Products </t>
  </si>
  <si>
    <t>United Araba Emirates – Warehouse No. 1.2, Dubai Industrial Park – Seeh Shwaib 2</t>
  </si>
  <si>
    <t xml:space="preserve">Manufacturing LLCX  (49) </t>
  </si>
  <si>
    <t xml:space="preserve">Alberto-Culver Company </t>
  </si>
  <si>
    <t xml:space="preserve">United States – 700 Sylvan Avenue, Englewood Cliffs, New Jersey 07632-3201 </t>
  </si>
  <si>
    <t>Alberto-Culver International, Inc</t>
  </si>
  <si>
    <t xml:space="preserve">Alberto-Culver (P.R.), Inc </t>
  </si>
  <si>
    <t xml:space="preserve">Alberto-Culver Usa, Inc </t>
  </si>
  <si>
    <t xml:space="preserve">Ben &amp; Jerry’s Franchising, Inc </t>
  </si>
  <si>
    <t xml:space="preserve">Ben &amp; Jerry’s Gift Card, LLC </t>
  </si>
  <si>
    <t xml:space="preserve">Ben &amp; Jerry’s Homemade, Inc </t>
  </si>
  <si>
    <t xml:space="preserve">Chesebrough-Pond’s Manufacturing Company </t>
  </si>
  <si>
    <t xml:space="preserve">Conopco, Inc </t>
  </si>
  <si>
    <t xml:space="preserve">Dermalogica, LLC </t>
  </si>
  <si>
    <t xml:space="preserve">Kate Somerville Holdings, LLC </t>
  </si>
  <si>
    <t xml:space="preserve">Kate Somerville Skincare LLC </t>
  </si>
  <si>
    <t>The Laundress, LLC</t>
  </si>
  <si>
    <t xml:space="preserve">Lipton Industries, Inc </t>
  </si>
  <si>
    <t xml:space="preserve">Murad LLC </t>
  </si>
  <si>
    <t xml:space="preserve">Pantresse, Inc </t>
  </si>
  <si>
    <t xml:space="preserve">REN USA Inc </t>
  </si>
  <si>
    <t xml:space="preserve">Skin Health Experts, LLC </t>
  </si>
  <si>
    <t xml:space="preserve">Kensington &amp; Sons, LLC </t>
  </si>
  <si>
    <t xml:space="preserve">St. Ives Laboratories, Inc </t>
  </si>
  <si>
    <t xml:space="preserve">Kirei Intermediate Holdings, LLC </t>
  </si>
  <si>
    <t xml:space="preserve">T2 US LLC </t>
  </si>
  <si>
    <t xml:space="preserve">TIGI Linea Corp </t>
  </si>
  <si>
    <t>Unilever AC Canada Holding, Inc</t>
  </si>
  <si>
    <t xml:space="preserve">Unilever Bestfoods (Holdings) LLC </t>
  </si>
  <si>
    <t xml:space="preserve">Unilever Capital Corporation </t>
  </si>
  <si>
    <t xml:space="preserve">Unilever Illinois Manufacturing, LLC </t>
  </si>
  <si>
    <t xml:space="preserve">Unilever Manufacturing (US), Inc </t>
  </si>
  <si>
    <t xml:space="preserve">Unilever Trumbull Holdings, Inc </t>
  </si>
  <si>
    <t>Unilever Trumbull Research Services, Inc</t>
  </si>
  <si>
    <t>Unilever United States Foundation, Inc</t>
  </si>
  <si>
    <t xml:space="preserve">Unilever United States, Inc </t>
  </si>
  <si>
    <t xml:space="preserve">Unilever Ventures Advisory LLC </t>
  </si>
  <si>
    <t>Blueair Inc</t>
  </si>
  <si>
    <t xml:space="preserve">United States – 125 S Clark, Suite 2000, Chicago, IL  60603 </t>
  </si>
  <si>
    <t xml:space="preserve">Carapina LLC </t>
  </si>
  <si>
    <t>United States – 233 Bleecker Street, New York, 10014</t>
  </si>
  <si>
    <t xml:space="preserve">Grom Columbus LLC </t>
  </si>
  <si>
    <t xml:space="preserve">Grom Malibu LLC </t>
  </si>
  <si>
    <t>Grom USA LLC</t>
  </si>
  <si>
    <t xml:space="preserve">Hollywood LLC </t>
  </si>
  <si>
    <t xml:space="preserve">Spatula LLC </t>
  </si>
  <si>
    <t>Seventh Generation Canada, Inc</t>
  </si>
  <si>
    <t xml:space="preserve">United States – 60 Lake Street, Suite 3N, Burlington, VT 05401 </t>
  </si>
  <si>
    <t xml:space="preserve">Seventh Generation, Inc. </t>
  </si>
  <si>
    <t xml:space="preserve">Dollar Shave Club, Inc. </t>
  </si>
  <si>
    <t xml:space="preserve">United States – 13335 Maxella Ave. Marina del Rey, CA 90292 </t>
  </si>
  <si>
    <t xml:space="preserve">Personal Care Marketing &amp; Research Inc </t>
  </si>
  <si>
    <t xml:space="preserve">Grom Franchising LLC </t>
  </si>
  <si>
    <t xml:space="preserve">United States – 2711 Centerville Road, Suite 400, Wilmington, Delaware </t>
  </si>
  <si>
    <t>Intuiskin Inc (95.81)</t>
  </si>
  <si>
    <t>United States – 55 East 59th Street, New York, 10022</t>
  </si>
  <si>
    <t xml:space="preserve">Living Proof, Inc. </t>
  </si>
  <si>
    <t xml:space="preserve">United States – CTC 1209 Orange Street Wilmington, DE19801 </t>
  </si>
  <si>
    <t xml:space="preserve">Nature Delivered, Inc. </t>
  </si>
  <si>
    <t xml:space="preserve">Kingdom Animalia, LLC </t>
  </si>
  <si>
    <t xml:space="preserve">United States – 1241 Electric Avenue, Venice CA 90291 </t>
  </si>
  <si>
    <t xml:space="preserve">Pukka Herbs Inc </t>
  </si>
  <si>
    <t xml:space="preserve">United States – 2711 Centreville Road, Suite 400, Wilmington, New Castle County, Delaware 19808 </t>
  </si>
  <si>
    <t xml:space="preserve">BC Cadence Holdings, Inc </t>
  </si>
  <si>
    <t>United States – 11 Ranick Drive South, Amityville, NY 11701</t>
  </si>
  <si>
    <t xml:space="preserve">Sundial Brands LLC </t>
  </si>
  <si>
    <t xml:space="preserve">Madam C.J. Walker Enterprises, LLC </t>
  </si>
  <si>
    <t xml:space="preserve">Nyakio LLC </t>
  </si>
  <si>
    <t xml:space="preserve">Olly Public Benefit Corporation </t>
  </si>
  <si>
    <t xml:space="preserve">United States – 1169 Gorgas Avenue, Suite A, San Francisco CA 94129 </t>
  </si>
  <si>
    <t xml:space="preserve">Tatcha, LLC </t>
  </si>
  <si>
    <t xml:space="preserve">United States - 208 Utah Street, San Francisco, CA 94103 </t>
  </si>
  <si>
    <t xml:space="preserve">Unilever Uruguay SCC S.A. </t>
  </si>
  <si>
    <t>Uruguay – Camino Carrasco 5975, Montevideu</t>
  </si>
  <si>
    <t xml:space="preserve">Lever S.A. </t>
  </si>
  <si>
    <t>Unilever del Uruguay S.R.L.</t>
  </si>
  <si>
    <t xml:space="preserve">Unilever Andina Venezuela S.A. </t>
  </si>
  <si>
    <t xml:space="preserve">Venezuela -Edificio Torre Corp Banca, Piso 15, entre Avenidas Blandín y Los Chaguaramos, Urbanización La Castellana, Caracas </t>
  </si>
  <si>
    <t xml:space="preserve">Unilever Vietnam International Company Limited </t>
  </si>
  <si>
    <t xml:space="preserve">Vietnam – Lot A2-3, Tay Bac Cu Chi Industry Zone, Tan An Hoi Ward, Cu Chi District, Ho Chi Minh City </t>
  </si>
  <si>
    <t xml:space="preserve">Unilever South East Africa Zambia Limited </t>
  </si>
  <si>
    <t xml:space="preserve">Zambia – Stand 2375, Corner Addis Ababa Drive &amp; Great East Road, Show Grounds, Lusaka </t>
  </si>
  <si>
    <t xml:space="preserve">Unilever – Zimbabwe (Pvt) Limited? </t>
  </si>
  <si>
    <t xml:space="preserve">Zimbabwe – 2 Stirling Road, Workington, Harare </t>
  </si>
  <si>
    <t>N/A</t>
  </si>
  <si>
    <t>For Foreign to Foreign rates, individual SQ numbers must be assigned</t>
  </si>
  <si>
    <t>EXPORT DEC (ENS)</t>
  </si>
  <si>
    <t>Doc fee</t>
  </si>
  <si>
    <t>RCS</t>
  </si>
  <si>
    <t>GOH</t>
  </si>
  <si>
    <t>4x)</t>
  </si>
  <si>
    <t xml:space="preserve">Template INBOUND OUTBOUND </t>
  </si>
  <si>
    <t>V39</t>
  </si>
  <si>
    <t>Charges</t>
  </si>
  <si>
    <t>Prepaid/collect</t>
  </si>
  <si>
    <t>Text / Calc</t>
  </si>
  <si>
    <t>Level of calc</t>
  </si>
  <si>
    <t>Exception Charges</t>
  </si>
  <si>
    <t>ACS Export</t>
  </si>
  <si>
    <t>Alameda Corridor Surcharge export</t>
  </si>
  <si>
    <t>CAR12</t>
  </si>
  <si>
    <t>Prepaid</t>
  </si>
  <si>
    <t>Calc</t>
  </si>
  <si>
    <t>Cargo</t>
  </si>
  <si>
    <t>Alameda Corridor Surcharge import</t>
  </si>
  <si>
    <t>CAR10</t>
  </si>
  <si>
    <t>AGS01</t>
  </si>
  <si>
    <t>Alcohol Surcharge, Oncarriage</t>
  </si>
  <si>
    <t>On Carriage, Alcohol Surcharge</t>
  </si>
  <si>
    <t>CAR64</t>
  </si>
  <si>
    <t>Collect</t>
  </si>
  <si>
    <t>Alcohol Surcharge, Precarriage</t>
  </si>
  <si>
    <t>Pre Carriage, Alcohol Surcharge</t>
  </si>
  <si>
    <t>CAR14</t>
  </si>
  <si>
    <t>Arbitrary</t>
  </si>
  <si>
    <t>Arbitrary Surcharge</t>
  </si>
  <si>
    <t>ARB02</t>
  </si>
  <si>
    <t>Atmosphere Control</t>
  </si>
  <si>
    <t>Atmosphere Control Transport Unit Charge</t>
  </si>
  <si>
    <t>FRT12</t>
  </si>
  <si>
    <t>Bunker Adjustment Factor</t>
  </si>
  <si>
    <t>BAF03</t>
  </si>
  <si>
    <t>Benin Freight Tax</t>
  </si>
  <si>
    <t xml:space="preserve">Benin Freight Tax </t>
  </si>
  <si>
    <t>TAX08</t>
  </si>
  <si>
    <t>Bio Security Fee - HI</t>
  </si>
  <si>
    <t>Bio Security Facilitation Fee - HI</t>
  </si>
  <si>
    <t>SUR57</t>
  </si>
  <si>
    <t>Bio Security Facilitation Fee - NZ</t>
  </si>
  <si>
    <t>SUR59</t>
  </si>
  <si>
    <t>Export BL Documentation Fee - Brazil only</t>
  </si>
  <si>
    <t>FEE26</t>
  </si>
  <si>
    <t>BL</t>
  </si>
  <si>
    <t>Import BL Documentation Fee - Brazil only</t>
  </si>
  <si>
    <t>FEE30</t>
  </si>
  <si>
    <t>Bunker Recovery Charge</t>
  </si>
  <si>
    <t>BAF08</t>
  </si>
  <si>
    <t>Currency Adjustment Factor</t>
  </si>
  <si>
    <t>CAF13</t>
  </si>
  <si>
    <t>Carrier Roll Fee</t>
  </si>
  <si>
    <t>FEE18</t>
  </si>
  <si>
    <t>Cargo Facility Charge</t>
  </si>
  <si>
    <t>POR17</t>
  </si>
  <si>
    <t>Chassis Administration Fee On-Carriage</t>
  </si>
  <si>
    <t>CAR63</t>
  </si>
  <si>
    <t>Chassis Administration Fee Pre-Carriage</t>
  </si>
  <si>
    <t>CAR13</t>
  </si>
  <si>
    <t>Cleaner Energy Biofuel</t>
  </si>
  <si>
    <t>ENV04</t>
  </si>
  <si>
    <t>Cleaner Energy LNG</t>
  </si>
  <si>
    <t>ENV02</t>
  </si>
  <si>
    <t>Cleaner Energy LNG+Positive Offset</t>
  </si>
  <si>
    <t>ENV03</t>
  </si>
  <si>
    <t>Cold Treatment</t>
  </si>
  <si>
    <t>Cold Treatment Service (Fruit Fly Infestation)</t>
  </si>
  <si>
    <t>FRT15</t>
  </si>
  <si>
    <t>Container Cleaning Surcharge Destination</t>
  </si>
  <si>
    <t>CTR33</t>
  </si>
  <si>
    <t>Container Cleaning Surcharge Origin</t>
  </si>
  <si>
    <t>CTR66</t>
  </si>
  <si>
    <t>Container Grade Service</t>
  </si>
  <si>
    <t>CTR39</t>
  </si>
  <si>
    <t>Container Inspection Fee/Survey Fee</t>
  </si>
  <si>
    <t>FEE85</t>
  </si>
  <si>
    <t>Container Management Fee</t>
  </si>
  <si>
    <t>CTR09</t>
  </si>
  <si>
    <t>Container Service</t>
  </si>
  <si>
    <t>Container Service Charge</t>
  </si>
  <si>
    <t>CSC10</t>
  </si>
  <si>
    <t>Chassis Provision Charge</t>
  </si>
  <si>
    <t>POR74</t>
  </si>
  <si>
    <t>Carrier Security Charge</t>
  </si>
  <si>
    <t>ISS01</t>
  </si>
  <si>
    <t>Container Maintenance Charge Destination</t>
  </si>
  <si>
    <t>CTR32</t>
  </si>
  <si>
    <t>CTR Maintenance Orig</t>
  </si>
  <si>
    <t>Container Maintenance Charge Origin</t>
  </si>
  <si>
    <t>CTR34</t>
  </si>
  <si>
    <t>Chassis Usage Charge (Carrier-haulage)</t>
  </si>
  <si>
    <t>CAR09</t>
  </si>
  <si>
    <t>CUC (MH)</t>
  </si>
  <si>
    <t>Chassis Usage Charge Merchant-haulage)</t>
  </si>
  <si>
    <t>CAR11</t>
  </si>
  <si>
    <t>Custom clearance destination</t>
  </si>
  <si>
    <t>CUS18</t>
  </si>
  <si>
    <t>Custom clearance dest</t>
  </si>
  <si>
    <t>CUS17</t>
  </si>
  <si>
    <t>CV Serenity 1</t>
  </si>
  <si>
    <t>Cargo Value Serenity 1</t>
  </si>
  <si>
    <t>CVS01</t>
  </si>
  <si>
    <t>CV Serenity 1 Collect</t>
  </si>
  <si>
    <t>Cargo Value Serenity 1 Collect</t>
  </si>
  <si>
    <t>CV Serenity 2</t>
  </si>
  <si>
    <t>Cargo Value Serenity 2</t>
  </si>
  <si>
    <t>CVS02</t>
  </si>
  <si>
    <t>CV Serenity 2 Collect</t>
  </si>
  <si>
    <t>Cargo Value Serenity 2 Collect</t>
  </si>
  <si>
    <t>CV Serenity 3</t>
  </si>
  <si>
    <t>Cargo Value Serenity 3</t>
  </si>
  <si>
    <t>CVS03</t>
  </si>
  <si>
    <t>CV Serenity 3 Collect</t>
  </si>
  <si>
    <t>Cargo Value Serenity 3 Collect</t>
  </si>
  <si>
    <t>CV Serenity Personal</t>
  </si>
  <si>
    <t>Cargo Value Serenity Personalized</t>
  </si>
  <si>
    <t>CVS00</t>
  </si>
  <si>
    <t>CV Serenity Personal Collect</t>
  </si>
  <si>
    <t>Cargo Value Serenity Personalized Collect</t>
  </si>
  <si>
    <t>Damage Container Risk</t>
  </si>
  <si>
    <t>Damage to Container Risk charge</t>
  </si>
  <si>
    <t>DTC00</t>
  </si>
  <si>
    <t>Delivery Order Fee</t>
  </si>
  <si>
    <t>Delivery Order Fee - Special Requirement, Carrier</t>
  </si>
  <si>
    <t>DA044</t>
  </si>
  <si>
    <t>Detention Admin Fee</t>
  </si>
  <si>
    <t>Detention Administration Fee</t>
  </si>
  <si>
    <t>DA035</t>
  </si>
  <si>
    <t>Diversion Fee</t>
  </si>
  <si>
    <t>Diversion / Change of Destination Fee</t>
  </si>
  <si>
    <t>FRT97</t>
  </si>
  <si>
    <t>Doc Amendment Fee</t>
  </si>
  <si>
    <t>Documentation Amendment Fee</t>
  </si>
  <si>
    <t>DA012</t>
  </si>
  <si>
    <t>Driver Detention Fee On/c</t>
  </si>
  <si>
    <t>Driver Detention Fee at Destination Waiting Hrs</t>
  </si>
  <si>
    <t>CAR53</t>
  </si>
  <si>
    <t>Driver Detention On/C</t>
  </si>
  <si>
    <t>Driver Detention Fee Pre/c</t>
  </si>
  <si>
    <t>Driver Detention Fee at Origin Waiting Hrs</t>
  </si>
  <si>
    <t>CAR03</t>
  </si>
  <si>
    <t>Driver Detention Pre/C</t>
  </si>
  <si>
    <t>Store door delivery service includes one round trip dray to Merchant's facility (door). Drop and Pull (Drop and Pick) service may be provided in accordance with Carrier's governing tariff. - In the event an uneven flow of full containers to Merchant's facility prevents an empty-container match back, the subsequent return of empty containers is for the Merchant's account.</t>
  </si>
  <si>
    <t>CAR22</t>
  </si>
  <si>
    <t>TEXT</t>
  </si>
  <si>
    <t>CAR72</t>
  </si>
  <si>
    <t>Drop Off</t>
  </si>
  <si>
    <t>Drop Off Surcharge</t>
  </si>
  <si>
    <t>CAR95</t>
  </si>
  <si>
    <t>Destination THC / Destination Receiving Charge</t>
  </si>
  <si>
    <t>THC34</t>
  </si>
  <si>
    <t>EBS</t>
  </si>
  <si>
    <t>Emergency Bunker Surcharge</t>
  </si>
  <si>
    <t>BAF09</t>
  </si>
  <si>
    <t>EFS/EFAF</t>
  </si>
  <si>
    <t>Emergency Fuel Surcharge / Emergency Fuel Adjustment Factor</t>
  </si>
  <si>
    <t>BAF10</t>
  </si>
  <si>
    <t>Equipment Imbalance Surcharge at Destination</t>
  </si>
  <si>
    <t>ERS06</t>
  </si>
  <si>
    <t>EIS Dest</t>
  </si>
  <si>
    <t>Equipment Imbalance Surcharge at Origin</t>
  </si>
  <si>
    <t>ERS05</t>
  </si>
  <si>
    <t>EIS Org</t>
  </si>
  <si>
    <t>Emergency Low Water Surcharge</t>
  </si>
  <si>
    <t>POR85</t>
  </si>
  <si>
    <t>Emergency Low Water</t>
  </si>
  <si>
    <t>Emergency Terminal Congestion Surcharge / Emergency Port Surcharge</t>
  </si>
  <si>
    <t>POR80</t>
  </si>
  <si>
    <t>ERC</t>
  </si>
  <si>
    <t>Emergency Revenue Charge</t>
  </si>
  <si>
    <t>ERC01</t>
  </si>
  <si>
    <t>Export Documentation Fees - Carrier</t>
  </si>
  <si>
    <t>DA001</t>
  </si>
  <si>
    <t>Expedited Port Release</t>
  </si>
  <si>
    <t>GUA09</t>
  </si>
  <si>
    <t>Export Declaration Surcharge</t>
  </si>
  <si>
    <t>CUS16</t>
  </si>
  <si>
    <t>SEA06</t>
  </si>
  <si>
    <t>Extra Container Handling Charge Destination</t>
  </si>
  <si>
    <t>THC05</t>
  </si>
  <si>
    <t>Extra Container Handling Charge Origin</t>
  </si>
  <si>
    <t>THC08</t>
  </si>
  <si>
    <t>Extra Risk Surcharge (Destination)</t>
  </si>
  <si>
    <t>WAR92</t>
  </si>
  <si>
    <t>Extra Risk (Origin)</t>
  </si>
  <si>
    <t>Extra Risk Surcharge (Origin)</t>
  </si>
  <si>
    <t>WAR42</t>
  </si>
  <si>
    <t>Forwarding Agent Commission</t>
  </si>
  <si>
    <t>FAC43</t>
  </si>
  <si>
    <t>FAS Terms Landing Charge</t>
  </si>
  <si>
    <t>FRT98</t>
  </si>
  <si>
    <t>FRT52</t>
  </si>
  <si>
    <t>Freight Collection</t>
  </si>
  <si>
    <t>Freight Collect Surcharge (Collection Fee)</t>
  </si>
  <si>
    <t>DIS02</t>
  </si>
  <si>
    <t xml:space="preserve">Freight Collection </t>
  </si>
  <si>
    <t>Freight Tax</t>
  </si>
  <si>
    <t>Freight Tax Surcharge</t>
  </si>
  <si>
    <t>Fresh Commodities Charge</t>
  </si>
  <si>
    <t xml:space="preserve">Refrigerated Fresh Commodities Transport and Logistics </t>
  </si>
  <si>
    <t>FRT99</t>
  </si>
  <si>
    <t>Fumigation</t>
  </si>
  <si>
    <t>CTR40</t>
  </si>
  <si>
    <t>FEE90</t>
  </si>
  <si>
    <t>Ghana Freight Tax</t>
  </si>
  <si>
    <t>Garments on Hanger Additional</t>
  </si>
  <si>
    <t>FRT57</t>
  </si>
  <si>
    <t>Harbor Dues / Port Dues</t>
  </si>
  <si>
    <t>POR51</t>
  </si>
  <si>
    <t>Hazardous Fees</t>
  </si>
  <si>
    <t>Hazardous Fees (Ocean)</t>
  </si>
  <si>
    <t>HZD01</t>
  </si>
  <si>
    <t>HC Additional</t>
  </si>
  <si>
    <t>High Cube Additional</t>
  </si>
  <si>
    <t>FRT53</t>
  </si>
  <si>
    <t>prepaid</t>
  </si>
  <si>
    <t>ICD Precarriage</t>
  </si>
  <si>
    <t>Precarriage from Inland Container Depot TO POL</t>
  </si>
  <si>
    <t>CAR00</t>
  </si>
  <si>
    <t>Oncarriage Additional Intermodal Door Delivery Surcharge</t>
  </si>
  <si>
    <t>CAR54</t>
  </si>
  <si>
    <t xml:space="preserve">Intermodal Door Precarriage Additional for </t>
  </si>
  <si>
    <t>CAR04</t>
  </si>
  <si>
    <t>Import Documentation / BL fee - Carrier</t>
  </si>
  <si>
    <t>DA002</t>
  </si>
  <si>
    <t>SEA66</t>
  </si>
  <si>
    <t>Inland Oncarriage Fuel Charge</t>
  </si>
  <si>
    <t>Oncarriage Inland Fuel Charge</t>
  </si>
  <si>
    <t>CAR82</t>
  </si>
  <si>
    <t>Inland Precarriage Fuel Charge</t>
  </si>
  <si>
    <t xml:space="preserve">Precarriage Inland Fuel Charge </t>
  </si>
  <si>
    <t>CAR32</t>
  </si>
  <si>
    <t>IPI Premium</t>
  </si>
  <si>
    <t>FRT50</t>
  </si>
  <si>
    <t>Landing Charges</t>
  </si>
  <si>
    <t>LOC00</t>
  </si>
  <si>
    <t>Local Port Charge Destination Sanitary Fee</t>
  </si>
  <si>
    <t>LPC51</t>
  </si>
  <si>
    <t>Local Port Charge Origin Sanitary Fee</t>
  </si>
  <si>
    <t>LPC01</t>
  </si>
  <si>
    <t>Local Port Charges Destination</t>
  </si>
  <si>
    <t>Local Port Charges Origin</t>
  </si>
  <si>
    <t>Lift-On Lift-Off Charges Destination</t>
  </si>
  <si>
    <t>LOL52</t>
  </si>
  <si>
    <t>Lift-On Lift-Off Charges Origin</t>
  </si>
  <si>
    <t>LOL51</t>
  </si>
  <si>
    <t>Low Sulfur Surcharge</t>
  </si>
  <si>
    <t>FRT10</t>
  </si>
  <si>
    <t>Low Sulfur Surcharge IMO2020</t>
  </si>
  <si>
    <t>LSS20</t>
  </si>
  <si>
    <t>Manual Booking Fee</t>
  </si>
  <si>
    <t>DA030</t>
  </si>
  <si>
    <t>Nigerian Freight Tax</t>
  </si>
  <si>
    <t>TAX09</t>
  </si>
  <si>
    <t>On-Carriage Emergency Inland Fuel Surcharge</t>
  </si>
  <si>
    <t>CAR97</t>
  </si>
  <si>
    <t>O/C Exp Rail</t>
  </si>
  <si>
    <t>On-Carriage Expedited Rail</t>
  </si>
  <si>
    <t>CAR84</t>
  </si>
  <si>
    <t>On-Carriage Haulage</t>
  </si>
  <si>
    <t>CAR50</t>
  </si>
  <si>
    <t>OC Multi Stop</t>
  </si>
  <si>
    <t>On Carriage Multistop</t>
  </si>
  <si>
    <t>CAR52</t>
  </si>
  <si>
    <t>OC Multistop</t>
  </si>
  <si>
    <t>Off Dock</t>
  </si>
  <si>
    <t>Off Dock Surcharge</t>
  </si>
  <si>
    <t>TAX28</t>
  </si>
  <si>
    <t>Oncarriage Barge</t>
  </si>
  <si>
    <t>OnCarriage Barge - Congestion</t>
  </si>
  <si>
    <t>OnCarriage Barge</t>
  </si>
  <si>
    <t>Oncarriage Congestion</t>
  </si>
  <si>
    <t>OnCarriage Congestion</t>
  </si>
  <si>
    <t>CAR81</t>
  </si>
  <si>
    <t>On-Carriage Emergency Intermodal Surcharge</t>
  </si>
  <si>
    <t>CAR96</t>
  </si>
  <si>
    <t>OnCarriage Emergency Intermodal</t>
  </si>
  <si>
    <t>Inland Hazardous Charge Oncarriage</t>
  </si>
  <si>
    <t>CAR65</t>
  </si>
  <si>
    <t>Oncarriage Ramp</t>
  </si>
  <si>
    <t>On-Carriage to Ramp</t>
  </si>
  <si>
    <t>CAR55</t>
  </si>
  <si>
    <t>FRT51</t>
  </si>
  <si>
    <t>Operation Cost Recovery</t>
  </si>
  <si>
    <t>OCR01</t>
  </si>
  <si>
    <t>FRT54</t>
  </si>
  <si>
    <t>Origin THC / Origin Receiving Charge</t>
  </si>
  <si>
    <t>THC58</t>
  </si>
  <si>
    <t>Overweight Freight Additional Surcharge</t>
  </si>
  <si>
    <t>FRT61</t>
  </si>
  <si>
    <t>Pre-Carriage Emergency Inland Fuel Surcharge</t>
  </si>
  <si>
    <t>CAR47</t>
  </si>
  <si>
    <t>P/C Haulage</t>
  </si>
  <si>
    <t>Pre-Carriage Haulage</t>
  </si>
  <si>
    <t>Panama Canal Surcharge</t>
  </si>
  <si>
    <t>CAN64</t>
  </si>
  <si>
    <t>CAN20</t>
  </si>
  <si>
    <t>Panama Canal Lock Improvement Surcharge</t>
  </si>
  <si>
    <t>PCL01</t>
  </si>
  <si>
    <t>PC Multi Stop</t>
  </si>
  <si>
    <t>Pre Carriage Multistop</t>
  </si>
  <si>
    <t>CAR02</t>
  </si>
  <si>
    <t>PC Multistop</t>
  </si>
  <si>
    <t>Port Congestion Surcharge Destination</t>
  </si>
  <si>
    <t>POR59</t>
  </si>
  <si>
    <t>Port Congestion Surcharge Origin</t>
  </si>
  <si>
    <t>POR09</t>
  </si>
  <si>
    <t>Pick Up / Drop Off</t>
  </si>
  <si>
    <t>Pick Up / Drop Off Fee</t>
  </si>
  <si>
    <t>CAR45</t>
  </si>
  <si>
    <t>PRS01</t>
  </si>
  <si>
    <t>Port License Fee / Port Taxes NOS</t>
  </si>
  <si>
    <t>POR61</t>
  </si>
  <si>
    <t>POR53</t>
  </si>
  <si>
    <t>POR54</t>
  </si>
  <si>
    <t>Port Dues Destination</t>
  </si>
  <si>
    <t>Port Dues Origin</t>
  </si>
  <si>
    <t>POR52</t>
  </si>
  <si>
    <t>Positive Offset</t>
  </si>
  <si>
    <t>ENV00</t>
  </si>
  <si>
    <t>Precarriage Barge</t>
  </si>
  <si>
    <t>PreCarriage Barge - Congestion</t>
  </si>
  <si>
    <t>PreCarriage Barge</t>
  </si>
  <si>
    <t>Precarriage Congestion</t>
  </si>
  <si>
    <t>PreCarriage Congestion</t>
  </si>
  <si>
    <t>CAR31</t>
  </si>
  <si>
    <t>Pre-Carriage Emergency Intermodal Surcharge</t>
  </si>
  <si>
    <t>CAR46</t>
  </si>
  <si>
    <t xml:space="preserve">PreCarriage Emergency Intermodal </t>
  </si>
  <si>
    <t>Inland Hazardous Charge Precarriage</t>
  </si>
  <si>
    <t>CAR15</t>
  </si>
  <si>
    <t>Precarriage Ramp</t>
  </si>
  <si>
    <t>Pre-Carriage to Ramp</t>
  </si>
  <si>
    <t>CAR16</t>
  </si>
  <si>
    <t>Premium Customer Service Dest</t>
  </si>
  <si>
    <t>Premium Customer Service Destination</t>
  </si>
  <si>
    <t>DA047</t>
  </si>
  <si>
    <t>Premium Customer Service Origin</t>
  </si>
  <si>
    <t>DA046</t>
  </si>
  <si>
    <t>Turkey (Primage)</t>
  </si>
  <si>
    <t>TAX01</t>
  </si>
  <si>
    <t>Priority Inland Service</t>
  </si>
  <si>
    <t>Priority Inland Service (VAS)</t>
  </si>
  <si>
    <t>GUA10</t>
  </si>
  <si>
    <t>Port Service Charge / Port Additional Surcharge Destination</t>
  </si>
  <si>
    <t>POR70</t>
  </si>
  <si>
    <t>Port Service Charge / Port Additional Surcharge Origin</t>
  </si>
  <si>
    <t>POR65</t>
  </si>
  <si>
    <t>Peak Season</t>
  </si>
  <si>
    <t>PSS00</t>
  </si>
  <si>
    <t>Peak Season Surcharge 2</t>
  </si>
  <si>
    <t>PSS02</t>
  </si>
  <si>
    <t>Peak Season Surcharge 3</t>
  </si>
  <si>
    <t>PSS03</t>
  </si>
  <si>
    <t>PSS4</t>
  </si>
  <si>
    <t>Peak Season Surcharge 4</t>
  </si>
  <si>
    <t>PSS04</t>
  </si>
  <si>
    <t>PSS5</t>
  </si>
  <si>
    <t>Peak Season Surcharge 5</t>
  </si>
  <si>
    <t>PSS05</t>
  </si>
  <si>
    <t>Rail Congestion Surcharge, CA</t>
  </si>
  <si>
    <t>Rail Congestion Surcharge, Canada</t>
  </si>
  <si>
    <t>POR55</t>
  </si>
  <si>
    <t>Reefer Consumption Surcharge</t>
  </si>
  <si>
    <t>RCS00</t>
  </si>
  <si>
    <t>FRT55</t>
  </si>
  <si>
    <t>Reefer Congestion</t>
  </si>
  <si>
    <t>Reefer Congestion Surcharge</t>
  </si>
  <si>
    <t>POR82</t>
  </si>
  <si>
    <t>Reefer Pharma PTI</t>
  </si>
  <si>
    <t>FRT14</t>
  </si>
  <si>
    <t>PTI01</t>
  </si>
  <si>
    <t>River Dues and Duties</t>
  </si>
  <si>
    <t>River Plate</t>
  </si>
  <si>
    <t>River plate &amp; EIF Surcharge / Congo River Surcharge</t>
  </si>
  <si>
    <t>POR79</t>
  </si>
  <si>
    <t>RRI</t>
  </si>
  <si>
    <t>Rate Restoration Initiative</t>
  </si>
  <si>
    <t>RRI01</t>
  </si>
  <si>
    <t>RRI10</t>
  </si>
  <si>
    <t>Rate Restoration Initiative 10</t>
  </si>
  <si>
    <t>RRI11</t>
  </si>
  <si>
    <t>Rate Restoration Initiative 11</t>
  </si>
  <si>
    <t>RRI2</t>
  </si>
  <si>
    <t>Rate Restoration Initiative 2</t>
  </si>
  <si>
    <t>RRI02</t>
  </si>
  <si>
    <t>RRI3</t>
  </si>
  <si>
    <t>Rate Restoration Initiative 3</t>
  </si>
  <si>
    <t>RRI03</t>
  </si>
  <si>
    <t>RRI4</t>
  </si>
  <si>
    <t>Rate Restoration Initiative 4</t>
  </si>
  <si>
    <t>RRI04</t>
  </si>
  <si>
    <t>RRI5</t>
  </si>
  <si>
    <t>Rate Restoration Initiative 5</t>
  </si>
  <si>
    <t>RRI05</t>
  </si>
  <si>
    <t>RRI6</t>
  </si>
  <si>
    <t>Rate Restoration Initiative 6</t>
  </si>
  <si>
    <t>RRI06</t>
  </si>
  <si>
    <t>RRI7</t>
  </si>
  <si>
    <t>Rate Restoration Initiative 7</t>
  </si>
  <si>
    <t>RRI07</t>
  </si>
  <si>
    <t>RRI8</t>
  </si>
  <si>
    <t>Rate Restoration Initiative 8</t>
  </si>
  <si>
    <t>RRI08</t>
  </si>
  <si>
    <t>RRI9</t>
  </si>
  <si>
    <t>Rate Restoration Initiative 9</t>
  </si>
  <si>
    <t>RRI09</t>
  </si>
  <si>
    <t>SEAPRIORITY GET</t>
  </si>
  <si>
    <t>SEAPRIORITY REACH</t>
  </si>
  <si>
    <t>GUA02</t>
  </si>
  <si>
    <t>Destination Terminal Security Charge</t>
  </si>
  <si>
    <t>IPS51</t>
  </si>
  <si>
    <t>Origin Terminal Security Charge</t>
  </si>
  <si>
    <t>IPS01</t>
  </si>
  <si>
    <t>Sensitive Cargo</t>
  </si>
  <si>
    <t>Sensitive Cargo Surcharge</t>
  </si>
  <si>
    <t>INS07</t>
  </si>
  <si>
    <t>Serenity Cont Guarantee Destination</t>
  </si>
  <si>
    <t>(VAS) Serenity Container Guarantee Destination</t>
  </si>
  <si>
    <t>DTC04</t>
  </si>
  <si>
    <t>Serenity Cont Guarantee Origin</t>
  </si>
  <si>
    <t>(VAS) Serenity Container Guarantee Origin</t>
  </si>
  <si>
    <t>DTC03</t>
  </si>
  <si>
    <t>Shipper Owned Container Surcharge</t>
  </si>
  <si>
    <t>REB72</t>
  </si>
  <si>
    <t>Suez Canal Surcharge</t>
  </si>
  <si>
    <t>CAN63</t>
  </si>
  <si>
    <t>FRT56</t>
  </si>
  <si>
    <t>Terminal Fees, Not Otherwise Specified</t>
  </si>
  <si>
    <t>FEW67</t>
  </si>
  <si>
    <t>Terminal Gate In Fee</t>
  </si>
  <si>
    <t>Term Gate Out</t>
  </si>
  <si>
    <t>Terminal Gate Out Fee</t>
  </si>
  <si>
    <t>FEW70</t>
  </si>
  <si>
    <t>Tri-Axle / Super Chassis Oncarriage Surcharge</t>
  </si>
  <si>
    <t>CAR99</t>
  </si>
  <si>
    <t>Tri-Axle / Super Chassis Precarriage Surcharge</t>
  </si>
  <si>
    <t>CAR49</t>
  </si>
  <si>
    <t>Tug Surcharge</t>
  </si>
  <si>
    <t>D1006</t>
  </si>
  <si>
    <t>Weight Charge</t>
  </si>
  <si>
    <t>EQ019</t>
  </si>
  <si>
    <t>POR16</t>
  </si>
  <si>
    <t>POR66</t>
  </si>
  <si>
    <t>Winter Surcharge</t>
  </si>
  <si>
    <t>WIN12</t>
  </si>
  <si>
    <t>Scanning by Customs, incl other examination charges</t>
  </si>
  <si>
    <t>CUS70</t>
  </si>
  <si>
    <t>X-Ray, Carrier</t>
  </si>
  <si>
    <t>Scanning by Customs, incl other examinations, carrier</t>
  </si>
  <si>
    <t>General Rate Increase</t>
  </si>
  <si>
    <t>GRI general</t>
  </si>
  <si>
    <t>SDD</t>
  </si>
  <si>
    <t>Y/N</t>
  </si>
  <si>
    <t>Y/Y</t>
  </si>
  <si>
    <t>DRY</t>
  </si>
  <si>
    <t>Container</t>
  </si>
  <si>
    <t>Per B/L</t>
  </si>
  <si>
    <t>Per Cargo</t>
  </si>
  <si>
    <t>Per Container</t>
  </si>
  <si>
    <t>Per D40 OSPF</t>
  </si>
  <si>
    <t>Per H45</t>
  </si>
  <si>
    <t>Per Teu</t>
  </si>
  <si>
    <t>Container Type (note 2)</t>
  </si>
  <si>
    <t>20+</t>
  </si>
  <si>
    <t>40+</t>
  </si>
  <si>
    <t>20ST</t>
  </si>
  <si>
    <t>40ST</t>
  </si>
  <si>
    <t>40HC</t>
  </si>
  <si>
    <t>45HC</t>
  </si>
  <si>
    <t>20RF</t>
  </si>
  <si>
    <t>40RF</t>
  </si>
  <si>
    <t>40RH</t>
  </si>
  <si>
    <t>20OT</t>
  </si>
  <si>
    <t>40OT</t>
  </si>
  <si>
    <t>20FR</t>
  </si>
  <si>
    <t>40FR</t>
  </si>
  <si>
    <t>20SH</t>
  </si>
  <si>
    <t>40SH</t>
  </si>
  <si>
    <t>40HH</t>
  </si>
  <si>
    <t>45HH</t>
  </si>
  <si>
    <t>20TK</t>
  </si>
  <si>
    <t>Dry</t>
  </si>
  <si>
    <t>Spec equipment</t>
  </si>
  <si>
    <t xml:space="preserve">Drop and pull </t>
  </si>
  <si>
    <t>Mode</t>
  </si>
  <si>
    <t>CY/RM</t>
  </si>
  <si>
    <t>CY/B</t>
  </si>
  <si>
    <t>CY/BM</t>
  </si>
  <si>
    <t>CY/RB</t>
  </si>
  <si>
    <t>M/CY</t>
  </si>
  <si>
    <t>M/R</t>
  </si>
  <si>
    <t>M/M</t>
  </si>
  <si>
    <t>M/RM</t>
  </si>
  <si>
    <t>M/B</t>
  </si>
  <si>
    <t>M/BM</t>
  </si>
  <si>
    <t>M/RB</t>
  </si>
  <si>
    <t>R/R</t>
  </si>
  <si>
    <t>R/M</t>
  </si>
  <si>
    <t>R/RM</t>
  </si>
  <si>
    <t>R/B</t>
  </si>
  <si>
    <t>R/BM</t>
  </si>
  <si>
    <t>R/RB</t>
  </si>
  <si>
    <t>RM/CY</t>
  </si>
  <si>
    <t>RM/R</t>
  </si>
  <si>
    <t>RM/M</t>
  </si>
  <si>
    <t>RM/RM</t>
  </si>
  <si>
    <t>RM/B</t>
  </si>
  <si>
    <t>RM/BM</t>
  </si>
  <si>
    <t>RM/RB</t>
  </si>
  <si>
    <t>B/CY</t>
  </si>
  <si>
    <t>B/R</t>
  </si>
  <si>
    <t>B/M</t>
  </si>
  <si>
    <t>B/RM</t>
  </si>
  <si>
    <t>B/B</t>
  </si>
  <si>
    <t>B/BM</t>
  </si>
  <si>
    <t>B/RB</t>
  </si>
  <si>
    <t>BM/CY</t>
  </si>
  <si>
    <t>BM/R</t>
  </si>
  <si>
    <t>BM/M</t>
  </si>
  <si>
    <t>BM/RM</t>
  </si>
  <si>
    <t>BM/B</t>
  </si>
  <si>
    <t>BM/BM</t>
  </si>
  <si>
    <t>BM/RB</t>
  </si>
  <si>
    <t>RB/CY</t>
  </si>
  <si>
    <t>RB/R</t>
  </si>
  <si>
    <t>RB/M</t>
  </si>
  <si>
    <t>RB/RM</t>
  </si>
  <si>
    <t>RB/B</t>
  </si>
  <si>
    <t>RB/RB</t>
  </si>
  <si>
    <t>Type Operated / Haz / ArbSDD</t>
  </si>
  <si>
    <t>SOC</t>
  </si>
  <si>
    <t>Arb Mode</t>
  </si>
  <si>
    <t>CY</t>
  </si>
  <si>
    <t>M</t>
  </si>
  <si>
    <t>R</t>
  </si>
  <si>
    <t>RM</t>
  </si>
  <si>
    <t>RB</t>
  </si>
  <si>
    <t>BM</t>
  </si>
  <si>
    <t>GRI/PSS</t>
  </si>
  <si>
    <t>As Per Mutual Agreement</t>
  </si>
  <si>
    <t>Fixed</t>
  </si>
  <si>
    <t>%</t>
  </si>
  <si>
    <t>Equip Type</t>
  </si>
  <si>
    <t>BK</t>
  </si>
  <si>
    <t>HA</t>
  </si>
  <si>
    <t>HH</t>
  </si>
  <si>
    <t>HW</t>
  </si>
  <si>
    <t>OS</t>
  </si>
  <si>
    <t>PL</t>
  </si>
  <si>
    <t>PW</t>
  </si>
  <si>
    <t>RA</t>
  </si>
  <si>
    <t>RC</t>
  </si>
  <si>
    <t>SH</t>
  </si>
  <si>
    <t>SR</t>
  </si>
  <si>
    <t>TG</t>
  </si>
  <si>
    <t>TH</t>
  </si>
  <si>
    <t>TK</t>
  </si>
  <si>
    <t>VH</t>
  </si>
  <si>
    <t>VT</t>
  </si>
  <si>
    <t>MQC Type</t>
  </si>
  <si>
    <t>Sub</t>
  </si>
  <si>
    <t>Shipper Cert</t>
  </si>
  <si>
    <t>YES</t>
  </si>
  <si>
    <t>GRI/PSS EQ</t>
  </si>
  <si>
    <t>HK</t>
  </si>
  <si>
    <t>RF</t>
  </si>
  <si>
    <t>E</t>
  </si>
  <si>
    <t>I</t>
  </si>
  <si>
    <t>EXPORT/IMPORT</t>
  </si>
  <si>
    <t>DAYS</t>
  </si>
  <si>
    <t>C</t>
  </si>
  <si>
    <t>W</t>
  </si>
  <si>
    <t>FREE TIME TARIFF TYPE - NON US</t>
  </si>
  <si>
    <t>Detention</t>
  </si>
  <si>
    <t>Demurrage (NOT in US)</t>
  </si>
  <si>
    <t>Merged</t>
  </si>
  <si>
    <t>Monitoring</t>
  </si>
  <si>
    <t>FREE TIME TARIFF TYPE - US (Import Tabs)</t>
  </si>
  <si>
    <t>Demurrage - Port (In US ONLY)</t>
  </si>
  <si>
    <t>Demurrage - Rail (In US ONLY)</t>
  </si>
  <si>
    <t>FREE TIME TARIFF TYPE - US (Export Tabs)</t>
  </si>
  <si>
    <t>Demurrage (In US ONLY)</t>
  </si>
  <si>
    <t>TERM 101 EQUIPMENT TYPE</t>
  </si>
  <si>
    <t>D</t>
  </si>
  <si>
    <t>OPERATING REEFER</t>
  </si>
  <si>
    <t>OR</t>
  </si>
  <si>
    <t>AED - UAE Dirham</t>
  </si>
  <si>
    <t>ALL - Leck</t>
  </si>
  <si>
    <t>AMD - Armenian Dram</t>
  </si>
  <si>
    <t>ANG - Netherlands Antillan Guilder</t>
  </si>
  <si>
    <t>AOA - Kwanza</t>
  </si>
  <si>
    <t>ARS - Argentine Peso</t>
  </si>
  <si>
    <t>AUD - Australian Dollar</t>
  </si>
  <si>
    <t>AWG - Aruban Guilder</t>
  </si>
  <si>
    <t>AZM - Azerbaijanian Manat</t>
  </si>
  <si>
    <t>BAM - Convertible Marks</t>
  </si>
  <si>
    <t>BBD - Barbados Dollar</t>
  </si>
  <si>
    <t>BDT - Taka</t>
  </si>
  <si>
    <t>BGN - Bulgarian Lev</t>
  </si>
  <si>
    <t>BHD - Bahraini Dinar</t>
  </si>
  <si>
    <t>BIF - Burundi Franc</t>
  </si>
  <si>
    <t>BND - Brunei Dollar</t>
  </si>
  <si>
    <t>BOB - Boliviano</t>
  </si>
  <si>
    <t>BRL - Brazilian Real</t>
  </si>
  <si>
    <t>BYR - Belarussian Ruble</t>
  </si>
  <si>
    <t>BZD - Belize Dollar</t>
  </si>
  <si>
    <t>CAD - Canadian Dollar</t>
  </si>
  <si>
    <t>CDF - Franc Congolais</t>
  </si>
  <si>
    <t>CHF - Swiss Franc</t>
  </si>
  <si>
    <t>CLF - Unidades de fomento</t>
  </si>
  <si>
    <t>CLP - Chilean Peso</t>
  </si>
  <si>
    <t>CNY - Yuan Renminbi</t>
  </si>
  <si>
    <t>COP - Colombian Peso</t>
  </si>
  <si>
    <t>CRC - Costa Rican Colon</t>
  </si>
  <si>
    <t>CVE - Cape Verde Escudo</t>
  </si>
  <si>
    <t>CYP - Cyprus Pound</t>
  </si>
  <si>
    <t>CZK - Czech Koruna</t>
  </si>
  <si>
    <t>DJF - Djibouti Franc</t>
  </si>
  <si>
    <t>DKK - Danish Krone</t>
  </si>
  <si>
    <t>DOP - Dominican Peso</t>
  </si>
  <si>
    <t>DZD - Algerian Dinar</t>
  </si>
  <si>
    <t>ECS - Sucre</t>
  </si>
  <si>
    <t>EEK - Kroon</t>
  </si>
  <si>
    <t>EGP - Egyptian Pound</t>
  </si>
  <si>
    <t>EUR - euro</t>
  </si>
  <si>
    <t>FJD - Fiji Dollar</t>
  </si>
  <si>
    <t>GBP - Pound Sterling</t>
  </si>
  <si>
    <t>GEL - Lari</t>
  </si>
  <si>
    <t>GHC - Cedi</t>
  </si>
  <si>
    <t>GHS - Cedi, new</t>
  </si>
  <si>
    <t>GMD - Dalasi</t>
  </si>
  <si>
    <t>GNF - Guinea Franc</t>
  </si>
  <si>
    <t>GTQ - Quetzal</t>
  </si>
  <si>
    <t>GYD - Guyana Dollar</t>
  </si>
  <si>
    <t>HKD - Hong Kong Dollar</t>
  </si>
  <si>
    <t>HNL - Lempira</t>
  </si>
  <si>
    <t>HRK - Croatian kuna</t>
  </si>
  <si>
    <t>HTG - Gourde</t>
  </si>
  <si>
    <t>HUF - Forint</t>
  </si>
  <si>
    <t>IDR - Rupiah</t>
  </si>
  <si>
    <t>ILS - New Israeli Sheqel</t>
  </si>
  <si>
    <t>INR - Indian Rupee</t>
  </si>
  <si>
    <t>IRR - Iranian Rial</t>
  </si>
  <si>
    <t>ISK - Iceland Krona</t>
  </si>
  <si>
    <t>JMD - Jamaican Dollar</t>
  </si>
  <si>
    <t>JOD - Jordanian Dinar</t>
  </si>
  <si>
    <t>JPY - Yen</t>
  </si>
  <si>
    <t>KES - Kenyan Shilling</t>
  </si>
  <si>
    <t>KHR - Riel</t>
  </si>
  <si>
    <t>KMF - Comoro Franc</t>
  </si>
  <si>
    <t>KRW - Won</t>
  </si>
  <si>
    <t>KWD - Kuwaiti Dinar</t>
  </si>
  <si>
    <t>KZT - Tenge</t>
  </si>
  <si>
    <t>LAK - Kip</t>
  </si>
  <si>
    <t>LBP - Lebanese Pound</t>
  </si>
  <si>
    <t>LKR - Sri Lanka Rupee</t>
  </si>
  <si>
    <t>LRD - Liberian Dollar</t>
  </si>
  <si>
    <t>LTL - Lithuanian Litus</t>
  </si>
  <si>
    <t>LVL - Latvian Lats</t>
  </si>
  <si>
    <t>LYD - Lybian Dinar</t>
  </si>
  <si>
    <t>MAD - Moroccan Dirham</t>
  </si>
  <si>
    <t>MGA - Madagascar, Ariary</t>
  </si>
  <si>
    <t>MMK - Kyat</t>
  </si>
  <si>
    <t>MOP - Pataca</t>
  </si>
  <si>
    <t>MRO - Ouguiya</t>
  </si>
  <si>
    <t>MTL - Maltese Lira</t>
  </si>
  <si>
    <t>MUR - Mauritius Rupee</t>
  </si>
  <si>
    <t>MVR - Rufiyaa</t>
  </si>
  <si>
    <t>MWK - Kwacha</t>
  </si>
  <si>
    <t>MXN - Mexican Peso</t>
  </si>
  <si>
    <t>MYR - Malaysian Ringgit</t>
  </si>
  <si>
    <t>MZN - Metical</t>
  </si>
  <si>
    <t>NGN - Naira</t>
  </si>
  <si>
    <t>NIO - Cordoba Oro</t>
  </si>
  <si>
    <t>NOK - Norvegian Krone</t>
  </si>
  <si>
    <t>NZD - New Zealand Dollar</t>
  </si>
  <si>
    <t>OMR - Rial Omani</t>
  </si>
  <si>
    <t>PEN - Nuevo Sol</t>
  </si>
  <si>
    <t>PGK - Kina</t>
  </si>
  <si>
    <t>PHP - Philippine Peso</t>
  </si>
  <si>
    <t>PKR - Pakistan Rupee</t>
  </si>
  <si>
    <t>PLN - Zloty</t>
  </si>
  <si>
    <t>PYG - Guarani</t>
  </si>
  <si>
    <t>QAR - Qatari Rial</t>
  </si>
  <si>
    <t>RON - Romania Lei</t>
  </si>
  <si>
    <t>RSD - Serbian Dinar</t>
  </si>
  <si>
    <t>RUB - Russian Ruble</t>
  </si>
  <si>
    <t>RWF - Rwanda Franc</t>
  </si>
  <si>
    <t>SAR - Saudi Riyal</t>
  </si>
  <si>
    <t>SCR - Seychelles Rupee</t>
  </si>
  <si>
    <t>SDG - Sudanese pound</t>
  </si>
  <si>
    <t>SEK - Swedish Krona</t>
  </si>
  <si>
    <t>SGD - Singapore Dollar</t>
  </si>
  <si>
    <t>SKK - Slovak Koruna</t>
  </si>
  <si>
    <t>SLL - Leone</t>
  </si>
  <si>
    <t>SRD - Suriname Dollar</t>
  </si>
  <si>
    <t>STD - Dobra</t>
  </si>
  <si>
    <t>SVC - El Salvador Colon</t>
  </si>
  <si>
    <t>SYP - Syrian Pound</t>
  </si>
  <si>
    <t>THB - Baht</t>
  </si>
  <si>
    <t>TND - Tunisian Dinar</t>
  </si>
  <si>
    <t>TRL - Turkish Lira</t>
  </si>
  <si>
    <t>TRY - New Turkish Lira</t>
  </si>
  <si>
    <t>TTD - Trinidad and Tobago Dollar</t>
  </si>
  <si>
    <t>TWD - New Taiwan Dollar</t>
  </si>
  <si>
    <t>TZS - Tanzanian Shilling</t>
  </si>
  <si>
    <t>UAH - Hryvnia</t>
  </si>
  <si>
    <t>UGX - Uganda Shilling</t>
  </si>
  <si>
    <t>USD - US Dollar</t>
  </si>
  <si>
    <t>UYU - Peso Uruguayo</t>
  </si>
  <si>
    <t>UZS - Uzbekistan Sum</t>
  </si>
  <si>
    <t>VEF - Bolivar Fuerte</t>
  </si>
  <si>
    <t>VND - Dong</t>
  </si>
  <si>
    <t>VUV - Vatu</t>
  </si>
  <si>
    <t>XAF - CFA Franc BEAC</t>
  </si>
  <si>
    <t>XCD - East Caribbean Dollar</t>
  </si>
  <si>
    <t>XOF - CFA Franc BCEAO</t>
  </si>
  <si>
    <t>XPF - CFP Franc</t>
  </si>
  <si>
    <t>YER - Yemeni Rial</t>
  </si>
  <si>
    <t>ZAR - Rand</t>
  </si>
  <si>
    <t>ZMK - Kwacha</t>
  </si>
  <si>
    <t>ZWD - Zimbabwe Dollar</t>
  </si>
  <si>
    <t>BULLET</t>
  </si>
  <si>
    <t>Carrier</t>
  </si>
  <si>
    <t>Contract Holder</t>
  </si>
  <si>
    <t>Tender</t>
  </si>
  <si>
    <t>GA #</t>
  </si>
  <si>
    <t>USSC #</t>
  </si>
  <si>
    <t>date from</t>
  </si>
  <si>
    <t>date to</t>
  </si>
  <si>
    <t>CMA CGM</t>
  </si>
  <si>
    <t>UNILEVER</t>
  </si>
  <si>
    <t>2022-2023</t>
  </si>
  <si>
    <t>GA045S%</t>
  </si>
  <si>
    <t>CNC</t>
  </si>
  <si>
    <r>
      <t>GAIA-22</t>
    </r>
    <r>
      <rPr>
        <b/>
        <sz val="9"/>
        <color rgb="FFFF0000"/>
        <rFont val="Calibri"/>
        <family val="2"/>
        <scheme val="minor"/>
      </rPr>
      <t>-</t>
    </r>
    <r>
      <rPr>
        <b/>
        <sz val="9"/>
        <color theme="1"/>
        <rFont val="Calibri"/>
        <family val="2"/>
        <scheme val="minor"/>
      </rPr>
      <t>2256273</t>
    </r>
  </si>
  <si>
    <t>ANL</t>
  </si>
  <si>
    <t>KAM:</t>
  </si>
  <si>
    <t>GIRAUD-PEILLUD Fanny &lt;ho.fgiraud-peillud@cma-cgm.com&gt;</t>
  </si>
  <si>
    <t>In case of SQ extentions, is duplication needed?</t>
  </si>
  <si>
    <t>NO</t>
  </si>
  <si>
    <t>D&amp;D FREE TIMES</t>
  </si>
  <si>
    <t>Sold Rate after Free Time</t>
  </si>
  <si>
    <t>Select requested currency:</t>
  </si>
  <si>
    <r>
      <t xml:space="preserve">!!! for TN: rate is </t>
    </r>
    <r>
      <rPr>
        <b/>
        <sz val="8"/>
        <color theme="1"/>
        <rFont val="Calibri"/>
        <family val="2"/>
        <scheme val="minor"/>
      </rPr>
      <t>VATOS</t>
    </r>
  </si>
  <si>
    <t>Export/Import</t>
  </si>
  <si>
    <t>Origin Continent Code</t>
  </si>
  <si>
    <t>POL Country</t>
  </si>
  <si>
    <r>
      <t>POL Country Code</t>
    </r>
    <r>
      <rPr>
        <sz val="8"/>
        <color rgb="FFFFFFFF"/>
        <rFont val="Calibri"/>
        <family val="2"/>
        <scheme val="minor"/>
      </rPr>
      <t xml:space="preserve"> (BL country)</t>
    </r>
  </si>
  <si>
    <r>
      <t xml:space="preserve">Container Size </t>
    </r>
    <r>
      <rPr>
        <sz val="8"/>
        <color theme="9" tint="-0.249977111117893"/>
        <rFont val="Calibri"/>
        <family val="2"/>
        <scheme val="minor"/>
      </rPr>
      <t>(indicate 20 or 40)</t>
    </r>
  </si>
  <si>
    <t>Container Type</t>
  </si>
  <si>
    <r>
      <t>for POL</t>
    </r>
    <r>
      <rPr>
        <sz val="8"/>
        <color rgb="FFFFFFFF"/>
        <rFont val="Calibri"/>
        <family val="2"/>
        <scheme val="minor"/>
      </rPr>
      <t xml:space="preserve"> (UN-Code)</t>
    </r>
  </si>
  <si>
    <r>
      <t>if POO</t>
    </r>
    <r>
      <rPr>
        <sz val="8"/>
        <color rgb="FFFFFFFF"/>
        <rFont val="Calibri"/>
        <family val="2"/>
        <scheme val="minor"/>
      </rPr>
      <t xml:space="preserve"> (UN-Code)</t>
    </r>
  </si>
  <si>
    <t>is this port in customer template?</t>
  </si>
  <si>
    <t>country code</t>
  </si>
  <si>
    <r>
      <t xml:space="preserve">IF </t>
    </r>
    <r>
      <rPr>
        <sz val="8"/>
        <color rgb="FFFFFFFF"/>
        <rFont val="Calibri"/>
        <family val="2"/>
        <scheme val="minor"/>
      </rPr>
      <t>(tbd)</t>
    </r>
  </si>
  <si>
    <t>if commodity</t>
  </si>
  <si>
    <t>Demurrage period free time</t>
  </si>
  <si>
    <t>Demurrage free days type</t>
  </si>
  <si>
    <t>Detention period free time</t>
  </si>
  <si>
    <t>Detention free days type</t>
  </si>
  <si>
    <t>MERGED (Combined) period free time</t>
  </si>
  <si>
    <t>MERGED (Combined) period free days type</t>
  </si>
  <si>
    <r>
      <t>D&amp;D text -</t>
    </r>
    <r>
      <rPr>
        <i/>
        <sz val="8"/>
        <color rgb="FFFFFFFF"/>
        <rFont val="Calibri"/>
        <family val="2"/>
        <scheme val="minor"/>
      </rPr>
      <t xml:space="preserve"> </t>
    </r>
    <r>
      <rPr>
        <i/>
        <sz val="8"/>
        <color rgb="FFFFFF00"/>
        <rFont val="Calibri"/>
        <family val="2"/>
        <scheme val="minor"/>
      </rPr>
      <t>to take over into customer offer format</t>
    </r>
  </si>
  <si>
    <t>CONTRACTED EXCEED CHARGES</t>
  </si>
  <si>
    <t>Dry Origin - 
Free Days Type</t>
  </si>
  <si>
    <t>Dry Origin - Charge Currency</t>
  </si>
  <si>
    <t>Dry Origin MERGED - From Days 1</t>
  </si>
  <si>
    <r>
      <t>Dry Origin MERGED - Rate Per Day 1 (</t>
    </r>
    <r>
      <rPr>
        <b/>
        <sz val="8"/>
        <color theme="1"/>
        <rFont val="Calibri"/>
        <family val="2"/>
        <scheme val="minor"/>
      </rPr>
      <t>per CNT/day)</t>
    </r>
  </si>
  <si>
    <t>Dry Origin MERGED - From Days 2</t>
  </si>
  <si>
    <t>Dry Origin MERGED - Rate Per Day 2</t>
  </si>
  <si>
    <t>Period 1</t>
  </si>
  <si>
    <t>Period 2</t>
  </si>
  <si>
    <t>Dry Origin DETENTION - Charge Currency</t>
  </si>
  <si>
    <t>Dry Origin DETENTION - From Days 1</t>
  </si>
  <si>
    <t>Dry Origin DETENTION - Rate Per Day 1</t>
  </si>
  <si>
    <t>Dry Origin DETENTION - From Days 2</t>
  </si>
  <si>
    <t>Dry Origin DETENTION - Rate Per Day 2</t>
  </si>
  <si>
    <t>Dry Origin DETENTION - From Days 3</t>
  </si>
  <si>
    <t>Dry Origin DETENTION - Rate Per Day 3</t>
  </si>
  <si>
    <t>Dry Origin DEMURRAGE - Charge Currency</t>
  </si>
  <si>
    <t>Dry Origin DEMURRAGE - From Days 1</t>
  </si>
  <si>
    <t>Dry Origin DEMURRAGE - Rate Per Day 1</t>
  </si>
  <si>
    <t>Dry Origin DEMURRAGE - From Days 2</t>
  </si>
  <si>
    <t>Dry Origin DEMURRAGE - Rate Per Day 2</t>
  </si>
  <si>
    <t>Dry Origin DEMURRAGE - From Days 3</t>
  </si>
  <si>
    <t>Dry Origin DEMURRAGE - Rate Per Day 3</t>
  </si>
  <si>
    <t>Export</t>
  </si>
  <si>
    <t>UNITED ARAB EMIRATES</t>
  </si>
  <si>
    <t>AE</t>
  </si>
  <si>
    <t>GP</t>
  </si>
  <si>
    <t>-</t>
  </si>
  <si>
    <t>cal.</t>
  </si>
  <si>
    <t>15 free cal. days combined D&amp;D period</t>
  </si>
  <si>
    <t>calendar</t>
  </si>
  <si>
    <t>S</t>
  </si>
  <si>
    <t>ARGENTINA</t>
  </si>
  <si>
    <t>AR</t>
  </si>
  <si>
    <t>Shipped on board date</t>
  </si>
  <si>
    <t>U</t>
  </si>
  <si>
    <t>AUSTRALIA</t>
  </si>
  <si>
    <t>AU</t>
  </si>
  <si>
    <t>10 free cal. days combined D&amp;D period</t>
  </si>
  <si>
    <t>BANGLADESH</t>
  </si>
  <si>
    <t>BD</t>
  </si>
  <si>
    <t>12 free cal. days combined D&amp;D period</t>
  </si>
  <si>
    <t>BELGIUM</t>
  </si>
  <si>
    <t>BE</t>
  </si>
  <si>
    <t>BULGARIA</t>
  </si>
  <si>
    <t>BG</t>
  </si>
  <si>
    <t>BRAZIL</t>
  </si>
  <si>
    <t>BR</t>
  </si>
  <si>
    <t>CANADA</t>
  </si>
  <si>
    <t>CA</t>
  </si>
  <si>
    <t>F</t>
  </si>
  <si>
    <t>COTE D'IVOIRE</t>
  </si>
  <si>
    <t>CI</t>
  </si>
  <si>
    <t>30 free cal. days combined D&amp;D period</t>
  </si>
  <si>
    <t>CHILE</t>
  </si>
  <si>
    <t>CL</t>
  </si>
  <si>
    <t>A</t>
  </si>
  <si>
    <t>CHINA</t>
  </si>
  <si>
    <t>CN</t>
  </si>
  <si>
    <t>COLOMBIA</t>
  </si>
  <si>
    <t>CO</t>
  </si>
  <si>
    <t>COSTA RICA</t>
  </si>
  <si>
    <t>CR</t>
  </si>
  <si>
    <t>GERMANY</t>
  </si>
  <si>
    <t>DE</t>
  </si>
  <si>
    <t>DENMARK</t>
  </si>
  <si>
    <t>DK</t>
  </si>
  <si>
    <t>DJIBOUTI</t>
  </si>
  <si>
    <t>DJ</t>
  </si>
  <si>
    <t>18 free cal. days combined D&amp;D period</t>
  </si>
  <si>
    <t>DOMINICAN REPUBLIC</t>
  </si>
  <si>
    <t>DO</t>
  </si>
  <si>
    <t>ECUADOR</t>
  </si>
  <si>
    <t>EC</t>
  </si>
  <si>
    <t>EGYPT</t>
  </si>
  <si>
    <t>EG</t>
  </si>
  <si>
    <t>SPAIN</t>
  </si>
  <si>
    <t>ES</t>
  </si>
  <si>
    <t>FINLAND</t>
  </si>
  <si>
    <t>FI</t>
  </si>
  <si>
    <t>FRANCE</t>
  </si>
  <si>
    <t>UNITED KINGDOM</t>
  </si>
  <si>
    <t>GB</t>
  </si>
  <si>
    <t>GHANA</t>
  </si>
  <si>
    <t>GH</t>
  </si>
  <si>
    <t>GREECE</t>
  </si>
  <si>
    <t>GR</t>
  </si>
  <si>
    <t>GUATEMALA</t>
  </si>
  <si>
    <t>GT</t>
  </si>
  <si>
    <t>HONG KONG</t>
  </si>
  <si>
    <t>7 free cal. days demurrage  &amp;  10 free cal. days detention</t>
  </si>
  <si>
    <t>HONDURAS</t>
  </si>
  <si>
    <t>HN</t>
  </si>
  <si>
    <t>INDONESIA</t>
  </si>
  <si>
    <t>ID</t>
  </si>
  <si>
    <t>IRELAND</t>
  </si>
  <si>
    <t>IE</t>
  </si>
  <si>
    <t>ISRAEL</t>
  </si>
  <si>
    <t>IL</t>
  </si>
  <si>
    <t>INDIA</t>
  </si>
  <si>
    <t>IN</t>
  </si>
  <si>
    <t>ITALY</t>
  </si>
  <si>
    <t>IT</t>
  </si>
  <si>
    <t>JORDAN</t>
  </si>
  <si>
    <t>JO</t>
  </si>
  <si>
    <t>JAPAN</t>
  </si>
  <si>
    <t>JP</t>
  </si>
  <si>
    <t>KENYA</t>
  </si>
  <si>
    <t>KE</t>
  </si>
  <si>
    <t>SOUTH KOREA</t>
  </si>
  <si>
    <t>KR</t>
  </si>
  <si>
    <t>LEBANON</t>
  </si>
  <si>
    <t>LB</t>
  </si>
  <si>
    <t>21 free cal. days combined D&amp;D period</t>
  </si>
  <si>
    <t>SRI LANKA</t>
  </si>
  <si>
    <t>LK</t>
  </si>
  <si>
    <t>14 free cal. days combined D&amp;D period</t>
  </si>
  <si>
    <t>LITHUANIA</t>
  </si>
  <si>
    <t>LT</t>
  </si>
  <si>
    <t>MOROCCO</t>
  </si>
  <si>
    <t>MA</t>
  </si>
  <si>
    <t>MYANMAR</t>
  </si>
  <si>
    <t>MM</t>
  </si>
  <si>
    <t>MEXICO</t>
  </si>
  <si>
    <t>MX</t>
  </si>
  <si>
    <t>MALAYSIA</t>
  </si>
  <si>
    <t>MY</t>
  </si>
  <si>
    <t>MOZAMBIQUE</t>
  </si>
  <si>
    <t>MZ</t>
  </si>
  <si>
    <t>NIGERIA</t>
  </si>
  <si>
    <t>NG</t>
  </si>
  <si>
    <t>7 free cal. days demurrage  &amp;  30 free cal. days detention</t>
  </si>
  <si>
    <t>NICARAGUA</t>
  </si>
  <si>
    <t>NI</t>
  </si>
  <si>
    <t>NETHERLANDS</t>
  </si>
  <si>
    <t>NL</t>
  </si>
  <si>
    <t>NEW ZEALAND</t>
  </si>
  <si>
    <t>NZ</t>
  </si>
  <si>
    <t>OMAN</t>
  </si>
  <si>
    <t>OM</t>
  </si>
  <si>
    <t>PANAMA</t>
  </si>
  <si>
    <t>PA</t>
  </si>
  <si>
    <t>PERU</t>
  </si>
  <si>
    <t>PE</t>
  </si>
  <si>
    <t>PHILIPPINES</t>
  </si>
  <si>
    <t>PH</t>
  </si>
  <si>
    <t>PAKISTAN</t>
  </si>
  <si>
    <t>PK</t>
  </si>
  <si>
    <t>POLAND</t>
  </si>
  <si>
    <t>PORTUGAL</t>
  </si>
  <si>
    <t>PT</t>
  </si>
  <si>
    <t>QATAR</t>
  </si>
  <si>
    <t>QA</t>
  </si>
  <si>
    <t>ROMANIA</t>
  </si>
  <si>
    <t>RO</t>
  </si>
  <si>
    <t>RUSSIAN FEDERATION</t>
  </si>
  <si>
    <t>RU</t>
  </si>
  <si>
    <t>RUAZO</t>
  </si>
  <si>
    <t>RUKGD</t>
  </si>
  <si>
    <t>RULED</t>
  </si>
  <si>
    <t>35 free cal. days combined D&amp;D period</t>
  </si>
  <si>
    <t>RUNVS</t>
  </si>
  <si>
    <t>RUTAG</t>
  </si>
  <si>
    <t>SAUDI ARABIA</t>
  </si>
  <si>
    <t>SA</t>
  </si>
  <si>
    <t>SWEDEN</t>
  </si>
  <si>
    <t>SE</t>
  </si>
  <si>
    <t>SINGAPORE</t>
  </si>
  <si>
    <t>SG</t>
  </si>
  <si>
    <t>SLOVENIA</t>
  </si>
  <si>
    <t>SI</t>
  </si>
  <si>
    <t>EL SALVADOR</t>
  </si>
  <si>
    <t>SV</t>
  </si>
  <si>
    <t>Sint Maarten</t>
  </si>
  <si>
    <t>SX</t>
  </si>
  <si>
    <t>THAILAND</t>
  </si>
  <si>
    <t>TUNISIA</t>
  </si>
  <si>
    <t>TN</t>
  </si>
  <si>
    <t>TURKEY</t>
  </si>
  <si>
    <t>TR</t>
  </si>
  <si>
    <t>TRINIDAD AND TOBAGO</t>
  </si>
  <si>
    <t>TT</t>
  </si>
  <si>
    <t>TAIWAN</t>
  </si>
  <si>
    <t>TW</t>
  </si>
  <si>
    <t>7 free cal. days demurrage  &amp;  7 free cal. days detention</t>
  </si>
  <si>
    <t>TANZANIA</t>
  </si>
  <si>
    <t>TZ</t>
  </si>
  <si>
    <t>UKRAINE</t>
  </si>
  <si>
    <t>UA</t>
  </si>
  <si>
    <t>25 free cal. days combined D&amp;D period</t>
  </si>
  <si>
    <t>UNITED STATES</t>
  </si>
  <si>
    <t>US</t>
  </si>
  <si>
    <t>URUGUAY</t>
  </si>
  <si>
    <t>UY</t>
  </si>
  <si>
    <t>VIET NAM</t>
  </si>
  <si>
    <t>VN</t>
  </si>
  <si>
    <t>SOUTH AFRICA</t>
  </si>
  <si>
    <t>ZA</t>
  </si>
  <si>
    <t>- free - days demurrage  &amp;  - free - days detention</t>
  </si>
  <si>
    <t>DOMINICA</t>
  </si>
  <si>
    <t>DM</t>
  </si>
  <si>
    <t>ALGERIA</t>
  </si>
  <si>
    <t>DZ</t>
  </si>
  <si>
    <t>5 free cal. days demurrage  &amp;  5 free cal. days detention</t>
  </si>
  <si>
    <t>Import</t>
  </si>
  <si>
    <t>Return Empty Date</t>
  </si>
  <si>
    <t>ANTIGUA AND BARBUDA</t>
  </si>
  <si>
    <t>AG</t>
  </si>
  <si>
    <t>ANGUILLA</t>
  </si>
  <si>
    <t>AI</t>
  </si>
  <si>
    <t>NETHERLANDS ANTILLES</t>
  </si>
  <si>
    <t>AN</t>
  </si>
  <si>
    <t>ANGOLA</t>
  </si>
  <si>
    <t>AO</t>
  </si>
  <si>
    <t>O</t>
  </si>
  <si>
    <t>AMERICAN SAMOA</t>
  </si>
  <si>
    <t>AS</t>
  </si>
  <si>
    <t>ARUBA</t>
  </si>
  <si>
    <t>AW</t>
  </si>
  <si>
    <t>BARBADOS</t>
  </si>
  <si>
    <t>BB</t>
  </si>
  <si>
    <t>BAHRAIN</t>
  </si>
  <si>
    <t>BH</t>
  </si>
  <si>
    <t>BENIN</t>
  </si>
  <si>
    <t>BJ</t>
  </si>
  <si>
    <t>BERMUDA</t>
  </si>
  <si>
    <t>BRUNEI DARUSSALAM</t>
  </si>
  <si>
    <t>BN</t>
  </si>
  <si>
    <t>BOLIVIA</t>
  </si>
  <si>
    <t>BO</t>
  </si>
  <si>
    <t>20 free cal. days combined D&amp;D period</t>
  </si>
  <si>
    <t>BAHAMAS</t>
  </si>
  <si>
    <t>BS</t>
  </si>
  <si>
    <t>BELIZE</t>
  </si>
  <si>
    <t>BZ</t>
  </si>
  <si>
    <t>CONGO  DEMOCRATIC REPUBLIC OF</t>
  </si>
  <si>
    <t>CD</t>
  </si>
  <si>
    <t>32 free cal. days combined D&amp;D period</t>
  </si>
  <si>
    <t>CONGO  REPUBLIC OF THE</t>
  </si>
  <si>
    <t>CG</t>
  </si>
  <si>
    <t>5 free cal. days demurrage  &amp;  21 free cal. days detention</t>
  </si>
  <si>
    <t>CAMEROON</t>
  </si>
  <si>
    <t>CM</t>
  </si>
  <si>
    <t>CUBA</t>
  </si>
  <si>
    <t>CU</t>
  </si>
  <si>
    <t>CAPE VERDE</t>
  </si>
  <si>
    <t>CV</t>
  </si>
  <si>
    <t>Curacao</t>
  </si>
  <si>
    <t>CW</t>
  </si>
  <si>
    <t>CYPRUS</t>
  </si>
  <si>
    <t>FIJI</t>
  </si>
  <si>
    <t>FJ</t>
  </si>
  <si>
    <t>GABON</t>
  </si>
  <si>
    <t>GA</t>
  </si>
  <si>
    <t>GRENADA</t>
  </si>
  <si>
    <t>GD</t>
  </si>
  <si>
    <t>GEORGIA</t>
  </si>
  <si>
    <t>GE</t>
  </si>
  <si>
    <t>GAMBIA</t>
  </si>
  <si>
    <t>GM</t>
  </si>
  <si>
    <t>GUINEA</t>
  </si>
  <si>
    <t>GN</t>
  </si>
  <si>
    <t>4 free cal. days demurrage  &amp;  21 free cal. days detention</t>
  </si>
  <si>
    <t>3 free cal. days demurrage  &amp;  21 free cal. days detention</t>
  </si>
  <si>
    <t>GUADELOUPE</t>
  </si>
  <si>
    <t>EQUATORIAL GUINEA</t>
  </si>
  <si>
    <t>GQ</t>
  </si>
  <si>
    <t>GUAM</t>
  </si>
  <si>
    <t>GU</t>
  </si>
  <si>
    <t>GUYANA</t>
  </si>
  <si>
    <t>GY</t>
  </si>
  <si>
    <t>5 free cal. days demurrage  &amp;  12 free cal. days detention</t>
  </si>
  <si>
    <t>HAITI</t>
  </si>
  <si>
    <t>HT</t>
  </si>
  <si>
    <t>IRAQ</t>
  </si>
  <si>
    <t>IQ</t>
  </si>
  <si>
    <t>IRAN</t>
  </si>
  <si>
    <t>IR</t>
  </si>
  <si>
    <t>JAMAICA</t>
  </si>
  <si>
    <t>JM</t>
  </si>
  <si>
    <t>CAMBODIA</t>
  </si>
  <si>
    <t>KH</t>
  </si>
  <si>
    <t>KIRIBATI</t>
  </si>
  <si>
    <t>KI</t>
  </si>
  <si>
    <t>SAINT KITTS AND NEVIS</t>
  </si>
  <si>
    <t>KN</t>
  </si>
  <si>
    <t>KUWAIT</t>
  </si>
  <si>
    <t>KW</t>
  </si>
  <si>
    <t>CAYMAN ISLANDS</t>
  </si>
  <si>
    <t>KY</t>
  </si>
  <si>
    <t>KAZAKHSTAN</t>
  </si>
  <si>
    <t>KZ</t>
  </si>
  <si>
    <t>SAINT LUCIA</t>
  </si>
  <si>
    <t>LC</t>
  </si>
  <si>
    <t>LIBERIA</t>
  </si>
  <si>
    <t>LR</t>
  </si>
  <si>
    <t>LIBYA</t>
  </si>
  <si>
    <t>LY</t>
  </si>
  <si>
    <t>MADAGASCAR</t>
  </si>
  <si>
    <t>MG</t>
  </si>
  <si>
    <t>MONGOLIA</t>
  </si>
  <si>
    <t>MN</t>
  </si>
  <si>
    <t>MACAU</t>
  </si>
  <si>
    <t>MO</t>
  </si>
  <si>
    <t>NORTHERN MARIANA ISLANDS</t>
  </si>
  <si>
    <t>MP</t>
  </si>
  <si>
    <t>MARTINIQUE</t>
  </si>
  <si>
    <t>MQ</t>
  </si>
  <si>
    <t>MAURITANIA</t>
  </si>
  <si>
    <t>MR</t>
  </si>
  <si>
    <t>MONTSERRAT</t>
  </si>
  <si>
    <t>MS</t>
  </si>
  <si>
    <t>MALTA</t>
  </si>
  <si>
    <t>MT</t>
  </si>
  <si>
    <t>MAURITIUS</t>
  </si>
  <si>
    <t>MU</t>
  </si>
  <si>
    <t>MALDIVES</t>
  </si>
  <si>
    <t>MV</t>
  </si>
  <si>
    <t>NEW CALEDONIA</t>
  </si>
  <si>
    <t>NC</t>
  </si>
  <si>
    <t>NEPAL</t>
  </si>
  <si>
    <t>NP</t>
  </si>
  <si>
    <t>FRENCH POLYNESIA</t>
  </si>
  <si>
    <t>PF</t>
  </si>
  <si>
    <t>PAPUA NEW GUINEA</t>
  </si>
  <si>
    <t>PG</t>
  </si>
  <si>
    <t>PUERTO RICO</t>
  </si>
  <si>
    <t>PR</t>
  </si>
  <si>
    <t>PARAGUAY</t>
  </si>
  <si>
    <t>PY</t>
  </si>
  <si>
    <t>REUNION</t>
  </si>
  <si>
    <t>RE</t>
  </si>
  <si>
    <t>RUBRK</t>
  </si>
  <si>
    <t>RUDTV</t>
  </si>
  <si>
    <t>vatos</t>
  </si>
  <si>
    <t>RUSPP</t>
  </si>
  <si>
    <t>RUULU</t>
  </si>
  <si>
    <t>RUVVO</t>
  </si>
  <si>
    <t>RUVYP</t>
  </si>
  <si>
    <t>SOLOMON ISLANDS</t>
  </si>
  <si>
    <t>SB</t>
  </si>
  <si>
    <t>SEYCHELLES</t>
  </si>
  <si>
    <t>SC</t>
  </si>
  <si>
    <t>SUDAN</t>
  </si>
  <si>
    <t>SD</t>
  </si>
  <si>
    <t>SENEGAL</t>
  </si>
  <si>
    <t>SN</t>
  </si>
  <si>
    <t>SOMALIA</t>
  </si>
  <si>
    <t>SO</t>
  </si>
  <si>
    <t>SURINAME</t>
  </si>
  <si>
    <t>TOGO</t>
  </si>
  <si>
    <t>TIMOR-LESTE</t>
  </si>
  <si>
    <t>TL</t>
  </si>
  <si>
    <t>TONGA</t>
  </si>
  <si>
    <t>TO</t>
  </si>
  <si>
    <t>SAINT VINCENT AND THE GRENADINES</t>
  </si>
  <si>
    <t>VC</t>
  </si>
  <si>
    <t>VENEZUELA</t>
  </si>
  <si>
    <t>VE</t>
  </si>
  <si>
    <t>VANUATU</t>
  </si>
  <si>
    <t>VU</t>
  </si>
  <si>
    <t>SAMOA</t>
  </si>
  <si>
    <t>WS</t>
  </si>
  <si>
    <t>YEMEN</t>
  </si>
  <si>
    <t>YE</t>
  </si>
  <si>
    <t>ZIMBABWE</t>
  </si>
  <si>
    <t>ZW</t>
  </si>
  <si>
    <t>Saint Martin (French Part)</t>
  </si>
  <si>
    <t>MF</t>
  </si>
  <si>
    <t>2 free cal. days demurrage  &amp;  10 free cal. days detention</t>
  </si>
  <si>
    <t>FRENCH GUIANA</t>
  </si>
  <si>
    <t>GF</t>
  </si>
  <si>
    <t>3 free cal. days demurrage  &amp;  5 free cal. days detention</t>
  </si>
  <si>
    <t>4 free cal. days demurrage  &amp;  5 free cal. days detention</t>
  </si>
  <si>
    <t>STORAGE FREE TIMES</t>
  </si>
  <si>
    <t>POL Country Code</t>
  </si>
  <si>
    <t>PORT / Inland = RAMP</t>
  </si>
  <si>
    <r>
      <t>POL or RAMP</t>
    </r>
    <r>
      <rPr>
        <sz val="8"/>
        <color rgb="FFFFFFFF"/>
        <rFont val="Calibri"/>
        <family val="2"/>
        <scheme val="minor"/>
      </rPr>
      <t xml:space="preserve"> (UN-CODE)</t>
    </r>
  </si>
  <si>
    <t>if POD Country</t>
  </si>
  <si>
    <r>
      <t>IRED applies</t>
    </r>
    <r>
      <rPr>
        <sz val="8"/>
        <color rgb="FFFFFFFF"/>
        <rFont val="Calibri"/>
        <family val="2"/>
        <scheme val="minor"/>
      </rPr>
      <t xml:space="preserve"> (for US RAMP BL)</t>
    </r>
  </si>
  <si>
    <t>Storage Free days</t>
  </si>
  <si>
    <t>Storage free days type</t>
  </si>
  <si>
    <r>
      <t xml:space="preserve">Filing Level </t>
    </r>
    <r>
      <rPr>
        <b/>
        <sz val="6"/>
        <color theme="0"/>
        <rFont val="Calibri"/>
        <family val="2"/>
        <scheme val="minor"/>
      </rPr>
      <t>(port level or country level)</t>
    </r>
  </si>
  <si>
    <r>
      <t>D&amp;D text -</t>
    </r>
    <r>
      <rPr>
        <i/>
        <sz val="8"/>
        <color theme="0"/>
        <rFont val="Calibri"/>
        <family val="2"/>
        <scheme val="minor"/>
      </rPr>
      <t xml:space="preserve"> to take over into customer offer format</t>
    </r>
  </si>
  <si>
    <t>for information only - Port Storage separately billed by</t>
  </si>
  <si>
    <t>Dry Origin Storage - 
Free Days Type</t>
  </si>
  <si>
    <t>Dry Origin Storage - Charge Currency</t>
  </si>
  <si>
    <t>Dry Origin Storage - From Days 1</t>
  </si>
  <si>
    <t>Dry Origin Storage - Rate Per Day 1 (per CNT/day)</t>
  </si>
  <si>
    <t>Dry Origin Storage - From Days 2</t>
  </si>
  <si>
    <t>Dry Origin Storage - Rate Per Day 2</t>
  </si>
  <si>
    <t>Dry Origin Storage - From Days 3</t>
  </si>
  <si>
    <t>Dry Origin Storage - Rate Per Day 3</t>
  </si>
  <si>
    <t>PORT</t>
  </si>
  <si>
    <t>AEJEA</t>
  </si>
  <si>
    <t>N/A for EXPORT</t>
  </si>
  <si>
    <t>10 cal. days free</t>
  </si>
  <si>
    <t>carrier</t>
  </si>
  <si>
    <t>AEKHL</t>
  </si>
  <si>
    <t>BDCGP</t>
  </si>
  <si>
    <t>7 cal. days free</t>
  </si>
  <si>
    <t>BEANR</t>
  </si>
  <si>
    <t>CAHAL</t>
  </si>
  <si>
    <t>CAMTR</t>
  </si>
  <si>
    <t>CAPRR</t>
  </si>
  <si>
    <t>5 cal. days free</t>
  </si>
  <si>
    <t>CAVAN</t>
  </si>
  <si>
    <t>CNNSA</t>
  </si>
  <si>
    <t>CNSHK</t>
  </si>
  <si>
    <t>TANK</t>
  </si>
  <si>
    <t>CNYTN</t>
  </si>
  <si>
    <t>CRCAL</t>
  </si>
  <si>
    <t>CRLIO</t>
  </si>
  <si>
    <t>2 cal. days free</t>
  </si>
  <si>
    <t>DEBRV</t>
  </si>
  <si>
    <t>6 cal. days free</t>
  </si>
  <si>
    <t>DEHAM</t>
  </si>
  <si>
    <t>DKAAR</t>
  </si>
  <si>
    <t>DKCPH</t>
  </si>
  <si>
    <t>DOCAU</t>
  </si>
  <si>
    <t>3 cal. days free</t>
  </si>
  <si>
    <t>EGAIS</t>
  </si>
  <si>
    <t>EGALY</t>
  </si>
  <si>
    <t>EGDAM</t>
  </si>
  <si>
    <t>EGEDK</t>
  </si>
  <si>
    <t>EGPSD</t>
  </si>
  <si>
    <t>ESALG</t>
  </si>
  <si>
    <t>ESBCN</t>
  </si>
  <si>
    <t>14 cal. days free</t>
  </si>
  <si>
    <t>ESBIO</t>
  </si>
  <si>
    <t>8 cal. days free</t>
  </si>
  <si>
    <t>ESVLC</t>
  </si>
  <si>
    <t>FRDKK</t>
  </si>
  <si>
    <t>FRFOS</t>
  </si>
  <si>
    <t>FRLEH</t>
  </si>
  <si>
    <t>9 cal. days free</t>
  </si>
  <si>
    <t>FRMTX</t>
  </si>
  <si>
    <t>GBBRS</t>
  </si>
  <si>
    <t>GBFXT</t>
  </si>
  <si>
    <t>GBGRG</t>
  </si>
  <si>
    <t>GBLGP</t>
  </si>
  <si>
    <t>GBLIV</t>
  </si>
  <si>
    <t>GBSOU</t>
  </si>
  <si>
    <t>GBTIL</t>
  </si>
  <si>
    <t>GHTEM</t>
  </si>
  <si>
    <t>GTPRQ</t>
  </si>
  <si>
    <t>HNPCR</t>
  </si>
  <si>
    <t>IEDUB</t>
  </si>
  <si>
    <t>IEORK</t>
  </si>
  <si>
    <t>ITGOA</t>
  </si>
  <si>
    <t>13 cal. days free</t>
  </si>
  <si>
    <t>ITLIV</t>
  </si>
  <si>
    <t>ITNAP</t>
  </si>
  <si>
    <t>15 cal. days free</t>
  </si>
  <si>
    <t>ITRAN</t>
  </si>
  <si>
    <t>ITSAL</t>
  </si>
  <si>
    <t>21 cal. days free</t>
  </si>
  <si>
    <t>ITSPE</t>
  </si>
  <si>
    <t>ITTRS</t>
  </si>
  <si>
    <t>ITVCE</t>
  </si>
  <si>
    <t>LKCMB</t>
  </si>
  <si>
    <t>LTKLJ</t>
  </si>
  <si>
    <t>MZBEW</t>
  </si>
  <si>
    <t>17 cal. days free</t>
  </si>
  <si>
    <t>NLRTM</t>
  </si>
  <si>
    <t>OMSOH</t>
  </si>
  <si>
    <t>PABLB</t>
  </si>
  <si>
    <t>PAMIT</t>
  </si>
  <si>
    <t>PLGDN</t>
  </si>
  <si>
    <t>PTLEI</t>
  </si>
  <si>
    <t>PTLIS</t>
  </si>
  <si>
    <t>PTSET</t>
  </si>
  <si>
    <t>QAHMD</t>
  </si>
  <si>
    <t>ROCND</t>
  </si>
  <si>
    <t>12 cal. days free</t>
  </si>
  <si>
    <t>30 cal. days free</t>
  </si>
  <si>
    <t>SEGOT</t>
  </si>
  <si>
    <t>SENRK</t>
  </si>
  <si>
    <t>SESTO</t>
  </si>
  <si>
    <t>SIKOP</t>
  </si>
  <si>
    <t>SVAQJ</t>
  </si>
  <si>
    <t>TRALI</t>
  </si>
  <si>
    <t>0 cal. days free</t>
  </si>
  <si>
    <t>TRAVC</t>
  </si>
  <si>
    <t>TRGEB</t>
  </si>
  <si>
    <t>TRGEM</t>
  </si>
  <si>
    <t>TRHAY</t>
  </si>
  <si>
    <t>TRIZM</t>
  </si>
  <si>
    <t>TRIZT</t>
  </si>
  <si>
    <t>TRMER</t>
  </si>
  <si>
    <t>VNCLI</t>
  </si>
  <si>
    <t>VNPHG</t>
  </si>
  <si>
    <t>ZACPT</t>
  </si>
  <si>
    <t>ZADUR</t>
  </si>
  <si>
    <t>ZAZBA</t>
  </si>
  <si>
    <t>4 cal. days free</t>
  </si>
  <si>
    <t>JPHKT</t>
  </si>
  <si>
    <t>carrier (incl. In Demurrage)</t>
  </si>
  <si>
    <t>JPOSA</t>
  </si>
  <si>
    <t>JPSMZ</t>
  </si>
  <si>
    <t>JPTYO</t>
  </si>
  <si>
    <t>JPUKB</t>
  </si>
  <si>
    <t>JPYOK</t>
  </si>
  <si>
    <t>TWKEL</t>
  </si>
  <si>
    <t>TWKHH</t>
  </si>
  <si>
    <t>TWTPE</t>
  </si>
  <si>
    <t>HKHKG</t>
  </si>
  <si>
    <t>carrier (storage includes the demurrage)</t>
  </si>
  <si>
    <t>USBAL</t>
  </si>
  <si>
    <t>RAMP</t>
  </si>
  <si>
    <t>USCHI</t>
  </si>
  <si>
    <t>work.</t>
  </si>
  <si>
    <t>1 work. days free</t>
  </si>
  <si>
    <t>USCHS</t>
  </si>
  <si>
    <t>PORT (USNYC)</t>
  </si>
  <si>
    <t>USJAX</t>
  </si>
  <si>
    <t>USLAX</t>
  </si>
  <si>
    <t>USLGB</t>
  </si>
  <si>
    <t>USMIA</t>
  </si>
  <si>
    <t>USMSY</t>
  </si>
  <si>
    <t>USOAK</t>
  </si>
  <si>
    <t>USTIW</t>
  </si>
  <si>
    <t>THBKK</t>
  </si>
  <si>
    <t>0 - days free</t>
  </si>
  <si>
    <t>included in demurrage</t>
  </si>
  <si>
    <t>THLCH</t>
  </si>
  <si>
    <t>INLAND</t>
  </si>
  <si>
    <t>AEAUH</t>
  </si>
  <si>
    <t>invoiced by terminal</t>
  </si>
  <si>
    <t>terminal</t>
  </si>
  <si>
    <t>AEDXB</t>
  </si>
  <si>
    <t>AESHJ</t>
  </si>
  <si>
    <t>ARBUE</t>
  </si>
  <si>
    <t>ARZAE</t>
  </si>
  <si>
    <t>AUMEL</t>
  </si>
  <si>
    <t>BGVAR</t>
  </si>
  <si>
    <t>BRIOA</t>
  </si>
  <si>
    <t>BRPNG</t>
  </si>
  <si>
    <t>BRSSA</t>
  </si>
  <si>
    <t>BRSSZ</t>
  </si>
  <si>
    <t>CIABJ</t>
  </si>
  <si>
    <t>CLSAI</t>
  </si>
  <si>
    <t>CLVAP</t>
  </si>
  <si>
    <t>CNCAN</t>
  </si>
  <si>
    <t>CNCKG</t>
  </si>
  <si>
    <t>CNCTU</t>
  </si>
  <si>
    <t>CNCZX</t>
  </si>
  <si>
    <t>CNDLC</t>
  </si>
  <si>
    <t>CNHUA</t>
  </si>
  <si>
    <t>CNJIU</t>
  </si>
  <si>
    <t>CNLYG</t>
  </si>
  <si>
    <t>CNNGB</t>
  </si>
  <si>
    <t>CNNKG</t>
  </si>
  <si>
    <t>CNQZH</t>
  </si>
  <si>
    <t>CNSHA</t>
  </si>
  <si>
    <t>CNSHP</t>
  </si>
  <si>
    <t>CNSZX</t>
  </si>
  <si>
    <t>CNTAO</t>
  </si>
  <si>
    <t>CNTXG</t>
  </si>
  <si>
    <t>CNWHI</t>
  </si>
  <si>
    <t>CNXMN</t>
  </si>
  <si>
    <t>CNYBN</t>
  </si>
  <si>
    <t>CNYIC</t>
  </si>
  <si>
    <t>CNZAP</t>
  </si>
  <si>
    <t>CNZQG</t>
  </si>
  <si>
    <t>CNZSN</t>
  </si>
  <si>
    <t>COCTG</t>
  </si>
  <si>
    <t>CRPMN</t>
  </si>
  <si>
    <t>ECGYE</t>
  </si>
  <si>
    <t>EGADA</t>
  </si>
  <si>
    <t>FIKTK</t>
  </si>
  <si>
    <t>FRMRS</t>
  </si>
  <si>
    <t>GRPIR</t>
  </si>
  <si>
    <t>GRSKG</t>
  </si>
  <si>
    <t>GTSTC</t>
  </si>
  <si>
    <t>IDBUR</t>
  </si>
  <si>
    <t>IDPNJ</t>
  </si>
  <si>
    <t>IDTPP</t>
  </si>
  <si>
    <t>ILASH</t>
  </si>
  <si>
    <t>ILHFA</t>
  </si>
  <si>
    <t>INAMG</t>
  </si>
  <si>
    <t>INBLR</t>
  </si>
  <si>
    <t>INBOM</t>
  </si>
  <si>
    <t>INCCU</t>
  </si>
  <si>
    <t>INCOK</t>
  </si>
  <si>
    <t>INDEL</t>
  </si>
  <si>
    <t>INDRI</t>
  </si>
  <si>
    <t>INENR</t>
  </si>
  <si>
    <t>INHYD</t>
  </si>
  <si>
    <t>INHZA</t>
  </si>
  <si>
    <t>INIXY</t>
  </si>
  <si>
    <t>INKAT</t>
  </si>
  <si>
    <t>INKRI</t>
  </si>
  <si>
    <t>INKTP</t>
  </si>
  <si>
    <t>INLUH</t>
  </si>
  <si>
    <t>INMAA</t>
  </si>
  <si>
    <t>INPAV</t>
  </si>
  <si>
    <t>INTKD</t>
  </si>
  <si>
    <t>INTUT</t>
  </si>
  <si>
    <t>KEMBA</t>
  </si>
  <si>
    <t>KRICH</t>
  </si>
  <si>
    <t>KRINC</t>
  </si>
  <si>
    <t>KRPUS</t>
  </si>
  <si>
    <t>LBBEY</t>
  </si>
  <si>
    <t>MACAS</t>
  </si>
  <si>
    <t>MMRGN</t>
  </si>
  <si>
    <t>MXATM</t>
  </si>
  <si>
    <t>MXLZC</t>
  </si>
  <si>
    <t>MXZLO</t>
  </si>
  <si>
    <t>MYPEN</t>
  </si>
  <si>
    <t>MYPGU</t>
  </si>
  <si>
    <t>MYPKG</t>
  </si>
  <si>
    <t>MYTPP</t>
  </si>
  <si>
    <t>NICIO</t>
  </si>
  <si>
    <t>NLVLI</t>
  </si>
  <si>
    <t>NZAKL</t>
  </si>
  <si>
    <t>NZNPE</t>
  </si>
  <si>
    <t>NZPOE</t>
  </si>
  <si>
    <t>NZTRG</t>
  </si>
  <si>
    <t>PAONX</t>
  </si>
  <si>
    <t>PECLL</t>
  </si>
  <si>
    <t>PHGES</t>
  </si>
  <si>
    <t>PHMNL</t>
  </si>
  <si>
    <t>PKBQM</t>
  </si>
  <si>
    <t>PKKHI</t>
  </si>
  <si>
    <t>PLGDY</t>
  </si>
  <si>
    <t>SAJED</t>
  </si>
  <si>
    <t>SAJUB</t>
  </si>
  <si>
    <t>SAKAC</t>
  </si>
  <si>
    <t>SGSIN</t>
  </si>
  <si>
    <t>SXPHI</t>
  </si>
  <si>
    <t>TNBIZ</t>
  </si>
  <si>
    <t>TNRDS</t>
  </si>
  <si>
    <t>TNTUN</t>
  </si>
  <si>
    <t>TRIST</t>
  </si>
  <si>
    <t>TRKMX</t>
  </si>
  <si>
    <t>TRTEK</t>
  </si>
  <si>
    <t>TRYPO</t>
  </si>
  <si>
    <t>UAODS</t>
  </si>
  <si>
    <t>USNTS</t>
  </si>
  <si>
    <t>CNCQI</t>
  </si>
  <si>
    <t>CNQIN</t>
  </si>
  <si>
    <t>CNXAM</t>
  </si>
  <si>
    <t>CNXIG</t>
  </si>
  <si>
    <t>CNYIB</t>
  </si>
  <si>
    <t>IDKTJ</t>
  </si>
  <si>
    <t>INPPV</t>
  </si>
  <si>
    <t>MYWSP</t>
  </si>
  <si>
    <t>PKQCT</t>
  </si>
  <si>
    <t>THSCS</t>
  </si>
  <si>
    <t>TRAMR</t>
  </si>
  <si>
    <t>TRKFZ</t>
  </si>
  <si>
    <t>TRMAD</t>
  </si>
  <si>
    <t>TRYAR</t>
  </si>
  <si>
    <t>USPAB</t>
  </si>
  <si>
    <t>VNCMT</t>
  </si>
  <si>
    <t>BEZEE</t>
  </si>
  <si>
    <t>ESTAR</t>
  </si>
  <si>
    <t>SEHEL</t>
  </si>
  <si>
    <t>TRAYT</t>
  </si>
  <si>
    <t>1 cal. days free</t>
  </si>
  <si>
    <t>(vide)</t>
  </si>
  <si>
    <t>(vide) cal. days free</t>
  </si>
  <si>
    <t>TWTXG</t>
  </si>
  <si>
    <t>2 work. days free</t>
  </si>
  <si>
    <t>BRITJ</t>
  </si>
  <si>
    <t>BRNVT</t>
  </si>
  <si>
    <t>BRVCO</t>
  </si>
  <si>
    <t>CASJB</t>
  </si>
  <si>
    <t>CLCNL</t>
  </si>
  <si>
    <t>CLLQN</t>
  </si>
  <si>
    <t>DMRSU</t>
  </si>
  <si>
    <t>DZALG</t>
  </si>
  <si>
    <t>TREYP</t>
  </si>
  <si>
    <t>UYMVD</t>
  </si>
  <si>
    <t>GBSSH</t>
  </si>
  <si>
    <t>GEPTI</t>
  </si>
  <si>
    <t>MAPTM</t>
  </si>
  <si>
    <t>MQFDF</t>
  </si>
  <si>
    <t>ZAPLZ</t>
  </si>
  <si>
    <t>JPMIZ</t>
  </si>
  <si>
    <t>JPMYJ</t>
  </si>
  <si>
    <t>JPNGO</t>
  </si>
  <si>
    <t>USATL</t>
  </si>
  <si>
    <t>4 work. days free</t>
  </si>
  <si>
    <t>USDEN</t>
  </si>
  <si>
    <t>USDET</t>
  </si>
  <si>
    <t>USFLL</t>
  </si>
  <si>
    <t>USILG</t>
  </si>
  <si>
    <t>USMOB</t>
  </si>
  <si>
    <t>USORL</t>
  </si>
  <si>
    <t>SRPBM</t>
  </si>
  <si>
    <t>AEKLF</t>
  </si>
  <si>
    <t>AGSJO</t>
  </si>
  <si>
    <t>AIRBY</t>
  </si>
  <si>
    <t>ANPHI</t>
  </si>
  <si>
    <t>ANWIL</t>
  </si>
  <si>
    <t>AOLAD</t>
  </si>
  <si>
    <t>ASPPG</t>
  </si>
  <si>
    <t>AUADL</t>
  </si>
  <si>
    <t>AUFRE</t>
  </si>
  <si>
    <t>AWBAR</t>
  </si>
  <si>
    <t>AWORJ</t>
  </si>
  <si>
    <t>BDDAC</t>
  </si>
  <si>
    <t>BDMGL</t>
  </si>
  <si>
    <t>BHBAH</t>
  </si>
  <si>
    <t>BHKBS</t>
  </si>
  <si>
    <t>BJCOO</t>
  </si>
  <si>
    <t>BMBDA</t>
  </si>
  <si>
    <t>BNMUA</t>
  </si>
  <si>
    <t>BRSUA</t>
  </si>
  <si>
    <t>BSFPO</t>
  </si>
  <si>
    <t>BSNAS</t>
  </si>
  <si>
    <t>BZBZE</t>
  </si>
  <si>
    <t>CACAL</t>
  </si>
  <si>
    <t>CAEDM</t>
  </si>
  <si>
    <t>CDMAT</t>
  </si>
  <si>
    <t>CGPNR</t>
  </si>
  <si>
    <t>CLIQQ</t>
  </si>
  <si>
    <t>CMDLA</t>
  </si>
  <si>
    <t>CNBJS</t>
  </si>
  <si>
    <t>CNDFE</t>
  </si>
  <si>
    <t>CNFOC</t>
  </si>
  <si>
    <t>CNFUG</t>
  </si>
  <si>
    <t>CNNGG</t>
  </si>
  <si>
    <t>CNNTG</t>
  </si>
  <si>
    <t>CNYZH</t>
  </si>
  <si>
    <t>CNZUH</t>
  </si>
  <si>
    <t>CUMAR</t>
  </si>
  <si>
    <t>CVRAI</t>
  </si>
  <si>
    <t>CWWIL</t>
  </si>
  <si>
    <t>CYLMS</t>
  </si>
  <si>
    <t>DJJIB</t>
  </si>
  <si>
    <t>DZORN</t>
  </si>
  <si>
    <t>EGSOK</t>
  </si>
  <si>
    <t>FJLTK</t>
  </si>
  <si>
    <t>FJSUV</t>
  </si>
  <si>
    <t>to be neutralized 999</t>
  </si>
  <si>
    <t>GALBV</t>
  </si>
  <si>
    <t>GDSTG</t>
  </si>
  <si>
    <t>GHTKD</t>
  </si>
  <si>
    <t>GMBJL</t>
  </si>
  <si>
    <t>GNCKY</t>
  </si>
  <si>
    <t>GPPTP</t>
  </si>
  <si>
    <t>GQBSG</t>
  </si>
  <si>
    <t>GUGUM</t>
  </si>
  <si>
    <t>GUPIT</t>
  </si>
  <si>
    <t>GYGEO</t>
  </si>
  <si>
    <t>HTLFF</t>
  </si>
  <si>
    <t>HTPAP</t>
  </si>
  <si>
    <t>INHAL</t>
  </si>
  <si>
    <t>IQUQR</t>
  </si>
  <si>
    <t>IRBND</t>
  </si>
  <si>
    <t>IRBSR</t>
  </si>
  <si>
    <t>JOAQB</t>
  </si>
  <si>
    <t>JOAQJ</t>
  </si>
  <si>
    <t>KENBO</t>
  </si>
  <si>
    <t>KHKOS</t>
  </si>
  <si>
    <t>KHPNH</t>
  </si>
  <si>
    <t>KNBAS</t>
  </si>
  <si>
    <t>KWSAA</t>
  </si>
  <si>
    <t>KWSWK</t>
  </si>
  <si>
    <t>KYGEC</t>
  </si>
  <si>
    <t>KZALA</t>
  </si>
  <si>
    <t>LCCAS</t>
  </si>
  <si>
    <t>LRMLW</t>
  </si>
  <si>
    <t>LYBEN</t>
  </si>
  <si>
    <t>LYKHO</t>
  </si>
  <si>
    <t>LYMRA</t>
  </si>
  <si>
    <t>LYTIP</t>
  </si>
  <si>
    <t>MGTMM</t>
  </si>
  <si>
    <t>MGTOA</t>
  </si>
  <si>
    <t>MOMFM</t>
  </si>
  <si>
    <t>MPSPN</t>
  </si>
  <si>
    <t>MRNKC</t>
  </si>
  <si>
    <t>MSLTB</t>
  </si>
  <si>
    <t>MTMAR</t>
  </si>
  <si>
    <t>MTMLA</t>
  </si>
  <si>
    <t>MUPLU</t>
  </si>
  <si>
    <t>MYBKI</t>
  </si>
  <si>
    <t>MYBTU</t>
  </si>
  <si>
    <t>MYKCH</t>
  </si>
  <si>
    <t>MYMYY</t>
  </si>
  <si>
    <t>MYSBW</t>
  </si>
  <si>
    <t>MYSDK</t>
  </si>
  <si>
    <t>MYTWU</t>
  </si>
  <si>
    <t>NCNOU</t>
  </si>
  <si>
    <t>NGONN</t>
  </si>
  <si>
    <t>NGTIN</t>
  </si>
  <si>
    <t>NIMGA</t>
  </si>
  <si>
    <t>NPBRG</t>
  </si>
  <si>
    <t>NZLYT</t>
  </si>
  <si>
    <t>NZWLG</t>
  </si>
  <si>
    <t>PACFZ</t>
  </si>
  <si>
    <t>PAROD</t>
  </si>
  <si>
    <t>PFPPT</t>
  </si>
  <si>
    <t>PGLAE</t>
  </si>
  <si>
    <t>PGMAG</t>
  </si>
  <si>
    <t>PGMTK</t>
  </si>
  <si>
    <t>PGPOM</t>
  </si>
  <si>
    <t>PGRAB</t>
  </si>
  <si>
    <t>PHBTG</t>
  </si>
  <si>
    <t>PHCEB</t>
  </si>
  <si>
    <t>PHCGY</t>
  </si>
  <si>
    <t>PHDVO</t>
  </si>
  <si>
    <t>PHSFS</t>
  </si>
  <si>
    <t>PYASU</t>
  </si>
  <si>
    <t>PYPIL</t>
  </si>
  <si>
    <t>QADOH</t>
  </si>
  <si>
    <t>REPDG</t>
  </si>
  <si>
    <t>REREU</t>
  </si>
  <si>
    <t>SADMM</t>
  </si>
  <si>
    <t>SBHIR</t>
  </si>
  <si>
    <t>SCPOV</t>
  </si>
  <si>
    <t>SDPZU</t>
  </si>
  <si>
    <t>SNDKR</t>
  </si>
  <si>
    <t>SOBBO</t>
  </si>
  <si>
    <t>SOMGQ</t>
  </si>
  <si>
    <t>SVSAL</t>
  </si>
  <si>
    <t>TGLFW</t>
  </si>
  <si>
    <t>THLKR</t>
  </si>
  <si>
    <t>TLDIL</t>
  </si>
  <si>
    <t>TOTBU</t>
  </si>
  <si>
    <t>TZZNZ</t>
  </si>
  <si>
    <t>VCCRP</t>
  </si>
  <si>
    <t>VCKTN</t>
  </si>
  <si>
    <t>VELAG</t>
  </si>
  <si>
    <t>VEPBL</t>
  </si>
  <si>
    <t>VUVLI</t>
  </si>
  <si>
    <t>WALLIS AND FUTUNA</t>
  </si>
  <si>
    <t>WF</t>
  </si>
  <si>
    <t>WFMAU</t>
  </si>
  <si>
    <t>WSAPW</t>
  </si>
  <si>
    <t>YEADE</t>
  </si>
  <si>
    <t>ZWHRE</t>
  </si>
  <si>
    <t>BOARC</t>
  </si>
  <si>
    <t>CAFSD</t>
  </si>
  <si>
    <t>CNDFG</t>
  </si>
  <si>
    <t>CNFQG</t>
  </si>
  <si>
    <t>CNWAZ</t>
  </si>
  <si>
    <t>GBPRU</t>
  </si>
  <si>
    <t>MNULN</t>
  </si>
  <si>
    <t>MYJHB</t>
  </si>
  <si>
    <t>MYLPK</t>
  </si>
  <si>
    <t>NPKTM</t>
  </si>
  <si>
    <t>PYVLL</t>
  </si>
  <si>
    <t>UAYUZ</t>
  </si>
  <si>
    <t>CNJXN</t>
  </si>
  <si>
    <t>GFDDC</t>
  </si>
  <si>
    <t>USEC</t>
  </si>
  <si>
    <t>New York, Norfolk, Charleston, Savannah</t>
  </si>
  <si>
    <t>INB</t>
  </si>
  <si>
    <t>LIBERTY</t>
  </si>
  <si>
    <t>New York, Norfolk, Savannah, Charleston</t>
  </si>
  <si>
    <t>VICTORY</t>
  </si>
  <si>
    <t>Charleston, Savannah, Miami, Houston, New Orleans</t>
  </si>
  <si>
    <t>PAD</t>
  </si>
  <si>
    <t>New York, Savannah</t>
  </si>
  <si>
    <t>NEUR (1)</t>
  </si>
  <si>
    <t>Antwerp, Rotterdam, Bremerhaven, Le Havre</t>
  </si>
  <si>
    <t>NEUR (2)</t>
  </si>
  <si>
    <t>Rotterdam, Tilbury, Dunkerque, Le Havre</t>
  </si>
  <si>
    <t>Purchasing Power Rebate</t>
  </si>
  <si>
    <t>USD 100</t>
  </si>
  <si>
    <t>EUR 325</t>
  </si>
  <si>
    <t>CMDU 020, 100, 102 , 043 , 028 , 029 , 091 , 090 , 101 , 005 , 006 , 007</t>
  </si>
  <si>
    <t>REB02</t>
  </si>
  <si>
    <t>Rates ex ICD do not include pre-carriage of full containers from icd to port of loading unless otherwise specified</t>
  </si>
  <si>
    <t>Nhava Sheva, Mundra</t>
  </si>
  <si>
    <t>NWI</t>
  </si>
  <si>
    <t>New York, Norfolk, Savannah</t>
  </si>
  <si>
    <t>COLUMBUS</t>
  </si>
  <si>
    <t>INDAMEX USEC BP</t>
  </si>
  <si>
    <t>INR 10850</t>
  </si>
  <si>
    <t>INR 14750</t>
  </si>
  <si>
    <t>Cross payment charge (FEE10) is not applicable</t>
  </si>
  <si>
    <t>NO NEW SURCHARGE ACCEPTED FOR THE LIFETIME OF THE CONTRACT, not limited to GRI, PSS, RRI,</t>
  </si>
  <si>
    <t>Container Maintenance Charge CTR32 is Included in the Freight and Prepaid for China, Indonesia, Hong Kong, Japan, Philippines destinations</t>
  </si>
  <si>
    <t>4d)</t>
  </si>
  <si>
    <t>F-1 Appendix added</t>
  </si>
  <si>
    <t>Date September 01, 2022</t>
  </si>
  <si>
    <t>Cover</t>
  </si>
  <si>
    <t>Updated CMA Sales rep</t>
  </si>
  <si>
    <t>Date September 2, 2022</t>
  </si>
  <si>
    <t xml:space="preserve">GIRAUD-PEILLUD Fanny, DASARI Rahul, AOUADI Sabrina, Judy Costello </t>
  </si>
  <si>
    <t>ho.fgiraud-peillud@cma-cgm.com; ho.radasari@cma-cgm.com;HO.SAOUADI@cma-cgm.com ; ssc.gaofftender@cma-cgm.com; ssc.pricing_fmcg@cma-cgm.com; eru.jcostello@cma-cgm.com; usa.insalesstrat@usa.cma-cgm.com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</si>
</sst>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m\ d\,\ yyyy;@"/>
    <numFmt numFmtId="165" formatCode="#,##0____"/>
  </numFmts>
  <fonts count="81" x14ac:knownFonts="1">
    <font>
      <sz val="10"/>
      <name val="Arial"/>
    </font>
    <font>
      <b/>
      <sz val="8"/>
      <name val="Tahoma"/>
      <family val="2"/>
    </font>
    <font>
      <sz val="12"/>
      <name val="Times New Roman"/>
      <family val="1"/>
    </font>
    <font>
      <sz val="10"/>
      <name val="Times New Roman"/>
      <family val="1"/>
    </font>
    <font>
      <sz val="12"/>
      <color indexed="8"/>
      <name val="Times New Roman"/>
      <family val="1"/>
    </font>
    <font>
      <b/>
      <sz val="12"/>
      <name val="Times New Roman"/>
      <family val="1"/>
    </font>
    <font>
      <sz val="12"/>
      <color indexed="9"/>
      <name val="Times New Roman"/>
      <family val="1"/>
    </font>
    <font>
      <i/>
      <u/>
      <sz val="12"/>
      <color indexed="8"/>
      <name val="Times New Roman"/>
      <family val="1"/>
    </font>
    <font>
      <i/>
      <sz val="12"/>
      <color indexed="8"/>
      <name val="Times New Roman"/>
      <family val="1"/>
    </font>
    <font>
      <sz val="12"/>
      <name val="Arial"/>
      <family val="2"/>
    </font>
    <font>
      <b/>
      <sz val="10"/>
      <name val="Arial"/>
      <family val="2"/>
    </font>
    <font>
      <sz val="12"/>
      <color indexed="10"/>
      <name val="Times New Roman"/>
      <family val="1"/>
    </font>
    <font>
      <u/>
      <sz val="12"/>
      <name val="Times New Roman"/>
      <family val="1"/>
    </font>
    <font>
      <sz val="15"/>
      <name val="Britannic Bold"/>
      <family val="1"/>
    </font>
    <font>
      <sz val="12"/>
      <color indexed="23"/>
      <name val="Times New Roman"/>
      <family val="1"/>
    </font>
    <font>
      <b/>
      <sz val="12"/>
      <color indexed="10"/>
      <name val="Times New Roman"/>
      <family val="2"/>
    </font>
    <font>
      <b/>
      <sz val="12"/>
      <name val="Arial"/>
      <family val="2"/>
    </font>
    <font>
      <b/>
      <sz val="9"/>
      <name val="Tahoma"/>
      <family val="2"/>
    </font>
    <font>
      <sz val="12"/>
      <color indexed="53"/>
      <name val="Times New Roman"/>
      <family val="1"/>
    </font>
    <font>
      <sz val="12"/>
      <color indexed="22"/>
      <name val="Times New Roman"/>
      <family val="1"/>
    </font>
    <font>
      <b/>
      <sz val="10"/>
      <color indexed="12"/>
      <name val="Times New Roman"/>
      <family val="1"/>
    </font>
    <font>
      <sz val="10"/>
      <color indexed="10"/>
      <name val="Times New Roman"/>
      <family val="1"/>
    </font>
    <font>
      <i/>
      <sz val="12"/>
      <name val="Times New Roman"/>
      <family val="1"/>
    </font>
    <font>
      <b/>
      <sz val="15"/>
      <name val="Britannic Bold"/>
      <family val="1"/>
    </font>
    <font>
      <u/>
      <sz val="10"/>
      <color theme="10"/>
      <name val="Arial"/>
      <family val="2"/>
    </font>
    <font>
      <sz val="10"/>
      <name val="Arial"/>
      <family val="2"/>
    </font>
    <font>
      <sz val="12"/>
      <color theme="0"/>
      <name val="Times New Roman"/>
      <family val="1"/>
    </font>
    <font>
      <sz val="12"/>
      <color rgb="FF000000"/>
      <name val="Times New Roman"/>
      <family val="1"/>
    </font>
    <font>
      <sz val="12"/>
      <color rgb="FFFFFFFF"/>
      <name val="Times New Roman"/>
      <family val="1"/>
    </font>
    <font>
      <b/>
      <sz val="12"/>
      <color rgb="FF000000"/>
      <name val="Times New Roman"/>
      <family val="1"/>
    </font>
    <font>
      <sz val="10"/>
      <color rgb="FFFF0000"/>
      <name val="Arial"/>
      <family val="2"/>
    </font>
    <font>
      <sz val="8"/>
      <color theme="1"/>
      <name val="Calibri"/>
      <family val="2"/>
      <scheme val="minor"/>
    </font>
    <font>
      <sz val="10"/>
      <name val="Arial"/>
      <family val="2"/>
    </font>
    <font>
      <b/>
      <sz val="8"/>
      <name val="Calibri"/>
      <family val="2"/>
      <scheme val="minor"/>
    </font>
    <font>
      <sz val="8"/>
      <name val="Calibri"/>
      <family val="2"/>
      <scheme val="minor"/>
    </font>
    <font>
      <sz val="8"/>
      <color rgb="FFFF0000"/>
      <name val="Calibri"/>
      <family val="2"/>
      <scheme val="minor"/>
    </font>
    <font>
      <b/>
      <sz val="8"/>
      <color theme="1"/>
      <name val="Calibri"/>
      <family val="2"/>
      <scheme val="minor"/>
    </font>
    <font>
      <b/>
      <sz val="8"/>
      <color indexed="9"/>
      <name val="Calibri"/>
      <family val="2"/>
      <scheme val="minor"/>
    </font>
    <font>
      <sz val="8"/>
      <color rgb="FFFFFFFF"/>
      <name val="Calibri"/>
      <family val="2"/>
      <scheme val="minor"/>
    </font>
    <font>
      <sz val="10"/>
      <name val="MS Sans Serif"/>
      <family val="2"/>
    </font>
    <font>
      <sz val="8"/>
      <color theme="9" tint="-0.249977111117893"/>
      <name val="Calibri"/>
      <family val="2"/>
      <scheme val="minor"/>
    </font>
    <font>
      <i/>
      <sz val="8"/>
      <color rgb="FFFFFFFF"/>
      <name val="Calibri"/>
      <family val="2"/>
      <scheme val="minor"/>
    </font>
    <font>
      <i/>
      <sz val="8"/>
      <color rgb="FFFFFF00"/>
      <name val="Calibri"/>
      <family val="2"/>
      <scheme val="minor"/>
    </font>
    <font>
      <sz val="8"/>
      <color theme="0" tint="-0.34998626667073579"/>
      <name val="Calibri"/>
      <family val="2"/>
      <scheme val="minor"/>
    </font>
    <font>
      <sz val="8"/>
      <color theme="0" tint="-0.499984740745262"/>
      <name val="Calibri"/>
      <family val="2"/>
      <scheme val="minor"/>
    </font>
    <font>
      <sz val="8"/>
      <color theme="0" tint="-0.249977111117893"/>
      <name val="Calibri"/>
      <family val="2"/>
      <scheme val="minor"/>
    </font>
    <font>
      <b/>
      <sz val="9"/>
      <color indexed="81"/>
      <name val="Tahoma"/>
      <family val="2"/>
    </font>
    <font>
      <sz val="9"/>
      <color indexed="81"/>
      <name val="Tahoma"/>
      <family val="2"/>
    </font>
    <font>
      <b/>
      <sz val="6"/>
      <name val="Calibri"/>
      <family val="2"/>
      <scheme val="minor"/>
    </font>
    <font>
      <b/>
      <sz val="8"/>
      <color theme="0"/>
      <name val="Calibri"/>
      <family val="2"/>
      <scheme val="minor"/>
    </font>
    <font>
      <b/>
      <sz val="6"/>
      <color theme="0"/>
      <name val="Calibri"/>
      <family val="2"/>
      <scheme val="minor"/>
    </font>
    <font>
      <i/>
      <sz val="8"/>
      <color theme="0"/>
      <name val="Calibri"/>
      <family val="2"/>
      <scheme val="minor"/>
    </font>
    <font>
      <b/>
      <sz val="9"/>
      <color theme="1"/>
      <name val="Calibri"/>
      <family val="2"/>
      <scheme val="minor"/>
    </font>
    <font>
      <b/>
      <sz val="9"/>
      <color rgb="FF0000FF"/>
      <name val="Calibri"/>
      <family val="2"/>
      <scheme val="minor"/>
    </font>
    <font>
      <b/>
      <sz val="9"/>
      <name val="Calibri"/>
      <family val="2"/>
      <scheme val="minor"/>
    </font>
    <font>
      <b/>
      <sz val="9"/>
      <color rgb="FFFF0000"/>
      <name val="Calibri"/>
      <family val="2"/>
      <scheme val="minor"/>
    </font>
    <font>
      <sz val="9"/>
      <color theme="1"/>
      <name val="Calibri"/>
      <family val="2"/>
      <scheme val="minor"/>
    </font>
    <font>
      <b/>
      <sz val="10"/>
      <color theme="0"/>
      <name val="Arial"/>
      <family val="2"/>
    </font>
    <font>
      <sz val="10"/>
      <color theme="0"/>
      <name val="Arial"/>
      <family val="2"/>
    </font>
    <font>
      <u/>
      <sz val="10"/>
      <name val="Arial"/>
      <family val="2"/>
    </font>
    <font>
      <b/>
      <u/>
      <sz val="10"/>
      <name val="Arial"/>
      <family val="2"/>
    </font>
    <font>
      <b/>
      <sz val="10"/>
      <name val="Times New Roman"/>
      <family val="1"/>
    </font>
    <font>
      <b/>
      <sz val="10"/>
      <color indexed="22"/>
      <name val="Times New Roman"/>
      <family val="1"/>
    </font>
    <font>
      <b/>
      <sz val="10"/>
      <color rgb="FF0000FF"/>
      <name val="Times New Roman"/>
      <family val="1"/>
    </font>
    <font>
      <b/>
      <sz val="9"/>
      <name val="Times New Roman"/>
      <family val="1"/>
    </font>
    <font>
      <b/>
      <sz val="10"/>
      <color indexed="22"/>
      <name val="Arial"/>
      <family val="2"/>
    </font>
    <font>
      <b/>
      <sz val="10"/>
      <color indexed="12"/>
      <name val="Arial"/>
      <family val="2"/>
    </font>
    <font>
      <sz val="14"/>
      <color indexed="9"/>
      <name val="Times New Roman"/>
      <family val="1"/>
    </font>
    <font>
      <sz val="10"/>
      <color indexed="8"/>
      <name val="Times New Roman"/>
      <family val="1"/>
    </font>
    <font>
      <sz val="10"/>
      <color indexed="9"/>
      <name val="Arial"/>
      <family val="2"/>
    </font>
    <font>
      <sz val="10"/>
      <color indexed="9"/>
      <name val="Times New Roman"/>
      <family val="1"/>
    </font>
    <font>
      <sz val="12"/>
      <color indexed="12"/>
      <name val="Times New Roman"/>
      <family val="1"/>
    </font>
    <font>
      <b/>
      <sz val="12"/>
      <color indexed="81"/>
      <name val="Tahoma"/>
      <family val="2"/>
    </font>
    <font>
      <b/>
      <sz val="14"/>
      <color indexed="81"/>
      <name val="Tahoma"/>
      <family val="2"/>
    </font>
    <font>
      <b/>
      <i/>
      <sz val="14"/>
      <color indexed="81"/>
      <name val="Tahoma"/>
      <family val="2"/>
    </font>
    <font>
      <sz val="12"/>
      <color indexed="81"/>
      <name val="Tahoma"/>
      <family val="2"/>
    </font>
    <font>
      <u/>
      <sz val="12"/>
      <color indexed="81"/>
      <name val="Tahoma"/>
      <family val="2"/>
    </font>
    <font>
      <b/>
      <u/>
      <sz val="12"/>
      <color indexed="81"/>
      <name val="Tahoma"/>
      <family val="2"/>
    </font>
    <font>
      <i/>
      <u/>
      <sz val="12"/>
      <name val="Times New Roman"/>
      <family val="1"/>
    </font>
    <font>
      <b/>
      <sz val="12"/>
      <color indexed="12"/>
      <name val="Times New Roman"/>
      <family val="1"/>
    </font>
    <font>
      <b/>
      <sz val="12"/>
      <color rgb="FF0000FF"/>
      <name val="Times New Roman"/>
      <family val="1"/>
    </font>
  </fonts>
  <fills count="25">
    <fill>
      <patternFill patternType="none"/>
    </fill>
    <fill>
      <patternFill patternType="gray125"/>
    </fill>
    <fill>
      <patternFill patternType="solid">
        <fgColor indexed="44"/>
        <bgColor indexed="64"/>
      </patternFill>
    </fill>
    <fill>
      <patternFill patternType="solid">
        <fgColor indexed="43"/>
        <bgColor indexed="64"/>
      </patternFill>
    </fill>
    <fill>
      <patternFill patternType="solid">
        <fgColor indexed="54"/>
        <bgColor indexed="64"/>
      </patternFill>
    </fill>
    <fill>
      <patternFill patternType="solid">
        <fgColor indexed="22"/>
        <bgColor indexed="64"/>
      </patternFill>
    </fill>
    <fill>
      <patternFill patternType="solid">
        <fgColor indexed="65"/>
        <bgColor indexed="64"/>
      </patternFill>
    </fill>
    <fill>
      <patternFill patternType="solid">
        <fgColor indexed="12"/>
        <bgColor indexed="64"/>
      </patternFill>
    </fill>
    <fill>
      <patternFill patternType="solid">
        <fgColor indexed="8"/>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bgColor indexed="64"/>
      </patternFill>
    </fill>
    <fill>
      <patternFill patternType="solid">
        <fgColor theme="3" tint="0.59999389629810485"/>
        <bgColor indexed="64"/>
      </patternFill>
    </fill>
    <fill>
      <patternFill patternType="solid">
        <fgColor rgb="FFFFFF00"/>
        <bgColor indexed="64"/>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0" tint="-4.9989318521683403E-2"/>
        <bgColor theme="4" tint="0.79998168889431442"/>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9" tint="-0.499984740745262"/>
        <bgColor indexed="64"/>
      </patternFill>
    </fill>
    <fill>
      <patternFill patternType="solid">
        <fgColor rgb="FF00B0F0"/>
        <bgColor indexed="64"/>
      </patternFill>
    </fill>
    <fill>
      <patternFill patternType="solid">
        <fgColor theme="1"/>
        <bgColor indexed="64"/>
      </patternFill>
    </fill>
    <fill>
      <patternFill patternType="solid">
        <fgColor indexed="13"/>
        <bgColor indexed="64"/>
      </patternFill>
    </fill>
    <fill>
      <patternFill patternType="solid">
        <fgColor theme="0" tint="-0.249977111117893"/>
        <bgColor indexed="64"/>
      </patternFill>
    </fill>
  </fills>
  <borders count="80">
    <border>
      <left/>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top/>
      <bottom style="medium">
        <color indexed="64"/>
      </bottom>
      <diagonal/>
    </border>
    <border>
      <left/>
      <right style="thin">
        <color indexed="64"/>
      </right>
      <top style="thin">
        <color indexed="64"/>
      </top>
      <bottom style="thin">
        <color indexed="64"/>
      </bottom>
      <diagonal/>
    </border>
    <border>
      <left style="thin">
        <color indexed="64"/>
      </left>
      <right/>
      <top style="medium">
        <color indexed="64"/>
      </top>
      <bottom/>
      <diagonal/>
    </border>
    <border>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diagonal/>
    </border>
    <border>
      <left/>
      <right style="thin">
        <color indexed="64"/>
      </right>
      <top style="medium">
        <color indexed="64"/>
      </top>
      <bottom/>
      <diagonal/>
    </border>
    <border>
      <left/>
      <right style="thin">
        <color indexed="64"/>
      </right>
      <top/>
      <bottom/>
      <diagonal/>
    </border>
    <border>
      <left style="medium">
        <color indexed="64"/>
      </left>
      <right style="medium">
        <color indexed="64"/>
      </right>
      <top style="medium">
        <color indexed="64"/>
      </top>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medium">
        <color indexed="64"/>
      </top>
      <bottom style="thick">
        <color indexed="64"/>
      </bottom>
      <diagonal/>
    </border>
    <border>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thick">
        <color indexed="64"/>
      </bottom>
      <diagonal/>
    </border>
    <border>
      <left style="thin">
        <color indexed="64"/>
      </left>
      <right/>
      <top/>
      <bottom/>
      <diagonal/>
    </border>
    <border>
      <left/>
      <right/>
      <top style="thin">
        <color indexed="64"/>
      </top>
      <bottom style="medium">
        <color indexed="64"/>
      </bottom>
      <diagonal/>
    </border>
    <border>
      <left/>
      <right/>
      <top style="medium">
        <color indexed="64"/>
      </top>
      <bottom style="thick">
        <color indexed="64"/>
      </bottom>
      <diagonal/>
    </border>
    <border>
      <left style="thin">
        <color indexed="64"/>
      </left>
      <right style="thin">
        <color indexed="9"/>
      </right>
      <top style="thin">
        <color indexed="64"/>
      </top>
      <bottom style="thin">
        <color indexed="64"/>
      </bottom>
      <diagonal/>
    </border>
    <border>
      <left style="thin">
        <color indexed="9"/>
      </left>
      <right style="thin">
        <color indexed="9"/>
      </right>
      <top style="thin">
        <color indexed="64"/>
      </top>
      <bottom style="thin">
        <color indexed="64"/>
      </bottom>
      <diagonal/>
    </border>
    <border>
      <left/>
      <right/>
      <top/>
      <bottom style="thin">
        <color theme="4" tint="0.39997558519241921"/>
      </bottom>
      <diagonal/>
    </border>
    <border>
      <left/>
      <right style="thin">
        <color indexed="64"/>
      </right>
      <top/>
      <bottom style="medium">
        <color indexed="64"/>
      </bottom>
      <diagonal/>
    </border>
    <border>
      <left/>
      <right style="thin">
        <color indexed="64"/>
      </right>
      <top/>
      <bottom style="thin">
        <color indexed="64"/>
      </bottom>
      <diagonal/>
    </border>
    <border>
      <left style="medium">
        <color indexed="64"/>
      </left>
      <right/>
      <top style="medium">
        <color indexed="64"/>
      </top>
      <bottom style="thin">
        <color indexed="64"/>
      </bottom>
      <diagonal/>
    </border>
    <border>
      <left style="thin">
        <color indexed="64"/>
      </left>
      <right/>
      <top/>
      <bottom style="thin">
        <color indexed="64"/>
      </bottom>
      <diagonal/>
    </border>
    <border>
      <left/>
      <right/>
      <top style="medium">
        <color indexed="64"/>
      </top>
      <bottom style="thin">
        <color indexed="64"/>
      </bottom>
      <diagonal/>
    </border>
  </borders>
  <cellStyleXfs count="8">
    <xf numFmtId="0" fontId="0" fillId="0" borderId="0"/>
    <xf numFmtId="0" fontId="25" fillId="0" borderId="0"/>
    <xf numFmtId="0" fontId="25" fillId="0" borderId="0"/>
    <xf numFmtId="9" fontId="25" fillId="0" borderId="0" applyFont="0" applyFill="0" applyBorder="0" applyAlignment="0" applyProtection="0"/>
    <xf numFmtId="0" fontId="24" fillId="0" borderId="0" applyNumberFormat="0" applyFill="0" applyBorder="0" applyAlignment="0" applyProtection="0"/>
    <xf numFmtId="0" fontId="32" fillId="0" borderId="0"/>
    <xf numFmtId="0" fontId="39" fillId="0" borderId="0"/>
    <xf numFmtId="0" fontId="25" fillId="0" borderId="0"/>
  </cellStyleXfs>
  <cellXfs count="1295">
    <xf numFmtId="0" fontId="0" fillId="0" borderId="0" xfId="0"/>
    <xf numFmtId="0" fontId="2" fillId="12" borderId="0" xfId="0" applyFont="1" applyFill="1"/>
    <xf numFmtId="0" fontId="2" fillId="5" borderId="1"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0" borderId="4" xfId="0" applyFont="1" applyBorder="1" applyAlignment="1" applyProtection="1">
      <alignment horizontal="center" vertical="center"/>
      <protection locked="0"/>
    </xf>
    <xf numFmtId="0" fontId="2" fillId="0" borderId="6" xfId="0" applyFont="1" applyBorder="1" applyAlignment="1" applyProtection="1">
      <alignment horizontal="center" vertical="center"/>
      <protection locked="0"/>
    </xf>
    <xf numFmtId="0" fontId="2" fillId="0" borderId="1" xfId="0" applyFont="1" applyBorder="1" applyAlignment="1" applyProtection="1">
      <alignment horizontal="center" vertical="center"/>
      <protection locked="0"/>
    </xf>
    <xf numFmtId="165" fontId="4" fillId="0" borderId="1" xfId="0" applyNumberFormat="1" applyFont="1" applyBorder="1" applyAlignment="1" applyProtection="1">
      <alignment horizontal="right" vertical="center"/>
      <protection locked="0"/>
    </xf>
    <xf numFmtId="165" fontId="4" fillId="0" borderId="7" xfId="0" applyNumberFormat="1" applyFont="1" applyBorder="1" applyAlignment="1" applyProtection="1">
      <alignment horizontal="right" vertical="center"/>
      <protection locked="0"/>
    </xf>
    <xf numFmtId="0" fontId="4" fillId="0" borderId="1" xfId="0" applyFont="1" applyBorder="1" applyAlignment="1" applyProtection="1">
      <alignment horizontal="left" vertical="center"/>
      <protection locked="0"/>
    </xf>
    <xf numFmtId="165" fontId="4" fillId="0" borderId="6" xfId="0" applyNumberFormat="1" applyFont="1" applyBorder="1" applyAlignment="1" applyProtection="1">
      <alignment horizontal="right" vertical="center"/>
      <protection locked="0"/>
    </xf>
    <xf numFmtId="165" fontId="4" fillId="0" borderId="4" xfId="0" applyNumberFormat="1" applyFont="1" applyBorder="1" applyAlignment="1" applyProtection="1">
      <alignment horizontal="right" vertical="center"/>
      <protection locked="0"/>
    </xf>
    <xf numFmtId="165" fontId="4" fillId="0" borderId="9" xfId="0" applyNumberFormat="1" applyFont="1" applyBorder="1" applyAlignment="1" applyProtection="1">
      <alignment horizontal="right" vertical="center"/>
      <protection locked="0"/>
    </xf>
    <xf numFmtId="165" fontId="4" fillId="0" borderId="10" xfId="0" applyNumberFormat="1" applyFont="1" applyBorder="1" applyAlignment="1" applyProtection="1">
      <alignment horizontal="right" vertical="center"/>
      <protection locked="0"/>
    </xf>
    <xf numFmtId="0" fontId="2" fillId="0" borderId="6" xfId="0" applyFont="1" applyBorder="1" applyAlignment="1" applyProtection="1">
      <alignment horizontal="center" vertical="center" wrapText="1"/>
      <protection locked="0"/>
    </xf>
    <xf numFmtId="0" fontId="26" fillId="0" borderId="0" xfId="0" applyFont="1" applyAlignment="1">
      <alignment horizontal="center" vertical="center" wrapText="1"/>
    </xf>
    <xf numFmtId="49" fontId="2" fillId="5" borderId="11" xfId="0" applyNumberFormat="1" applyFont="1" applyFill="1" applyBorder="1" applyAlignment="1">
      <alignment vertical="center"/>
    </xf>
    <xf numFmtId="49" fontId="2" fillId="5" borderId="0" xfId="0" applyNumberFormat="1" applyFont="1" applyFill="1" applyAlignment="1">
      <alignment vertical="center"/>
    </xf>
    <xf numFmtId="0" fontId="2" fillId="5" borderId="7" xfId="0" applyFont="1" applyFill="1" applyBorder="1" applyAlignment="1">
      <alignment horizontal="center" vertical="center" wrapText="1"/>
    </xf>
    <xf numFmtId="0" fontId="2" fillId="5" borderId="10" xfId="0" applyFont="1" applyFill="1" applyBorder="1" applyAlignment="1">
      <alignment horizontal="center" vertical="center" wrapText="1"/>
    </xf>
    <xf numFmtId="0" fontId="4" fillId="0" borderId="6" xfId="0" applyFont="1" applyBorder="1" applyAlignment="1" applyProtection="1">
      <alignment horizontal="left" vertical="center"/>
      <protection locked="0"/>
    </xf>
    <xf numFmtId="0" fontId="2" fillId="0" borderId="0" xfId="0" applyFont="1" applyAlignment="1" applyProtection="1">
      <alignment vertical="center" wrapText="1"/>
      <protection locked="0"/>
    </xf>
    <xf numFmtId="0" fontId="4" fillId="0" borderId="4" xfId="0" applyFont="1" applyBorder="1" applyAlignment="1" applyProtection="1">
      <alignment horizontal="left" vertical="center"/>
      <protection locked="0"/>
    </xf>
    <xf numFmtId="0" fontId="2" fillId="0" borderId="1" xfId="0" applyFont="1" applyBorder="1" applyAlignment="1" applyProtection="1">
      <alignment horizontal="center" vertical="center" wrapText="1"/>
      <protection locked="0"/>
    </xf>
    <xf numFmtId="49" fontId="2" fillId="0" borderId="6" xfId="0" applyNumberFormat="1" applyFont="1" applyBorder="1" applyAlignment="1" applyProtection="1">
      <alignment horizontal="center" vertical="center"/>
      <protection locked="0"/>
    </xf>
    <xf numFmtId="0" fontId="2" fillId="5" borderId="12" xfId="0" applyFont="1" applyFill="1" applyBorder="1" applyAlignment="1">
      <alignment horizontal="center" vertical="center" wrapText="1"/>
    </xf>
    <xf numFmtId="0" fontId="2" fillId="5" borderId="13" xfId="0" applyFont="1" applyFill="1" applyBorder="1" applyAlignment="1">
      <alignment horizontal="center" vertical="center" wrapText="1"/>
    </xf>
    <xf numFmtId="49" fontId="2" fillId="5" borderId="15" xfId="0" applyNumberFormat="1" applyFont="1" applyFill="1" applyBorder="1" applyAlignment="1">
      <alignment vertical="center"/>
    </xf>
    <xf numFmtId="49" fontId="2" fillId="5" borderId="0" xfId="0" applyNumberFormat="1" applyFont="1" applyFill="1" applyAlignment="1">
      <alignment horizontal="center" vertical="center"/>
    </xf>
    <xf numFmtId="0" fontId="27" fillId="5" borderId="1" xfId="0" applyFont="1" applyFill="1" applyBorder="1" applyAlignment="1">
      <alignment horizontal="center" vertical="center" wrapText="1"/>
    </xf>
    <xf numFmtId="0" fontId="27" fillId="5" borderId="4" xfId="0" applyFont="1" applyFill="1" applyBorder="1" applyAlignment="1">
      <alignment horizontal="center" vertical="center" wrapText="1"/>
    </xf>
    <xf numFmtId="0" fontId="4" fillId="0" borderId="4" xfId="0" applyFont="1" applyBorder="1" applyAlignment="1" applyProtection="1">
      <alignment horizontal="center" vertical="center"/>
      <protection locked="0"/>
    </xf>
    <xf numFmtId="0" fontId="2" fillId="5" borderId="0" xfId="0" applyFont="1" applyFill="1" applyAlignment="1">
      <alignment vertical="center"/>
    </xf>
    <xf numFmtId="49" fontId="2" fillId="5" borderId="15" xfId="0" applyNumberFormat="1" applyFont="1" applyFill="1" applyBorder="1" applyAlignment="1">
      <alignment horizontal="center" vertical="center"/>
    </xf>
    <xf numFmtId="49" fontId="2" fillId="5" borderId="11" xfId="0" applyNumberFormat="1" applyFont="1" applyFill="1" applyBorder="1" applyAlignment="1">
      <alignment horizontal="center" vertical="center"/>
    </xf>
    <xf numFmtId="0" fontId="2" fillId="0" borderId="4" xfId="0" applyFont="1" applyBorder="1" applyAlignment="1" applyProtection="1">
      <alignment horizontal="center" vertical="center" wrapText="1"/>
      <protection locked="0"/>
    </xf>
    <xf numFmtId="0" fontId="2" fillId="5" borderId="8" xfId="0" applyFont="1" applyFill="1" applyBorder="1" applyAlignment="1">
      <alignment horizontal="center" vertical="center"/>
    </xf>
    <xf numFmtId="0" fontId="4" fillId="0" borderId="1" xfId="0" applyFont="1" applyBorder="1" applyAlignment="1" applyProtection="1">
      <alignment horizontal="center" vertical="center"/>
      <protection locked="0"/>
    </xf>
    <xf numFmtId="0" fontId="2" fillId="0" borderId="0" xfId="0" applyFont="1"/>
    <xf numFmtId="0" fontId="2" fillId="5" borderId="17"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6" fillId="7" borderId="16" xfId="0" applyFont="1" applyFill="1" applyBorder="1" applyAlignment="1">
      <alignment vertical="center"/>
    </xf>
    <xf numFmtId="164" fontId="2" fillId="0" borderId="6" xfId="0" applyNumberFormat="1" applyFont="1" applyBorder="1" applyAlignment="1" applyProtection="1">
      <alignment horizontal="center" vertical="center"/>
      <protection locked="0"/>
    </xf>
    <xf numFmtId="49" fontId="2" fillId="0" borderId="1" xfId="0" applyNumberFormat="1" applyFont="1" applyBorder="1" applyAlignment="1" applyProtection="1">
      <alignment horizontal="center" vertical="center"/>
      <protection locked="0"/>
    </xf>
    <xf numFmtId="164" fontId="2" fillId="0" borderId="0" xfId="0" applyNumberFormat="1" applyFont="1" applyAlignment="1" applyProtection="1">
      <alignment horizontal="center" vertical="center"/>
      <protection locked="0"/>
    </xf>
    <xf numFmtId="164" fontId="2" fillId="0" borderId="1" xfId="0" applyNumberFormat="1" applyFont="1" applyBorder="1" applyAlignment="1" applyProtection="1">
      <alignment horizontal="center" vertical="center"/>
      <protection locked="0"/>
    </xf>
    <xf numFmtId="0" fontId="4" fillId="0" borderId="10"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2" fillId="0" borderId="17" xfId="0" applyFont="1" applyBorder="1" applyAlignment="1" applyProtection="1">
      <alignment horizontal="center" vertical="center"/>
      <protection locked="0"/>
    </xf>
    <xf numFmtId="0" fontId="2" fillId="0" borderId="17" xfId="0" applyFont="1" applyBorder="1" applyAlignment="1" applyProtection="1">
      <alignment vertical="center"/>
      <protection locked="0"/>
    </xf>
    <xf numFmtId="0" fontId="2" fillId="0" borderId="4" xfId="0" applyFont="1" applyBorder="1" applyAlignment="1" applyProtection="1">
      <alignment vertical="center"/>
      <protection locked="0"/>
    </xf>
    <xf numFmtId="0" fontId="2" fillId="0" borderId="6" xfId="0" applyFont="1" applyBorder="1" applyAlignment="1" applyProtection="1">
      <alignment vertical="center"/>
      <protection locked="0"/>
    </xf>
    <xf numFmtId="0" fontId="2" fillId="5" borderId="22" xfId="0" applyFont="1" applyFill="1" applyBorder="1" applyAlignment="1">
      <alignment vertical="center"/>
    </xf>
    <xf numFmtId="0" fontId="18" fillId="5" borderId="15" xfId="0" applyFont="1" applyFill="1" applyBorder="1" applyAlignment="1">
      <alignment horizontal="left" vertical="center"/>
    </xf>
    <xf numFmtId="49" fontId="8" fillId="5" borderId="11" xfId="0" applyNumberFormat="1" applyFont="1" applyFill="1" applyBorder="1" applyAlignment="1">
      <alignment horizontal="center" vertical="center"/>
    </xf>
    <xf numFmtId="0" fontId="2" fillId="0" borderId="0" xfId="0" applyFont="1" applyAlignment="1">
      <alignment horizontal="center" vertical="center"/>
    </xf>
    <xf numFmtId="49" fontId="8" fillId="5" borderId="0" xfId="0" applyNumberFormat="1" applyFont="1" applyFill="1" applyAlignment="1">
      <alignment horizontal="center" vertical="center"/>
    </xf>
    <xf numFmtId="0" fontId="2" fillId="0" borderId="1" xfId="0" applyFont="1" applyBorder="1" applyAlignment="1" applyProtection="1">
      <alignment vertical="center"/>
      <protection locked="0"/>
    </xf>
    <xf numFmtId="49" fontId="8" fillId="5" borderId="15" xfId="0" applyNumberFormat="1" applyFont="1" applyFill="1" applyBorder="1" applyAlignment="1">
      <alignment horizontal="center" vertical="center"/>
    </xf>
    <xf numFmtId="0" fontId="2" fillId="5" borderId="6" xfId="0" applyFont="1" applyFill="1" applyBorder="1" applyAlignment="1">
      <alignment horizontal="center" vertical="center" wrapText="1"/>
    </xf>
    <xf numFmtId="0" fontId="2" fillId="5" borderId="23" xfId="0" applyFont="1" applyFill="1" applyBorder="1" applyAlignment="1">
      <alignment vertical="center"/>
    </xf>
    <xf numFmtId="0" fontId="2" fillId="5" borderId="17" xfId="0" applyFont="1" applyFill="1" applyBorder="1" applyAlignment="1">
      <alignment vertical="center"/>
    </xf>
    <xf numFmtId="0" fontId="2" fillId="0" borderId="24" xfId="0" applyFont="1" applyBorder="1" applyAlignment="1" applyProtection="1">
      <alignment horizontal="center" vertical="center"/>
      <protection locked="0"/>
    </xf>
    <xf numFmtId="0" fontId="26" fillId="12" borderId="0" xfId="0" applyFont="1" applyFill="1"/>
    <xf numFmtId="0" fontId="4" fillId="0" borderId="18" xfId="0" applyFont="1" applyBorder="1" applyAlignment="1" applyProtection="1">
      <alignment horizontal="center" vertical="center"/>
      <protection locked="0"/>
    </xf>
    <xf numFmtId="49" fontId="2" fillId="5" borderId="26" xfId="0" applyNumberFormat="1" applyFont="1" applyFill="1" applyBorder="1" applyAlignment="1">
      <alignment vertical="center"/>
    </xf>
    <xf numFmtId="0" fontId="2" fillId="0" borderId="9" xfId="0" applyFont="1" applyBorder="1" applyAlignment="1" applyProtection="1">
      <alignment horizontal="center" vertical="center"/>
      <protection locked="0"/>
    </xf>
    <xf numFmtId="0" fontId="2" fillId="0" borderId="18" xfId="0" applyFont="1" applyBorder="1" applyAlignment="1" applyProtection="1">
      <alignment horizontal="center" vertical="center"/>
      <protection locked="0"/>
    </xf>
    <xf numFmtId="49" fontId="14" fillId="5" borderId="11" xfId="0" applyNumberFormat="1" applyFont="1" applyFill="1" applyBorder="1" applyAlignment="1">
      <alignment vertical="center"/>
    </xf>
    <xf numFmtId="0" fontId="2" fillId="5" borderId="15" xfId="0" applyFont="1" applyFill="1" applyBorder="1" applyAlignment="1">
      <alignment vertical="center"/>
    </xf>
    <xf numFmtId="0" fontId="4" fillId="0" borderId="17" xfId="0" applyFont="1" applyBorder="1" applyAlignment="1" applyProtection="1">
      <alignment horizontal="center" vertical="center"/>
      <protection locked="0"/>
    </xf>
    <xf numFmtId="0" fontId="2" fillId="7" borderId="20" xfId="0" applyFont="1" applyFill="1" applyBorder="1" applyAlignment="1">
      <alignment vertical="center"/>
    </xf>
    <xf numFmtId="0" fontId="2" fillId="12" borderId="0" xfId="0" applyFont="1" applyFill="1" applyAlignment="1">
      <alignment horizontal="center" vertical="center"/>
    </xf>
    <xf numFmtId="49" fontId="2" fillId="0" borderId="6" xfId="0" applyNumberFormat="1" applyFont="1" applyBorder="1" applyAlignment="1" applyProtection="1">
      <alignment vertical="center"/>
      <protection locked="0"/>
    </xf>
    <xf numFmtId="0" fontId="4" fillId="0" borderId="7" xfId="0" applyFont="1" applyBorder="1" applyAlignment="1" applyProtection="1">
      <alignment horizontal="center" vertical="center"/>
      <protection locked="0"/>
    </xf>
    <xf numFmtId="0" fontId="2" fillId="5" borderId="26" xfId="0" applyFont="1" applyFill="1" applyBorder="1" applyAlignment="1">
      <alignment horizontal="left" vertical="center"/>
    </xf>
    <xf numFmtId="0" fontId="2" fillId="0" borderId="24" xfId="0" applyFont="1" applyBorder="1" applyAlignment="1" applyProtection="1">
      <alignment vertical="center" wrapText="1"/>
      <protection locked="0"/>
    </xf>
    <xf numFmtId="49" fontId="14" fillId="5" borderId="0" xfId="0" applyNumberFormat="1" applyFont="1" applyFill="1" applyAlignment="1">
      <alignment vertical="center"/>
    </xf>
    <xf numFmtId="0" fontId="2" fillId="0" borderId="7" xfId="0" applyFont="1" applyBorder="1" applyAlignment="1" applyProtection="1">
      <alignment horizontal="center" vertical="center"/>
      <protection locked="0"/>
    </xf>
    <xf numFmtId="0" fontId="4" fillId="5" borderId="2" xfId="0" applyFont="1" applyFill="1" applyBorder="1" applyAlignment="1">
      <alignment horizontal="center" vertical="center" wrapText="1"/>
    </xf>
    <xf numFmtId="0" fontId="2" fillId="5" borderId="27" xfId="0" applyFont="1" applyFill="1" applyBorder="1" applyAlignment="1">
      <alignment horizontal="center" vertical="center" wrapText="1"/>
    </xf>
    <xf numFmtId="49" fontId="8" fillId="5" borderId="15" xfId="0" applyNumberFormat="1" applyFont="1" applyFill="1" applyBorder="1" applyAlignment="1">
      <alignment vertical="center"/>
    </xf>
    <xf numFmtId="0" fontId="2" fillId="5" borderId="1" xfId="0" applyFont="1" applyFill="1" applyBorder="1" applyAlignment="1">
      <alignment vertical="center"/>
    </xf>
    <xf numFmtId="0" fontId="2" fillId="5" borderId="29" xfId="0" applyFont="1" applyFill="1" applyBorder="1" applyAlignment="1">
      <alignment horizontal="center" vertical="center" wrapText="1"/>
    </xf>
    <xf numFmtId="0" fontId="2" fillId="12" borderId="0" xfId="0" applyFont="1" applyFill="1" applyAlignment="1" applyProtection="1">
      <alignment horizontal="center" vertical="center"/>
      <protection locked="0"/>
    </xf>
    <xf numFmtId="49" fontId="8" fillId="5" borderId="0" xfId="0" applyNumberFormat="1" applyFont="1" applyFill="1" applyAlignment="1">
      <alignment vertical="center"/>
    </xf>
    <xf numFmtId="49" fontId="8" fillId="5" borderId="11" xfId="0" applyNumberFormat="1" applyFont="1" applyFill="1" applyBorder="1" applyAlignment="1">
      <alignment vertical="center"/>
    </xf>
    <xf numFmtId="0" fontId="2" fillId="0" borderId="12" xfId="0" applyFont="1" applyBorder="1" applyAlignment="1" applyProtection="1">
      <alignment horizontal="center" vertical="center"/>
      <protection locked="0"/>
    </xf>
    <xf numFmtId="0" fontId="2" fillId="0" borderId="13" xfId="0" applyFont="1" applyBorder="1" applyAlignment="1" applyProtection="1">
      <alignment horizontal="center" vertical="center"/>
      <protection locked="0"/>
    </xf>
    <xf numFmtId="0" fontId="2" fillId="0" borderId="34" xfId="0" applyFont="1" applyBorder="1" applyAlignment="1" applyProtection="1">
      <alignment horizontal="center" vertical="center"/>
      <protection locked="0"/>
    </xf>
    <xf numFmtId="0" fontId="2" fillId="0" borderId="24" xfId="0" applyFont="1" applyBorder="1" applyAlignment="1" applyProtection="1">
      <alignment vertical="center"/>
      <protection locked="0"/>
    </xf>
    <xf numFmtId="0" fontId="2" fillId="0" borderId="18" xfId="0" applyFont="1" applyBorder="1" applyAlignment="1" applyProtection="1">
      <alignment vertical="center"/>
      <protection locked="0"/>
    </xf>
    <xf numFmtId="0" fontId="2" fillId="5" borderId="1" xfId="0" applyFont="1" applyFill="1" applyBorder="1" applyAlignment="1" applyProtection="1">
      <alignment horizontal="center" vertical="center" wrapText="1"/>
      <protection locked="0"/>
    </xf>
    <xf numFmtId="0" fontId="9" fillId="0" borderId="40" xfId="0" applyFont="1" applyBorder="1"/>
    <xf numFmtId="0" fontId="4" fillId="0" borderId="24" xfId="0" applyFont="1" applyBorder="1" applyAlignment="1" applyProtection="1">
      <alignment horizontal="center" vertical="center"/>
      <protection locked="0"/>
    </xf>
    <xf numFmtId="0" fontId="4" fillId="0" borderId="9" xfId="0" applyFont="1" applyBorder="1" applyAlignment="1" applyProtection="1">
      <alignment horizontal="center" vertical="center"/>
      <protection locked="0"/>
    </xf>
    <xf numFmtId="0" fontId="16" fillId="0" borderId="42" xfId="0" applyFont="1" applyBorder="1"/>
    <xf numFmtId="49" fontId="2" fillId="5" borderId="22" xfId="0" applyNumberFormat="1" applyFont="1" applyFill="1" applyBorder="1" applyAlignment="1">
      <alignment vertical="center"/>
    </xf>
    <xf numFmtId="49" fontId="2" fillId="5" borderId="23" xfId="0" applyNumberFormat="1" applyFont="1" applyFill="1" applyBorder="1" applyAlignment="1">
      <alignment vertical="center"/>
    </xf>
    <xf numFmtId="0" fontId="0" fillId="0" borderId="40" xfId="0" applyBorder="1"/>
    <xf numFmtId="0" fontId="9" fillId="0" borderId="43" xfId="0" applyFont="1" applyBorder="1"/>
    <xf numFmtId="49" fontId="7" fillId="5" borderId="31" xfId="0" applyNumberFormat="1" applyFont="1" applyFill="1" applyBorder="1" applyAlignment="1">
      <alignment vertical="center"/>
    </xf>
    <xf numFmtId="49" fontId="2" fillId="5" borderId="44" xfId="0" applyNumberFormat="1" applyFont="1" applyFill="1" applyBorder="1" applyAlignment="1">
      <alignment horizontal="left" vertical="center"/>
    </xf>
    <xf numFmtId="164" fontId="2" fillId="0" borderId="9" xfId="0" applyNumberFormat="1" applyFont="1" applyBorder="1" applyAlignment="1" applyProtection="1">
      <alignment horizontal="center" vertical="center"/>
      <protection locked="0"/>
    </xf>
    <xf numFmtId="165" fontId="2" fillId="0" borderId="4" xfId="0" applyNumberFormat="1" applyFont="1" applyBorder="1" applyAlignment="1" applyProtection="1">
      <alignment horizontal="right" vertical="center" indent="6"/>
      <protection locked="0"/>
    </xf>
    <xf numFmtId="0" fontId="2" fillId="12" borderId="22" xfId="0" applyFont="1" applyFill="1" applyBorder="1" applyAlignment="1" applyProtection="1">
      <alignment horizontal="right" vertical="center"/>
      <protection locked="0"/>
    </xf>
    <xf numFmtId="49" fontId="7" fillId="5" borderId="28" xfId="0" applyNumberFormat="1" applyFont="1" applyFill="1" applyBorder="1" applyAlignment="1">
      <alignment vertical="center"/>
    </xf>
    <xf numFmtId="0" fontId="6" fillId="7" borderId="47" xfId="0" applyFont="1" applyFill="1" applyBorder="1" applyAlignment="1">
      <alignment horizontal="left" vertical="center"/>
    </xf>
    <xf numFmtId="49" fontId="2" fillId="5" borderId="31" xfId="0" applyNumberFormat="1" applyFont="1" applyFill="1" applyBorder="1" applyAlignment="1">
      <alignment vertical="center"/>
    </xf>
    <xf numFmtId="0" fontId="2" fillId="5" borderId="30" xfId="0" applyFont="1" applyFill="1" applyBorder="1" applyAlignment="1">
      <alignment horizontal="center" vertical="center"/>
    </xf>
    <xf numFmtId="0" fontId="8" fillId="5" borderId="0" xfId="0" applyFont="1" applyFill="1" applyAlignment="1">
      <alignment vertical="center"/>
    </xf>
    <xf numFmtId="49" fontId="2" fillId="0" borderId="22" xfId="0" applyNumberFormat="1" applyFont="1" applyBorder="1" applyAlignment="1">
      <alignment horizontal="right" vertical="center"/>
    </xf>
    <xf numFmtId="0" fontId="2" fillId="5" borderId="48" xfId="0" applyFont="1" applyFill="1" applyBorder="1" applyAlignment="1">
      <alignment horizontal="center" vertical="center" wrapText="1"/>
    </xf>
    <xf numFmtId="0" fontId="2" fillId="5" borderId="28" xfId="0" applyFont="1" applyFill="1" applyBorder="1" applyAlignment="1">
      <alignment horizontal="center" vertical="center"/>
    </xf>
    <xf numFmtId="164" fontId="2" fillId="0" borderId="9" xfId="0" applyNumberFormat="1" applyFont="1" applyBorder="1" applyAlignment="1" applyProtection="1">
      <alignment horizontal="center" vertical="center" wrapText="1"/>
      <protection locked="0"/>
    </xf>
    <xf numFmtId="0" fontId="2" fillId="0" borderId="23" xfId="0" applyFont="1" applyBorder="1" applyAlignment="1" applyProtection="1">
      <alignment vertical="center"/>
      <protection locked="0"/>
    </xf>
    <xf numFmtId="0" fontId="2" fillId="5" borderId="26" xfId="0" applyFont="1" applyFill="1" applyBorder="1" applyAlignment="1">
      <alignment vertical="center"/>
    </xf>
    <xf numFmtId="0" fontId="2" fillId="0" borderId="24" xfId="1" applyFont="1" applyBorder="1" applyAlignment="1" applyProtection="1">
      <alignment vertical="center" wrapText="1"/>
      <protection locked="0"/>
    </xf>
    <xf numFmtId="0" fontId="2" fillId="5" borderId="44" xfId="0" applyFont="1" applyFill="1" applyBorder="1" applyAlignment="1">
      <alignment vertical="center"/>
    </xf>
    <xf numFmtId="0" fontId="2" fillId="0" borderId="24" xfId="0" applyFont="1" applyBorder="1" applyAlignment="1" applyProtection="1">
      <alignment horizontal="left" vertical="center" wrapText="1"/>
      <protection locked="0"/>
    </xf>
    <xf numFmtId="49" fontId="7" fillId="5" borderId="15" xfId="0" applyNumberFormat="1" applyFont="1" applyFill="1" applyBorder="1" applyAlignment="1">
      <alignment horizontal="center" vertical="center"/>
    </xf>
    <xf numFmtId="0" fontId="8" fillId="5" borderId="15" xfId="0" applyFont="1" applyFill="1" applyBorder="1" applyAlignment="1">
      <alignment vertical="center"/>
    </xf>
    <xf numFmtId="0" fontId="2" fillId="5" borderId="49" xfId="0" applyFont="1" applyFill="1" applyBorder="1" applyAlignment="1">
      <alignment vertical="center"/>
    </xf>
    <xf numFmtId="0" fontId="2" fillId="0" borderId="24" xfId="0" applyFont="1" applyBorder="1" applyAlignment="1" applyProtection="1">
      <alignment horizontal="center" vertical="center" wrapText="1"/>
      <protection locked="0"/>
    </xf>
    <xf numFmtId="49" fontId="2" fillId="0" borderId="18" xfId="0" applyNumberFormat="1" applyFont="1" applyBorder="1" applyAlignment="1" applyProtection="1">
      <alignment vertical="center"/>
      <protection locked="0"/>
    </xf>
    <xf numFmtId="0" fontId="8" fillId="5" borderId="11" xfId="0" applyFont="1" applyFill="1" applyBorder="1" applyAlignment="1">
      <alignment vertical="center"/>
    </xf>
    <xf numFmtId="0" fontId="4" fillId="5" borderId="0" xfId="0" applyFont="1" applyFill="1" applyAlignment="1">
      <alignment horizontal="center" vertical="center"/>
    </xf>
    <xf numFmtId="49" fontId="2" fillId="12" borderId="26" xfId="0" applyNumberFormat="1" applyFont="1" applyFill="1" applyBorder="1" applyAlignment="1" applyProtection="1">
      <alignment horizontal="right" vertical="center"/>
      <protection locked="0"/>
    </xf>
    <xf numFmtId="49" fontId="2" fillId="0" borderId="4" xfId="0" applyNumberFormat="1" applyFont="1" applyBorder="1" applyAlignment="1" applyProtection="1">
      <alignment vertical="center"/>
      <protection locked="0"/>
    </xf>
    <xf numFmtId="49" fontId="2" fillId="0" borderId="51" xfId="0" applyNumberFormat="1" applyFont="1" applyBorder="1" applyAlignment="1" applyProtection="1">
      <alignment horizontal="right" vertical="center" wrapText="1"/>
      <protection locked="0"/>
    </xf>
    <xf numFmtId="49" fontId="7" fillId="5" borderId="15" xfId="0" applyNumberFormat="1" applyFont="1" applyFill="1" applyBorder="1" applyAlignment="1">
      <alignment vertical="center"/>
    </xf>
    <xf numFmtId="0" fontId="4" fillId="5" borderId="15" xfId="0" applyFont="1" applyFill="1" applyBorder="1" applyAlignment="1">
      <alignment horizontal="center" vertical="center"/>
    </xf>
    <xf numFmtId="49" fontId="7" fillId="5" borderId="30" xfId="0" applyNumberFormat="1" applyFont="1" applyFill="1" applyBorder="1" applyAlignment="1">
      <alignment vertical="center"/>
    </xf>
    <xf numFmtId="0" fontId="2" fillId="5" borderId="24" xfId="0" applyFont="1" applyFill="1" applyBorder="1" applyAlignment="1">
      <alignment vertical="center"/>
    </xf>
    <xf numFmtId="0" fontId="2" fillId="5" borderId="31" xfId="0" applyFont="1" applyFill="1" applyBorder="1" applyAlignment="1">
      <alignment horizontal="center" vertical="center"/>
    </xf>
    <xf numFmtId="0" fontId="2" fillId="0" borderId="10" xfId="0" applyFont="1" applyBorder="1" applyAlignment="1" applyProtection="1">
      <alignment horizontal="center" vertical="center"/>
      <protection locked="0"/>
    </xf>
    <xf numFmtId="49" fontId="7" fillId="5" borderId="0" xfId="0" applyNumberFormat="1" applyFont="1" applyFill="1" applyAlignment="1">
      <alignment horizontal="center" vertical="center"/>
    </xf>
    <xf numFmtId="0" fontId="14" fillId="5" borderId="15" xfId="0" applyFont="1" applyFill="1" applyBorder="1" applyAlignment="1">
      <alignment vertical="center"/>
    </xf>
    <xf numFmtId="165" fontId="2" fillId="0" borderId="6" xfId="0" applyNumberFormat="1" applyFont="1" applyBorder="1" applyAlignment="1" applyProtection="1">
      <alignment horizontal="right" vertical="center"/>
      <protection locked="0"/>
    </xf>
    <xf numFmtId="49" fontId="7" fillId="5" borderId="11" xfId="0" applyNumberFormat="1" applyFont="1" applyFill="1" applyBorder="1" applyAlignment="1">
      <alignment vertical="center"/>
    </xf>
    <xf numFmtId="0" fontId="2" fillId="0" borderId="18" xfId="1" applyFont="1" applyBorder="1" applyAlignment="1" applyProtection="1">
      <alignment vertical="center" wrapText="1"/>
      <protection locked="0"/>
    </xf>
    <xf numFmtId="0" fontId="4" fillId="5" borderId="11" xfId="0" applyFont="1" applyFill="1" applyBorder="1" applyAlignment="1">
      <alignment horizontal="center" vertical="center"/>
    </xf>
    <xf numFmtId="10" fontId="2" fillId="0" borderId="10" xfId="3" applyNumberFormat="1" applyFont="1" applyBorder="1" applyAlignment="1" applyProtection="1">
      <alignment vertical="center"/>
      <protection locked="0"/>
    </xf>
    <xf numFmtId="49" fontId="2" fillId="5" borderId="30" xfId="0" applyNumberFormat="1" applyFont="1" applyFill="1" applyBorder="1" applyAlignment="1">
      <alignment horizontal="center" vertical="center"/>
    </xf>
    <xf numFmtId="0" fontId="2" fillId="5" borderId="18" xfId="0" applyFont="1" applyFill="1" applyBorder="1" applyAlignment="1">
      <alignment vertical="center"/>
    </xf>
    <xf numFmtId="49" fontId="2" fillId="5" borderId="30" xfId="0" applyNumberFormat="1" applyFont="1" applyFill="1" applyBorder="1" applyAlignment="1">
      <alignment vertical="center"/>
    </xf>
    <xf numFmtId="0" fontId="4" fillId="0" borderId="42" xfId="0" applyFont="1" applyBorder="1" applyAlignment="1" applyProtection="1">
      <alignment horizontal="center" vertical="center"/>
      <protection locked="0"/>
    </xf>
    <xf numFmtId="49" fontId="2" fillId="0" borderId="24" xfId="0" applyNumberFormat="1" applyFont="1" applyBorder="1" applyAlignment="1" applyProtection="1">
      <alignment vertical="center"/>
      <protection locked="0"/>
    </xf>
    <xf numFmtId="0" fontId="6" fillId="7" borderId="29" xfId="0" applyFont="1" applyFill="1" applyBorder="1" applyAlignment="1">
      <alignment horizontal="center" vertical="center"/>
    </xf>
    <xf numFmtId="0" fontId="2" fillId="5" borderId="52" xfId="0" applyFont="1" applyFill="1" applyBorder="1" applyAlignment="1">
      <alignment horizontal="center" vertical="center" wrapText="1"/>
    </xf>
    <xf numFmtId="0" fontId="2" fillId="0" borderId="22" xfId="0" applyFont="1" applyBorder="1" applyAlignment="1" applyProtection="1">
      <alignment vertical="center"/>
      <protection locked="0"/>
    </xf>
    <xf numFmtId="0" fontId="2" fillId="0" borderId="17" xfId="0" applyFont="1" applyBorder="1" applyAlignment="1" applyProtection="1">
      <alignment horizontal="left" vertical="center" wrapText="1"/>
      <protection locked="0"/>
    </xf>
    <xf numFmtId="165" fontId="2" fillId="0" borderId="1" xfId="0" applyNumberFormat="1" applyFont="1" applyBorder="1" applyAlignment="1" applyProtection="1">
      <alignment horizontal="right" vertical="center" indent="6"/>
      <protection locked="0"/>
    </xf>
    <xf numFmtId="0" fontId="2" fillId="5" borderId="11" xfId="0" applyFont="1" applyFill="1" applyBorder="1" applyAlignment="1">
      <alignment vertical="center"/>
    </xf>
    <xf numFmtId="49" fontId="22" fillId="5" borderId="0" xfId="0" applyNumberFormat="1" applyFont="1" applyFill="1" applyAlignment="1">
      <alignment vertical="center"/>
    </xf>
    <xf numFmtId="0" fontId="2" fillId="7" borderId="31" xfId="0" applyFont="1" applyFill="1" applyBorder="1" applyAlignment="1">
      <alignment vertical="center"/>
    </xf>
    <xf numFmtId="49" fontId="2" fillId="5" borderId="28" xfId="0" applyNumberFormat="1" applyFont="1" applyFill="1" applyBorder="1" applyAlignment="1">
      <alignment vertical="center"/>
    </xf>
    <xf numFmtId="49" fontId="7" fillId="5" borderId="11" xfId="0" applyNumberFormat="1" applyFont="1" applyFill="1" applyBorder="1" applyAlignment="1">
      <alignment horizontal="center" vertical="center"/>
    </xf>
    <xf numFmtId="0" fontId="2" fillId="0" borderId="0" xfId="0" applyFont="1" applyAlignment="1">
      <alignment vertical="center"/>
    </xf>
    <xf numFmtId="165" fontId="2" fillId="0" borderId="6" xfId="0" applyNumberFormat="1" applyFont="1" applyBorder="1" applyAlignment="1" applyProtection="1">
      <alignment horizontal="right" vertical="center" indent="6"/>
      <protection locked="0"/>
    </xf>
    <xf numFmtId="10" fontId="2" fillId="0" borderId="9" xfId="3" applyNumberFormat="1" applyFont="1" applyBorder="1" applyAlignment="1" applyProtection="1">
      <alignment vertical="center"/>
      <protection locked="0"/>
    </xf>
    <xf numFmtId="165" fontId="2" fillId="0" borderId="4" xfId="0" applyNumberFormat="1" applyFont="1" applyBorder="1" applyAlignment="1" applyProtection="1">
      <alignment horizontal="center" vertical="center"/>
      <protection locked="0"/>
    </xf>
    <xf numFmtId="0" fontId="2" fillId="12" borderId="23" xfId="0" applyFont="1" applyFill="1" applyBorder="1" applyAlignment="1" applyProtection="1">
      <alignment horizontal="right" vertical="center"/>
      <protection locked="0"/>
    </xf>
    <xf numFmtId="49" fontId="7" fillId="5" borderId="0" xfId="0" applyNumberFormat="1" applyFont="1" applyFill="1" applyAlignment="1">
      <alignment vertical="center"/>
    </xf>
    <xf numFmtId="49" fontId="4" fillId="0" borderId="18" xfId="0" applyNumberFormat="1" applyFont="1" applyBorder="1" applyAlignment="1" applyProtection="1">
      <alignment vertical="center" wrapText="1"/>
      <protection locked="0"/>
    </xf>
    <xf numFmtId="164" fontId="2" fillId="0" borderId="10" xfId="0" applyNumberFormat="1" applyFont="1" applyBorder="1" applyAlignment="1" applyProtection="1">
      <alignment horizontal="center" vertical="center" wrapText="1"/>
      <protection locked="0"/>
    </xf>
    <xf numFmtId="0" fontId="2" fillId="5" borderId="7" xfId="0" applyFont="1" applyFill="1" applyBorder="1" applyAlignment="1">
      <alignment vertical="center"/>
    </xf>
    <xf numFmtId="49" fontId="4" fillId="0" borderId="24" xfId="0" applyNumberFormat="1" applyFont="1" applyBorder="1" applyAlignment="1" applyProtection="1">
      <alignment vertical="center" wrapText="1"/>
      <protection locked="0"/>
    </xf>
    <xf numFmtId="0" fontId="2" fillId="0" borderId="18" xfId="0" applyFont="1" applyBorder="1" applyAlignment="1" applyProtection="1">
      <alignment horizontal="center" vertical="center" wrapText="1"/>
      <protection locked="0"/>
    </xf>
    <xf numFmtId="164" fontId="2" fillId="0" borderId="7" xfId="0" applyNumberFormat="1" applyFont="1" applyBorder="1" applyAlignment="1" applyProtection="1">
      <alignment horizontal="center" vertical="center"/>
      <protection locked="0"/>
    </xf>
    <xf numFmtId="165" fontId="2" fillId="0" borderId="1" xfId="0" applyNumberFormat="1" applyFont="1" applyBorder="1" applyAlignment="1" applyProtection="1">
      <alignment horizontal="right" vertical="center"/>
      <protection locked="0"/>
    </xf>
    <xf numFmtId="0" fontId="2" fillId="5" borderId="24" xfId="0" applyFont="1" applyFill="1" applyBorder="1" applyAlignment="1">
      <alignment horizontal="center" vertical="center" wrapText="1"/>
    </xf>
    <xf numFmtId="49" fontId="2" fillId="0" borderId="0" xfId="0" applyNumberFormat="1" applyFont="1" applyAlignment="1" applyProtection="1">
      <alignment horizontal="right" vertical="center" wrapText="1"/>
      <protection locked="0"/>
    </xf>
    <xf numFmtId="0" fontId="0" fillId="0" borderId="6" xfId="0" applyBorder="1" applyAlignment="1">
      <alignment wrapText="1"/>
    </xf>
    <xf numFmtId="0" fontId="28" fillId="12" borderId="0" xfId="0" applyFont="1" applyFill="1"/>
    <xf numFmtId="0" fontId="2" fillId="0" borderId="6" xfId="0" applyFont="1" applyBorder="1" applyAlignment="1" applyProtection="1">
      <alignment horizontal="left" vertical="center"/>
      <protection locked="0"/>
    </xf>
    <xf numFmtId="49" fontId="2" fillId="0" borderId="0" xfId="0" applyNumberFormat="1" applyFont="1" applyAlignment="1" applyProtection="1">
      <alignment vertical="center" wrapText="1"/>
      <protection locked="0"/>
    </xf>
    <xf numFmtId="0" fontId="2" fillId="0" borderId="4" xfId="0" applyFont="1" applyBorder="1" applyAlignment="1" applyProtection="1">
      <alignment horizontal="left" vertical="center"/>
      <protection locked="0"/>
    </xf>
    <xf numFmtId="0" fontId="2" fillId="5" borderId="4" xfId="0" applyFont="1" applyFill="1" applyBorder="1" applyAlignment="1" applyProtection="1">
      <alignment horizontal="center" vertical="center" wrapText="1"/>
      <protection locked="0"/>
    </xf>
    <xf numFmtId="0" fontId="4" fillId="0" borderId="40" xfId="0" applyFont="1" applyBorder="1" applyAlignment="1" applyProtection="1">
      <alignment horizontal="center" vertical="center"/>
      <protection locked="0"/>
    </xf>
    <xf numFmtId="0" fontId="4" fillId="0" borderId="43" xfId="0" applyFont="1" applyBorder="1" applyAlignment="1" applyProtection="1">
      <alignment horizontal="center" vertical="center"/>
      <protection locked="0"/>
    </xf>
    <xf numFmtId="0" fontId="10" fillId="0" borderId="42" xfId="0" applyFont="1" applyBorder="1"/>
    <xf numFmtId="0" fontId="2" fillId="5" borderId="18" xfId="0" applyFont="1" applyFill="1" applyBorder="1" applyAlignment="1" applyProtection="1">
      <alignment horizontal="center" vertical="center" wrapText="1"/>
      <protection locked="0"/>
    </xf>
    <xf numFmtId="0" fontId="3" fillId="0" borderId="0" xfId="0" applyFont="1" applyProtection="1">
      <protection locked="0"/>
    </xf>
    <xf numFmtId="0" fontId="27" fillId="5" borderId="10" xfId="0" applyFont="1" applyFill="1" applyBorder="1" applyAlignment="1">
      <alignment horizontal="center" vertical="center" wrapText="1"/>
    </xf>
    <xf numFmtId="0" fontId="27" fillId="5" borderId="7" xfId="0" applyFont="1" applyFill="1" applyBorder="1" applyAlignment="1">
      <alignment horizontal="center" vertical="center" wrapText="1"/>
    </xf>
    <xf numFmtId="0" fontId="0" fillId="0" borderId="43" xfId="0" applyBorder="1"/>
    <xf numFmtId="0" fontId="0" fillId="0" borderId="6" xfId="0" applyBorder="1"/>
    <xf numFmtId="0" fontId="0" fillId="0" borderId="40" xfId="0" applyBorder="1" applyAlignment="1">
      <alignment wrapText="1"/>
    </xf>
    <xf numFmtId="0" fontId="0" fillId="0" borderId="24" xfId="0" applyBorder="1" applyAlignment="1">
      <alignment wrapText="1"/>
    </xf>
    <xf numFmtId="0" fontId="9" fillId="0" borderId="60" xfId="0" applyFont="1" applyBorder="1"/>
    <xf numFmtId="0" fontId="27" fillId="5" borderId="1" xfId="0" applyFont="1" applyFill="1" applyBorder="1" applyAlignment="1" applyProtection="1">
      <alignment horizontal="center" vertical="center" wrapText="1"/>
      <protection locked="0"/>
    </xf>
    <xf numFmtId="0" fontId="3" fillId="0" borderId="0" xfId="0" applyFont="1"/>
    <xf numFmtId="0" fontId="0" fillId="0" borderId="40" xfId="0" applyBorder="1" applyAlignment="1">
      <alignment horizontal="left"/>
    </xf>
    <xf numFmtId="0" fontId="21" fillId="0" borderId="0" xfId="0" applyFont="1" applyAlignment="1">
      <alignment wrapText="1"/>
    </xf>
    <xf numFmtId="0" fontId="0" fillId="0" borderId="37" xfId="0" applyBorder="1" applyAlignment="1">
      <alignment wrapText="1"/>
    </xf>
    <xf numFmtId="0" fontId="9" fillId="0" borderId="62" xfId="0" applyFont="1" applyBorder="1"/>
    <xf numFmtId="0" fontId="0" fillId="0" borderId="24" xfId="0" applyBorder="1" applyAlignment="1">
      <alignment horizontal="left"/>
    </xf>
    <xf numFmtId="0" fontId="16" fillId="0" borderId="47" xfId="0" applyFont="1" applyBorder="1"/>
    <xf numFmtId="0" fontId="13" fillId="0" borderId="0" xfId="0" applyFont="1"/>
    <xf numFmtId="0" fontId="27" fillId="5" borderId="4" xfId="0" applyFont="1" applyFill="1" applyBorder="1" applyAlignment="1" applyProtection="1">
      <alignment horizontal="center" vertical="center" wrapText="1"/>
      <protection locked="0"/>
    </xf>
    <xf numFmtId="0" fontId="0" fillId="0" borderId="60" xfId="0" applyBorder="1"/>
    <xf numFmtId="0" fontId="9" fillId="0" borderId="61" xfId="0" applyFont="1" applyBorder="1"/>
    <xf numFmtId="0" fontId="19" fillId="5" borderId="0" xfId="0" applyFont="1" applyFill="1" applyAlignment="1">
      <alignment horizontal="center" vertical="center"/>
    </xf>
    <xf numFmtId="0" fontId="3" fillId="0" borderId="50" xfId="0" applyFont="1" applyBorder="1" applyProtection="1">
      <protection locked="0"/>
    </xf>
    <xf numFmtId="0" fontId="0" fillId="0" borderId="34" xfId="0" applyBorder="1" applyAlignment="1">
      <alignment wrapText="1"/>
    </xf>
    <xf numFmtId="0" fontId="10" fillId="0" borderId="0" xfId="0" applyFont="1"/>
    <xf numFmtId="0" fontId="2" fillId="0" borderId="59" xfId="0" applyFont="1" applyBorder="1" applyAlignment="1" applyProtection="1">
      <alignment horizontal="center" vertical="center"/>
      <protection locked="0"/>
    </xf>
    <xf numFmtId="0" fontId="0" fillId="0" borderId="0" xfId="2" applyFont="1"/>
    <xf numFmtId="0" fontId="3" fillId="0" borderId="26" xfId="0" applyFont="1" applyBorder="1" applyProtection="1">
      <protection locked="0"/>
    </xf>
    <xf numFmtId="0" fontId="3" fillId="0" borderId="63" xfId="0" applyFont="1" applyBorder="1" applyProtection="1">
      <protection locked="0"/>
    </xf>
    <xf numFmtId="0" fontId="3" fillId="0" borderId="40" xfId="0" applyFont="1" applyBorder="1" applyProtection="1">
      <protection locked="0"/>
    </xf>
    <xf numFmtId="0" fontId="0" fillId="0" borderId="24" xfId="0" applyBorder="1"/>
    <xf numFmtId="0" fontId="2" fillId="5" borderId="0" xfId="0" applyFont="1" applyFill="1" applyAlignment="1">
      <alignment horizontal="center" vertical="center"/>
    </xf>
    <xf numFmtId="0" fontId="15" fillId="5" borderId="29" xfId="0" applyFont="1" applyFill="1" applyBorder="1" applyAlignment="1">
      <alignment horizontal="center" vertical="center"/>
    </xf>
    <xf numFmtId="0" fontId="0" fillId="0" borderId="5" xfId="0" applyBorder="1" applyAlignment="1">
      <alignment wrapText="1"/>
    </xf>
    <xf numFmtId="0" fontId="10" fillId="0" borderId="51" xfId="0" applyFont="1" applyBorder="1"/>
    <xf numFmtId="0" fontId="2" fillId="0" borderId="65" xfId="0" applyFont="1" applyBorder="1" applyAlignment="1" applyProtection="1">
      <alignment horizontal="center" vertical="center"/>
      <protection locked="0"/>
    </xf>
    <xf numFmtId="49" fontId="2" fillId="5" borderId="31" xfId="0" applyNumberFormat="1" applyFont="1" applyFill="1" applyBorder="1" applyProtection="1">
      <protection locked="0"/>
    </xf>
    <xf numFmtId="0" fontId="0" fillId="0" borderId="5" xfId="0" applyBorder="1"/>
    <xf numFmtId="0" fontId="2" fillId="0" borderId="35" xfId="0" applyFont="1" applyBorder="1" applyAlignment="1" applyProtection="1">
      <alignment horizontal="center" vertical="center"/>
      <protection locked="0"/>
    </xf>
    <xf numFmtId="0" fontId="2" fillId="0" borderId="39" xfId="0" applyFont="1" applyBorder="1" applyAlignment="1" applyProtection="1">
      <alignment horizontal="center" vertical="center"/>
      <protection locked="0"/>
    </xf>
    <xf numFmtId="0" fontId="3" fillId="0" borderId="0" xfId="0" applyFont="1" applyAlignment="1" applyProtection="1">
      <alignment wrapText="1" shrinkToFit="1"/>
      <protection locked="0"/>
    </xf>
    <xf numFmtId="0" fontId="0" fillId="0" borderId="62" xfId="0" applyBorder="1" applyAlignment="1">
      <alignment wrapText="1"/>
    </xf>
    <xf numFmtId="0" fontId="0" fillId="0" borderId="36" xfId="0" applyBorder="1" applyAlignment="1">
      <alignment wrapText="1"/>
    </xf>
    <xf numFmtId="0" fontId="6" fillId="0" borderId="0" xfId="0" applyFont="1" applyAlignment="1">
      <alignment vertical="center"/>
    </xf>
    <xf numFmtId="0" fontId="2" fillId="5" borderId="28" xfId="0" applyFont="1" applyFill="1" applyBorder="1" applyProtection="1">
      <protection locked="0"/>
    </xf>
    <xf numFmtId="0" fontId="2" fillId="5" borderId="29" xfId="0" applyFont="1" applyFill="1" applyBorder="1" applyAlignment="1">
      <alignment horizontal="center" vertical="center"/>
    </xf>
    <xf numFmtId="0" fontId="10" fillId="0" borderId="30" xfId="0" applyFont="1" applyBorder="1"/>
    <xf numFmtId="0" fontId="15" fillId="5" borderId="27" xfId="0" applyFont="1" applyFill="1" applyBorder="1" applyAlignment="1">
      <alignment horizontal="center" vertical="center"/>
    </xf>
    <xf numFmtId="0" fontId="29" fillId="12" borderId="0" xfId="0" applyFont="1" applyFill="1"/>
    <xf numFmtId="0" fontId="9" fillId="0" borderId="0" xfId="0" applyFont="1"/>
    <xf numFmtId="0" fontId="10" fillId="0" borderId="47" xfId="0" applyFont="1" applyBorder="1"/>
    <xf numFmtId="1" fontId="2" fillId="5" borderId="30" xfId="0" applyNumberFormat="1" applyFont="1" applyFill="1" applyBorder="1" applyAlignment="1" applyProtection="1">
      <alignment horizontal="left"/>
      <protection locked="0"/>
    </xf>
    <xf numFmtId="0" fontId="6" fillId="0" borderId="0" xfId="0" applyFont="1"/>
    <xf numFmtId="0" fontId="0" fillId="0" borderId="32" xfId="0" applyBorder="1" applyAlignment="1">
      <alignment wrapText="1"/>
    </xf>
    <xf numFmtId="0" fontId="0" fillId="0" borderId="1" xfId="0" applyBorder="1" applyAlignment="1">
      <alignment wrapText="1"/>
    </xf>
    <xf numFmtId="0" fontId="0" fillId="0" borderId="9" xfId="0" applyBorder="1" applyAlignment="1">
      <alignment wrapText="1"/>
    </xf>
    <xf numFmtId="0" fontId="0" fillId="0" borderId="67" xfId="0" applyBorder="1" applyAlignment="1">
      <alignment wrapText="1"/>
    </xf>
    <xf numFmtId="0" fontId="0" fillId="0" borderId="63" xfId="0" applyBorder="1" applyAlignment="1">
      <alignment wrapText="1"/>
    </xf>
    <xf numFmtId="0" fontId="2" fillId="5" borderId="30" xfId="0" applyFont="1" applyFill="1" applyBorder="1" applyAlignment="1" applyProtection="1">
      <alignment horizontal="left"/>
      <protection locked="0"/>
    </xf>
    <xf numFmtId="0" fontId="3" fillId="0" borderId="42" xfId="0" applyFont="1" applyBorder="1" applyProtection="1">
      <protection locked="0"/>
    </xf>
    <xf numFmtId="0" fontId="30" fillId="0" borderId="0" xfId="0" applyFont="1"/>
    <xf numFmtId="0" fontId="5" fillId="5" borderId="2" xfId="0" applyFont="1" applyFill="1" applyBorder="1" applyAlignment="1">
      <alignment horizontal="center" vertical="center"/>
    </xf>
    <xf numFmtId="0" fontId="0" fillId="0" borderId="30" xfId="0" applyBorder="1"/>
    <xf numFmtId="0" fontId="0" fillId="0" borderId="17" xfId="0" applyBorder="1" applyAlignment="1">
      <alignment wrapText="1"/>
    </xf>
    <xf numFmtId="0" fontId="9" fillId="0" borderId="43" xfId="0" applyFont="1" applyBorder="1" applyAlignment="1">
      <alignment horizontal="left"/>
    </xf>
    <xf numFmtId="0" fontId="3" fillId="0" borderId="43" xfId="0" applyFont="1" applyBorder="1" applyProtection="1">
      <protection locked="0"/>
    </xf>
    <xf numFmtId="0" fontId="0" fillId="0" borderId="7" xfId="0" applyBorder="1"/>
    <xf numFmtId="0" fontId="2" fillId="5" borderId="27" xfId="0" applyFont="1" applyFill="1" applyBorder="1" applyAlignment="1">
      <alignment horizontal="center" vertical="center"/>
    </xf>
    <xf numFmtId="0" fontId="9" fillId="0" borderId="23" xfId="0" applyFont="1" applyBorder="1"/>
    <xf numFmtId="0" fontId="3" fillId="0" borderId="66" xfId="0" applyFont="1" applyBorder="1" applyProtection="1">
      <protection locked="0"/>
    </xf>
    <xf numFmtId="0" fontId="0" fillId="0" borderId="61" xfId="0" applyBorder="1"/>
    <xf numFmtId="0" fontId="2" fillId="0" borderId="70" xfId="0" applyFont="1" applyBorder="1" applyAlignment="1" applyProtection="1">
      <alignment horizontal="center" vertical="center"/>
      <protection locked="0"/>
    </xf>
    <xf numFmtId="0" fontId="0" fillId="0" borderId="32" xfId="0" applyBorder="1"/>
    <xf numFmtId="0" fontId="0" fillId="0" borderId="62" xfId="0" applyBorder="1"/>
    <xf numFmtId="0" fontId="3" fillId="0" borderId="40" xfId="0" applyFont="1" applyBorder="1" applyAlignment="1" applyProtection="1">
      <alignment wrapText="1" shrinkToFit="1"/>
      <protection locked="0"/>
    </xf>
    <xf numFmtId="0" fontId="3" fillId="0" borderId="63" xfId="0" applyFont="1" applyBorder="1" applyAlignment="1" applyProtection="1">
      <alignment wrapText="1" shrinkToFit="1"/>
      <protection locked="0"/>
    </xf>
    <xf numFmtId="0" fontId="0" fillId="0" borderId="61" xfId="0" applyBorder="1" applyAlignment="1">
      <alignment wrapText="1"/>
    </xf>
    <xf numFmtId="0" fontId="3" fillId="0" borderId="0" xfId="0" applyFont="1" applyAlignment="1">
      <alignment wrapText="1"/>
    </xf>
    <xf numFmtId="0" fontId="0" fillId="0" borderId="41" xfId="0" applyBorder="1" applyAlignment="1">
      <alignment wrapText="1"/>
    </xf>
    <xf numFmtId="0" fontId="2" fillId="5" borderId="30" xfId="0" applyFont="1" applyFill="1" applyBorder="1"/>
    <xf numFmtId="0" fontId="0" fillId="0" borderId="34" xfId="0" applyBorder="1"/>
    <xf numFmtId="0" fontId="9" fillId="6" borderId="40" xfId="0" applyFont="1" applyFill="1" applyBorder="1"/>
    <xf numFmtId="0" fontId="2" fillId="5" borderId="16" xfId="0" applyFont="1" applyFill="1" applyBorder="1" applyAlignment="1">
      <alignment horizontal="center" vertical="center"/>
    </xf>
    <xf numFmtId="0" fontId="2" fillId="5" borderId="47" xfId="0" applyFont="1" applyFill="1" applyBorder="1" applyAlignment="1">
      <alignment horizontal="center"/>
    </xf>
    <xf numFmtId="0" fontId="31" fillId="0" borderId="0" xfId="0" applyFont="1" applyAlignment="1">
      <alignment vertical="center" wrapText="1"/>
    </xf>
    <xf numFmtId="0" fontId="31" fillId="0" borderId="0" xfId="0" applyFont="1" applyAlignment="1">
      <alignment vertical="center" textRotation="90"/>
    </xf>
    <xf numFmtId="0" fontId="34" fillId="0" borderId="0" xfId="0" applyFont="1" applyAlignment="1">
      <alignment vertical="center"/>
    </xf>
    <xf numFmtId="0" fontId="33" fillId="14" borderId="0" xfId="0" applyFont="1" applyFill="1" applyAlignment="1">
      <alignment vertical="center" wrapText="1"/>
    </xf>
    <xf numFmtId="0" fontId="33" fillId="0" borderId="0" xfId="0" applyFont="1" applyAlignment="1">
      <alignment vertical="center" wrapText="1"/>
    </xf>
    <xf numFmtId="0" fontId="35" fillId="0" borderId="0" xfId="0" applyFont="1" applyAlignment="1">
      <alignment horizontal="center" vertical="center" wrapText="1"/>
    </xf>
    <xf numFmtId="0" fontId="31" fillId="0" borderId="0" xfId="0" applyFont="1" applyAlignment="1">
      <alignment horizontal="left" vertical="center"/>
    </xf>
    <xf numFmtId="0" fontId="31" fillId="0" borderId="0" xfId="0" applyFont="1" applyAlignment="1">
      <alignment horizontal="center" vertical="center" wrapText="1"/>
    </xf>
    <xf numFmtId="0" fontId="37" fillId="4" borderId="72" xfId="0" applyFont="1" applyFill="1" applyBorder="1" applyAlignment="1">
      <alignment horizontal="center" vertical="center" wrapText="1"/>
    </xf>
    <xf numFmtId="0" fontId="37" fillId="4" borderId="73" xfId="0" applyFont="1" applyFill="1" applyBorder="1" applyAlignment="1">
      <alignment horizontal="center" vertical="center" wrapText="1"/>
    </xf>
    <xf numFmtId="0" fontId="37" fillId="4" borderId="73" xfId="6" applyFont="1" applyFill="1" applyBorder="1" applyAlignment="1">
      <alignment horizontal="center" vertical="center" wrapText="1"/>
    </xf>
    <xf numFmtId="0" fontId="36" fillId="4" borderId="73" xfId="0" applyFont="1" applyFill="1" applyBorder="1" applyAlignment="1">
      <alignment horizontal="center" vertical="center" wrapText="1"/>
    </xf>
    <xf numFmtId="0" fontId="37" fillId="15" borderId="73" xfId="0" applyFont="1" applyFill="1" applyBorder="1" applyAlignment="1">
      <alignment horizontal="center" vertical="center" wrapText="1"/>
    </xf>
    <xf numFmtId="0" fontId="31" fillId="16" borderId="74" xfId="0" applyFont="1" applyFill="1" applyBorder="1" applyAlignment="1">
      <alignment vertical="center" wrapText="1"/>
    </xf>
    <xf numFmtId="0" fontId="43" fillId="16" borderId="74" xfId="0" applyFont="1" applyFill="1" applyBorder="1" applyAlignment="1">
      <alignment vertical="center" wrapText="1"/>
    </xf>
    <xf numFmtId="0" fontId="43" fillId="17" borderId="74" xfId="0" applyFont="1" applyFill="1" applyBorder="1" applyAlignment="1">
      <alignment vertical="center" wrapText="1"/>
    </xf>
    <xf numFmtId="0" fontId="31" fillId="0" borderId="0" xfId="0" applyFont="1"/>
    <xf numFmtId="0" fontId="31" fillId="18" borderId="6" xfId="0" applyFont="1" applyFill="1" applyBorder="1"/>
    <xf numFmtId="0" fontId="31" fillId="0" borderId="6" xfId="0" applyFont="1" applyBorder="1"/>
    <xf numFmtId="0" fontId="31" fillId="0" borderId="6" xfId="0" applyFont="1" applyBorder="1" applyAlignment="1">
      <alignment horizontal="center"/>
    </xf>
    <xf numFmtId="0" fontId="31" fillId="18" borderId="6" xfId="0" applyFont="1" applyFill="1" applyBorder="1" applyAlignment="1">
      <alignment horizontal="center"/>
    </xf>
    <xf numFmtId="0" fontId="31" fillId="9" borderId="6" xfId="0" applyFont="1" applyFill="1" applyBorder="1" applyAlignment="1">
      <alignment horizontal="center" vertical="center"/>
    </xf>
    <xf numFmtId="0" fontId="31" fillId="11" borderId="6" xfId="0" applyFont="1" applyFill="1" applyBorder="1" applyAlignment="1">
      <alignment horizontal="left" vertical="center"/>
    </xf>
    <xf numFmtId="0" fontId="34" fillId="0" borderId="0" xfId="0" applyFont="1" applyAlignment="1">
      <alignment horizontal="center" vertical="center"/>
    </xf>
    <xf numFmtId="0" fontId="34" fillId="19" borderId="0" xfId="0" applyFont="1" applyFill="1" applyAlignment="1">
      <alignment horizontal="center" vertical="center"/>
    </xf>
    <xf numFmtId="0" fontId="44" fillId="0" borderId="0" xfId="0" applyFont="1" applyAlignment="1">
      <alignment horizontal="center" vertical="center"/>
    </xf>
    <xf numFmtId="0" fontId="44" fillId="0" borderId="6" xfId="0" applyFont="1" applyBorder="1"/>
    <xf numFmtId="0" fontId="45" fillId="0" borderId="0" xfId="0" applyFont="1" applyAlignment="1">
      <alignment horizontal="center" vertical="center"/>
    </xf>
    <xf numFmtId="0" fontId="48" fillId="12" borderId="0" xfId="5" applyFont="1" applyFill="1" applyAlignment="1">
      <alignment vertical="center" wrapText="1"/>
    </xf>
    <xf numFmtId="0" fontId="31" fillId="18" borderId="0" xfId="0" applyFont="1" applyFill="1" applyAlignment="1">
      <alignment vertical="center" textRotation="90"/>
    </xf>
    <xf numFmtId="0" fontId="49" fillId="20" borderId="73" xfId="0" applyFont="1" applyFill="1" applyBorder="1" applyAlignment="1">
      <alignment horizontal="center" vertical="center" wrapText="1"/>
    </xf>
    <xf numFmtId="0" fontId="37" fillId="20" borderId="73" xfId="0" applyFont="1" applyFill="1" applyBorder="1" applyAlignment="1">
      <alignment horizontal="center" vertical="center" wrapText="1"/>
    </xf>
    <xf numFmtId="0" fontId="31" fillId="10" borderId="6" xfId="0" applyFont="1" applyFill="1" applyBorder="1" applyAlignment="1">
      <alignment horizontal="center" vertical="center"/>
    </xf>
    <xf numFmtId="0" fontId="40" fillId="18" borderId="6" xfId="0" applyFont="1" applyFill="1" applyBorder="1" applyAlignment="1">
      <alignment horizontal="center"/>
    </xf>
    <xf numFmtId="0" fontId="45" fillId="0" borderId="6" xfId="0" applyFont="1" applyBorder="1"/>
    <xf numFmtId="0" fontId="31" fillId="12" borderId="6" xfId="0" applyFont="1" applyFill="1" applyBorder="1" applyAlignment="1">
      <alignment horizontal="center"/>
    </xf>
    <xf numFmtId="0" fontId="52" fillId="0" borderId="0" xfId="0" applyFont="1"/>
    <xf numFmtId="0" fontId="53" fillId="0" borderId="6" xfId="0" applyFont="1" applyBorder="1" applyAlignment="1">
      <alignment horizontal="center" vertical="center"/>
    </xf>
    <xf numFmtId="0" fontId="52" fillId="0" borderId="6" xfId="0" applyFont="1" applyBorder="1" applyAlignment="1">
      <alignment horizontal="center" vertical="center"/>
    </xf>
    <xf numFmtId="0" fontId="54" fillId="0" borderId="6" xfId="0" applyFont="1" applyBorder="1" applyAlignment="1">
      <alignment horizontal="center" vertical="center"/>
    </xf>
    <xf numFmtId="14" fontId="52" fillId="0" borderId="6" xfId="0" applyNumberFormat="1" applyFont="1" applyBorder="1" applyAlignment="1">
      <alignment horizontal="center" vertical="center"/>
    </xf>
    <xf numFmtId="0" fontId="56" fillId="0" borderId="0" xfId="0" applyFont="1"/>
    <xf numFmtId="0" fontId="27" fillId="5" borderId="12" xfId="0" applyFont="1" applyFill="1" applyBorder="1" applyAlignment="1">
      <alignment horizontal="center" vertical="center" wrapText="1"/>
    </xf>
    <xf numFmtId="0" fontId="27" fillId="5" borderId="13" xfId="0" applyFont="1" applyFill="1" applyBorder="1" applyAlignment="1">
      <alignment horizontal="center" vertical="center" wrapText="1"/>
    </xf>
    <xf numFmtId="0" fontId="2" fillId="5" borderId="47" xfId="0" applyFont="1" applyFill="1" applyBorder="1"/>
    <xf numFmtId="0" fontId="2" fillId="5" borderId="30" xfId="0" applyFont="1" applyFill="1" applyBorder="1" applyAlignment="1">
      <alignment horizontal="center"/>
    </xf>
    <xf numFmtId="0" fontId="2" fillId="5" borderId="42" xfId="0" applyFont="1" applyFill="1" applyBorder="1" applyAlignment="1">
      <alignment horizontal="center" vertical="center" wrapText="1"/>
    </xf>
    <xf numFmtId="0" fontId="2" fillId="5" borderId="43" xfId="0" applyFont="1" applyFill="1" applyBorder="1" applyAlignment="1">
      <alignment horizontal="center" vertical="center" wrapText="1"/>
    </xf>
    <xf numFmtId="0" fontId="27" fillId="5" borderId="48" xfId="0" applyFont="1" applyFill="1" applyBorder="1" applyAlignment="1" applyProtection="1">
      <alignment horizontal="center" vertical="center" wrapText="1"/>
      <protection locked="0"/>
    </xf>
    <xf numFmtId="0" fontId="27" fillId="5" borderId="52" xfId="0" applyFont="1" applyFill="1" applyBorder="1" applyAlignment="1" applyProtection="1">
      <alignment horizontal="center" vertical="center" wrapText="1"/>
      <protection locked="0"/>
    </xf>
    <xf numFmtId="0" fontId="27" fillId="5" borderId="52" xfId="0" applyFont="1" applyFill="1" applyBorder="1" applyAlignment="1">
      <alignment horizontal="center" vertical="center" wrapText="1"/>
    </xf>
    <xf numFmtId="0" fontId="27" fillId="5" borderId="48" xfId="0" applyFont="1" applyFill="1" applyBorder="1" applyAlignment="1">
      <alignment horizontal="center" vertical="center" wrapText="1"/>
    </xf>
    <xf numFmtId="0" fontId="2" fillId="12" borderId="0" xfId="7" applyFont="1" applyFill="1"/>
    <xf numFmtId="0" fontId="2" fillId="0" borderId="0" xfId="7" applyFont="1"/>
    <xf numFmtId="0" fontId="26" fillId="12" borderId="0" xfId="7" applyFont="1" applyFill="1"/>
    <xf numFmtId="0" fontId="6" fillId="7" borderId="16" xfId="7" applyFont="1" applyFill="1" applyBorder="1" applyAlignment="1">
      <alignment vertical="center"/>
    </xf>
    <xf numFmtId="0" fontId="2" fillId="7" borderId="20" xfId="7" applyFont="1" applyFill="1" applyBorder="1" applyAlignment="1">
      <alignment vertical="center"/>
    </xf>
    <xf numFmtId="0" fontId="2" fillId="5" borderId="17" xfId="7" applyFont="1" applyFill="1" applyBorder="1" applyAlignment="1">
      <alignment vertical="center"/>
    </xf>
    <xf numFmtId="0" fontId="28" fillId="12" borderId="0" xfId="7" applyFont="1" applyFill="1"/>
    <xf numFmtId="0" fontId="27" fillId="0" borderId="24" xfId="7" applyFont="1" applyBorder="1" applyAlignment="1" applyProtection="1">
      <alignment vertical="center" wrapText="1"/>
      <protection locked="0"/>
    </xf>
    <xf numFmtId="49" fontId="4" fillId="0" borderId="24" xfId="7" applyNumberFormat="1" applyFont="1" applyBorder="1" applyAlignment="1" applyProtection="1">
      <alignment vertical="center" wrapText="1"/>
      <protection locked="0"/>
    </xf>
    <xf numFmtId="49" fontId="4" fillId="0" borderId="18" xfId="7" applyNumberFormat="1" applyFont="1" applyBorder="1" applyAlignment="1" applyProtection="1">
      <alignment vertical="center" wrapText="1"/>
      <protection locked="0"/>
    </xf>
    <xf numFmtId="0" fontId="2" fillId="7" borderId="31" xfId="7" applyFont="1" applyFill="1" applyBorder="1" applyAlignment="1">
      <alignment vertical="center"/>
    </xf>
    <xf numFmtId="0" fontId="2" fillId="5" borderId="44" xfId="7" applyFont="1" applyFill="1" applyBorder="1" applyAlignment="1">
      <alignment vertical="center"/>
    </xf>
    <xf numFmtId="0" fontId="2" fillId="5" borderId="26" xfId="7" applyFont="1" applyFill="1" applyBorder="1" applyAlignment="1">
      <alignment vertical="center"/>
    </xf>
    <xf numFmtId="0" fontId="2" fillId="5" borderId="15" xfId="7" applyFont="1" applyFill="1" applyBorder="1" applyAlignment="1">
      <alignment vertical="center"/>
    </xf>
    <xf numFmtId="0" fontId="8" fillId="5" borderId="15" xfId="7" applyFont="1" applyFill="1" applyBorder="1" applyAlignment="1">
      <alignment vertical="center"/>
    </xf>
    <xf numFmtId="49" fontId="8" fillId="5" borderId="15" xfId="7" applyNumberFormat="1" applyFont="1" applyFill="1" applyBorder="1" applyAlignment="1">
      <alignment vertical="center"/>
    </xf>
    <xf numFmtId="49" fontId="8" fillId="5" borderId="15" xfId="7" applyNumberFormat="1" applyFont="1" applyFill="1" applyBorder="1" applyAlignment="1">
      <alignment horizontal="center" vertical="center"/>
    </xf>
    <xf numFmtId="49" fontId="7" fillId="5" borderId="15" xfId="7" applyNumberFormat="1" applyFont="1" applyFill="1" applyBorder="1" applyAlignment="1">
      <alignment horizontal="center" vertical="center"/>
    </xf>
    <xf numFmtId="49" fontId="7" fillId="5" borderId="15" xfId="7" applyNumberFormat="1" applyFont="1" applyFill="1" applyBorder="1" applyAlignment="1">
      <alignment vertical="center"/>
    </xf>
    <xf numFmtId="49" fontId="7" fillId="5" borderId="31" xfId="7" applyNumberFormat="1" applyFont="1" applyFill="1" applyBorder="1" applyAlignment="1">
      <alignment vertical="center"/>
    </xf>
    <xf numFmtId="0" fontId="2" fillId="5" borderId="22" xfId="7" applyFont="1" applyFill="1" applyBorder="1" applyAlignment="1">
      <alignment vertical="center"/>
    </xf>
    <xf numFmtId="0" fontId="2" fillId="5" borderId="0" xfId="7" applyFont="1" applyFill="1" applyAlignment="1">
      <alignment vertical="center"/>
    </xf>
    <xf numFmtId="0" fontId="8" fillId="5" borderId="0" xfId="7" applyFont="1" applyFill="1" applyAlignment="1">
      <alignment vertical="center"/>
    </xf>
    <xf numFmtId="49" fontId="8" fillId="5" borderId="0" xfId="7" applyNumberFormat="1" applyFont="1" applyFill="1" applyAlignment="1">
      <alignment vertical="center"/>
    </xf>
    <xf numFmtId="49" fontId="8" fillId="5" borderId="0" xfId="7" applyNumberFormat="1" applyFont="1" applyFill="1" applyAlignment="1">
      <alignment horizontal="center" vertical="center"/>
    </xf>
    <xf numFmtId="49" fontId="7" fillId="5" borderId="0" xfId="7" applyNumberFormat="1" applyFont="1" applyFill="1" applyAlignment="1">
      <alignment horizontal="center" vertical="center"/>
    </xf>
    <xf numFmtId="49" fontId="7" fillId="5" borderId="0" xfId="7" applyNumberFormat="1" applyFont="1" applyFill="1" applyAlignment="1">
      <alignment vertical="center"/>
    </xf>
    <xf numFmtId="49" fontId="7" fillId="5" borderId="30" xfId="7" applyNumberFormat="1" applyFont="1" applyFill="1" applyBorder="1" applyAlignment="1">
      <alignment vertical="center"/>
    </xf>
    <xf numFmtId="0" fontId="2" fillId="5" borderId="23" xfId="7" applyFont="1" applyFill="1" applyBorder="1" applyAlignment="1">
      <alignment vertical="center"/>
    </xf>
    <xf numFmtId="0" fontId="2" fillId="5" borderId="11" xfId="7" applyFont="1" applyFill="1" applyBorder="1" applyAlignment="1">
      <alignment vertical="center"/>
    </xf>
    <xf numFmtId="0" fontId="8" fillId="5" borderId="11" xfId="7" applyFont="1" applyFill="1" applyBorder="1" applyAlignment="1">
      <alignment vertical="center"/>
    </xf>
    <xf numFmtId="49" fontId="8" fillId="5" borderId="11" xfId="7" applyNumberFormat="1" applyFont="1" applyFill="1" applyBorder="1" applyAlignment="1">
      <alignment vertical="center"/>
    </xf>
    <xf numFmtId="49" fontId="8" fillId="5" borderId="11" xfId="7" applyNumberFormat="1" applyFont="1" applyFill="1" applyBorder="1" applyAlignment="1">
      <alignment horizontal="center" vertical="center"/>
    </xf>
    <xf numFmtId="49" fontId="7" fillId="5" borderId="11" xfId="7" applyNumberFormat="1" applyFont="1" applyFill="1" applyBorder="1" applyAlignment="1">
      <alignment horizontal="center" vertical="center"/>
    </xf>
    <xf numFmtId="49" fontId="7" fillId="5" borderId="11" xfId="7" applyNumberFormat="1" applyFont="1" applyFill="1" applyBorder="1" applyAlignment="1">
      <alignment vertical="center"/>
    </xf>
    <xf numFmtId="49" fontId="7" fillId="5" borderId="28" xfId="7" applyNumberFormat="1" applyFont="1" applyFill="1" applyBorder="1" applyAlignment="1">
      <alignment vertical="center"/>
    </xf>
    <xf numFmtId="0" fontId="27" fillId="5" borderId="1" xfId="7" applyFont="1" applyFill="1" applyBorder="1" applyAlignment="1">
      <alignment horizontal="center" vertical="center" wrapText="1"/>
    </xf>
    <xf numFmtId="0" fontId="27" fillId="5" borderId="4" xfId="7" applyFont="1" applyFill="1" applyBorder="1" applyAlignment="1">
      <alignment horizontal="center" vertical="center" wrapText="1"/>
    </xf>
    <xf numFmtId="0" fontId="2" fillId="0" borderId="24" xfId="7" applyFont="1" applyBorder="1" applyAlignment="1" applyProtection="1">
      <alignment vertical="center"/>
      <protection locked="0"/>
    </xf>
    <xf numFmtId="0" fontId="4" fillId="0" borderId="6" xfId="7" applyFont="1" applyBorder="1" applyAlignment="1" applyProtection="1">
      <alignment horizontal="left" vertical="center"/>
      <protection locked="0"/>
    </xf>
    <xf numFmtId="0" fontId="4" fillId="0" borderId="6" xfId="7" applyFont="1" applyBorder="1" applyAlignment="1" applyProtection="1">
      <alignment horizontal="center" vertical="center"/>
      <protection locked="0"/>
    </xf>
    <xf numFmtId="165" fontId="4" fillId="0" borderId="6" xfId="7" applyNumberFormat="1" applyFont="1" applyBorder="1" applyAlignment="1" applyProtection="1">
      <alignment horizontal="right" vertical="center"/>
      <protection locked="0"/>
    </xf>
    <xf numFmtId="0" fontId="2" fillId="0" borderId="18" xfId="7" applyFont="1" applyBorder="1" applyAlignment="1" applyProtection="1">
      <alignment vertical="center"/>
      <protection locked="0"/>
    </xf>
    <xf numFmtId="0" fontId="4" fillId="0" borderId="4" xfId="7" applyFont="1" applyBorder="1" applyAlignment="1" applyProtection="1">
      <alignment horizontal="left" vertical="center"/>
      <protection locked="0"/>
    </xf>
    <xf numFmtId="0" fontId="4" fillId="0" borderId="4" xfId="7" applyFont="1" applyBorder="1" applyAlignment="1" applyProtection="1">
      <alignment horizontal="center" vertical="center"/>
      <protection locked="0"/>
    </xf>
    <xf numFmtId="165" fontId="4" fillId="0" borderId="4" xfId="7" applyNumberFormat="1" applyFont="1" applyBorder="1" applyAlignment="1" applyProtection="1">
      <alignment horizontal="right" vertical="center"/>
      <protection locked="0"/>
    </xf>
    <xf numFmtId="0" fontId="6" fillId="7" borderId="47" xfId="7" applyFont="1" applyFill="1" applyBorder="1" applyAlignment="1">
      <alignment horizontal="left" vertical="center"/>
    </xf>
    <xf numFmtId="0" fontId="2" fillId="5" borderId="17" xfId="7" applyFont="1" applyFill="1" applyBorder="1" applyAlignment="1">
      <alignment horizontal="center" vertical="center" wrapText="1"/>
    </xf>
    <xf numFmtId="0" fontId="2" fillId="5" borderId="1" xfId="7" applyFont="1" applyFill="1" applyBorder="1" applyAlignment="1">
      <alignment horizontal="center" vertical="center" wrapText="1"/>
    </xf>
    <xf numFmtId="0" fontId="2" fillId="5" borderId="7" xfId="7" applyFont="1" applyFill="1" applyBorder="1" applyAlignment="1">
      <alignment horizontal="center" vertical="center" wrapText="1"/>
    </xf>
    <xf numFmtId="0" fontId="2" fillId="5" borderId="18" xfId="7" applyFont="1" applyFill="1" applyBorder="1" applyAlignment="1">
      <alignment horizontal="center" vertical="center" wrapText="1"/>
    </xf>
    <xf numFmtId="0" fontId="2" fillId="5" borderId="4" xfId="7" applyFont="1" applyFill="1" applyBorder="1" applyAlignment="1">
      <alignment horizontal="center" vertical="center" wrapText="1"/>
    </xf>
    <xf numFmtId="0" fontId="2" fillId="5" borderId="10" xfId="7" applyFont="1" applyFill="1" applyBorder="1" applyAlignment="1">
      <alignment horizontal="center" vertical="center" wrapText="1"/>
    </xf>
    <xf numFmtId="0" fontId="2" fillId="5" borderId="52" xfId="7" applyFont="1" applyFill="1" applyBorder="1" applyAlignment="1">
      <alignment horizontal="center" vertical="center" wrapText="1"/>
    </xf>
    <xf numFmtId="0" fontId="2" fillId="5" borderId="1" xfId="7" applyFont="1" applyFill="1" applyBorder="1" applyAlignment="1" applyProtection="1">
      <alignment horizontal="center" vertical="center" wrapText="1"/>
      <protection locked="0"/>
    </xf>
    <xf numFmtId="0" fontId="2" fillId="5" borderId="48" xfId="7" applyFont="1" applyFill="1" applyBorder="1" applyAlignment="1">
      <alignment horizontal="center" vertical="center" wrapText="1"/>
    </xf>
    <xf numFmtId="0" fontId="2" fillId="5" borderId="18" xfId="7" applyFont="1" applyFill="1" applyBorder="1" applyAlignment="1" applyProtection="1">
      <alignment horizontal="center" vertical="center" wrapText="1"/>
      <protection locked="0"/>
    </xf>
    <xf numFmtId="0" fontId="2" fillId="5" borderId="4" xfId="7" applyFont="1" applyFill="1" applyBorder="1" applyAlignment="1" applyProtection="1">
      <alignment horizontal="center" vertical="center" wrapText="1"/>
      <protection locked="0"/>
    </xf>
    <xf numFmtId="165" fontId="4" fillId="0" borderId="9" xfId="7" applyNumberFormat="1" applyFont="1" applyBorder="1" applyAlignment="1" applyProtection="1">
      <alignment horizontal="right" vertical="center"/>
      <protection locked="0"/>
    </xf>
    <xf numFmtId="0" fontId="4" fillId="0" borderId="40" xfId="7" applyFont="1" applyBorder="1" applyAlignment="1" applyProtection="1">
      <alignment horizontal="center" vertical="center"/>
      <protection locked="0"/>
    </xf>
    <xf numFmtId="0" fontId="4" fillId="0" borderId="24" xfId="7" applyFont="1" applyBorder="1" applyAlignment="1" applyProtection="1">
      <alignment horizontal="center" vertical="center"/>
      <protection locked="0"/>
    </xf>
    <xf numFmtId="0" fontId="4" fillId="0" borderId="9" xfId="7" applyFont="1" applyBorder="1" applyAlignment="1" applyProtection="1">
      <alignment horizontal="center" vertical="center"/>
      <protection locked="0"/>
    </xf>
    <xf numFmtId="0" fontId="2" fillId="0" borderId="24" xfId="7" applyFont="1" applyBorder="1" applyAlignment="1" applyProtection="1">
      <alignment horizontal="center" vertical="center"/>
      <protection locked="0"/>
    </xf>
    <xf numFmtId="0" fontId="2" fillId="0" borderId="6" xfId="7" applyFont="1" applyBorder="1" applyAlignment="1" applyProtection="1">
      <alignment horizontal="center" vertical="center"/>
      <protection locked="0"/>
    </xf>
    <xf numFmtId="165" fontId="4" fillId="0" borderId="10" xfId="7" applyNumberFormat="1" applyFont="1" applyBorder="1" applyAlignment="1" applyProtection="1">
      <alignment horizontal="right" vertical="center"/>
      <protection locked="0"/>
    </xf>
    <xf numFmtId="0" fontId="4" fillId="0" borderId="43" xfId="7" applyFont="1" applyBorder="1" applyAlignment="1" applyProtection="1">
      <alignment horizontal="center" vertical="center"/>
      <protection locked="0"/>
    </xf>
    <xf numFmtId="0" fontId="4" fillId="0" borderId="18" xfId="7" applyFont="1" applyBorder="1" applyAlignment="1" applyProtection="1">
      <alignment horizontal="center" vertical="center"/>
      <protection locked="0"/>
    </xf>
    <xf numFmtId="0" fontId="4" fillId="0" borderId="10" xfId="7" applyFont="1" applyBorder="1" applyAlignment="1" applyProtection="1">
      <alignment horizontal="center" vertical="center"/>
      <protection locked="0"/>
    </xf>
    <xf numFmtId="0" fontId="2" fillId="5" borderId="26" xfId="7" applyFont="1" applyFill="1" applyBorder="1" applyAlignment="1">
      <alignment horizontal="left" vertical="center"/>
    </xf>
    <xf numFmtId="0" fontId="14" fillId="5" borderId="15" xfId="7" applyFont="1" applyFill="1" applyBorder="1" applyAlignment="1">
      <alignment vertical="center"/>
    </xf>
    <xf numFmtId="0" fontId="18" fillId="5" borderId="15" xfId="7" applyFont="1" applyFill="1" applyBorder="1" applyAlignment="1">
      <alignment horizontal="left" vertical="center"/>
    </xf>
    <xf numFmtId="49" fontId="2" fillId="5" borderId="15" xfId="7" applyNumberFormat="1" applyFont="1" applyFill="1" applyBorder="1" applyAlignment="1">
      <alignment vertical="center"/>
    </xf>
    <xf numFmtId="49" fontId="2" fillId="5" borderId="15" xfId="7" applyNumberFormat="1" applyFont="1" applyFill="1" applyBorder="1" applyAlignment="1">
      <alignment horizontal="center" vertical="center"/>
    </xf>
    <xf numFmtId="0" fontId="4" fillId="5" borderId="15" xfId="7" applyFont="1" applyFill="1" applyBorder="1" applyAlignment="1">
      <alignment horizontal="center" vertical="center"/>
    </xf>
    <xf numFmtId="0" fontId="2" fillId="5" borderId="31" xfId="7" applyFont="1" applyFill="1" applyBorder="1" applyAlignment="1">
      <alignment horizontal="center" vertical="center"/>
    </xf>
    <xf numFmtId="49" fontId="14" fillId="5" borderId="0" xfId="7" applyNumberFormat="1" applyFont="1" applyFill="1" applyAlignment="1">
      <alignment vertical="center"/>
    </xf>
    <xf numFmtId="49" fontId="2" fillId="5" borderId="0" xfId="7" applyNumberFormat="1" applyFont="1" applyFill="1" applyAlignment="1">
      <alignment vertical="center"/>
    </xf>
    <xf numFmtId="49" fontId="2" fillId="5" borderId="0" xfId="7" applyNumberFormat="1" applyFont="1" applyFill="1" applyAlignment="1">
      <alignment horizontal="center" vertical="center"/>
    </xf>
    <xf numFmtId="0" fontId="4" fillId="5" borderId="0" xfId="7" applyFont="1" applyFill="1" applyAlignment="1">
      <alignment horizontal="center" vertical="center"/>
    </xf>
    <xf numFmtId="0" fontId="2" fillId="5" borderId="30" xfId="7" applyFont="1" applyFill="1" applyBorder="1" applyAlignment="1">
      <alignment horizontal="center" vertical="center"/>
    </xf>
    <xf numFmtId="49" fontId="14" fillId="5" borderId="11" xfId="7" applyNumberFormat="1" applyFont="1" applyFill="1" applyBorder="1" applyAlignment="1">
      <alignment vertical="center"/>
    </xf>
    <xf numFmtId="49" fontId="2" fillId="5" borderId="11" xfId="7" applyNumberFormat="1" applyFont="1" applyFill="1" applyBorder="1" applyAlignment="1">
      <alignment vertical="center"/>
    </xf>
    <xf numFmtId="49" fontId="2" fillId="5" borderId="11" xfId="7" applyNumberFormat="1" applyFont="1" applyFill="1" applyBorder="1" applyAlignment="1">
      <alignment horizontal="center" vertical="center"/>
    </xf>
    <xf numFmtId="0" fontId="4" fillId="5" borderId="11" xfId="7" applyFont="1" applyFill="1" applyBorder="1" applyAlignment="1">
      <alignment horizontal="center" vertical="center"/>
    </xf>
    <xf numFmtId="0" fontId="2" fillId="5" borderId="28" xfId="7" applyFont="1" applyFill="1" applyBorder="1" applyAlignment="1">
      <alignment horizontal="center" vertical="center"/>
    </xf>
    <xf numFmtId="0" fontId="2" fillId="5" borderId="27" xfId="7" applyFont="1" applyFill="1" applyBorder="1" applyAlignment="1">
      <alignment horizontal="center" vertical="center" wrapText="1"/>
    </xf>
    <xf numFmtId="0" fontId="2" fillId="5" borderId="2" xfId="7" applyFont="1" applyFill="1" applyBorder="1" applyAlignment="1">
      <alignment horizontal="center" vertical="center" wrapText="1"/>
    </xf>
    <xf numFmtId="0" fontId="4" fillId="5" borderId="2" xfId="7" applyFont="1" applyFill="1" applyBorder="1" applyAlignment="1">
      <alignment horizontal="center" vertical="center" wrapText="1"/>
    </xf>
    <xf numFmtId="0" fontId="2" fillId="5" borderId="29" xfId="7" applyFont="1" applyFill="1" applyBorder="1" applyAlignment="1">
      <alignment horizontal="center" vertical="center" wrapText="1"/>
    </xf>
    <xf numFmtId="165" fontId="2" fillId="0" borderId="6" xfId="7" applyNumberFormat="1" applyFont="1" applyBorder="1" applyAlignment="1" applyProtection="1">
      <alignment horizontal="right" vertical="center"/>
      <protection locked="0"/>
    </xf>
    <xf numFmtId="165" fontId="2" fillId="0" borderId="6" xfId="7" applyNumberFormat="1" applyFont="1" applyBorder="1" applyAlignment="1" applyProtection="1">
      <alignment horizontal="right" vertical="center" indent="6"/>
      <protection locked="0"/>
    </xf>
    <xf numFmtId="0" fontId="2" fillId="0" borderId="6" xfId="7" applyFont="1" applyBorder="1" applyAlignment="1" applyProtection="1">
      <alignment vertical="center"/>
      <protection locked="0"/>
    </xf>
    <xf numFmtId="0" fontId="2" fillId="0" borderId="9" xfId="7" applyFont="1" applyBorder="1" applyAlignment="1" applyProtection="1">
      <alignment horizontal="center" vertical="center"/>
      <protection locked="0"/>
    </xf>
    <xf numFmtId="0" fontId="2" fillId="0" borderId="18" xfId="7" applyFont="1" applyBorder="1" applyAlignment="1" applyProtection="1">
      <alignment horizontal="center" vertical="center"/>
      <protection locked="0"/>
    </xf>
    <xf numFmtId="0" fontId="2" fillId="0" borderId="4" xfId="7" applyFont="1" applyBorder="1" applyAlignment="1" applyProtection="1">
      <alignment horizontal="center" vertical="center"/>
      <protection locked="0"/>
    </xf>
    <xf numFmtId="165" fontId="2" fillId="0" borderId="4" xfId="7" applyNumberFormat="1" applyFont="1" applyBorder="1" applyAlignment="1" applyProtection="1">
      <alignment horizontal="center" vertical="center"/>
      <protection locked="0"/>
    </xf>
    <xf numFmtId="165" fontId="2" fillId="0" borderId="4" xfId="7" applyNumberFormat="1" applyFont="1" applyBorder="1" applyAlignment="1" applyProtection="1">
      <alignment horizontal="right" vertical="center" indent="6"/>
      <protection locked="0"/>
    </xf>
    <xf numFmtId="0" fontId="2" fillId="0" borderId="4" xfId="7" applyFont="1" applyBorder="1" applyAlignment="1" applyProtection="1">
      <alignment vertical="center"/>
      <protection locked="0"/>
    </xf>
    <xf numFmtId="49" fontId="2" fillId="5" borderId="31" xfId="7" applyNumberFormat="1" applyFont="1" applyFill="1" applyBorder="1" applyAlignment="1">
      <alignment vertical="center"/>
    </xf>
    <xf numFmtId="49" fontId="2" fillId="5" borderId="30" xfId="7" applyNumberFormat="1" applyFont="1" applyFill="1" applyBorder="1" applyAlignment="1">
      <alignment vertical="center"/>
    </xf>
    <xf numFmtId="49" fontId="2" fillId="5" borderId="28" xfId="7" applyNumberFormat="1" applyFont="1" applyFill="1" applyBorder="1" applyAlignment="1">
      <alignment vertical="center"/>
    </xf>
    <xf numFmtId="49" fontId="2" fillId="0" borderId="0" xfId="7" applyNumberFormat="1" applyFont="1" applyAlignment="1" applyProtection="1">
      <alignment horizontal="right" vertical="center" wrapText="1"/>
      <protection locked="0"/>
    </xf>
    <xf numFmtId="49" fontId="2" fillId="0" borderId="0" xfId="7" applyNumberFormat="1" applyFont="1" applyAlignment="1" applyProtection="1">
      <alignment vertical="center" wrapText="1"/>
      <protection locked="0"/>
    </xf>
    <xf numFmtId="0" fontId="2" fillId="0" borderId="0" xfId="7" applyFont="1" applyAlignment="1" applyProtection="1">
      <alignment vertical="center" wrapText="1"/>
      <protection locked="0"/>
    </xf>
    <xf numFmtId="164" fontId="2" fillId="0" borderId="0" xfId="7" applyNumberFormat="1" applyFont="1" applyAlignment="1" applyProtection="1">
      <alignment horizontal="center" vertical="center"/>
      <protection locked="0"/>
    </xf>
    <xf numFmtId="0" fontId="2" fillId="0" borderId="0" xfId="7" applyFont="1" applyAlignment="1">
      <alignment vertical="center"/>
    </xf>
    <xf numFmtId="0" fontId="2" fillId="0" borderId="0" xfId="7" applyFont="1" applyAlignment="1">
      <alignment horizontal="center" vertical="center"/>
    </xf>
    <xf numFmtId="0" fontId="2" fillId="5" borderId="24" xfId="7" applyFont="1" applyFill="1" applyBorder="1" applyAlignment="1">
      <alignment horizontal="center" vertical="center" wrapText="1"/>
    </xf>
    <xf numFmtId="0" fontId="2" fillId="5" borderId="6" xfId="7" applyFont="1" applyFill="1" applyBorder="1" applyAlignment="1">
      <alignment horizontal="center" vertical="center" wrapText="1"/>
    </xf>
    <xf numFmtId="0" fontId="2" fillId="0" borderId="24" xfId="7" applyFont="1" applyBorder="1" applyAlignment="1" applyProtection="1">
      <alignment horizontal="center" vertical="center" wrapText="1"/>
      <protection locked="0"/>
    </xf>
    <xf numFmtId="0" fontId="2" fillId="0" borderId="6" xfId="7" applyFont="1" applyBorder="1" applyAlignment="1" applyProtection="1">
      <alignment horizontal="center" vertical="center" wrapText="1"/>
      <protection locked="0"/>
    </xf>
    <xf numFmtId="164" fontId="2" fillId="0" borderId="9" xfId="7" applyNumberFormat="1" applyFont="1" applyBorder="1" applyAlignment="1" applyProtection="1">
      <alignment horizontal="center" vertical="center" wrapText="1"/>
      <protection locked="0"/>
    </xf>
    <xf numFmtId="0" fontId="2" fillId="0" borderId="18" xfId="7" applyFont="1" applyBorder="1" applyAlignment="1" applyProtection="1">
      <alignment horizontal="center" vertical="center" wrapText="1"/>
      <protection locked="0"/>
    </xf>
    <xf numFmtId="0" fontId="2" fillId="0" borderId="4" xfId="7" applyFont="1" applyBorder="1" applyAlignment="1" applyProtection="1">
      <alignment horizontal="center" vertical="center" wrapText="1"/>
      <protection locked="0"/>
    </xf>
    <xf numFmtId="164" fontId="2" fillId="0" borderId="10" xfId="7" applyNumberFormat="1" applyFont="1" applyBorder="1" applyAlignment="1" applyProtection="1">
      <alignment horizontal="center" vertical="center" wrapText="1"/>
      <protection locked="0"/>
    </xf>
    <xf numFmtId="0" fontId="26" fillId="0" borderId="0" xfId="7" applyFont="1" applyAlignment="1">
      <alignment horizontal="center" vertical="center" wrapText="1"/>
    </xf>
    <xf numFmtId="49" fontId="2" fillId="0" borderId="22" xfId="7" applyNumberFormat="1" applyFont="1" applyBorder="1" applyAlignment="1">
      <alignment horizontal="right" vertical="center"/>
    </xf>
    <xf numFmtId="0" fontId="2" fillId="5" borderId="1" xfId="7" applyFont="1" applyFill="1" applyBorder="1" applyAlignment="1">
      <alignment vertical="center"/>
    </xf>
    <xf numFmtId="0" fontId="2" fillId="5" borderId="7" xfId="7" applyFont="1" applyFill="1" applyBorder="1" applyAlignment="1">
      <alignment vertical="center"/>
    </xf>
    <xf numFmtId="0" fontId="2" fillId="12" borderId="0" xfId="7" applyFont="1" applyFill="1" applyAlignment="1">
      <alignment horizontal="center" vertical="center"/>
    </xf>
    <xf numFmtId="0" fontId="2" fillId="0" borderId="22" xfId="7" applyFont="1" applyBorder="1" applyAlignment="1" applyProtection="1">
      <alignment vertical="center"/>
      <protection locked="0"/>
    </xf>
    <xf numFmtId="49" fontId="2" fillId="0" borderId="24" xfId="7" applyNumberFormat="1" applyFont="1" applyBorder="1" applyAlignment="1" applyProtection="1">
      <alignment vertical="center"/>
      <protection locked="0"/>
    </xf>
    <xf numFmtId="49" fontId="2" fillId="0" borderId="6" xfId="7" applyNumberFormat="1" applyFont="1" applyBorder="1" applyAlignment="1" applyProtection="1">
      <alignment vertical="center"/>
      <protection locked="0"/>
    </xf>
    <xf numFmtId="0" fontId="2" fillId="12" borderId="0" xfId="7" applyFont="1" applyFill="1" applyAlignment="1" applyProtection="1">
      <alignment horizontal="center" vertical="center"/>
      <protection locked="0"/>
    </xf>
    <xf numFmtId="0" fontId="2" fillId="0" borderId="23" xfId="7" applyFont="1" applyBorder="1" applyAlignment="1" applyProtection="1">
      <alignment vertical="center"/>
      <protection locked="0"/>
    </xf>
    <xf numFmtId="49" fontId="2" fillId="0" borderId="18" xfId="7" applyNumberFormat="1" applyFont="1" applyBorder="1" applyAlignment="1" applyProtection="1">
      <alignment vertical="center"/>
      <protection locked="0"/>
    </xf>
    <xf numFmtId="49" fontId="2" fillId="0" borderId="4" xfId="7" applyNumberFormat="1" applyFont="1" applyBorder="1" applyAlignment="1" applyProtection="1">
      <alignment vertical="center"/>
      <protection locked="0"/>
    </xf>
    <xf numFmtId="49" fontId="2" fillId="5" borderId="44" xfId="7" applyNumberFormat="1" applyFont="1" applyFill="1" applyBorder="1" applyAlignment="1">
      <alignment horizontal="left" vertical="center"/>
    </xf>
    <xf numFmtId="49" fontId="22" fillId="5" borderId="0" xfId="7" applyNumberFormat="1" applyFont="1" applyFill="1" applyAlignment="1">
      <alignment vertical="center"/>
    </xf>
    <xf numFmtId="49" fontId="2" fillId="5" borderId="30" xfId="7" applyNumberFormat="1" applyFont="1" applyFill="1" applyBorder="1" applyAlignment="1">
      <alignment horizontal="center" vertical="center"/>
    </xf>
    <xf numFmtId="0" fontId="2" fillId="12" borderId="22" xfId="7" applyFont="1" applyFill="1" applyBorder="1" applyAlignment="1" applyProtection="1">
      <alignment horizontal="right" vertical="center"/>
      <protection locked="0"/>
    </xf>
    <xf numFmtId="0" fontId="2" fillId="12" borderId="23" xfId="7" applyFont="1" applyFill="1" applyBorder="1" applyAlignment="1" applyProtection="1">
      <alignment horizontal="right" vertical="center"/>
      <protection locked="0"/>
    </xf>
    <xf numFmtId="0" fontId="2" fillId="0" borderId="34" xfId="7" applyFont="1" applyBorder="1" applyAlignment="1" applyProtection="1">
      <alignment horizontal="center" vertical="center"/>
      <protection locked="0"/>
    </xf>
    <xf numFmtId="0" fontId="2" fillId="0" borderId="13" xfId="7" applyFont="1" applyBorder="1" applyAlignment="1" applyProtection="1">
      <alignment horizontal="center" vertical="center"/>
      <protection locked="0"/>
    </xf>
    <xf numFmtId="0" fontId="2" fillId="0" borderId="6" xfId="7" applyFont="1" applyBorder="1" applyAlignment="1" applyProtection="1">
      <alignment horizontal="left" vertical="center"/>
      <protection locked="0"/>
    </xf>
    <xf numFmtId="0" fontId="2" fillId="0" borderId="4" xfId="7" applyFont="1" applyBorder="1" applyAlignment="1" applyProtection="1">
      <alignment horizontal="left" vertical="center"/>
      <protection locked="0"/>
    </xf>
    <xf numFmtId="0" fontId="6" fillId="7" borderId="29" xfId="7" applyFont="1" applyFill="1" applyBorder="1" applyAlignment="1">
      <alignment horizontal="center" vertical="center"/>
    </xf>
    <xf numFmtId="0" fontId="2" fillId="5" borderId="24" xfId="7" applyFont="1" applyFill="1" applyBorder="1" applyAlignment="1">
      <alignment vertical="center"/>
    </xf>
    <xf numFmtId="0" fontId="2" fillId="5" borderId="49" xfId="7" applyFont="1" applyFill="1" applyBorder="1" applyAlignment="1">
      <alignment vertical="center"/>
    </xf>
    <xf numFmtId="0" fontId="2" fillId="5" borderId="18" xfId="7" applyFont="1" applyFill="1" applyBorder="1" applyAlignment="1">
      <alignment vertical="center"/>
    </xf>
    <xf numFmtId="0" fontId="61" fillId="5" borderId="51" xfId="0" applyFont="1" applyFill="1" applyBorder="1" applyAlignment="1">
      <alignment horizontal="right"/>
    </xf>
    <xf numFmtId="0" fontId="61" fillId="5" borderId="51" xfId="0" applyFont="1" applyFill="1" applyBorder="1" applyAlignment="1">
      <alignment horizontal="left"/>
    </xf>
    <xf numFmtId="0" fontId="61" fillId="5" borderId="61" xfId="0" applyFont="1" applyFill="1" applyBorder="1" applyAlignment="1">
      <alignment horizontal="left"/>
    </xf>
    <xf numFmtId="0" fontId="61" fillId="5" borderId="47" xfId="0" applyFont="1" applyFill="1" applyBorder="1" applyAlignment="1">
      <alignment horizontal="left"/>
    </xf>
    <xf numFmtId="0" fontId="61" fillId="5" borderId="15" xfId="0" applyFont="1" applyFill="1" applyBorder="1" applyAlignment="1">
      <alignment horizontal="right"/>
    </xf>
    <xf numFmtId="0" fontId="62" fillId="5" borderId="12" xfId="0" applyFont="1" applyFill="1" applyBorder="1" applyAlignment="1">
      <alignment horizontal="right"/>
    </xf>
    <xf numFmtId="0" fontId="61" fillId="5" borderId="34" xfId="0" applyFont="1" applyFill="1" applyBorder="1" applyAlignment="1">
      <alignment horizontal="right"/>
    </xf>
    <xf numFmtId="0" fontId="61" fillId="5" borderId="22" xfId="0" applyFont="1" applyFill="1" applyBorder="1" applyAlignment="1">
      <alignment horizontal="right"/>
    </xf>
    <xf numFmtId="0" fontId="61" fillId="5" borderId="23" xfId="0" applyFont="1" applyFill="1" applyBorder="1" applyAlignment="1">
      <alignment horizontal="right"/>
    </xf>
    <xf numFmtId="0" fontId="61" fillId="5" borderId="16" xfId="0" applyFont="1" applyFill="1" applyBorder="1" applyAlignment="1">
      <alignment horizontal="right"/>
    </xf>
    <xf numFmtId="0" fontId="61" fillId="5" borderId="61" xfId="0" applyFont="1" applyFill="1" applyBorder="1" applyAlignment="1">
      <alignment horizontal="right"/>
    </xf>
    <xf numFmtId="0" fontId="61" fillId="5" borderId="64" xfId="0" applyFont="1" applyFill="1" applyBorder="1" applyAlignment="1">
      <alignment horizontal="right"/>
    </xf>
    <xf numFmtId="0" fontId="62" fillId="5" borderId="22" xfId="0" applyFont="1" applyFill="1" applyBorder="1" applyAlignment="1">
      <alignment horizontal="left"/>
    </xf>
    <xf numFmtId="0" fontId="61" fillId="5" borderId="63" xfId="0" applyFont="1" applyFill="1" applyBorder="1" applyAlignment="1">
      <alignment horizontal="right"/>
    </xf>
    <xf numFmtId="0" fontId="61" fillId="5" borderId="66" xfId="0" applyFont="1" applyFill="1" applyBorder="1" applyAlignment="1">
      <alignment horizontal="right"/>
    </xf>
    <xf numFmtId="0" fontId="20" fillId="5" borderId="69" xfId="0" applyFont="1" applyFill="1" applyBorder="1" applyAlignment="1">
      <alignment horizontal="right"/>
    </xf>
    <xf numFmtId="0" fontId="10" fillId="5" borderId="0" xfId="0" applyFont="1" applyFill="1"/>
    <xf numFmtId="0" fontId="61" fillId="5" borderId="34" xfId="2" applyFont="1" applyFill="1" applyBorder="1" applyAlignment="1">
      <alignment horizontal="left" wrapText="1"/>
    </xf>
    <xf numFmtId="0" fontId="20" fillId="5" borderId="34" xfId="0" applyFont="1" applyFill="1" applyBorder="1" applyAlignment="1">
      <alignment horizontal="right" wrapText="1"/>
    </xf>
    <xf numFmtId="0" fontId="64" fillId="5" borderId="34" xfId="0" applyFont="1" applyFill="1" applyBorder="1" applyAlignment="1">
      <alignment horizontal="right" wrapText="1"/>
    </xf>
    <xf numFmtId="0" fontId="62" fillId="5" borderId="23" xfId="0" applyFont="1" applyFill="1" applyBorder="1" applyAlignment="1">
      <alignment horizontal="right" wrapText="1"/>
    </xf>
    <xf numFmtId="0" fontId="61" fillId="8" borderId="22" xfId="0" applyFont="1" applyFill="1" applyBorder="1"/>
    <xf numFmtId="0" fontId="62" fillId="5" borderId="26" xfId="0" applyFont="1" applyFill="1" applyBorder="1"/>
    <xf numFmtId="0" fontId="62" fillId="5" borderId="22" xfId="0" applyFont="1" applyFill="1" applyBorder="1" applyAlignment="1">
      <alignment horizontal="center"/>
    </xf>
    <xf numFmtId="0" fontId="63" fillId="5" borderId="69" xfId="0" applyFont="1" applyFill="1" applyBorder="1" applyAlignment="1">
      <alignment horizontal="right"/>
    </xf>
    <xf numFmtId="0" fontId="20" fillId="5" borderId="0" xfId="0" applyFont="1" applyFill="1" applyAlignment="1">
      <alignment horizontal="right"/>
    </xf>
    <xf numFmtId="10" fontId="2" fillId="0" borderId="9" xfId="3" applyNumberFormat="1" applyFont="1" applyFill="1" applyBorder="1" applyAlignment="1" applyProtection="1">
      <alignment vertical="center"/>
      <protection locked="0"/>
    </xf>
    <xf numFmtId="0" fontId="25" fillId="0" borderId="0" xfId="7" applyProtection="1">
      <protection locked="0"/>
    </xf>
    <xf numFmtId="0" fontId="25" fillId="22" borderId="0" xfId="7" applyFill="1" applyProtection="1">
      <protection locked="0"/>
    </xf>
    <xf numFmtId="0" fontId="25" fillId="21" borderId="0" xfId="7" applyFill="1" applyProtection="1">
      <protection locked="0"/>
    </xf>
    <xf numFmtId="0" fontId="10" fillId="12" borderId="11" xfId="7" applyFont="1" applyFill="1" applyBorder="1" applyAlignment="1">
      <alignment horizontal="left" vertical="top" wrapText="1" indent="5"/>
    </xf>
    <xf numFmtId="0" fontId="10" fillId="12" borderId="11" xfId="7" applyFont="1" applyFill="1" applyBorder="1" applyAlignment="1">
      <alignment vertical="top"/>
    </xf>
    <xf numFmtId="0" fontId="25" fillId="12" borderId="0" xfId="7" applyFill="1" applyAlignment="1">
      <alignment horizontal="left" indent="5"/>
    </xf>
    <xf numFmtId="0" fontId="25" fillId="12" borderId="0" xfId="7" applyFill="1"/>
    <xf numFmtId="0" fontId="25" fillId="12" borderId="0" xfId="7" applyFill="1" applyProtection="1">
      <protection locked="0"/>
    </xf>
    <xf numFmtId="0" fontId="25" fillId="12" borderId="0" xfId="7" applyFill="1" applyAlignment="1">
      <alignment horizontal="left" wrapText="1" indent="5"/>
    </xf>
    <xf numFmtId="0" fontId="25" fillId="12" borderId="0" xfId="7" applyFill="1" applyAlignment="1" applyProtection="1">
      <alignment horizontal="left" indent="5"/>
      <protection locked="0"/>
    </xf>
    <xf numFmtId="0" fontId="25" fillId="12" borderId="0" xfId="7" applyFill="1" applyAlignment="1" applyProtection="1">
      <alignment wrapText="1"/>
      <protection locked="0"/>
    </xf>
    <xf numFmtId="0" fontId="25" fillId="12" borderId="0" xfId="7" applyFill="1" applyAlignment="1" applyProtection="1">
      <alignment horizontal="left" wrapText="1"/>
      <protection locked="0"/>
    </xf>
    <xf numFmtId="0" fontId="2" fillId="12" borderId="0" xfId="7" applyFont="1" applyFill="1" applyAlignment="1" applyProtection="1">
      <alignment wrapText="1"/>
      <protection locked="0"/>
    </xf>
    <xf numFmtId="0" fontId="2" fillId="12" borderId="0" xfId="7" applyFont="1" applyFill="1" applyAlignment="1" applyProtection="1">
      <alignment horizontal="left" wrapText="1"/>
      <protection locked="0"/>
    </xf>
    <xf numFmtId="0" fontId="59" fillId="12" borderId="0" xfId="7" applyFont="1" applyFill="1"/>
    <xf numFmtId="0" fontId="25" fillId="14" borderId="0" xfId="7" applyFill="1" applyProtection="1">
      <protection locked="0"/>
    </xf>
    <xf numFmtId="0" fontId="30" fillId="14" borderId="0" xfId="7" applyFont="1" applyFill="1" applyProtection="1">
      <protection locked="0"/>
    </xf>
    <xf numFmtId="0" fontId="25" fillId="0" borderId="24" xfId="0" applyFont="1" applyBorder="1" applyAlignment="1">
      <alignment wrapText="1"/>
    </xf>
    <xf numFmtId="0" fontId="25" fillId="0" borderId="6" xfId="0" applyFont="1" applyBorder="1" applyAlignment="1">
      <alignment wrapText="1"/>
    </xf>
    <xf numFmtId="0" fontId="25" fillId="0" borderId="34" xfId="0" applyFont="1" applyBorder="1" applyAlignment="1">
      <alignment wrapText="1"/>
    </xf>
    <xf numFmtId="0" fontId="25" fillId="0" borderId="24" xfId="0" applyFont="1" applyBorder="1"/>
    <xf numFmtId="0" fontId="25" fillId="0" borderId="6" xfId="0" applyFont="1" applyBorder="1"/>
    <xf numFmtId="0" fontId="25" fillId="0" borderId="9" xfId="0" applyFont="1" applyBorder="1" applyAlignment="1">
      <alignment wrapText="1"/>
    </xf>
    <xf numFmtId="0" fontId="25" fillId="0" borderId="40" xfId="0" applyFont="1" applyBorder="1" applyAlignment="1">
      <alignment wrapText="1"/>
    </xf>
    <xf numFmtId="0" fontId="59" fillId="12" borderId="0" xfId="7" applyFont="1" applyFill="1" applyAlignment="1">
      <alignment horizontal="left" indent="5"/>
    </xf>
    <xf numFmtId="0" fontId="2" fillId="0" borderId="1" xfId="0" applyFont="1" applyBorder="1" applyAlignment="1" applyProtection="1">
      <alignment horizontal="left" vertical="center"/>
      <protection locked="0"/>
    </xf>
    <xf numFmtId="49" fontId="2" fillId="0" borderId="26" xfId="0" applyNumberFormat="1" applyFont="1" applyBorder="1" applyAlignment="1" applyProtection="1">
      <alignment horizontal="right" vertical="center"/>
      <protection locked="0"/>
    </xf>
    <xf numFmtId="0" fontId="2" fillId="0" borderId="22" xfId="0" applyFont="1" applyBorder="1" applyAlignment="1" applyProtection="1">
      <alignment horizontal="right" vertical="center"/>
      <protection locked="0"/>
    </xf>
    <xf numFmtId="0" fontId="2" fillId="0" borderId="0" xfId="0" applyFont="1" applyAlignment="1" applyProtection="1">
      <alignment horizontal="center" vertical="center"/>
      <protection locked="0"/>
    </xf>
    <xf numFmtId="165" fontId="2" fillId="0" borderId="12" xfId="0" applyNumberFormat="1" applyFont="1" applyBorder="1" applyAlignment="1" applyProtection="1">
      <alignment horizontal="right" vertical="center"/>
      <protection locked="0"/>
    </xf>
    <xf numFmtId="0" fontId="2" fillId="0" borderId="14" xfId="0" applyFont="1" applyBorder="1" applyAlignment="1" applyProtection="1">
      <alignment horizontal="center" vertical="center"/>
      <protection locked="0"/>
    </xf>
    <xf numFmtId="165" fontId="2" fillId="0" borderId="14" xfId="0" applyNumberFormat="1" applyFont="1" applyBorder="1" applyAlignment="1" applyProtection="1">
      <alignment horizontal="right" vertical="center"/>
      <protection locked="0"/>
    </xf>
    <xf numFmtId="164" fontId="2" fillId="0" borderId="14" xfId="0" applyNumberFormat="1" applyFont="1" applyBorder="1" applyAlignment="1" applyProtection="1">
      <alignment horizontal="center" vertical="center"/>
      <protection locked="0"/>
    </xf>
    <xf numFmtId="165" fontId="2" fillId="0" borderId="7" xfId="0" applyNumberFormat="1" applyFont="1" applyBorder="1" applyAlignment="1" applyProtection="1">
      <alignment horizontal="right" vertical="center"/>
      <protection locked="0"/>
    </xf>
    <xf numFmtId="0" fontId="2" fillId="0" borderId="59" xfId="0" applyFont="1" applyBorder="1" applyAlignment="1" applyProtection="1">
      <alignment vertical="center"/>
      <protection locked="0"/>
    </xf>
    <xf numFmtId="0" fontId="2" fillId="0" borderId="14" xfId="0" applyFont="1" applyBorder="1" applyAlignment="1" applyProtection="1">
      <alignment vertical="center"/>
      <protection locked="0"/>
    </xf>
    <xf numFmtId="0" fontId="2" fillId="0" borderId="14" xfId="0" applyFont="1" applyBorder="1" applyAlignment="1" applyProtection="1">
      <alignment horizontal="left" vertical="center"/>
      <protection locked="0"/>
    </xf>
    <xf numFmtId="0" fontId="28" fillId="0" borderId="0" xfId="0" applyFont="1"/>
    <xf numFmtId="0" fontId="2" fillId="0" borderId="49" xfId="0" applyFont="1" applyBorder="1" applyAlignment="1" applyProtection="1">
      <alignment horizontal="left" vertical="center" wrapText="1"/>
      <protection locked="0"/>
    </xf>
    <xf numFmtId="49" fontId="2" fillId="0" borderId="21" xfId="0" applyNumberFormat="1" applyFont="1" applyBorder="1" applyAlignment="1" applyProtection="1">
      <alignment horizontal="center" vertical="center"/>
      <protection locked="0"/>
    </xf>
    <xf numFmtId="164" fontId="2" fillId="0" borderId="21" xfId="0" applyNumberFormat="1" applyFont="1" applyBorder="1" applyAlignment="1" applyProtection="1">
      <alignment horizontal="center" vertical="center"/>
      <protection locked="0"/>
    </xf>
    <xf numFmtId="164" fontId="2" fillId="0" borderId="58" xfId="0" applyNumberFormat="1" applyFont="1" applyBorder="1" applyAlignment="1" applyProtection="1">
      <alignment horizontal="center" vertical="center"/>
      <protection locked="0"/>
    </xf>
    <xf numFmtId="0" fontId="2" fillId="0" borderId="42" xfId="0" applyFont="1" applyBorder="1" applyAlignment="1" applyProtection="1">
      <alignment horizontal="center" vertical="center"/>
      <protection locked="0"/>
    </xf>
    <xf numFmtId="164" fontId="2" fillId="0" borderId="76" xfId="0" applyNumberFormat="1" applyFont="1" applyBorder="1" applyAlignment="1" applyProtection="1">
      <alignment horizontal="center" vertical="center"/>
      <protection locked="0"/>
    </xf>
    <xf numFmtId="0" fontId="2" fillId="0" borderId="7" xfId="7" applyFont="1" applyBorder="1" applyAlignment="1" applyProtection="1">
      <alignment horizontal="center" vertical="center"/>
      <protection locked="0"/>
    </xf>
    <xf numFmtId="0" fontId="2" fillId="0" borderId="10" xfId="7" applyFont="1" applyBorder="1" applyAlignment="1" applyProtection="1">
      <alignment horizontal="center" vertical="center"/>
      <protection locked="0"/>
    </xf>
    <xf numFmtId="0" fontId="2" fillId="0" borderId="17" xfId="7" applyFont="1" applyBorder="1" applyAlignment="1" applyProtection="1">
      <alignment horizontal="center" vertical="center"/>
      <protection locked="0"/>
    </xf>
    <xf numFmtId="0" fontId="2" fillId="0" borderId="1" xfId="7" applyFont="1" applyBorder="1" applyAlignment="1" applyProtection="1">
      <alignment horizontal="center" vertical="center"/>
      <protection locked="0"/>
    </xf>
    <xf numFmtId="0" fontId="2" fillId="0" borderId="1" xfId="7" applyFont="1" applyBorder="1" applyAlignment="1" applyProtection="1">
      <alignment horizontal="left" vertical="center"/>
      <protection locked="0"/>
    </xf>
    <xf numFmtId="0" fontId="2" fillId="0" borderId="12" xfId="7" applyFont="1" applyBorder="1" applyAlignment="1" applyProtection="1">
      <alignment horizontal="center" vertical="center"/>
      <protection locked="0"/>
    </xf>
    <xf numFmtId="49" fontId="2" fillId="0" borderId="26" xfId="7" applyNumberFormat="1" applyFont="1" applyBorder="1" applyAlignment="1" applyProtection="1">
      <alignment horizontal="right" vertical="center"/>
      <protection locked="0"/>
    </xf>
    <xf numFmtId="0" fontId="2" fillId="0" borderId="22" xfId="7" applyFont="1" applyBorder="1" applyAlignment="1" applyProtection="1">
      <alignment horizontal="right" vertical="center"/>
      <protection locked="0"/>
    </xf>
    <xf numFmtId="0" fontId="2" fillId="0" borderId="0" xfId="7" applyFont="1" applyAlignment="1" applyProtection="1">
      <alignment horizontal="center" vertical="center"/>
      <protection locked="0"/>
    </xf>
    <xf numFmtId="0" fontId="2" fillId="0" borderId="17" xfId="7" applyFont="1" applyBorder="1" applyAlignment="1" applyProtection="1">
      <alignment horizontal="left" vertical="center" wrapText="1"/>
      <protection locked="0"/>
    </xf>
    <xf numFmtId="164" fontId="2" fillId="0" borderId="1" xfId="7" applyNumberFormat="1" applyFont="1" applyBorder="1" applyAlignment="1" applyProtection="1">
      <alignment horizontal="center" vertical="center"/>
      <protection locked="0"/>
    </xf>
    <xf numFmtId="164" fontId="2" fillId="0" borderId="7" xfId="7" applyNumberFormat="1" applyFont="1" applyBorder="1" applyAlignment="1" applyProtection="1">
      <alignment horizontal="center" vertical="center"/>
      <protection locked="0"/>
    </xf>
    <xf numFmtId="0" fontId="2" fillId="0" borderId="24" xfId="7" applyFont="1" applyBorder="1" applyAlignment="1" applyProtection="1">
      <alignment horizontal="left" vertical="center" wrapText="1"/>
      <protection locked="0"/>
    </xf>
    <xf numFmtId="164" fontId="2" fillId="0" borderId="6" xfId="7" applyNumberFormat="1" applyFont="1" applyBorder="1" applyAlignment="1" applyProtection="1">
      <alignment horizontal="center" vertical="center"/>
      <protection locked="0"/>
    </xf>
    <xf numFmtId="164" fontId="2" fillId="0" borderId="9" xfId="7" applyNumberFormat="1" applyFont="1" applyBorder="1" applyAlignment="1" applyProtection="1">
      <alignment horizontal="center" vertical="center"/>
      <protection locked="0"/>
    </xf>
    <xf numFmtId="0" fontId="2" fillId="0" borderId="49" xfId="7" applyFont="1" applyBorder="1" applyAlignment="1" applyProtection="1">
      <alignment horizontal="left" vertical="center" wrapText="1"/>
      <protection locked="0"/>
    </xf>
    <xf numFmtId="49" fontId="2" fillId="0" borderId="21" xfId="7" applyNumberFormat="1" applyFont="1" applyBorder="1" applyAlignment="1" applyProtection="1">
      <alignment horizontal="center" vertical="center"/>
      <protection locked="0"/>
    </xf>
    <xf numFmtId="164" fontId="2" fillId="0" borderId="21" xfId="7" applyNumberFormat="1" applyFont="1" applyBorder="1" applyAlignment="1" applyProtection="1">
      <alignment horizontal="center" vertical="center"/>
      <protection locked="0"/>
    </xf>
    <xf numFmtId="164" fontId="2" fillId="0" borderId="58" xfId="7" applyNumberFormat="1" applyFont="1" applyBorder="1" applyAlignment="1" applyProtection="1">
      <alignment horizontal="center" vertical="center"/>
      <protection locked="0"/>
    </xf>
    <xf numFmtId="49" fontId="2" fillId="0" borderId="51" xfId="7" applyNumberFormat="1" applyFont="1" applyBorder="1" applyAlignment="1" applyProtection="1">
      <alignment horizontal="right" vertical="center" wrapText="1"/>
      <protection locked="0"/>
    </xf>
    <xf numFmtId="165" fontId="2" fillId="0" borderId="1" xfId="7" applyNumberFormat="1" applyFont="1" applyBorder="1" applyAlignment="1" applyProtection="1">
      <alignment horizontal="right" vertical="center"/>
      <protection locked="0"/>
    </xf>
    <xf numFmtId="0" fontId="2" fillId="0" borderId="1" xfId="7" applyFont="1" applyBorder="1" applyAlignment="1" applyProtection="1">
      <alignment vertical="center"/>
      <protection locked="0"/>
    </xf>
    <xf numFmtId="165" fontId="2" fillId="0" borderId="1" xfId="7" applyNumberFormat="1" applyFont="1" applyBorder="1" applyAlignment="1" applyProtection="1">
      <alignment horizontal="right" vertical="center" indent="6"/>
      <protection locked="0"/>
    </xf>
    <xf numFmtId="0" fontId="2" fillId="0" borderId="17" xfId="7" applyFont="1" applyBorder="1" applyAlignment="1" applyProtection="1">
      <alignment vertical="center"/>
      <protection locked="0"/>
    </xf>
    <xf numFmtId="165" fontId="2" fillId="0" borderId="7" xfId="7" applyNumberFormat="1" applyFont="1" applyBorder="1" applyAlignment="1" applyProtection="1">
      <alignment horizontal="right" vertical="center"/>
      <protection locked="0"/>
    </xf>
    <xf numFmtId="0" fontId="2" fillId="0" borderId="42" xfId="7" applyFont="1" applyBorder="1" applyAlignment="1" applyProtection="1">
      <alignment horizontal="center" vertical="center"/>
      <protection locked="0"/>
    </xf>
    <xf numFmtId="165" fontId="2" fillId="0" borderId="78" xfId="7" applyNumberFormat="1" applyFont="1" applyBorder="1" applyAlignment="1" applyProtection="1">
      <alignment horizontal="right" vertical="center"/>
      <protection locked="0"/>
    </xf>
    <xf numFmtId="165" fontId="2" fillId="0" borderId="14" xfId="7" applyNumberFormat="1" applyFont="1" applyBorder="1" applyAlignment="1" applyProtection="1">
      <alignment horizontal="right" vertical="center"/>
      <protection locked="0"/>
    </xf>
    <xf numFmtId="0" fontId="2" fillId="0" borderId="14" xfId="7" applyFont="1" applyBorder="1" applyAlignment="1" applyProtection="1">
      <alignment horizontal="center" vertical="center"/>
      <protection locked="0"/>
    </xf>
    <xf numFmtId="0" fontId="2" fillId="0" borderId="24" xfId="7" applyFont="1" applyBorder="1" applyAlignment="1" applyProtection="1">
      <alignment vertical="center" wrapText="1"/>
      <protection locked="0"/>
    </xf>
    <xf numFmtId="0" fontId="28" fillId="0" borderId="0" xfId="7" applyFont="1"/>
    <xf numFmtId="0" fontId="2" fillId="0" borderId="4" xfId="0" applyFont="1" applyBorder="1" applyAlignment="1">
      <alignment horizontal="center" vertical="center" wrapText="1"/>
    </xf>
    <xf numFmtId="0" fontId="2" fillId="0" borderId="76" xfId="0" applyFont="1" applyBorder="1" applyAlignment="1" applyProtection="1">
      <alignment horizontal="center" vertical="center"/>
      <protection locked="0"/>
    </xf>
    <xf numFmtId="49" fontId="2" fillId="0" borderId="6" xfId="0" applyNumberFormat="1" applyFont="1" applyBorder="1" applyAlignment="1" applyProtection="1">
      <alignment horizontal="left" wrapText="1"/>
      <protection locked="0"/>
    </xf>
    <xf numFmtId="49" fontId="2" fillId="0" borderId="6" xfId="0" applyNumberFormat="1" applyFont="1" applyBorder="1" applyAlignment="1" applyProtection="1">
      <alignment horizontal="left"/>
      <protection locked="0"/>
    </xf>
    <xf numFmtId="0" fontId="2" fillId="0" borderId="0" xfId="0" applyFont="1" applyProtection="1">
      <protection locked="0"/>
    </xf>
    <xf numFmtId="0" fontId="2" fillId="0" borderId="6" xfId="0" applyFont="1" applyBorder="1"/>
    <xf numFmtId="0" fontId="27" fillId="5" borderId="6" xfId="0" applyFont="1" applyFill="1" applyBorder="1" applyAlignment="1">
      <alignment horizontal="center" vertical="center" wrapText="1"/>
    </xf>
    <xf numFmtId="0" fontId="6" fillId="0" borderId="0" xfId="7" applyFont="1" applyAlignment="1">
      <alignment vertical="center"/>
    </xf>
    <xf numFmtId="49" fontId="2" fillId="0" borderId="0" xfId="7" applyNumberFormat="1" applyFont="1" applyAlignment="1">
      <alignment vertical="center"/>
    </xf>
    <xf numFmtId="49" fontId="2" fillId="0" borderId="0" xfId="7" applyNumberFormat="1" applyFont="1" applyAlignment="1">
      <alignment horizontal="center" vertical="center"/>
    </xf>
    <xf numFmtId="0" fontId="11" fillId="0" borderId="0" xfId="7" applyFont="1" applyAlignment="1">
      <alignment vertical="center"/>
    </xf>
    <xf numFmtId="0" fontId="2" fillId="0" borderId="0" xfId="7" applyFont="1" applyAlignment="1">
      <alignment horizontal="left" vertical="center"/>
    </xf>
    <xf numFmtId="0" fontId="67" fillId="7" borderId="16" xfId="7" applyFont="1" applyFill="1" applyBorder="1" applyAlignment="1">
      <alignment vertical="center"/>
    </xf>
    <xf numFmtId="0" fontId="2" fillId="0" borderId="0" xfId="7" applyFont="1" applyAlignment="1">
      <alignment vertical="center" wrapText="1" shrinkToFit="1"/>
    </xf>
    <xf numFmtId="0" fontId="6" fillId="0" borderId="0" xfId="7" applyFont="1" applyAlignment="1" applyProtection="1">
      <alignment vertical="center" wrapText="1"/>
      <protection locked="0"/>
    </xf>
    <xf numFmtId="0" fontId="22" fillId="0" borderId="0" xfId="7" applyFont="1" applyAlignment="1" applyProtection="1">
      <alignment vertical="center" wrapText="1"/>
      <protection locked="0"/>
    </xf>
    <xf numFmtId="49" fontId="6" fillId="0" borderId="0" xfId="7" applyNumberFormat="1" applyFont="1" applyAlignment="1">
      <alignment vertical="center"/>
    </xf>
    <xf numFmtId="0" fontId="8" fillId="0" borderId="0" xfId="7" applyFont="1" applyAlignment="1">
      <alignment vertical="center"/>
    </xf>
    <xf numFmtId="49" fontId="8" fillId="0" borderId="0" xfId="7" applyNumberFormat="1" applyFont="1" applyAlignment="1">
      <alignment vertical="center"/>
    </xf>
    <xf numFmtId="49" fontId="8" fillId="0" borderId="0" xfId="7" applyNumberFormat="1" applyFont="1" applyAlignment="1">
      <alignment horizontal="center" vertical="center"/>
    </xf>
    <xf numFmtId="49" fontId="7" fillId="0" borderId="0" xfId="7" applyNumberFormat="1" applyFont="1" applyAlignment="1">
      <alignment horizontal="center" vertical="center"/>
    </xf>
    <xf numFmtId="49" fontId="7" fillId="0" borderId="0" xfId="7" applyNumberFormat="1" applyFont="1" applyAlignment="1">
      <alignment vertical="center"/>
    </xf>
    <xf numFmtId="0" fontId="22" fillId="0" borderId="0" xfId="7" applyFont="1" applyAlignment="1">
      <alignment vertical="center"/>
    </xf>
    <xf numFmtId="49" fontId="7" fillId="0" borderId="0" xfId="7" applyNumberFormat="1" applyFont="1" applyAlignment="1" applyProtection="1">
      <alignment vertical="center"/>
      <protection locked="0"/>
    </xf>
    <xf numFmtId="0" fontId="8" fillId="0" borderId="0" xfId="7" applyFont="1" applyAlignment="1" applyProtection="1">
      <alignment vertical="center"/>
      <protection locked="0"/>
    </xf>
    <xf numFmtId="0" fontId="22" fillId="0" borderId="0" xfId="7" applyFont="1" applyAlignment="1" applyProtection="1">
      <alignment vertical="center"/>
      <protection locked="0"/>
    </xf>
    <xf numFmtId="0" fontId="2" fillId="0" borderId="0" xfId="7" applyFont="1" applyAlignment="1">
      <alignment vertical="center" wrapText="1"/>
    </xf>
    <xf numFmtId="0" fontId="4" fillId="0" borderId="0" xfId="7" applyFont="1" applyAlignment="1">
      <alignment horizontal="center" vertical="center"/>
    </xf>
    <xf numFmtId="0" fontId="2" fillId="0" borderId="0" xfId="7" applyFont="1" applyAlignment="1">
      <alignment horizontal="center" vertical="center" wrapText="1"/>
    </xf>
    <xf numFmtId="0" fontId="2" fillId="0" borderId="0" xfId="7" applyFont="1" applyAlignment="1" applyProtection="1">
      <alignment vertical="center"/>
      <protection locked="0"/>
    </xf>
    <xf numFmtId="164" fontId="4" fillId="0" borderId="6" xfId="7" applyNumberFormat="1" applyFont="1" applyBorder="1" applyAlignment="1" applyProtection="1">
      <alignment horizontal="center" vertical="center"/>
      <protection locked="0"/>
    </xf>
    <xf numFmtId="164" fontId="4" fillId="0" borderId="4" xfId="7" applyNumberFormat="1" applyFont="1" applyBorder="1" applyAlignment="1" applyProtection="1">
      <alignment horizontal="center" vertical="center"/>
      <protection locked="0"/>
    </xf>
    <xf numFmtId="0" fontId="4" fillId="0" borderId="0" xfId="7" applyFont="1" applyAlignment="1">
      <alignment horizontal="left" vertical="center"/>
    </xf>
    <xf numFmtId="0" fontId="4" fillId="0" borderId="0" xfId="7" applyFont="1" applyAlignment="1" applyProtection="1">
      <alignment horizontal="center" vertical="center"/>
      <protection locked="0"/>
    </xf>
    <xf numFmtId="0" fontId="2" fillId="0" borderId="22" xfId="7" applyFont="1" applyBorder="1" applyAlignment="1">
      <alignment horizontal="left" vertical="center"/>
    </xf>
    <xf numFmtId="0" fontId="25" fillId="0" borderId="0" xfId="7" applyAlignment="1">
      <alignment vertical="center"/>
    </xf>
    <xf numFmtId="0" fontId="67" fillId="0" borderId="0" xfId="7" applyFont="1" applyAlignment="1">
      <alignment horizontal="left" vertical="center"/>
    </xf>
    <xf numFmtId="0" fontId="2" fillId="0" borderId="22" xfId="7" applyFont="1" applyBorder="1" applyAlignment="1">
      <alignment vertical="center"/>
    </xf>
    <xf numFmtId="0" fontId="4" fillId="0" borderId="0" xfId="7" applyFont="1" applyAlignment="1">
      <alignment vertical="center"/>
    </xf>
    <xf numFmtId="0" fontId="4" fillId="0" borderId="0" xfId="7" applyFont="1" applyAlignment="1">
      <alignment horizontal="center" vertical="center" wrapText="1"/>
    </xf>
    <xf numFmtId="0" fontId="2" fillId="0" borderId="0" xfId="7" applyFont="1" applyAlignment="1" applyProtection="1">
      <alignment horizontal="center" vertical="center" wrapText="1"/>
      <protection locked="0"/>
    </xf>
    <xf numFmtId="0" fontId="11" fillId="0" borderId="0" xfId="7" applyFont="1" applyAlignment="1">
      <alignment horizontal="center" vertical="center"/>
    </xf>
    <xf numFmtId="49" fontId="2" fillId="0" borderId="0" xfId="7" applyNumberFormat="1" applyFont="1" applyAlignment="1">
      <alignment horizontal="left" vertical="center"/>
    </xf>
    <xf numFmtId="0" fontId="25" fillId="5" borderId="24" xfId="7" applyFill="1" applyBorder="1" applyAlignment="1">
      <alignment horizontal="center" vertical="center" wrapText="1"/>
    </xf>
    <xf numFmtId="0" fontId="25" fillId="5" borderId="6" xfId="7" applyFill="1" applyBorder="1" applyAlignment="1">
      <alignment horizontal="center" vertical="center" wrapText="1"/>
    </xf>
    <xf numFmtId="0" fontId="25" fillId="0" borderId="6" xfId="7" applyBorder="1" applyAlignment="1" applyProtection="1">
      <alignment horizontal="center" vertical="center" wrapText="1"/>
      <protection locked="0"/>
    </xf>
    <xf numFmtId="164" fontId="3" fillId="0" borderId="9" xfId="7" applyNumberFormat="1" applyFont="1" applyBorder="1" applyAlignment="1" applyProtection="1">
      <alignment horizontal="center" vertical="center" wrapText="1"/>
      <protection locked="0"/>
    </xf>
    <xf numFmtId="0" fontId="25" fillId="0" borderId="4" xfId="7" applyBorder="1" applyAlignment="1" applyProtection="1">
      <alignment horizontal="center" vertical="center" wrapText="1"/>
      <protection locked="0"/>
    </xf>
    <xf numFmtId="164" fontId="3" fillId="0" borderId="10" xfId="7" applyNumberFormat="1" applyFont="1" applyBorder="1" applyAlignment="1" applyProtection="1">
      <alignment horizontal="center" vertical="center" wrapText="1"/>
      <protection locked="0"/>
    </xf>
    <xf numFmtId="0" fontId="25" fillId="0" borderId="0" xfId="7" applyAlignment="1" applyProtection="1">
      <alignment horizontal="center" vertical="center" wrapText="1"/>
      <protection locked="0"/>
    </xf>
    <xf numFmtId="14" fontId="3" fillId="0" borderId="0" xfId="7" applyNumberFormat="1" applyFont="1" applyAlignment="1" applyProtection="1">
      <alignment horizontal="center" vertical="center" wrapText="1"/>
      <protection locked="0"/>
    </xf>
    <xf numFmtId="0" fontId="69" fillId="0" borderId="0" xfId="7" applyFont="1" applyAlignment="1">
      <alignment horizontal="center" vertical="center" wrapText="1"/>
    </xf>
    <xf numFmtId="0" fontId="6" fillId="0" borderId="0" xfId="7" applyFont="1" applyAlignment="1" applyProtection="1">
      <alignment horizontal="center" vertical="center" wrapText="1"/>
      <protection locked="0"/>
    </xf>
    <xf numFmtId="0" fontId="69" fillId="0" borderId="0" xfId="7" applyFont="1" applyAlignment="1" applyProtection="1">
      <alignment horizontal="center" vertical="center" wrapText="1"/>
      <protection locked="0"/>
    </xf>
    <xf numFmtId="165" fontId="6" fillId="0" borderId="0" xfId="7" applyNumberFormat="1" applyFont="1" applyAlignment="1" applyProtection="1">
      <alignment horizontal="right" vertical="center"/>
      <protection locked="0"/>
    </xf>
    <xf numFmtId="0" fontId="6" fillId="0" borderId="0" xfId="7" applyFont="1" applyAlignment="1" applyProtection="1">
      <alignment vertical="center"/>
      <protection locked="0"/>
    </xf>
    <xf numFmtId="164" fontId="69" fillId="0" borderId="0" xfId="7" applyNumberFormat="1" applyFont="1" applyAlignment="1" applyProtection="1">
      <alignment horizontal="center" vertical="center" wrapText="1"/>
      <protection locked="0"/>
    </xf>
    <xf numFmtId="164" fontId="70" fillId="0" borderId="0" xfId="7" applyNumberFormat="1" applyFont="1" applyAlignment="1" applyProtection="1">
      <alignment horizontal="center" vertical="center" wrapText="1"/>
      <protection locked="0"/>
    </xf>
    <xf numFmtId="49" fontId="71" fillId="0" borderId="0" xfId="7" applyNumberFormat="1" applyFont="1" applyAlignment="1">
      <alignment horizontal="left" vertical="center"/>
    </xf>
    <xf numFmtId="0" fontId="71" fillId="0" borderId="0" xfId="7" applyFont="1" applyAlignment="1">
      <alignment vertical="center"/>
    </xf>
    <xf numFmtId="49" fontId="2" fillId="0" borderId="0" xfId="7" applyNumberFormat="1" applyFont="1" applyAlignment="1">
      <alignment vertical="center" wrapText="1"/>
    </xf>
    <xf numFmtId="0" fontId="3" fillId="5" borderId="0" xfId="7" applyFont="1" applyFill="1" applyAlignment="1">
      <alignment vertical="center"/>
    </xf>
    <xf numFmtId="0" fontId="2" fillId="0" borderId="23" xfId="7" applyFont="1" applyBorder="1" applyAlignment="1" applyProtection="1">
      <alignment horizontal="right" vertical="center"/>
      <protection locked="0"/>
    </xf>
    <xf numFmtId="0" fontId="2" fillId="6" borderId="15" xfId="7" applyFont="1" applyFill="1" applyBorder="1" applyAlignment="1" applyProtection="1">
      <alignment horizontal="left" vertical="center"/>
      <protection locked="0"/>
    </xf>
    <xf numFmtId="0" fontId="2" fillId="6" borderId="0" xfId="7" applyFont="1" applyFill="1" applyAlignment="1" applyProtection="1">
      <alignment vertical="center"/>
      <protection locked="0"/>
    </xf>
    <xf numFmtId="0" fontId="2" fillId="6" borderId="0" xfId="7" applyFont="1" applyFill="1" applyAlignment="1" applyProtection="1">
      <alignment horizontal="center" vertical="center"/>
      <protection locked="0"/>
    </xf>
    <xf numFmtId="0" fontId="2" fillId="6" borderId="11" xfId="7" applyFont="1" applyFill="1" applyBorder="1" applyAlignment="1" applyProtection="1">
      <alignment horizontal="left" vertical="center"/>
      <protection locked="0"/>
    </xf>
    <xf numFmtId="0" fontId="2" fillId="5" borderId="21" xfId="7" applyFont="1" applyFill="1" applyBorder="1" applyAlignment="1" applyProtection="1">
      <alignment horizontal="center" vertical="center" wrapText="1"/>
      <protection locked="0"/>
    </xf>
    <xf numFmtId="0" fontId="12" fillId="0" borderId="0" xfId="0" applyFont="1" applyProtection="1">
      <protection locked="0"/>
    </xf>
    <xf numFmtId="49" fontId="2" fillId="6" borderId="22" xfId="7" applyNumberFormat="1" applyFont="1" applyFill="1" applyBorder="1" applyAlignment="1">
      <alignment horizontal="right" vertical="center"/>
    </xf>
    <xf numFmtId="0" fontId="2" fillId="0" borderId="1" xfId="7" applyFont="1" applyBorder="1" applyAlignment="1" applyProtection="1">
      <alignment horizontal="center" vertical="center" wrapText="1"/>
      <protection locked="0"/>
    </xf>
    <xf numFmtId="49" fontId="2" fillId="0" borderId="1" xfId="7" applyNumberFormat="1" applyFont="1" applyBorder="1" applyAlignment="1" applyProtection="1">
      <alignment horizontal="center" vertical="center"/>
      <protection locked="0"/>
    </xf>
    <xf numFmtId="49" fontId="2" fillId="0" borderId="6" xfId="7" applyNumberFormat="1" applyFont="1" applyBorder="1" applyAlignment="1" applyProtection="1">
      <alignment horizontal="center" vertical="center"/>
      <protection locked="0"/>
    </xf>
    <xf numFmtId="49" fontId="2" fillId="0" borderId="26" xfId="7" applyNumberFormat="1" applyFont="1" applyBorder="1" applyAlignment="1" applyProtection="1">
      <alignment horizontal="right" vertical="center" wrapText="1"/>
      <protection locked="0"/>
    </xf>
    <xf numFmtId="49" fontId="2" fillId="0" borderId="0" xfId="7" applyNumberFormat="1" applyFont="1" applyAlignment="1" applyProtection="1">
      <alignment horizontal="center" vertical="center" wrapText="1"/>
      <protection locked="0"/>
    </xf>
    <xf numFmtId="164" fontId="25" fillId="0" borderId="9" xfId="7" applyNumberFormat="1" applyBorder="1" applyAlignment="1" applyProtection="1">
      <alignment horizontal="center" vertical="center" wrapText="1"/>
      <protection locked="0"/>
    </xf>
    <xf numFmtId="49" fontId="2" fillId="0" borderId="0" xfId="7" applyNumberFormat="1" applyFont="1" applyAlignment="1" applyProtection="1">
      <alignment vertical="center"/>
      <protection locked="0"/>
    </xf>
    <xf numFmtId="164" fontId="3" fillId="0" borderId="1" xfId="7" applyNumberFormat="1" applyFont="1" applyBorder="1" applyAlignment="1" applyProtection="1">
      <alignment horizontal="center" vertical="center"/>
      <protection locked="0"/>
    </xf>
    <xf numFmtId="164" fontId="3" fillId="0" borderId="7" xfId="7" applyNumberFormat="1" applyFont="1" applyBorder="1" applyAlignment="1" applyProtection="1">
      <alignment horizontal="center" vertical="center"/>
      <protection locked="0"/>
    </xf>
    <xf numFmtId="164" fontId="3" fillId="0" borderId="6" xfId="7" applyNumberFormat="1" applyFont="1" applyBorder="1" applyAlignment="1" applyProtection="1">
      <alignment horizontal="center" vertical="center"/>
      <protection locked="0"/>
    </xf>
    <xf numFmtId="164" fontId="3" fillId="0" borderId="9" xfId="7" applyNumberFormat="1" applyFont="1" applyBorder="1" applyAlignment="1" applyProtection="1">
      <alignment horizontal="center" vertical="center"/>
      <protection locked="0"/>
    </xf>
    <xf numFmtId="0" fontId="2" fillId="0" borderId="18" xfId="7" applyFont="1" applyBorder="1" applyAlignment="1" applyProtection="1">
      <alignment horizontal="left" vertical="center" wrapText="1"/>
      <protection locked="0"/>
    </xf>
    <xf numFmtId="49" fontId="2" fillId="0" borderId="4" xfId="7" applyNumberFormat="1" applyFont="1" applyBorder="1" applyAlignment="1" applyProtection="1">
      <alignment horizontal="center" vertical="center"/>
      <protection locked="0"/>
    </xf>
    <xf numFmtId="164" fontId="3" fillId="0" borderId="4" xfId="7" applyNumberFormat="1" applyFont="1" applyBorder="1" applyAlignment="1" applyProtection="1">
      <alignment horizontal="center" vertical="center"/>
      <protection locked="0"/>
    </xf>
    <xf numFmtId="164" fontId="3" fillId="0" borderId="10" xfId="7" applyNumberFormat="1" applyFont="1" applyBorder="1" applyAlignment="1" applyProtection="1">
      <alignment horizontal="center" vertical="center"/>
      <protection locked="0"/>
    </xf>
    <xf numFmtId="49" fontId="78" fillId="0" borderId="0" xfId="7" applyNumberFormat="1" applyFont="1" applyAlignment="1" applyProtection="1">
      <alignment vertical="center"/>
      <protection locked="0"/>
    </xf>
    <xf numFmtId="0" fontId="4" fillId="0" borderId="0" xfId="7" applyFont="1" applyAlignment="1" applyProtection="1">
      <alignment horizontal="center" vertical="center" wrapText="1"/>
      <protection locked="0"/>
    </xf>
    <xf numFmtId="10" fontId="2" fillId="0" borderId="10" xfId="3" applyNumberFormat="1" applyFont="1" applyFill="1" applyBorder="1" applyAlignment="1" applyProtection="1">
      <alignment vertical="center"/>
      <protection locked="0"/>
    </xf>
    <xf numFmtId="0" fontId="2" fillId="0" borderId="0" xfId="0" applyFont="1" applyAlignment="1" applyProtection="1">
      <alignment vertical="center"/>
      <protection locked="0"/>
    </xf>
    <xf numFmtId="0" fontId="2" fillId="6" borderId="11" xfId="0" applyFont="1" applyFill="1" applyBorder="1" applyAlignment="1" applyProtection="1">
      <alignment horizontal="left" vertical="center"/>
      <protection locked="0"/>
    </xf>
    <xf numFmtId="0" fontId="2" fillId="6" borderId="0" xfId="0" applyFont="1" applyFill="1" applyAlignment="1" applyProtection="1">
      <alignment vertical="center"/>
      <protection locked="0"/>
    </xf>
    <xf numFmtId="0" fontId="2" fillId="6" borderId="0" xfId="0" applyFont="1" applyFill="1" applyAlignment="1" applyProtection="1">
      <alignment horizontal="center" vertical="center"/>
      <protection locked="0"/>
    </xf>
    <xf numFmtId="0" fontId="2" fillId="6" borderId="15" xfId="0" applyFont="1" applyFill="1" applyBorder="1" applyAlignment="1" applyProtection="1">
      <alignment horizontal="left" vertical="center"/>
      <protection locked="0"/>
    </xf>
    <xf numFmtId="0" fontId="2" fillId="0" borderId="23" xfId="0" applyFont="1" applyBorder="1" applyAlignment="1" applyProtection="1">
      <alignment horizontal="right" vertical="center"/>
      <protection locked="0"/>
    </xf>
    <xf numFmtId="0" fontId="4" fillId="0" borderId="0" xfId="0" applyFont="1" applyAlignment="1" applyProtection="1">
      <alignment horizontal="center" vertical="center" wrapText="1"/>
      <protection locked="0"/>
    </xf>
    <xf numFmtId="0" fontId="2" fillId="0" borderId="0" xfId="0" applyFont="1" applyAlignment="1" applyProtection="1">
      <alignment horizontal="center" vertical="center" wrapText="1"/>
      <protection locked="0"/>
    </xf>
    <xf numFmtId="49" fontId="2" fillId="0" borderId="0" xfId="0" applyNumberFormat="1" applyFont="1" applyAlignment="1" applyProtection="1">
      <alignment horizontal="center" vertical="center" wrapText="1"/>
      <protection locked="0"/>
    </xf>
    <xf numFmtId="0" fontId="4" fillId="0" borderId="0" xfId="0" applyFont="1" applyAlignment="1">
      <alignment horizontal="center" vertical="center"/>
    </xf>
    <xf numFmtId="49" fontId="2" fillId="0" borderId="0" xfId="0" applyNumberFormat="1" applyFont="1" applyAlignment="1">
      <alignment horizontal="center" vertical="center"/>
    </xf>
    <xf numFmtId="0" fontId="3" fillId="5" borderId="0" xfId="0" applyFont="1" applyFill="1" applyAlignment="1">
      <alignment vertical="center"/>
    </xf>
    <xf numFmtId="49" fontId="2" fillId="0" borderId="0" xfId="0" applyNumberFormat="1" applyFont="1" applyAlignment="1">
      <alignment vertical="center" wrapText="1"/>
    </xf>
    <xf numFmtId="49" fontId="2" fillId="0" borderId="0" xfId="0" applyNumberFormat="1" applyFont="1" applyAlignment="1">
      <alignment vertical="center"/>
    </xf>
    <xf numFmtId="49" fontId="2" fillId="0" borderId="0" xfId="0" applyNumberFormat="1" applyFont="1" applyAlignment="1">
      <alignment horizontal="left" vertical="center"/>
    </xf>
    <xf numFmtId="0" fontId="71" fillId="0" borderId="0" xfId="0" applyFont="1" applyAlignment="1">
      <alignment vertical="center"/>
    </xf>
    <xf numFmtId="49" fontId="71" fillId="0" borderId="0" xfId="0" applyNumberFormat="1" applyFont="1" applyAlignment="1">
      <alignment horizontal="left" vertical="center"/>
    </xf>
    <xf numFmtId="0" fontId="2" fillId="0" borderId="22" xfId="0" applyFont="1" applyBorder="1" applyAlignment="1">
      <alignment vertical="center"/>
    </xf>
    <xf numFmtId="0" fontId="2" fillId="0" borderId="0" xfId="0" applyFont="1" applyAlignment="1">
      <alignment horizontal="center" vertical="center" wrapText="1"/>
    </xf>
    <xf numFmtId="0" fontId="25" fillId="0" borderId="0" xfId="0" applyFont="1" applyAlignment="1">
      <alignment vertical="center"/>
    </xf>
    <xf numFmtId="0" fontId="4" fillId="0" borderId="0" xfId="0" applyFont="1" applyAlignment="1" applyProtection="1">
      <alignment horizontal="center" vertical="center"/>
      <protection locked="0"/>
    </xf>
    <xf numFmtId="164" fontId="70" fillId="0" borderId="0" xfId="0" applyNumberFormat="1" applyFont="1" applyAlignment="1" applyProtection="1">
      <alignment horizontal="center" vertical="center" wrapText="1"/>
      <protection locked="0"/>
    </xf>
    <xf numFmtId="0" fontId="6" fillId="0" borderId="0" xfId="0" applyFont="1" applyAlignment="1" applyProtection="1">
      <alignment vertical="center"/>
      <protection locked="0"/>
    </xf>
    <xf numFmtId="0" fontId="6" fillId="0" borderId="0" xfId="0" applyFont="1" applyAlignment="1" applyProtection="1">
      <alignment horizontal="center" vertical="center" wrapText="1"/>
      <protection locked="0"/>
    </xf>
    <xf numFmtId="165" fontId="6" fillId="0" borderId="0" xfId="0" applyNumberFormat="1" applyFont="1" applyAlignment="1" applyProtection="1">
      <alignment horizontal="right" vertical="center"/>
      <protection locked="0"/>
    </xf>
    <xf numFmtId="0" fontId="69" fillId="0" borderId="0" xfId="0" applyFont="1" applyAlignment="1" applyProtection="1">
      <alignment horizontal="center" vertical="center" wrapText="1"/>
      <protection locked="0"/>
    </xf>
    <xf numFmtId="164" fontId="69" fillId="0" borderId="0" xfId="0" applyNumberFormat="1" applyFont="1" applyAlignment="1" applyProtection="1">
      <alignment horizontal="center" vertical="center" wrapText="1"/>
      <protection locked="0"/>
    </xf>
    <xf numFmtId="0" fontId="69" fillId="0" borderId="0" xfId="0" applyFont="1" applyAlignment="1">
      <alignment horizontal="center" vertical="center" wrapText="1"/>
    </xf>
    <xf numFmtId="14" fontId="3" fillId="0" borderId="0" xfId="0" applyNumberFormat="1" applyFont="1" applyAlignment="1" applyProtection="1">
      <alignment horizontal="center" vertical="center" wrapText="1"/>
      <protection locked="0"/>
    </xf>
    <xf numFmtId="0" fontId="25" fillId="0" borderId="0" xfId="0" applyFont="1" applyAlignment="1" applyProtection="1">
      <alignment horizontal="center" vertical="center" wrapText="1"/>
      <protection locked="0"/>
    </xf>
    <xf numFmtId="164" fontId="3" fillId="0" borderId="10" xfId="0" applyNumberFormat="1" applyFont="1" applyBorder="1" applyAlignment="1" applyProtection="1">
      <alignment horizontal="center" vertical="center" wrapText="1"/>
      <protection locked="0"/>
    </xf>
    <xf numFmtId="0" fontId="25" fillId="0" borderId="4" xfId="0" applyFont="1" applyBorder="1" applyAlignment="1" applyProtection="1">
      <alignment horizontal="center" vertical="center" wrapText="1"/>
      <protection locked="0"/>
    </xf>
    <xf numFmtId="164" fontId="3" fillId="0" borderId="9" xfId="0" applyNumberFormat="1" applyFont="1" applyBorder="1" applyAlignment="1" applyProtection="1">
      <alignment horizontal="center" vertical="center" wrapText="1"/>
      <protection locked="0"/>
    </xf>
    <xf numFmtId="0" fontId="25" fillId="0" borderId="6" xfId="0" applyFont="1" applyBorder="1" applyAlignment="1" applyProtection="1">
      <alignment horizontal="center" vertical="center" wrapText="1"/>
      <protection locked="0"/>
    </xf>
    <xf numFmtId="49" fontId="2" fillId="0" borderId="0" xfId="0" applyNumberFormat="1" applyFont="1" applyAlignment="1" applyProtection="1">
      <alignment vertical="center"/>
      <protection locked="0"/>
    </xf>
    <xf numFmtId="164" fontId="25" fillId="0" borderId="9" xfId="0" applyNumberFormat="1" applyFont="1" applyBorder="1" applyAlignment="1" applyProtection="1">
      <alignment horizontal="center" vertical="center" wrapText="1"/>
      <protection locked="0"/>
    </xf>
    <xf numFmtId="0" fontId="25" fillId="5" borderId="6" xfId="0" applyFont="1" applyFill="1" applyBorder="1" applyAlignment="1">
      <alignment horizontal="center" vertical="center" wrapText="1"/>
    </xf>
    <xf numFmtId="0" fontId="25" fillId="5" borderId="24" xfId="0" applyFont="1" applyFill="1" applyBorder="1" applyAlignment="1">
      <alignment horizontal="center" vertical="center" wrapText="1"/>
    </xf>
    <xf numFmtId="0" fontId="2" fillId="0" borderId="0" xfId="0" applyFont="1" applyAlignment="1">
      <alignment horizontal="left" vertical="center"/>
    </xf>
    <xf numFmtId="0" fontId="11" fillId="0" borderId="0" xfId="0" applyFont="1" applyAlignment="1">
      <alignment vertical="center"/>
    </xf>
    <xf numFmtId="0" fontId="11" fillId="0" borderId="0" xfId="0" applyFont="1" applyAlignment="1">
      <alignment horizontal="center" vertical="center"/>
    </xf>
    <xf numFmtId="0" fontId="4" fillId="0" borderId="0" xfId="0" applyFont="1" applyAlignment="1">
      <alignment vertical="center"/>
    </xf>
    <xf numFmtId="0" fontId="4" fillId="0" borderId="0" xfId="0" applyFont="1" applyAlignment="1">
      <alignment horizontal="left" vertical="center"/>
    </xf>
    <xf numFmtId="0" fontId="4" fillId="0" borderId="0" xfId="0" applyFont="1" applyAlignment="1">
      <alignment horizontal="center" vertical="center" wrapText="1"/>
    </xf>
    <xf numFmtId="0" fontId="67" fillId="0" borderId="0" xfId="0" applyFont="1" applyAlignment="1">
      <alignment horizontal="left" vertical="center"/>
    </xf>
    <xf numFmtId="0" fontId="2" fillId="0" borderId="22" xfId="0" applyFont="1" applyBorder="1" applyAlignment="1">
      <alignment horizontal="left" vertical="center"/>
    </xf>
    <xf numFmtId="164" fontId="4" fillId="0" borderId="4" xfId="0" applyNumberFormat="1" applyFont="1" applyBorder="1" applyAlignment="1" applyProtection="1">
      <alignment horizontal="center" vertical="center"/>
      <protection locked="0"/>
    </xf>
    <xf numFmtId="164" fontId="4" fillId="0" borderId="6" xfId="0" applyNumberFormat="1" applyFont="1" applyBorder="1" applyAlignment="1" applyProtection="1">
      <alignment horizontal="center" vertical="center"/>
      <protection locked="0"/>
    </xf>
    <xf numFmtId="164" fontId="4" fillId="0" borderId="1" xfId="0" applyNumberFormat="1" applyFont="1" applyBorder="1" applyAlignment="1" applyProtection="1">
      <alignment horizontal="center" vertical="center"/>
      <protection locked="0"/>
    </xf>
    <xf numFmtId="0" fontId="8" fillId="0" borderId="0" xfId="0" applyFont="1" applyAlignment="1" applyProtection="1">
      <alignment vertical="center"/>
      <protection locked="0"/>
    </xf>
    <xf numFmtId="0" fontId="22" fillId="0" borderId="0" xfId="0" applyFont="1" applyAlignment="1" applyProtection="1">
      <alignment vertical="center"/>
      <protection locked="0"/>
    </xf>
    <xf numFmtId="0" fontId="22" fillId="0" borderId="0" xfId="0" applyFont="1" applyAlignment="1">
      <alignment vertical="center"/>
    </xf>
    <xf numFmtId="0" fontId="8" fillId="0" borderId="0" xfId="0" applyFont="1" applyAlignment="1">
      <alignment vertical="center"/>
    </xf>
    <xf numFmtId="49" fontId="7" fillId="0" borderId="0" xfId="0" applyNumberFormat="1" applyFont="1" applyAlignment="1">
      <alignment vertical="center"/>
    </xf>
    <xf numFmtId="0" fontId="67" fillId="7" borderId="16" xfId="0" applyFont="1" applyFill="1" applyBorder="1" applyAlignment="1">
      <alignment vertical="center"/>
    </xf>
    <xf numFmtId="0" fontId="2" fillId="0" borderId="0" xfId="0" applyFont="1" applyAlignment="1">
      <alignment vertical="center" wrapText="1"/>
    </xf>
    <xf numFmtId="49" fontId="7" fillId="0" borderId="0" xfId="0" applyNumberFormat="1" applyFont="1" applyAlignment="1" applyProtection="1">
      <alignment vertical="center"/>
      <protection locked="0"/>
    </xf>
    <xf numFmtId="49" fontId="4" fillId="0" borderId="0" xfId="0" applyNumberFormat="1" applyFont="1" applyAlignment="1" applyProtection="1">
      <alignment vertical="center"/>
      <protection locked="0"/>
    </xf>
    <xf numFmtId="0" fontId="6" fillId="0" borderId="0" xfId="0" applyFont="1" applyAlignment="1" applyProtection="1">
      <alignment vertical="center" wrapText="1"/>
      <protection locked="0"/>
    </xf>
    <xf numFmtId="49" fontId="7" fillId="0" borderId="0" xfId="0" applyNumberFormat="1" applyFont="1" applyAlignment="1">
      <alignment horizontal="center" vertical="center"/>
    </xf>
    <xf numFmtId="49" fontId="8" fillId="0" borderId="0" xfId="0" applyNumberFormat="1" applyFont="1" applyAlignment="1">
      <alignment horizontal="center" vertical="center"/>
    </xf>
    <xf numFmtId="49" fontId="8" fillId="0" borderId="0" xfId="0" applyNumberFormat="1" applyFont="1" applyAlignment="1">
      <alignment vertical="center"/>
    </xf>
    <xf numFmtId="49" fontId="6" fillId="0" borderId="0" xfId="0" applyNumberFormat="1" applyFont="1" applyAlignment="1">
      <alignment vertical="center"/>
    </xf>
    <xf numFmtId="0" fontId="22" fillId="0" borderId="0" xfId="0" applyFont="1" applyAlignment="1" applyProtection="1">
      <alignment vertical="center" wrapText="1"/>
      <protection locked="0"/>
    </xf>
    <xf numFmtId="0" fontId="2" fillId="0" borderId="0" xfId="0" applyFont="1" applyAlignment="1">
      <alignment vertical="center" wrapText="1" shrinkToFit="1"/>
    </xf>
    <xf numFmtId="0" fontId="79" fillId="23" borderId="7" xfId="0" applyFont="1" applyFill="1" applyBorder="1" applyAlignment="1" applyProtection="1">
      <alignment horizontal="center" vertical="center"/>
      <protection locked="0"/>
    </xf>
    <xf numFmtId="0" fontId="79" fillId="23" borderId="9" xfId="0" applyFont="1" applyFill="1" applyBorder="1" applyAlignment="1" applyProtection="1">
      <alignment horizontal="center" vertical="center"/>
      <protection locked="0"/>
    </xf>
    <xf numFmtId="0" fontId="79" fillId="23" borderId="10" xfId="0" applyFont="1" applyFill="1" applyBorder="1" applyAlignment="1" applyProtection="1">
      <alignment horizontal="center" vertical="center"/>
      <protection locked="0"/>
    </xf>
    <xf numFmtId="0" fontId="2" fillId="5" borderId="3" xfId="7" applyFont="1" applyFill="1" applyBorder="1" applyAlignment="1">
      <alignment horizontal="center" vertical="center" wrapText="1"/>
    </xf>
    <xf numFmtId="0" fontId="2" fillId="5" borderId="5" xfId="7" applyFont="1" applyFill="1" applyBorder="1" applyAlignment="1">
      <alignment horizontal="center" vertical="center" wrapText="1"/>
    </xf>
    <xf numFmtId="0" fontId="2" fillId="5" borderId="12" xfId="7" applyFont="1" applyFill="1" applyBorder="1" applyAlignment="1">
      <alignment horizontal="center" vertical="center" wrapText="1"/>
    </xf>
    <xf numFmtId="164" fontId="3" fillId="0" borderId="1" xfId="0" applyNumberFormat="1" applyFont="1" applyBorder="1" applyAlignment="1" applyProtection="1">
      <alignment horizontal="center" vertical="center"/>
      <protection locked="0"/>
    </xf>
    <xf numFmtId="164" fontId="3" fillId="0" borderId="7" xfId="0" applyNumberFormat="1" applyFont="1" applyBorder="1" applyAlignment="1" applyProtection="1">
      <alignment horizontal="center" vertical="center"/>
      <protection locked="0"/>
    </xf>
    <xf numFmtId="164" fontId="3" fillId="0" borderId="6" xfId="0" applyNumberFormat="1" applyFont="1" applyBorder="1" applyAlignment="1" applyProtection="1">
      <alignment horizontal="center" vertical="center"/>
      <protection locked="0"/>
    </xf>
    <xf numFmtId="164" fontId="3" fillId="0" borderId="9" xfId="0" applyNumberFormat="1" applyFont="1" applyBorder="1" applyAlignment="1" applyProtection="1">
      <alignment horizontal="center" vertical="center"/>
      <protection locked="0"/>
    </xf>
    <xf numFmtId="0" fontId="2" fillId="0" borderId="18" xfId="0" applyFont="1" applyBorder="1" applyAlignment="1" applyProtection="1">
      <alignment horizontal="left" vertical="center" wrapText="1"/>
      <protection locked="0"/>
    </xf>
    <xf numFmtId="49" fontId="2" fillId="0" borderId="4" xfId="0" applyNumberFormat="1" applyFont="1" applyBorder="1" applyAlignment="1" applyProtection="1">
      <alignment horizontal="center" vertical="center"/>
      <protection locked="0"/>
    </xf>
    <xf numFmtId="164" fontId="3" fillId="0" borderId="4" xfId="0" applyNumberFormat="1" applyFont="1" applyBorder="1" applyAlignment="1" applyProtection="1">
      <alignment horizontal="center" vertical="center"/>
      <protection locked="0"/>
    </xf>
    <xf numFmtId="164" fontId="3" fillId="0" borderId="10" xfId="0" applyNumberFormat="1" applyFont="1" applyBorder="1" applyAlignment="1" applyProtection="1">
      <alignment horizontal="center" vertical="center"/>
      <protection locked="0"/>
    </xf>
    <xf numFmtId="49" fontId="2" fillId="0" borderId="26" xfId="0" applyNumberFormat="1" applyFont="1" applyBorder="1" applyAlignment="1" applyProtection="1">
      <alignment horizontal="right" vertical="center" wrapText="1"/>
      <protection locked="0"/>
    </xf>
    <xf numFmtId="0" fontId="80" fillId="14" borderId="17" xfId="7" applyFont="1" applyFill="1" applyBorder="1" applyAlignment="1" applyProtection="1">
      <alignment vertical="center"/>
      <protection locked="0"/>
    </xf>
    <xf numFmtId="0" fontId="80" fillId="14" borderId="1" xfId="7" applyFont="1" applyFill="1" applyBorder="1" applyAlignment="1" applyProtection="1">
      <alignment vertical="center"/>
      <protection locked="0"/>
    </xf>
    <xf numFmtId="0" fontId="80" fillId="14" borderId="1" xfId="7" applyFont="1" applyFill="1" applyBorder="1" applyAlignment="1" applyProtection="1">
      <alignment horizontal="left" vertical="center"/>
      <protection locked="0"/>
    </xf>
    <xf numFmtId="0" fontId="80" fillId="14" borderId="1" xfId="7" applyFont="1" applyFill="1" applyBorder="1" applyAlignment="1" applyProtection="1">
      <alignment horizontal="center" vertical="center"/>
      <protection locked="0"/>
    </xf>
    <xf numFmtId="165" fontId="80" fillId="14" borderId="1" xfId="7" applyNumberFormat="1" applyFont="1" applyFill="1" applyBorder="1" applyAlignment="1" applyProtection="1">
      <alignment horizontal="right" vertical="center"/>
      <protection locked="0"/>
    </xf>
    <xf numFmtId="0" fontId="2" fillId="24" borderId="4" xfId="7" applyFont="1" applyFill="1" applyBorder="1" applyAlignment="1">
      <alignment horizontal="center" vertical="center" wrapText="1"/>
    </xf>
    <xf numFmtId="0" fontId="2" fillId="5" borderId="70" xfId="7" applyFont="1" applyFill="1" applyBorder="1" applyAlignment="1">
      <alignment horizontal="center" vertical="center" wrapText="1"/>
    </xf>
    <xf numFmtId="0" fontId="2" fillId="0" borderId="79" xfId="7" applyFont="1" applyBorder="1" applyAlignment="1" applyProtection="1">
      <alignment horizontal="center" vertical="center"/>
      <protection locked="0"/>
    </xf>
    <xf numFmtId="0" fontId="4" fillId="0" borderId="39" xfId="7" applyFont="1" applyBorder="1" applyAlignment="1" applyProtection="1">
      <alignment horizontal="center" vertical="center"/>
      <protection locked="0"/>
    </xf>
    <xf numFmtId="0" fontId="4" fillId="0" borderId="70" xfId="7" applyFont="1" applyBorder="1" applyAlignment="1" applyProtection="1">
      <alignment horizontal="center" vertical="center"/>
      <protection locked="0"/>
    </xf>
    <xf numFmtId="0" fontId="2" fillId="5" borderId="0" xfId="7" applyFont="1" applyFill="1" applyAlignment="1">
      <alignment horizontal="center" vertical="center" wrapText="1"/>
    </xf>
    <xf numFmtId="0" fontId="27" fillId="5" borderId="12" xfId="7" applyFont="1" applyFill="1" applyBorder="1" applyAlignment="1">
      <alignment horizontal="center" vertical="center" wrapText="1"/>
    </xf>
    <xf numFmtId="0" fontId="27" fillId="5" borderId="13" xfId="7" applyFont="1" applyFill="1" applyBorder="1" applyAlignment="1">
      <alignment horizontal="center" vertical="center" wrapText="1"/>
    </xf>
    <xf numFmtId="0" fontId="27" fillId="5" borderId="6" xfId="7" applyFont="1" applyFill="1" applyBorder="1" applyAlignment="1">
      <alignment horizontal="center" vertical="center" wrapText="1"/>
    </xf>
    <xf numFmtId="0" fontId="27" fillId="5" borderId="0" xfId="7" applyFont="1" applyFill="1" applyAlignment="1">
      <alignment horizontal="center" vertical="center" wrapText="1"/>
    </xf>
    <xf numFmtId="0" fontId="10" fillId="12" borderId="0" xfId="7" applyFont="1" applyFill="1" applyAlignment="1">
      <alignment horizontal="left" wrapText="1"/>
    </xf>
    <xf numFmtId="0" fontId="25" fillId="12" borderId="0" xfId="7" applyFill="1" applyAlignment="1">
      <alignment horizontal="left" wrapText="1"/>
    </xf>
    <xf numFmtId="0" fontId="60" fillId="12" borderId="0" xfId="7" applyFont="1" applyFill="1" applyAlignment="1">
      <alignment horizontal="left" wrapText="1"/>
    </xf>
    <xf numFmtId="0" fontId="57" fillId="22" borderId="0" xfId="7" applyFont="1" applyFill="1" applyAlignment="1" applyProtection="1">
      <alignment wrapText="1"/>
      <protection locked="0"/>
    </xf>
    <xf numFmtId="0" fontId="58" fillId="0" borderId="0" xfId="7" applyFont="1"/>
    <xf numFmtId="0" fontId="10" fillId="12" borderId="0" xfId="7" applyFont="1" applyFill="1" applyAlignment="1">
      <alignment horizontal="center"/>
    </xf>
    <xf numFmtId="0" fontId="3" fillId="0" borderId="37" xfId="0" applyFont="1" applyBorder="1" applyProtection="1">
      <protection locked="0"/>
    </xf>
    <xf numFmtId="0" fontId="3" fillId="0" borderId="9" xfId="0" applyFont="1" applyBorder="1" applyProtection="1">
      <protection locked="0"/>
    </xf>
    <xf numFmtId="0" fontId="3" fillId="0" borderId="48" xfId="0" applyFont="1" applyBorder="1" applyProtection="1">
      <protection locked="0"/>
    </xf>
    <xf numFmtId="0" fontId="3" fillId="0" borderId="10" xfId="0" applyFont="1" applyBorder="1" applyProtection="1">
      <protection locked="0"/>
    </xf>
    <xf numFmtId="0" fontId="3" fillId="0" borderId="63" xfId="0" applyFont="1" applyBorder="1" applyProtection="1">
      <protection locked="0"/>
    </xf>
    <xf numFmtId="0" fontId="3" fillId="0" borderId="50" xfId="0" applyFont="1" applyBorder="1" applyProtection="1">
      <protection locked="0"/>
    </xf>
    <xf numFmtId="0" fontId="3" fillId="0" borderId="63" xfId="0" applyFont="1" applyBorder="1" applyAlignment="1" applyProtection="1">
      <alignment wrapText="1" shrinkToFit="1"/>
      <protection locked="0"/>
    </xf>
    <xf numFmtId="0" fontId="3" fillId="0" borderId="50" xfId="0" applyFont="1" applyBorder="1" applyAlignment="1" applyProtection="1">
      <alignment wrapText="1" shrinkToFit="1"/>
      <protection locked="0"/>
    </xf>
    <xf numFmtId="0" fontId="3" fillId="0" borderId="26" xfId="0" applyFont="1" applyBorder="1" applyProtection="1">
      <protection locked="0"/>
    </xf>
    <xf numFmtId="0" fontId="25" fillId="0" borderId="15" xfId="0" applyFont="1" applyBorder="1" applyProtection="1">
      <protection locked="0"/>
    </xf>
    <xf numFmtId="0" fontId="25" fillId="0" borderId="31" xfId="0" applyFont="1" applyBorder="1" applyProtection="1">
      <protection locked="0"/>
    </xf>
    <xf numFmtId="0" fontId="3" fillId="2" borderId="16" xfId="0" applyFont="1" applyFill="1" applyBorder="1" applyAlignment="1">
      <alignment horizontal="center"/>
    </xf>
    <xf numFmtId="0" fontId="0" fillId="0" borderId="8" xfId="0" applyBorder="1"/>
    <xf numFmtId="0" fontId="0" fillId="0" borderId="20" xfId="0" applyBorder="1"/>
    <xf numFmtId="0" fontId="3" fillId="0" borderId="52" xfId="0" applyFont="1" applyBorder="1" applyProtection="1">
      <protection locked="0"/>
    </xf>
    <xf numFmtId="0" fontId="3" fillId="0" borderId="7" xfId="0" applyFont="1" applyBorder="1" applyProtection="1">
      <protection locked="0"/>
    </xf>
    <xf numFmtId="49" fontId="3" fillId="0" borderId="63" xfId="0" applyNumberFormat="1" applyFont="1" applyBorder="1" applyProtection="1">
      <protection locked="0"/>
    </xf>
    <xf numFmtId="49" fontId="3" fillId="0" borderId="50" xfId="0" applyNumberFormat="1" applyFont="1" applyBorder="1" applyProtection="1">
      <protection locked="0"/>
    </xf>
    <xf numFmtId="0" fontId="3" fillId="0" borderId="26" xfId="0" applyFont="1" applyBorder="1" applyAlignment="1" applyProtection="1">
      <alignment wrapText="1"/>
      <protection locked="0"/>
    </xf>
    <xf numFmtId="0" fontId="61" fillId="0" borderId="16" xfId="0" applyFont="1" applyBorder="1" applyAlignment="1" applyProtection="1">
      <alignment horizontal="left"/>
      <protection locked="0"/>
    </xf>
    <xf numFmtId="0" fontId="10" fillId="0" borderId="8" xfId="0" applyFont="1" applyBorder="1" applyAlignment="1" applyProtection="1">
      <alignment horizontal="left"/>
      <protection locked="0"/>
    </xf>
    <xf numFmtId="0" fontId="10" fillId="0" borderId="20" xfId="0" applyFont="1" applyBorder="1" applyAlignment="1" applyProtection="1">
      <alignment horizontal="left"/>
      <protection locked="0"/>
    </xf>
    <xf numFmtId="49" fontId="63" fillId="0" borderId="16" xfId="0" applyNumberFormat="1" applyFont="1" applyBorder="1" applyAlignment="1" applyProtection="1">
      <alignment horizontal="left"/>
      <protection locked="0"/>
    </xf>
    <xf numFmtId="49" fontId="10" fillId="0" borderId="8" xfId="0" applyNumberFormat="1" applyFont="1" applyBorder="1" applyAlignment="1" applyProtection="1">
      <alignment horizontal="left"/>
      <protection locked="0"/>
    </xf>
    <xf numFmtId="49" fontId="10" fillId="0" borderId="20" xfId="0" applyNumberFormat="1" applyFont="1" applyBorder="1" applyAlignment="1" applyProtection="1">
      <alignment horizontal="left"/>
      <protection locked="0"/>
    </xf>
    <xf numFmtId="164" fontId="61" fillId="0" borderId="16" xfId="0" applyNumberFormat="1" applyFont="1" applyBorder="1" applyAlignment="1" applyProtection="1">
      <alignment horizontal="left"/>
      <protection locked="0"/>
    </xf>
    <xf numFmtId="164" fontId="10" fillId="0" borderId="8" xfId="0" applyNumberFormat="1" applyFont="1" applyBorder="1" applyAlignment="1" applyProtection="1">
      <alignment horizontal="left"/>
      <protection locked="0"/>
    </xf>
    <xf numFmtId="164" fontId="10" fillId="0" borderId="20" xfId="0" applyNumberFormat="1" applyFont="1" applyBorder="1" applyAlignment="1" applyProtection="1">
      <alignment horizontal="left"/>
      <protection locked="0"/>
    </xf>
    <xf numFmtId="0" fontId="61" fillId="0" borderId="16" xfId="2" applyFont="1" applyBorder="1" applyAlignment="1" applyProtection="1">
      <alignment horizontal="left"/>
      <protection locked="0"/>
    </xf>
    <xf numFmtId="0" fontId="64" fillId="0" borderId="16" xfId="0" applyFont="1" applyBorder="1" applyAlignment="1">
      <alignment horizontal="center"/>
    </xf>
    <xf numFmtId="0" fontId="64" fillId="0" borderId="8" xfId="0" applyFont="1" applyBorder="1" applyAlignment="1">
      <alignment horizontal="center"/>
    </xf>
    <xf numFmtId="0" fontId="64" fillId="0" borderId="20" xfId="0" applyFont="1" applyBorder="1" applyAlignment="1">
      <alignment horizontal="center"/>
    </xf>
    <xf numFmtId="0" fontId="61" fillId="8" borderId="22" xfId="0" applyFont="1" applyFill="1" applyBorder="1"/>
    <xf numFmtId="0" fontId="10" fillId="0" borderId="0" xfId="0" applyFont="1"/>
    <xf numFmtId="0" fontId="62" fillId="5" borderId="26" xfId="0" applyFont="1" applyFill="1" applyBorder="1"/>
    <xf numFmtId="0" fontId="65" fillId="5" borderId="15" xfId="0" applyFont="1" applyFill="1" applyBorder="1"/>
    <xf numFmtId="0" fontId="65" fillId="5" borderId="31" xfId="0" applyFont="1" applyFill="1" applyBorder="1"/>
    <xf numFmtId="0" fontId="62" fillId="5" borderId="22" xfId="0" applyFont="1" applyFill="1" applyBorder="1"/>
    <xf numFmtId="0" fontId="65" fillId="5" borderId="0" xfId="0" applyFont="1" applyFill="1"/>
    <xf numFmtId="0" fontId="65" fillId="5" borderId="30" xfId="0" applyFont="1" applyFill="1" applyBorder="1"/>
    <xf numFmtId="14" fontId="61" fillId="0" borderId="16" xfId="0" applyNumberFormat="1" applyFont="1" applyBorder="1" applyAlignment="1" applyProtection="1">
      <alignment horizontal="left"/>
      <protection locked="0"/>
    </xf>
    <xf numFmtId="0" fontId="61" fillId="0" borderId="8" xfId="0" applyFont="1" applyBorder="1" applyAlignment="1" applyProtection="1">
      <alignment horizontal="left"/>
      <protection locked="0"/>
    </xf>
    <xf numFmtId="0" fontId="61" fillId="0" borderId="20" xfId="0" applyFont="1" applyBorder="1" applyAlignment="1" applyProtection="1">
      <alignment horizontal="left"/>
      <protection locked="0"/>
    </xf>
    <xf numFmtId="49" fontId="61" fillId="0" borderId="16" xfId="0" applyNumberFormat="1" applyFont="1" applyBorder="1" applyAlignment="1" applyProtection="1">
      <alignment horizontal="left"/>
      <protection locked="0"/>
    </xf>
    <xf numFmtId="49" fontId="61" fillId="0" borderId="8" xfId="0" applyNumberFormat="1" applyFont="1" applyBorder="1" applyAlignment="1" applyProtection="1">
      <alignment horizontal="left"/>
      <protection locked="0"/>
    </xf>
    <xf numFmtId="49" fontId="61" fillId="0" borderId="20" xfId="0" applyNumberFormat="1" applyFont="1" applyBorder="1" applyAlignment="1" applyProtection="1">
      <alignment horizontal="left"/>
      <protection locked="0"/>
    </xf>
    <xf numFmtId="0" fontId="61" fillId="0" borderId="26" xfId="0" applyFont="1" applyBorder="1" applyAlignment="1" applyProtection="1">
      <alignment horizontal="left"/>
      <protection locked="0"/>
    </xf>
    <xf numFmtId="0" fontId="10" fillId="0" borderId="15" xfId="0" applyFont="1" applyBorder="1" applyAlignment="1" applyProtection="1">
      <alignment horizontal="left"/>
      <protection locked="0"/>
    </xf>
    <xf numFmtId="0" fontId="10" fillId="0" borderId="31" xfId="0" applyFont="1" applyBorder="1" applyAlignment="1" applyProtection="1">
      <alignment horizontal="left"/>
      <protection locked="0"/>
    </xf>
    <xf numFmtId="0" fontId="10" fillId="0" borderId="23" xfId="0" applyFont="1" applyBorder="1" applyAlignment="1" applyProtection="1">
      <alignment horizontal="left"/>
      <protection locked="0"/>
    </xf>
    <xf numFmtId="0" fontId="10" fillId="0" borderId="11" xfId="0" applyFont="1" applyBorder="1" applyAlignment="1" applyProtection="1">
      <alignment horizontal="left"/>
      <protection locked="0"/>
    </xf>
    <xf numFmtId="0" fontId="10" fillId="0" borderId="28" xfId="0" applyFont="1" applyBorder="1" applyAlignment="1" applyProtection="1">
      <alignment horizontal="left"/>
      <protection locked="0"/>
    </xf>
    <xf numFmtId="0" fontId="60" fillId="0" borderId="16" xfId="4" applyFont="1" applyFill="1" applyBorder="1" applyAlignment="1" applyProtection="1">
      <alignment horizontal="left"/>
      <protection locked="0"/>
    </xf>
    <xf numFmtId="49" fontId="61" fillId="0" borderId="64" xfId="0" applyNumberFormat="1" applyFont="1" applyBorder="1" applyAlignment="1" applyProtection="1">
      <alignment horizontal="left"/>
      <protection locked="0"/>
    </xf>
    <xf numFmtId="49" fontId="61" fillId="0" borderId="71" xfId="0" applyNumberFormat="1" applyFont="1" applyBorder="1" applyAlignment="1" applyProtection="1">
      <alignment horizontal="left"/>
      <protection locked="0"/>
    </xf>
    <xf numFmtId="49" fontId="61" fillId="0" borderId="68" xfId="0" applyNumberFormat="1" applyFont="1" applyBorder="1" applyAlignment="1" applyProtection="1">
      <alignment horizontal="left"/>
      <protection locked="0"/>
    </xf>
    <xf numFmtId="0" fontId="20" fillId="5" borderId="23" xfId="0" applyFont="1" applyFill="1" applyBorder="1" applyAlignment="1" applyProtection="1">
      <alignment horizontal="left"/>
      <protection locked="0"/>
    </xf>
    <xf numFmtId="0" fontId="10" fillId="5" borderId="11" xfId="0" applyFont="1" applyFill="1" applyBorder="1" applyAlignment="1" applyProtection="1">
      <alignment horizontal="left"/>
      <protection locked="0"/>
    </xf>
    <xf numFmtId="0" fontId="10" fillId="0" borderId="28" xfId="0" applyFont="1" applyBorder="1" applyAlignment="1">
      <alignment horizontal="left"/>
    </xf>
    <xf numFmtId="3" fontId="20" fillId="23" borderId="16" xfId="0" applyNumberFormat="1" applyFont="1" applyFill="1" applyBorder="1" applyAlignment="1" applyProtection="1">
      <alignment horizontal="left"/>
      <protection locked="0"/>
    </xf>
    <xf numFmtId="3" fontId="20" fillId="23" borderId="8" xfId="0" applyNumberFormat="1" applyFont="1" applyFill="1" applyBorder="1" applyAlignment="1" applyProtection="1">
      <alignment horizontal="left"/>
      <protection locked="0"/>
    </xf>
    <xf numFmtId="3" fontId="20" fillId="23" borderId="20" xfId="0" applyNumberFormat="1" applyFont="1" applyFill="1" applyBorder="1" applyAlignment="1" applyProtection="1">
      <alignment horizontal="left"/>
      <protection locked="0"/>
    </xf>
    <xf numFmtId="164" fontId="20" fillId="23" borderId="16" xfId="0" applyNumberFormat="1" applyFont="1" applyFill="1" applyBorder="1" applyAlignment="1" applyProtection="1">
      <alignment horizontal="left"/>
      <protection locked="0"/>
    </xf>
    <xf numFmtId="164" fontId="66" fillId="23" borderId="8" xfId="0" applyNumberFormat="1" applyFont="1" applyFill="1" applyBorder="1" applyAlignment="1" applyProtection="1">
      <alignment horizontal="left"/>
      <protection locked="0"/>
    </xf>
    <xf numFmtId="164" fontId="66" fillId="23" borderId="20" xfId="0" applyNumberFormat="1" applyFont="1" applyFill="1" applyBorder="1" applyAlignment="1" applyProtection="1">
      <alignment horizontal="left"/>
      <protection locked="0"/>
    </xf>
    <xf numFmtId="0" fontId="61" fillId="5" borderId="16" xfId="0" applyFont="1" applyFill="1" applyBorder="1" applyAlignment="1">
      <alignment horizontal="left"/>
    </xf>
    <xf numFmtId="0" fontId="10" fillId="0" borderId="20" xfId="0" applyFont="1" applyBorder="1" applyAlignment="1">
      <alignment horizontal="left"/>
    </xf>
    <xf numFmtId="0" fontId="2" fillId="0" borderId="34" xfId="0" applyFont="1" applyBorder="1" applyAlignment="1" applyProtection="1">
      <alignment horizontal="left" vertical="center"/>
      <protection locked="0"/>
    </xf>
    <xf numFmtId="0" fontId="2" fillId="0" borderId="50" xfId="0" applyFont="1" applyBorder="1" applyAlignment="1" applyProtection="1">
      <alignment horizontal="left" vertical="center"/>
      <protection locked="0"/>
    </xf>
    <xf numFmtId="0" fontId="2" fillId="0" borderId="13" xfId="0" applyFont="1" applyBorder="1" applyAlignment="1" applyProtection="1">
      <alignment horizontal="left" vertical="center"/>
      <protection locked="0"/>
    </xf>
    <xf numFmtId="0" fontId="2" fillId="0" borderId="54" xfId="0" applyFont="1" applyBorder="1" applyAlignment="1" applyProtection="1">
      <alignment horizontal="left" vertical="center"/>
      <protection locked="0"/>
    </xf>
    <xf numFmtId="0" fontId="2" fillId="5" borderId="3"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5" borderId="25"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2" fillId="0" borderId="12" xfId="0" applyFont="1" applyBorder="1" applyAlignment="1" applyProtection="1">
      <alignment horizontal="left" vertical="center"/>
      <protection locked="0"/>
    </xf>
    <xf numFmtId="0" fontId="2" fillId="0" borderId="55" xfId="0" applyFont="1" applyBorder="1" applyAlignment="1" applyProtection="1">
      <alignment horizontal="left" vertical="center"/>
      <protection locked="0"/>
    </xf>
    <xf numFmtId="0" fontId="2" fillId="5" borderId="16" xfId="0" applyFont="1" applyFill="1" applyBorder="1" applyAlignment="1">
      <alignment horizontal="left" vertical="center"/>
    </xf>
    <xf numFmtId="0" fontId="2" fillId="5" borderId="8" xfId="0" applyFont="1" applyFill="1" applyBorder="1" applyAlignment="1">
      <alignment horizontal="left" vertical="center"/>
    </xf>
    <xf numFmtId="0" fontId="2" fillId="5" borderId="20" xfId="0" applyFont="1" applyFill="1" applyBorder="1" applyAlignment="1">
      <alignment horizontal="left" vertical="center"/>
    </xf>
    <xf numFmtId="0" fontId="2" fillId="3" borderId="16"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20" xfId="0" applyFont="1" applyFill="1" applyBorder="1" applyAlignment="1">
      <alignment horizontal="center" vertical="center"/>
    </xf>
    <xf numFmtId="0" fontId="2" fillId="5" borderId="57"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53" xfId="0" applyFont="1" applyFill="1" applyBorder="1" applyAlignment="1">
      <alignment horizontal="center" vertical="center"/>
    </xf>
    <xf numFmtId="0" fontId="2" fillId="5" borderId="33" xfId="0" applyFont="1" applyFill="1" applyBorder="1" applyAlignment="1">
      <alignment horizontal="center" vertical="center" wrapText="1"/>
    </xf>
    <xf numFmtId="0" fontId="2" fillId="5" borderId="32"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2" fillId="5" borderId="5" xfId="0" applyFont="1" applyFill="1" applyBorder="1" applyAlignment="1">
      <alignment horizontal="center" vertical="center" wrapText="1"/>
    </xf>
    <xf numFmtId="0" fontId="2" fillId="0" borderId="12" xfId="0" applyFont="1" applyBorder="1" applyAlignment="1" applyProtection="1">
      <alignment horizontal="left" vertical="center" wrapText="1"/>
      <protection locked="0"/>
    </xf>
    <xf numFmtId="0" fontId="2" fillId="0" borderId="55" xfId="0" applyFont="1" applyBorder="1" applyAlignment="1" applyProtection="1">
      <alignment horizontal="left" vertical="center" wrapText="1"/>
      <protection locked="0"/>
    </xf>
    <xf numFmtId="0" fontId="2" fillId="0" borderId="34" xfId="0" applyFont="1" applyBorder="1" applyAlignment="1" applyProtection="1">
      <alignment horizontal="left" vertical="center" wrapText="1"/>
      <protection locked="0"/>
    </xf>
    <xf numFmtId="0" fontId="2" fillId="0" borderId="50" xfId="0" applyFont="1" applyBorder="1" applyAlignment="1" applyProtection="1">
      <alignment horizontal="left" vertical="center" wrapText="1"/>
      <protection locked="0"/>
    </xf>
    <xf numFmtId="0" fontId="2" fillId="0" borderId="13" xfId="0" applyFont="1" applyBorder="1" applyAlignment="1" applyProtection="1">
      <alignment horizontal="left" vertical="center" wrapText="1"/>
      <protection locked="0"/>
    </xf>
    <xf numFmtId="0" fontId="2" fillId="0" borderId="54" xfId="0" applyFont="1" applyBorder="1" applyAlignment="1" applyProtection="1">
      <alignment horizontal="left" vertical="center" wrapText="1"/>
      <protection locked="0"/>
    </xf>
    <xf numFmtId="0" fontId="2" fillId="5" borderId="38" xfId="0" applyFont="1" applyFill="1" applyBorder="1" applyAlignment="1">
      <alignment horizontal="center" vertical="center" wrapText="1"/>
    </xf>
    <xf numFmtId="0" fontId="2" fillId="5" borderId="31" xfId="0" applyFont="1" applyFill="1" applyBorder="1" applyAlignment="1">
      <alignment horizontal="center" vertical="center" wrapText="1"/>
    </xf>
    <xf numFmtId="0" fontId="2" fillId="5" borderId="36" xfId="0" applyFont="1" applyFill="1" applyBorder="1" applyAlignment="1">
      <alignment horizontal="center" vertical="center" wrapText="1"/>
    </xf>
    <xf numFmtId="0" fontId="2" fillId="5" borderId="28" xfId="0" applyFont="1" applyFill="1" applyBorder="1" applyAlignment="1">
      <alignment horizontal="center" vertical="center" wrapText="1"/>
    </xf>
    <xf numFmtId="49" fontId="2" fillId="12" borderId="22" xfId="0" applyNumberFormat="1" applyFont="1" applyFill="1" applyBorder="1" applyAlignment="1" applyProtection="1">
      <alignment horizontal="left" vertical="center"/>
      <protection locked="0"/>
    </xf>
    <xf numFmtId="0" fontId="2" fillId="12" borderId="0" xfId="0" applyFont="1" applyFill="1" applyAlignment="1" applyProtection="1">
      <alignment horizontal="left" vertical="center"/>
      <protection locked="0"/>
    </xf>
    <xf numFmtId="0" fontId="2" fillId="12" borderId="30" xfId="0" applyFont="1" applyFill="1" applyBorder="1" applyAlignment="1" applyProtection="1">
      <alignment horizontal="left" vertical="center"/>
      <protection locked="0"/>
    </xf>
    <xf numFmtId="49" fontId="2" fillId="12" borderId="23" xfId="0" applyNumberFormat="1" applyFont="1" applyFill="1" applyBorder="1" applyAlignment="1" applyProtection="1">
      <alignment horizontal="left" vertical="center"/>
      <protection locked="0"/>
    </xf>
    <xf numFmtId="0" fontId="2" fillId="12" borderId="11" xfId="0" applyFont="1" applyFill="1" applyBorder="1" applyAlignment="1" applyProtection="1">
      <alignment horizontal="left" vertical="center"/>
      <protection locked="0"/>
    </xf>
    <xf numFmtId="0" fontId="2" fillId="12" borderId="28" xfId="0" applyFont="1" applyFill="1" applyBorder="1" applyAlignment="1" applyProtection="1">
      <alignment horizontal="left" vertical="center"/>
      <protection locked="0"/>
    </xf>
    <xf numFmtId="0" fontId="6" fillId="7" borderId="26" xfId="0" applyFont="1" applyFill="1" applyBorder="1" applyAlignment="1">
      <alignment horizontal="left" vertical="center"/>
    </xf>
    <xf numFmtId="0" fontId="6" fillId="7" borderId="31" xfId="0" applyFont="1" applyFill="1" applyBorder="1" applyAlignment="1">
      <alignment horizontal="left" vertical="center"/>
    </xf>
    <xf numFmtId="49" fontId="2" fillId="5" borderId="23" xfId="0" applyNumberFormat="1" applyFont="1" applyFill="1" applyBorder="1" applyAlignment="1">
      <alignment vertical="center"/>
    </xf>
    <xf numFmtId="0" fontId="2" fillId="0" borderId="11" xfId="0" applyFont="1" applyBorder="1" applyAlignment="1">
      <alignment vertical="center"/>
    </xf>
    <xf numFmtId="0" fontId="2" fillId="0" borderId="28" xfId="0" applyFont="1" applyBorder="1" applyAlignment="1">
      <alignment vertical="center"/>
    </xf>
    <xf numFmtId="0" fontId="6" fillId="7" borderId="16" xfId="0" applyFont="1" applyFill="1" applyBorder="1" applyAlignment="1">
      <alignment horizontal="left" vertical="center"/>
    </xf>
    <xf numFmtId="0" fontId="2" fillId="0" borderId="8" xfId="0" applyFont="1" applyBorder="1" applyAlignment="1">
      <alignment horizontal="left" vertical="center"/>
    </xf>
    <xf numFmtId="0" fontId="2" fillId="0" borderId="20" xfId="0" applyFont="1" applyBorder="1" applyAlignment="1">
      <alignment horizontal="left" vertical="center"/>
    </xf>
    <xf numFmtId="2" fontId="2" fillId="0" borderId="26" xfId="0" applyNumberFormat="1" applyFont="1" applyBorder="1" applyAlignment="1" applyProtection="1">
      <alignment horizontal="left" vertical="center" wrapText="1"/>
      <protection locked="0"/>
    </xf>
    <xf numFmtId="2" fontId="2" fillId="0" borderId="15" xfId="0" applyNumberFormat="1" applyFont="1" applyBorder="1" applyAlignment="1" applyProtection="1">
      <alignment horizontal="left" vertical="center"/>
      <protection locked="0"/>
    </xf>
    <xf numFmtId="2" fontId="2" fillId="0" borderId="31" xfId="0" applyNumberFormat="1" applyFont="1" applyBorder="1" applyAlignment="1" applyProtection="1">
      <alignment horizontal="left" vertical="center"/>
      <protection locked="0"/>
    </xf>
    <xf numFmtId="49" fontId="2" fillId="0" borderId="22" xfId="0" applyNumberFormat="1" applyFont="1" applyBorder="1" applyAlignment="1" applyProtection="1">
      <alignment horizontal="left" vertical="center"/>
      <protection locked="0"/>
    </xf>
    <xf numFmtId="0" fontId="2" fillId="0" borderId="0" xfId="0" applyFont="1" applyAlignment="1" applyProtection="1">
      <alignment horizontal="left" vertical="center"/>
      <protection locked="0"/>
    </xf>
    <xf numFmtId="0" fontId="2" fillId="0" borderId="30" xfId="0" applyFont="1" applyBorder="1" applyAlignment="1" applyProtection="1">
      <alignment horizontal="left" vertical="center"/>
      <protection locked="0"/>
    </xf>
    <xf numFmtId="49" fontId="26" fillId="0" borderId="0" xfId="0" applyNumberFormat="1" applyFont="1" applyAlignment="1">
      <alignment horizontal="center" vertical="center" wrapText="1"/>
    </xf>
    <xf numFmtId="0" fontId="26" fillId="0" borderId="0" xfId="0" applyFont="1" applyAlignment="1">
      <alignment horizontal="center" vertical="center" wrapText="1"/>
    </xf>
    <xf numFmtId="0" fontId="2" fillId="0" borderId="15" xfId="0" applyFont="1" applyBorder="1" applyAlignment="1">
      <alignment horizontal="left" vertical="center"/>
    </xf>
    <xf numFmtId="0" fontId="2" fillId="0" borderId="31" xfId="0" applyFont="1" applyBorder="1" applyAlignment="1">
      <alignment horizontal="left" vertical="center"/>
    </xf>
    <xf numFmtId="49" fontId="2" fillId="5" borderId="26" xfId="0" applyNumberFormat="1" applyFont="1" applyFill="1" applyBorder="1" applyAlignment="1">
      <alignment vertical="center"/>
    </xf>
    <xf numFmtId="0" fontId="2" fillId="0" borderId="15" xfId="0" applyFont="1" applyBorder="1" applyAlignment="1">
      <alignment vertical="center"/>
    </xf>
    <xf numFmtId="0" fontId="2" fillId="0" borderId="31" xfId="0" applyFont="1" applyBorder="1" applyAlignment="1">
      <alignment vertical="center"/>
    </xf>
    <xf numFmtId="49" fontId="2" fillId="5" borderId="1" xfId="0" applyNumberFormat="1" applyFont="1" applyFill="1" applyBorder="1" applyAlignment="1">
      <alignment horizontal="center" vertical="center" wrapText="1"/>
    </xf>
    <xf numFmtId="0" fontId="2" fillId="0" borderId="6" xfId="0" applyFont="1" applyBorder="1" applyAlignment="1">
      <alignment horizontal="center" vertical="center" wrapText="1"/>
    </xf>
    <xf numFmtId="0" fontId="4" fillId="5" borderId="7" xfId="0" applyFont="1" applyFill="1" applyBorder="1" applyAlignment="1">
      <alignment horizontal="center" vertical="center" wrapText="1"/>
    </xf>
    <xf numFmtId="0" fontId="4" fillId="5" borderId="9" xfId="0" applyFont="1" applyFill="1" applyBorder="1" applyAlignment="1">
      <alignment horizontal="center" vertical="center" wrapText="1"/>
    </xf>
    <xf numFmtId="0" fontId="2" fillId="0" borderId="6" xfId="0" applyFont="1" applyBorder="1" applyAlignment="1" applyProtection="1">
      <alignment horizontal="center" vertical="center" wrapText="1"/>
      <protection locked="0"/>
    </xf>
    <xf numFmtId="49" fontId="2" fillId="0" borderId="6" xfId="0" applyNumberFormat="1" applyFont="1" applyBorder="1" applyAlignment="1" applyProtection="1">
      <alignment horizontal="center" vertical="center"/>
      <protection locked="0"/>
    </xf>
    <xf numFmtId="0" fontId="2" fillId="0" borderId="27" xfId="0" applyFont="1" applyBorder="1" applyAlignment="1">
      <alignment horizontal="center" vertical="center"/>
    </xf>
    <xf numFmtId="0" fontId="2" fillId="0" borderId="2" xfId="0" applyFont="1" applyBorder="1" applyAlignment="1">
      <alignment horizontal="center" vertical="center"/>
    </xf>
    <xf numFmtId="0" fontId="2" fillId="0" borderId="41" xfId="0" applyFont="1" applyBorder="1" applyAlignment="1">
      <alignment horizontal="center" vertical="center"/>
    </xf>
    <xf numFmtId="0" fontId="11" fillId="5" borderId="23" xfId="0" applyFont="1" applyFill="1" applyBorder="1" applyAlignment="1">
      <alignment vertical="center"/>
    </xf>
    <xf numFmtId="0" fontId="6" fillId="7" borderId="17"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5" borderId="1" xfId="0" applyFont="1" applyFill="1" applyBorder="1" applyAlignment="1">
      <alignment horizontal="center" vertical="center" wrapText="1"/>
    </xf>
    <xf numFmtId="0" fontId="2" fillId="0" borderId="34" xfId="0" applyFont="1" applyBorder="1" applyAlignment="1" applyProtection="1">
      <alignment horizontal="center" vertical="center" wrapText="1"/>
      <protection locked="0"/>
    </xf>
    <xf numFmtId="0" fontId="2" fillId="0" borderId="39" xfId="0" applyFont="1" applyBorder="1" applyAlignment="1" applyProtection="1">
      <alignment horizontal="center" vertical="center" wrapText="1"/>
      <protection locked="0"/>
    </xf>
    <xf numFmtId="0" fontId="2" fillId="0" borderId="37" xfId="0" applyFont="1" applyBorder="1" applyAlignment="1" applyProtection="1">
      <alignment horizontal="center" vertical="center" wrapText="1"/>
      <protection locked="0"/>
    </xf>
    <xf numFmtId="49" fontId="2" fillId="0" borderId="34" xfId="0" applyNumberFormat="1" applyFont="1" applyBorder="1" applyAlignment="1" applyProtection="1">
      <alignment horizontal="center" vertical="center"/>
      <protection locked="0"/>
    </xf>
    <xf numFmtId="49" fontId="2" fillId="0" borderId="39" xfId="0" applyNumberFormat="1" applyFont="1" applyBorder="1" applyAlignment="1" applyProtection="1">
      <alignment horizontal="center" vertical="center"/>
      <protection locked="0"/>
    </xf>
    <xf numFmtId="49" fontId="2" fillId="0" borderId="37" xfId="0" applyNumberFormat="1" applyFont="1" applyBorder="1" applyAlignment="1" applyProtection="1">
      <alignment horizontal="center" vertical="center"/>
      <protection locked="0"/>
    </xf>
    <xf numFmtId="0" fontId="2" fillId="0" borderId="1" xfId="0" applyFont="1" applyBorder="1" applyAlignment="1" applyProtection="1">
      <alignment horizontal="center" vertical="center" wrapText="1"/>
      <protection locked="0"/>
    </xf>
    <xf numFmtId="49" fontId="2" fillId="0" borderId="1" xfId="0" applyNumberFormat="1" applyFont="1" applyBorder="1" applyAlignment="1" applyProtection="1">
      <alignment horizontal="center" vertical="center"/>
      <protection locked="0"/>
    </xf>
    <xf numFmtId="0" fontId="2" fillId="5" borderId="19" xfId="0" applyFont="1" applyFill="1" applyBorder="1" applyAlignment="1">
      <alignment horizontal="center" vertical="center" wrapText="1"/>
    </xf>
    <xf numFmtId="0" fontId="2" fillId="5" borderId="56" xfId="0" applyFont="1" applyFill="1" applyBorder="1" applyAlignment="1">
      <alignment horizontal="center" vertical="center" wrapText="1"/>
    </xf>
    <xf numFmtId="0" fontId="11" fillId="5" borderId="16" xfId="0" applyFont="1" applyFill="1" applyBorder="1" applyAlignment="1">
      <alignment horizontal="left" vertical="center" wrapText="1"/>
    </xf>
    <xf numFmtId="0" fontId="11" fillId="5" borderId="8" xfId="0" applyFont="1" applyFill="1" applyBorder="1" applyAlignment="1">
      <alignment horizontal="left" vertical="center" wrapText="1"/>
    </xf>
    <xf numFmtId="0" fontId="11" fillId="5" borderId="53" xfId="0" applyFont="1" applyFill="1" applyBorder="1" applyAlignment="1">
      <alignment horizontal="left" vertical="center" wrapText="1"/>
    </xf>
    <xf numFmtId="0" fontId="11" fillId="5" borderId="26" xfId="0" applyFont="1" applyFill="1" applyBorder="1" applyAlignment="1">
      <alignment horizontal="left" vertical="center" wrapText="1"/>
    </xf>
    <xf numFmtId="0" fontId="11" fillId="5" borderId="15" xfId="0" applyFont="1" applyFill="1" applyBorder="1" applyAlignment="1">
      <alignment horizontal="left" vertical="center" wrapText="1"/>
    </xf>
    <xf numFmtId="0" fontId="11" fillId="5" borderId="45" xfId="0" applyFont="1" applyFill="1" applyBorder="1" applyAlignment="1">
      <alignment horizontal="left" vertical="center" wrapText="1"/>
    </xf>
    <xf numFmtId="0" fontId="2" fillId="0" borderId="4" xfId="0" applyFont="1" applyBorder="1" applyAlignment="1" applyProtection="1">
      <alignment horizontal="center" vertical="center" wrapText="1"/>
      <protection locked="0"/>
    </xf>
    <xf numFmtId="49" fontId="2" fillId="5" borderId="16" xfId="0" applyNumberFormat="1" applyFont="1" applyFill="1" applyBorder="1" applyAlignment="1">
      <alignment horizontal="left" vertical="center"/>
    </xf>
    <xf numFmtId="49" fontId="2" fillId="5" borderId="8" xfId="0" applyNumberFormat="1" applyFont="1" applyFill="1" applyBorder="1" applyAlignment="1">
      <alignment horizontal="left" vertical="center"/>
    </xf>
    <xf numFmtId="49" fontId="2" fillId="5" borderId="20" xfId="0" applyNumberFormat="1" applyFont="1" applyFill="1" applyBorder="1" applyAlignment="1">
      <alignment horizontal="left" vertical="center"/>
    </xf>
    <xf numFmtId="49" fontId="2" fillId="0" borderId="8" xfId="0" applyNumberFormat="1" applyFont="1" applyBorder="1" applyAlignment="1" applyProtection="1">
      <alignment vertical="center" wrapText="1"/>
      <protection locked="0"/>
    </xf>
    <xf numFmtId="0" fontId="2" fillId="0" borderId="8" xfId="0" applyFont="1" applyBorder="1" applyAlignment="1" applyProtection="1">
      <alignment vertical="center" wrapText="1"/>
      <protection locked="0"/>
    </xf>
    <xf numFmtId="0" fontId="2" fillId="0" borderId="20" xfId="0" applyFont="1" applyBorder="1" applyAlignment="1" applyProtection="1">
      <alignment vertical="center" wrapText="1"/>
      <protection locked="0"/>
    </xf>
    <xf numFmtId="0" fontId="6" fillId="7" borderId="27" xfId="0" applyFont="1" applyFill="1" applyBorder="1" applyAlignment="1">
      <alignment horizontal="left" vertical="center"/>
    </xf>
    <xf numFmtId="0" fontId="2" fillId="0" borderId="2" xfId="0" applyFont="1" applyBorder="1" applyAlignment="1">
      <alignment horizontal="left" vertical="center"/>
    </xf>
    <xf numFmtId="0" fontId="2" fillId="5" borderId="45" xfId="0" applyFont="1" applyFill="1" applyBorder="1" applyAlignment="1">
      <alignment horizontal="center" vertical="center" wrapText="1"/>
    </xf>
    <xf numFmtId="0" fontId="2" fillId="5" borderId="46" xfId="0" applyFont="1" applyFill="1" applyBorder="1" applyAlignment="1">
      <alignment horizontal="center" vertical="center" wrapText="1"/>
    </xf>
    <xf numFmtId="0" fontId="6" fillId="7" borderId="8" xfId="0" applyFont="1" applyFill="1" applyBorder="1" applyAlignment="1">
      <alignment horizontal="left" vertical="center"/>
    </xf>
    <xf numFmtId="0" fontId="6" fillId="7" borderId="20" xfId="0" applyFont="1" applyFill="1" applyBorder="1" applyAlignment="1">
      <alignment horizontal="left" vertical="center"/>
    </xf>
    <xf numFmtId="0" fontId="2" fillId="5" borderId="2" xfId="0" applyFont="1" applyFill="1" applyBorder="1" applyAlignment="1">
      <alignment horizontal="center" vertical="center" wrapText="1"/>
    </xf>
    <xf numFmtId="0" fontId="2" fillId="0" borderId="2" xfId="0" applyFont="1" applyBorder="1" applyAlignment="1">
      <alignment horizontal="center" vertical="center" wrapText="1"/>
    </xf>
    <xf numFmtId="0" fontId="2" fillId="5" borderId="7" xfId="0" applyFont="1" applyFill="1" applyBorder="1" applyAlignment="1">
      <alignment horizontal="center" vertical="center" wrapText="1"/>
    </xf>
    <xf numFmtId="0" fontId="2" fillId="5" borderId="10" xfId="0" applyFont="1" applyFill="1" applyBorder="1" applyAlignment="1">
      <alignment horizontal="center" vertical="center" wrapText="1"/>
    </xf>
    <xf numFmtId="0" fontId="2" fillId="5" borderId="77" xfId="0" applyFont="1" applyFill="1" applyBorder="1" applyAlignment="1">
      <alignment horizontal="center" vertical="center" wrapText="1"/>
    </xf>
    <xf numFmtId="0" fontId="2" fillId="5" borderId="66" xfId="0" applyFont="1" applyFill="1" applyBorder="1" applyAlignment="1">
      <alignment horizontal="center" vertical="center" wrapText="1"/>
    </xf>
    <xf numFmtId="0" fontId="2" fillId="5" borderId="47" xfId="0" applyFont="1" applyFill="1" applyBorder="1" applyAlignment="1">
      <alignment horizontal="center" vertical="center" wrapText="1"/>
    </xf>
    <xf numFmtId="0" fontId="2" fillId="5" borderId="61" xfId="0" applyFont="1" applyFill="1" applyBorder="1" applyAlignment="1">
      <alignment horizontal="center" vertical="center" wrapText="1"/>
    </xf>
    <xf numFmtId="0" fontId="2" fillId="5" borderId="7" xfId="7" applyFont="1" applyFill="1" applyBorder="1" applyAlignment="1">
      <alignment horizontal="center" vertical="center" wrapText="1"/>
    </xf>
    <xf numFmtId="0" fontId="2" fillId="5" borderId="10" xfId="7"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0" borderId="4" xfId="0" applyFont="1" applyBorder="1" applyAlignment="1">
      <alignment horizontal="center" vertical="center" wrapText="1"/>
    </xf>
    <xf numFmtId="0" fontId="2" fillId="5" borderId="17"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5" borderId="75"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2" fillId="5" borderId="13" xfId="0" applyFont="1" applyFill="1" applyBorder="1" applyAlignment="1">
      <alignment horizontal="center" vertical="center" wrapText="1"/>
    </xf>
    <xf numFmtId="0" fontId="2" fillId="5" borderId="3" xfId="0" applyFont="1" applyFill="1" applyBorder="1" applyAlignment="1">
      <alignment vertical="center" wrapText="1"/>
    </xf>
    <xf numFmtId="0" fontId="2" fillId="5" borderId="25" xfId="0" applyFont="1" applyFill="1" applyBorder="1" applyAlignment="1">
      <alignment vertical="center" wrapText="1"/>
    </xf>
    <xf numFmtId="0" fontId="2" fillId="0" borderId="6" xfId="0" applyFont="1" applyBorder="1" applyAlignment="1" applyProtection="1">
      <alignment vertical="center" wrapText="1"/>
      <protection locked="0"/>
    </xf>
    <xf numFmtId="0" fontId="2" fillId="0" borderId="9" xfId="0" applyFont="1" applyBorder="1" applyAlignment="1" applyProtection="1">
      <alignment vertical="center" wrapText="1"/>
      <protection locked="0"/>
    </xf>
    <xf numFmtId="0" fontId="2" fillId="0" borderId="6" xfId="1" applyFont="1" applyBorder="1" applyAlignment="1" applyProtection="1">
      <alignment vertical="center"/>
      <protection locked="0"/>
    </xf>
    <xf numFmtId="0" fontId="2" fillId="0" borderId="6" xfId="0" applyFont="1" applyBorder="1" applyAlignment="1" applyProtection="1">
      <alignment vertical="center"/>
      <protection locked="0"/>
    </xf>
    <xf numFmtId="0" fontId="2" fillId="0" borderId="9" xfId="0" applyFont="1" applyBorder="1" applyAlignment="1" applyProtection="1">
      <alignment vertical="center"/>
      <protection locked="0"/>
    </xf>
    <xf numFmtId="0" fontId="2" fillId="0" borderId="4" xfId="1" applyFont="1" applyBorder="1" applyAlignment="1" applyProtection="1">
      <alignment vertical="center"/>
      <protection locked="0"/>
    </xf>
    <xf numFmtId="0" fontId="2" fillId="0" borderId="4" xfId="0" applyFont="1" applyBorder="1" applyAlignment="1" applyProtection="1">
      <alignment vertical="center"/>
      <protection locked="0"/>
    </xf>
    <xf numFmtId="0" fontId="2" fillId="0" borderId="10" xfId="0" applyFont="1" applyBorder="1" applyAlignment="1" applyProtection="1">
      <alignment vertical="center"/>
      <protection locked="0"/>
    </xf>
    <xf numFmtId="0" fontId="2" fillId="0" borderId="6" xfId="0" applyFont="1" applyBorder="1" applyAlignment="1" applyProtection="1">
      <alignment vertical="center" wrapText="1" shrinkToFit="1"/>
      <protection locked="0"/>
    </xf>
    <xf numFmtId="49" fontId="4" fillId="0" borderId="6" xfId="0" applyNumberFormat="1" applyFont="1" applyBorder="1" applyAlignment="1" applyProtection="1">
      <alignment vertical="center"/>
      <protection locked="0"/>
    </xf>
    <xf numFmtId="49" fontId="2" fillId="0" borderId="9" xfId="0" applyNumberFormat="1" applyFont="1" applyBorder="1" applyAlignment="1" applyProtection="1">
      <alignment vertical="center"/>
      <protection locked="0"/>
    </xf>
    <xf numFmtId="0" fontId="2" fillId="0" borderId="4" xfId="0" applyFont="1" applyBorder="1" applyAlignment="1" applyProtection="1">
      <alignment vertical="center" wrapText="1" shrinkToFit="1"/>
      <protection locked="0"/>
    </xf>
    <xf numFmtId="49" fontId="4" fillId="0" borderId="4" xfId="0" applyNumberFormat="1" applyFont="1" applyBorder="1" applyAlignment="1" applyProtection="1">
      <alignment vertical="center"/>
      <protection locked="0"/>
    </xf>
    <xf numFmtId="49" fontId="4" fillId="0" borderId="4" xfId="0" applyNumberFormat="1" applyFont="1" applyBorder="1" applyAlignment="1" applyProtection="1">
      <alignment horizontal="center" vertical="center"/>
      <protection locked="0"/>
    </xf>
    <xf numFmtId="49" fontId="2" fillId="0" borderId="10" xfId="0" applyNumberFormat="1" applyFont="1" applyBorder="1" applyAlignment="1" applyProtection="1">
      <alignment horizontal="center" vertical="center"/>
      <protection locked="0"/>
    </xf>
    <xf numFmtId="49" fontId="2" fillId="0" borderId="6" xfId="0" applyNumberFormat="1" applyFont="1" applyBorder="1" applyAlignment="1" applyProtection="1">
      <alignment vertical="center"/>
      <protection locked="0"/>
    </xf>
    <xf numFmtId="0" fontId="2" fillId="5" borderId="1" xfId="0" applyFont="1" applyFill="1" applyBorder="1" applyAlignment="1">
      <alignment vertical="center" wrapText="1"/>
    </xf>
    <xf numFmtId="49" fontId="2" fillId="5" borderId="1" xfId="0" applyNumberFormat="1" applyFont="1" applyFill="1" applyBorder="1" applyAlignment="1">
      <alignment vertical="center"/>
    </xf>
    <xf numFmtId="0" fontId="2" fillId="0" borderId="1" xfId="0" applyFont="1" applyBorder="1" applyAlignment="1">
      <alignment vertical="center"/>
    </xf>
    <xf numFmtId="0" fontId="2" fillId="5" borderId="1" xfId="0" applyFont="1" applyFill="1" applyBorder="1" applyAlignment="1">
      <alignment vertical="center"/>
    </xf>
    <xf numFmtId="0" fontId="2" fillId="0" borderId="7" xfId="0" applyFont="1" applyBorder="1" applyAlignment="1">
      <alignment vertical="center"/>
    </xf>
    <xf numFmtId="49" fontId="2" fillId="5" borderId="22" xfId="0" applyNumberFormat="1" applyFont="1" applyFill="1" applyBorder="1" applyAlignment="1">
      <alignment vertical="center"/>
    </xf>
    <xf numFmtId="0" fontId="2" fillId="0" borderId="30" xfId="0" applyFont="1" applyBorder="1" applyAlignment="1">
      <alignment vertical="center"/>
    </xf>
    <xf numFmtId="0" fontId="2" fillId="5" borderId="22" xfId="0" applyFont="1" applyFill="1" applyBorder="1" applyAlignment="1" applyProtection="1">
      <alignment horizontal="left" vertical="center" wrapText="1"/>
      <protection locked="0"/>
    </xf>
    <xf numFmtId="0" fontId="2" fillId="0" borderId="0" xfId="0" applyFont="1" applyAlignment="1" applyProtection="1">
      <alignment horizontal="left" vertical="center" wrapText="1"/>
      <protection locked="0"/>
    </xf>
    <xf numFmtId="0" fontId="2" fillId="0" borderId="30" xfId="0" applyFont="1" applyBorder="1" applyAlignment="1" applyProtection="1">
      <alignment horizontal="left" vertical="center" wrapText="1"/>
      <protection locked="0"/>
    </xf>
    <xf numFmtId="0" fontId="2" fillId="5" borderId="22" xfId="0" applyFont="1" applyFill="1" applyBorder="1" applyAlignment="1" applyProtection="1">
      <alignment vertical="center" wrapText="1"/>
      <protection locked="0"/>
    </xf>
    <xf numFmtId="0" fontId="2" fillId="0" borderId="0" xfId="0" applyFont="1" applyAlignment="1" applyProtection="1">
      <alignment vertical="center" wrapText="1"/>
      <protection locked="0"/>
    </xf>
    <xf numFmtId="0" fontId="2" fillId="0" borderId="30" xfId="0" applyFont="1" applyBorder="1" applyAlignment="1" applyProtection="1">
      <alignment vertical="center" wrapText="1"/>
      <protection locked="0"/>
    </xf>
    <xf numFmtId="0" fontId="2" fillId="5" borderId="26" xfId="0" applyFont="1" applyFill="1" applyBorder="1" applyAlignment="1" applyProtection="1">
      <alignment vertical="center" wrapText="1"/>
      <protection locked="0"/>
    </xf>
    <xf numFmtId="0" fontId="2" fillId="0" borderId="15" xfId="0" applyFont="1" applyBorder="1" applyAlignment="1" applyProtection="1">
      <alignment vertical="center" wrapText="1"/>
      <protection locked="0"/>
    </xf>
    <xf numFmtId="0" fontId="2" fillId="0" borderId="31" xfId="0" applyFont="1" applyBorder="1" applyAlignment="1" applyProtection="1">
      <alignment vertical="center" wrapText="1"/>
      <protection locked="0"/>
    </xf>
    <xf numFmtId="1" fontId="2" fillId="5" borderId="22" xfId="0" applyNumberFormat="1" applyFont="1" applyFill="1" applyBorder="1" applyAlignment="1" applyProtection="1">
      <alignment horizontal="left" vertical="center" wrapText="1"/>
      <protection locked="0"/>
    </xf>
    <xf numFmtId="1" fontId="2" fillId="0" borderId="0" xfId="0" applyNumberFormat="1" applyFont="1" applyAlignment="1" applyProtection="1">
      <alignment horizontal="left" vertical="center" wrapText="1"/>
      <protection locked="0"/>
    </xf>
    <xf numFmtId="1" fontId="2" fillId="0" borderId="30" xfId="0" applyNumberFormat="1" applyFont="1" applyBorder="1" applyAlignment="1" applyProtection="1">
      <alignment horizontal="left" vertical="center" wrapText="1"/>
      <protection locked="0"/>
    </xf>
    <xf numFmtId="0" fontId="2" fillId="5" borderId="27" xfId="0" applyFont="1" applyFill="1" applyBorder="1" applyAlignment="1">
      <alignment vertical="center" wrapText="1" shrinkToFit="1"/>
    </xf>
    <xf numFmtId="0" fontId="2" fillId="0" borderId="2" xfId="0" applyFont="1" applyBorder="1" applyAlignment="1">
      <alignment vertical="center" wrapText="1"/>
    </xf>
    <xf numFmtId="0" fontId="2" fillId="0" borderId="29" xfId="0" applyFont="1" applyBorder="1" applyAlignment="1">
      <alignment vertical="center" wrapText="1"/>
    </xf>
    <xf numFmtId="0" fontId="2" fillId="5" borderId="42" xfId="0" applyFont="1" applyFill="1" applyBorder="1" applyAlignment="1">
      <alignment horizontal="center" vertical="center" wrapText="1"/>
    </xf>
    <xf numFmtId="0" fontId="2" fillId="5" borderId="43" xfId="0" applyFont="1" applyFill="1" applyBorder="1" applyAlignment="1">
      <alignment horizontal="center" vertical="center" wrapText="1"/>
    </xf>
    <xf numFmtId="0" fontId="2" fillId="5" borderId="26" xfId="0" applyFont="1" applyFill="1" applyBorder="1" applyAlignment="1">
      <alignment horizontal="center" vertical="center" wrapText="1"/>
    </xf>
    <xf numFmtId="0" fontId="2" fillId="5" borderId="23" xfId="0" applyFont="1" applyFill="1" applyBorder="1" applyAlignment="1">
      <alignment horizontal="center" vertical="center" wrapText="1"/>
    </xf>
    <xf numFmtId="49" fontId="2" fillId="5" borderId="22" xfId="7" applyNumberFormat="1" applyFont="1" applyFill="1" applyBorder="1" applyAlignment="1">
      <alignment vertical="center"/>
    </xf>
    <xf numFmtId="0" fontId="2" fillId="0" borderId="30" xfId="7" applyFont="1" applyBorder="1" applyAlignment="1">
      <alignment vertical="center"/>
    </xf>
    <xf numFmtId="0" fontId="2" fillId="5" borderId="22" xfId="7" applyFont="1" applyFill="1" applyBorder="1" applyAlignment="1" applyProtection="1">
      <alignment horizontal="left" vertical="center" wrapText="1"/>
      <protection locked="0"/>
    </xf>
    <xf numFmtId="0" fontId="2" fillId="0" borderId="0" xfId="7" applyFont="1" applyAlignment="1" applyProtection="1">
      <alignment horizontal="left" vertical="center" wrapText="1"/>
      <protection locked="0"/>
    </xf>
    <xf numFmtId="0" fontId="2" fillId="0" borderId="30" xfId="7" applyFont="1" applyBorder="1" applyAlignment="1" applyProtection="1">
      <alignment horizontal="left" vertical="center" wrapText="1"/>
      <protection locked="0"/>
    </xf>
    <xf numFmtId="0" fontId="2" fillId="5" borderId="22" xfId="7" applyFont="1" applyFill="1" applyBorder="1" applyAlignment="1" applyProtection="1">
      <alignment vertical="center" wrapText="1"/>
      <protection locked="0"/>
    </xf>
    <xf numFmtId="0" fontId="2" fillId="0" borderId="0" xfId="7" applyFont="1" applyAlignment="1" applyProtection="1">
      <alignment vertical="center" wrapText="1"/>
      <protection locked="0"/>
    </xf>
    <xf numFmtId="0" fontId="2" fillId="0" borderId="30" xfId="7" applyFont="1" applyBorder="1" applyAlignment="1" applyProtection="1">
      <alignment vertical="center" wrapText="1"/>
      <protection locked="0"/>
    </xf>
    <xf numFmtId="49" fontId="2" fillId="5" borderId="26" xfId="7" applyNumberFormat="1" applyFont="1" applyFill="1" applyBorder="1" applyAlignment="1">
      <alignment vertical="center"/>
    </xf>
    <xf numFmtId="0" fontId="2" fillId="0" borderId="31" xfId="7" applyFont="1" applyBorder="1" applyAlignment="1">
      <alignment vertical="center"/>
    </xf>
    <xf numFmtId="0" fontId="2" fillId="5" borderId="26" xfId="7" applyFont="1" applyFill="1" applyBorder="1" applyAlignment="1" applyProtection="1">
      <alignment vertical="center" wrapText="1"/>
      <protection locked="0"/>
    </xf>
    <xf numFmtId="0" fontId="2" fillId="0" borderId="15" xfId="7" applyFont="1" applyBorder="1" applyAlignment="1" applyProtection="1">
      <alignment vertical="center" wrapText="1"/>
      <protection locked="0"/>
    </xf>
    <xf numFmtId="0" fontId="2" fillId="0" borderId="31" xfId="7" applyFont="1" applyBorder="1" applyAlignment="1" applyProtection="1">
      <alignment vertical="center" wrapText="1"/>
      <protection locked="0"/>
    </xf>
    <xf numFmtId="1" fontId="2" fillId="5" borderId="22" xfId="7" applyNumberFormat="1" applyFont="1" applyFill="1" applyBorder="1" applyAlignment="1" applyProtection="1">
      <alignment horizontal="left" vertical="center" wrapText="1"/>
      <protection locked="0"/>
    </xf>
    <xf numFmtId="1" fontId="2" fillId="0" borderId="0" xfId="7" applyNumberFormat="1" applyFont="1" applyAlignment="1" applyProtection="1">
      <alignment horizontal="left" vertical="center" wrapText="1"/>
      <protection locked="0"/>
    </xf>
    <xf numFmtId="1" fontId="2" fillId="0" borderId="30" xfId="7" applyNumberFormat="1" applyFont="1" applyBorder="1" applyAlignment="1" applyProtection="1">
      <alignment horizontal="left" vertical="center" wrapText="1"/>
      <protection locked="0"/>
    </xf>
    <xf numFmtId="0" fontId="2" fillId="0" borderId="6" xfId="7" applyFont="1" applyBorder="1" applyAlignment="1" applyProtection="1">
      <alignment vertical="center" wrapText="1"/>
      <protection locked="0"/>
    </xf>
    <xf numFmtId="49" fontId="2" fillId="0" borderId="6" xfId="7" applyNumberFormat="1" applyFont="1" applyBorder="1" applyAlignment="1" applyProtection="1">
      <alignment vertical="center"/>
      <protection locked="0"/>
    </xf>
    <xf numFmtId="0" fontId="2" fillId="0" borderId="6" xfId="7" applyFont="1" applyBorder="1" applyAlignment="1" applyProtection="1">
      <alignment vertical="center"/>
      <protection locked="0"/>
    </xf>
    <xf numFmtId="49" fontId="2" fillId="0" borderId="9" xfId="7" applyNumberFormat="1" applyFont="1" applyBorder="1" applyAlignment="1" applyProtection="1">
      <alignment vertical="center"/>
      <protection locked="0"/>
    </xf>
    <xf numFmtId="0" fontId="27" fillId="0" borderId="34" xfId="7" applyFont="1" applyBorder="1" applyAlignment="1" applyProtection="1">
      <alignment vertical="center" wrapText="1"/>
      <protection locked="0"/>
    </xf>
    <xf numFmtId="0" fontId="27" fillId="0" borderId="39" xfId="7" applyFont="1" applyBorder="1" applyAlignment="1" applyProtection="1">
      <alignment vertical="center" wrapText="1"/>
      <protection locked="0"/>
    </xf>
    <xf numFmtId="0" fontId="27" fillId="0" borderId="37" xfId="7" applyFont="1" applyBorder="1" applyAlignment="1" applyProtection="1">
      <alignment vertical="center" wrapText="1"/>
      <protection locked="0"/>
    </xf>
    <xf numFmtId="49" fontId="27" fillId="0" borderId="34" xfId="7" applyNumberFormat="1" applyFont="1" applyBorder="1" applyAlignment="1" applyProtection="1">
      <alignment vertical="center"/>
      <protection locked="0"/>
    </xf>
    <xf numFmtId="49" fontId="27" fillId="0" borderId="37" xfId="7" applyNumberFormat="1" applyFont="1" applyBorder="1" applyAlignment="1" applyProtection="1">
      <alignment vertical="center"/>
      <protection locked="0"/>
    </xf>
    <xf numFmtId="49" fontId="27" fillId="0" borderId="50" xfId="7" applyNumberFormat="1" applyFont="1" applyBorder="1" applyAlignment="1" applyProtection="1">
      <alignment vertical="center"/>
      <protection locked="0"/>
    </xf>
    <xf numFmtId="0" fontId="2" fillId="5" borderId="27" xfId="7" applyFont="1" applyFill="1" applyBorder="1" applyAlignment="1">
      <alignment vertical="center" wrapText="1" shrinkToFit="1"/>
    </xf>
    <xf numFmtId="0" fontId="2" fillId="0" borderId="2" xfId="7" applyFont="1" applyBorder="1" applyAlignment="1">
      <alignment vertical="center" wrapText="1"/>
    </xf>
    <xf numFmtId="0" fontId="2" fillId="0" borderId="29" xfId="7" applyFont="1" applyBorder="1" applyAlignment="1">
      <alignment vertical="center" wrapText="1"/>
    </xf>
    <xf numFmtId="0" fontId="2" fillId="5" borderId="1" xfId="7" applyFont="1" applyFill="1" applyBorder="1" applyAlignment="1">
      <alignment vertical="center" wrapText="1"/>
    </xf>
    <xf numFmtId="49" fontId="2" fillId="5" borderId="1" xfId="7" applyNumberFormat="1" applyFont="1" applyFill="1" applyBorder="1" applyAlignment="1">
      <alignment vertical="center"/>
    </xf>
    <xf numFmtId="0" fontId="2" fillId="0" borderId="1" xfId="7" applyFont="1" applyBorder="1" applyAlignment="1">
      <alignment vertical="center"/>
    </xf>
    <xf numFmtId="0" fontId="2" fillId="5" borderId="1" xfId="7" applyFont="1" applyFill="1" applyBorder="1" applyAlignment="1">
      <alignment vertical="center"/>
    </xf>
    <xf numFmtId="0" fontId="2" fillId="0" borderId="7" xfId="7" applyFont="1" applyBorder="1" applyAlignment="1">
      <alignment vertical="center"/>
    </xf>
    <xf numFmtId="0" fontId="2" fillId="0" borderId="4" xfId="7" applyFont="1" applyBorder="1" applyAlignment="1" applyProtection="1">
      <alignment vertical="center" wrapText="1" shrinkToFit="1"/>
      <protection locked="0"/>
    </xf>
    <xf numFmtId="49" fontId="4" fillId="0" borderId="4" xfId="7" applyNumberFormat="1" applyFont="1" applyBorder="1" applyAlignment="1" applyProtection="1">
      <alignment vertical="center"/>
      <protection locked="0"/>
    </xf>
    <xf numFmtId="0" fontId="2" fillId="0" borderId="4" xfId="7" applyFont="1" applyBorder="1" applyAlignment="1" applyProtection="1">
      <alignment vertical="center"/>
      <protection locked="0"/>
    </xf>
    <xf numFmtId="49" fontId="4" fillId="0" borderId="4" xfId="7" applyNumberFormat="1" applyFont="1" applyBorder="1" applyAlignment="1" applyProtection="1">
      <alignment horizontal="center" vertical="center"/>
      <protection locked="0"/>
    </xf>
    <xf numFmtId="49" fontId="2" fillId="0" borderId="10" xfId="7" applyNumberFormat="1" applyFont="1" applyBorder="1" applyAlignment="1" applyProtection="1">
      <alignment horizontal="center" vertical="center"/>
      <protection locked="0"/>
    </xf>
    <xf numFmtId="0" fontId="2" fillId="5" borderId="3" xfId="7" applyFont="1" applyFill="1" applyBorder="1" applyAlignment="1">
      <alignment vertical="center" wrapText="1"/>
    </xf>
    <xf numFmtId="0" fontId="2" fillId="5" borderId="25" xfId="7" applyFont="1" applyFill="1" applyBorder="1" applyAlignment="1">
      <alignment vertical="center" wrapText="1"/>
    </xf>
    <xf numFmtId="0" fontId="2" fillId="0" borderId="9" xfId="7" applyFont="1" applyBorder="1" applyAlignment="1" applyProtection="1">
      <alignment vertical="center" wrapText="1"/>
      <protection locked="0"/>
    </xf>
    <xf numFmtId="0" fontId="2" fillId="0" borderId="6" xfId="7" applyFont="1" applyBorder="1" applyAlignment="1" applyProtection="1">
      <alignment vertical="center" wrapText="1" shrinkToFit="1"/>
      <protection locked="0"/>
    </xf>
    <xf numFmtId="49" fontId="4" fillId="0" borderId="6" xfId="7" applyNumberFormat="1" applyFont="1" applyBorder="1" applyAlignment="1" applyProtection="1">
      <alignment vertical="center"/>
      <protection locked="0"/>
    </xf>
    <xf numFmtId="0" fontId="2" fillId="0" borderId="9" xfId="7" applyFont="1" applyBorder="1" applyAlignment="1" applyProtection="1">
      <alignment vertical="center"/>
      <protection locked="0"/>
    </xf>
    <xf numFmtId="0" fontId="2" fillId="0" borderId="10" xfId="7" applyFont="1" applyBorder="1" applyAlignment="1" applyProtection="1">
      <alignment vertical="center"/>
      <protection locked="0"/>
    </xf>
    <xf numFmtId="0" fontId="2" fillId="5" borderId="17" xfId="7" applyFont="1" applyFill="1" applyBorder="1" applyAlignment="1">
      <alignment horizontal="center" vertical="center" wrapText="1"/>
    </xf>
    <xf numFmtId="0" fontId="2" fillId="5" borderId="18" xfId="7" applyFont="1" applyFill="1" applyBorder="1" applyAlignment="1">
      <alignment horizontal="center" vertical="center" wrapText="1"/>
    </xf>
    <xf numFmtId="0" fontId="2" fillId="5" borderId="1" xfId="7" applyFont="1" applyFill="1" applyBorder="1" applyAlignment="1">
      <alignment horizontal="center" vertical="center" wrapText="1"/>
    </xf>
    <xf numFmtId="0" fontId="2" fillId="5" borderId="4" xfId="7" applyFont="1" applyFill="1" applyBorder="1" applyAlignment="1">
      <alignment horizontal="center" vertical="center" wrapText="1"/>
    </xf>
    <xf numFmtId="0" fontId="2" fillId="0" borderId="4" xfId="7" applyFont="1" applyBorder="1" applyAlignment="1">
      <alignment horizontal="center" vertical="center" wrapText="1"/>
    </xf>
    <xf numFmtId="0" fontId="2" fillId="5" borderId="3" xfId="7" applyFont="1" applyFill="1" applyBorder="1" applyAlignment="1">
      <alignment horizontal="center" vertical="center" wrapText="1"/>
    </xf>
    <xf numFmtId="0" fontId="2" fillId="5" borderId="5" xfId="7" applyFont="1" applyFill="1" applyBorder="1" applyAlignment="1">
      <alignment horizontal="center" vertical="center" wrapText="1"/>
    </xf>
    <xf numFmtId="0" fontId="2" fillId="5" borderId="12" xfId="7" applyFont="1" applyFill="1" applyBorder="1" applyAlignment="1">
      <alignment horizontal="center" vertical="center" wrapText="1"/>
    </xf>
    <xf numFmtId="0" fontId="2" fillId="5" borderId="13" xfId="7" applyFont="1" applyFill="1" applyBorder="1" applyAlignment="1">
      <alignment horizontal="center" vertical="center" wrapText="1"/>
    </xf>
    <xf numFmtId="0" fontId="2" fillId="5" borderId="15" xfId="7" applyFont="1" applyFill="1" applyBorder="1" applyAlignment="1">
      <alignment horizontal="center" vertical="center" wrapText="1"/>
    </xf>
    <xf numFmtId="0" fontId="2" fillId="5" borderId="11" xfId="7" applyFont="1" applyFill="1" applyBorder="1" applyAlignment="1">
      <alignment horizontal="center" vertical="center" wrapText="1"/>
    </xf>
    <xf numFmtId="0" fontId="2" fillId="5" borderId="38" xfId="7" applyFont="1" applyFill="1" applyBorder="1" applyAlignment="1">
      <alignment horizontal="center" vertical="center" wrapText="1"/>
    </xf>
    <xf numFmtId="0" fontId="2" fillId="5" borderId="36" xfId="7" applyFont="1" applyFill="1" applyBorder="1" applyAlignment="1">
      <alignment horizontal="center" vertical="center" wrapText="1"/>
    </xf>
    <xf numFmtId="0" fontId="6" fillId="7" borderId="16" xfId="7" applyFont="1" applyFill="1" applyBorder="1" applyAlignment="1">
      <alignment horizontal="left" vertical="center"/>
    </xf>
    <xf numFmtId="0" fontId="6" fillId="7" borderId="8" xfId="7" applyFont="1" applyFill="1" applyBorder="1" applyAlignment="1">
      <alignment horizontal="left" vertical="center"/>
    </xf>
    <xf numFmtId="0" fontId="6" fillId="7" borderId="20" xfId="7" applyFont="1" applyFill="1" applyBorder="1" applyAlignment="1">
      <alignment horizontal="left" vertical="center"/>
    </xf>
    <xf numFmtId="0" fontId="2" fillId="5" borderId="16" xfId="7" applyFont="1" applyFill="1" applyBorder="1" applyAlignment="1">
      <alignment horizontal="left" vertical="center"/>
    </xf>
    <xf numFmtId="0" fontId="2" fillId="5" borderId="8" xfId="7" applyFont="1" applyFill="1" applyBorder="1" applyAlignment="1">
      <alignment horizontal="left" vertical="center"/>
    </xf>
    <xf numFmtId="0" fontId="2" fillId="5" borderId="20" xfId="7" applyFont="1" applyFill="1" applyBorder="1" applyAlignment="1">
      <alignment horizontal="left" vertical="center"/>
    </xf>
    <xf numFmtId="0" fontId="2" fillId="5" borderId="2" xfId="7" applyFont="1" applyFill="1" applyBorder="1" applyAlignment="1">
      <alignment horizontal="center" vertical="center" wrapText="1"/>
    </xf>
    <xf numFmtId="0" fontId="2" fillId="0" borderId="2" xfId="7" applyFont="1" applyBorder="1" applyAlignment="1">
      <alignment horizontal="center" vertical="center" wrapText="1"/>
    </xf>
    <xf numFmtId="0" fontId="2" fillId="5" borderId="42" xfId="7" applyFont="1" applyFill="1" applyBorder="1" applyAlignment="1">
      <alignment horizontal="center" vertical="center" wrapText="1"/>
    </xf>
    <xf numFmtId="0" fontId="2" fillId="5" borderId="43" xfId="7" applyFont="1" applyFill="1" applyBorder="1" applyAlignment="1">
      <alignment horizontal="center" vertical="center" wrapText="1"/>
    </xf>
    <xf numFmtId="0" fontId="2" fillId="0" borderId="1" xfId="7" applyFont="1" applyBorder="1" applyAlignment="1" applyProtection="1">
      <alignment horizontal="center" vertical="center" wrapText="1"/>
      <protection locked="0"/>
    </xf>
    <xf numFmtId="0" fontId="2" fillId="0" borderId="6" xfId="7" applyFont="1" applyBorder="1" applyAlignment="1" applyProtection="1">
      <alignment horizontal="center" vertical="center" wrapText="1"/>
      <protection locked="0"/>
    </xf>
    <xf numFmtId="0" fontId="2" fillId="0" borderId="4" xfId="7" applyFont="1" applyBorder="1" applyAlignment="1" applyProtection="1">
      <alignment horizontal="center" vertical="center" wrapText="1"/>
      <protection locked="0"/>
    </xf>
    <xf numFmtId="0" fontId="2" fillId="0" borderId="8" xfId="7" applyFont="1" applyBorder="1" applyAlignment="1">
      <alignment horizontal="left" vertical="center"/>
    </xf>
    <xf numFmtId="0" fontId="2" fillId="0" borderId="20" xfId="7" applyFont="1" applyBorder="1" applyAlignment="1">
      <alignment horizontal="left" vertical="center"/>
    </xf>
    <xf numFmtId="0" fontId="2" fillId="5" borderId="19" xfId="7" applyFont="1" applyFill="1" applyBorder="1" applyAlignment="1">
      <alignment horizontal="center" vertical="center" wrapText="1"/>
    </xf>
    <xf numFmtId="0" fontId="2" fillId="5" borderId="25" xfId="7" applyFont="1" applyFill="1" applyBorder="1" applyAlignment="1">
      <alignment horizontal="center" vertical="center" wrapText="1"/>
    </xf>
    <xf numFmtId="0" fontId="2" fillId="5" borderId="56" xfId="7" applyFont="1" applyFill="1" applyBorder="1" applyAlignment="1">
      <alignment horizontal="center" vertical="center" wrapText="1"/>
    </xf>
    <xf numFmtId="0" fontId="11" fillId="5" borderId="16" xfId="7" applyFont="1" applyFill="1" applyBorder="1" applyAlignment="1">
      <alignment horizontal="left" vertical="center" wrapText="1"/>
    </xf>
    <xf numFmtId="0" fontId="11" fillId="5" borderId="8" xfId="7" applyFont="1" applyFill="1" applyBorder="1" applyAlignment="1">
      <alignment horizontal="left" vertical="center" wrapText="1"/>
    </xf>
    <xf numFmtId="0" fontId="11" fillId="5" borderId="53" xfId="7" applyFont="1" applyFill="1" applyBorder="1" applyAlignment="1">
      <alignment horizontal="left" vertical="center" wrapText="1"/>
    </xf>
    <xf numFmtId="0" fontId="11" fillId="5" borderId="26" xfId="7" applyFont="1" applyFill="1" applyBorder="1" applyAlignment="1">
      <alignment horizontal="left" vertical="center" wrapText="1"/>
    </xf>
    <xf numFmtId="0" fontId="11" fillId="5" borderId="15" xfId="7" applyFont="1" applyFill="1" applyBorder="1" applyAlignment="1">
      <alignment horizontal="left" vertical="center" wrapText="1"/>
    </xf>
    <xf numFmtId="0" fontId="11" fillId="5" borderId="45" xfId="7" applyFont="1" applyFill="1" applyBorder="1" applyAlignment="1">
      <alignment horizontal="left" vertical="center" wrapText="1"/>
    </xf>
    <xf numFmtId="49" fontId="2" fillId="0" borderId="1" xfId="7" applyNumberFormat="1" applyFont="1" applyBorder="1" applyAlignment="1" applyProtection="1">
      <alignment horizontal="center" vertical="center"/>
      <protection locked="0"/>
    </xf>
    <xf numFmtId="49" fontId="2" fillId="5" borderId="16" xfId="7" applyNumberFormat="1" applyFont="1" applyFill="1" applyBorder="1" applyAlignment="1">
      <alignment horizontal="left" vertical="center"/>
    </xf>
    <xf numFmtId="49" fontId="2" fillId="5" borderId="8" xfId="7" applyNumberFormat="1" applyFont="1" applyFill="1" applyBorder="1" applyAlignment="1">
      <alignment horizontal="left" vertical="center"/>
    </xf>
    <xf numFmtId="49" fontId="2" fillId="5" borderId="20" xfId="7" applyNumberFormat="1" applyFont="1" applyFill="1" applyBorder="1" applyAlignment="1">
      <alignment horizontal="left" vertical="center"/>
    </xf>
    <xf numFmtId="49" fontId="2" fillId="0" borderId="8" xfId="7" applyNumberFormat="1" applyFont="1" applyBorder="1" applyAlignment="1" applyProtection="1">
      <alignment vertical="center" wrapText="1"/>
      <protection locked="0"/>
    </xf>
    <xf numFmtId="0" fontId="2" fillId="0" borderId="8" xfId="7" applyFont="1" applyBorder="1" applyAlignment="1" applyProtection="1">
      <alignment vertical="center" wrapText="1"/>
      <protection locked="0"/>
    </xf>
    <xf numFmtId="0" fontId="2" fillId="0" borderId="20" xfId="7" applyFont="1" applyBorder="1" applyAlignment="1" applyProtection="1">
      <alignment vertical="center" wrapText="1"/>
      <protection locked="0"/>
    </xf>
    <xf numFmtId="0" fontId="6" fillId="7" borderId="27" xfId="7" applyFont="1" applyFill="1" applyBorder="1" applyAlignment="1">
      <alignment horizontal="left" vertical="center"/>
    </xf>
    <xf numFmtId="0" fontId="2" fillId="0" borderId="2" xfId="7" applyFont="1" applyBorder="1" applyAlignment="1">
      <alignment horizontal="left" vertical="center"/>
    </xf>
    <xf numFmtId="0" fontId="2" fillId="5" borderId="45" xfId="7" applyFont="1" applyFill="1" applyBorder="1" applyAlignment="1">
      <alignment horizontal="center" vertical="center" wrapText="1"/>
    </xf>
    <xf numFmtId="0" fontId="2" fillId="5" borderId="46" xfId="7" applyFont="1" applyFill="1" applyBorder="1" applyAlignment="1">
      <alignment horizontal="center" vertical="center" wrapText="1"/>
    </xf>
    <xf numFmtId="49" fontId="2" fillId="0" borderId="6" xfId="7" applyNumberFormat="1" applyFont="1" applyBorder="1" applyAlignment="1" applyProtection="1">
      <alignment horizontal="center" vertical="center"/>
      <protection locked="0"/>
    </xf>
    <xf numFmtId="49" fontId="2" fillId="0" borderId="34" xfId="7" applyNumberFormat="1" applyFont="1" applyBorder="1" applyAlignment="1" applyProtection="1">
      <alignment horizontal="center" vertical="center"/>
      <protection locked="0"/>
    </xf>
    <xf numFmtId="49" fontId="2" fillId="0" borderId="39" xfId="7" applyNumberFormat="1" applyFont="1" applyBorder="1" applyAlignment="1" applyProtection="1">
      <alignment horizontal="center" vertical="center"/>
      <protection locked="0"/>
    </xf>
    <xf numFmtId="49" fontId="2" fillId="0" borderId="37" xfId="7" applyNumberFormat="1" applyFont="1" applyBorder="1" applyAlignment="1" applyProtection="1">
      <alignment horizontal="center" vertical="center"/>
      <protection locked="0"/>
    </xf>
    <xf numFmtId="0" fontId="2" fillId="0" borderId="27" xfId="7" applyFont="1" applyBorder="1" applyAlignment="1">
      <alignment horizontal="center" vertical="center"/>
    </xf>
    <xf numFmtId="0" fontId="2" fillId="0" borderId="5" xfId="7" applyFont="1" applyBorder="1" applyAlignment="1">
      <alignment horizontal="center" vertical="center"/>
    </xf>
    <xf numFmtId="0" fontId="2" fillId="0" borderId="2" xfId="7" applyFont="1" applyBorder="1" applyAlignment="1">
      <alignment horizontal="center" vertical="center"/>
    </xf>
    <xf numFmtId="0" fontId="2" fillId="0" borderId="41" xfId="7" applyFont="1" applyBorder="1" applyAlignment="1">
      <alignment horizontal="center" vertical="center"/>
    </xf>
    <xf numFmtId="0" fontId="11" fillId="5" borderId="23" xfId="7" applyFont="1" applyFill="1" applyBorder="1" applyAlignment="1">
      <alignment vertical="center"/>
    </xf>
    <xf numFmtId="0" fontId="2" fillId="0" borderId="11" xfId="7" applyFont="1" applyBorder="1" applyAlignment="1">
      <alignment vertical="center"/>
    </xf>
    <xf numFmtId="0" fontId="2" fillId="0" borderId="28" xfId="7" applyFont="1" applyBorder="1" applyAlignment="1">
      <alignment vertical="center"/>
    </xf>
    <xf numFmtId="0" fontId="6" fillId="7" borderId="17" xfId="7" applyFont="1" applyFill="1" applyBorder="1" applyAlignment="1">
      <alignment horizontal="center" vertical="center" wrapText="1"/>
    </xf>
    <xf numFmtId="0" fontId="2" fillId="0" borderId="1" xfId="7" applyFont="1" applyBorder="1" applyAlignment="1">
      <alignment horizontal="center" vertical="center" wrapText="1"/>
    </xf>
    <xf numFmtId="0" fontId="2" fillId="0" borderId="6" xfId="7" applyFont="1" applyBorder="1" applyAlignment="1">
      <alignment horizontal="center" vertical="center" wrapText="1"/>
    </xf>
    <xf numFmtId="49" fontId="2" fillId="5" borderId="1" xfId="7" applyNumberFormat="1" applyFont="1" applyFill="1" applyBorder="1" applyAlignment="1">
      <alignment horizontal="center" vertical="center" wrapText="1"/>
    </xf>
    <xf numFmtId="0" fontId="4" fillId="5" borderId="7" xfId="7" applyFont="1" applyFill="1" applyBorder="1" applyAlignment="1">
      <alignment horizontal="center" vertical="center" wrapText="1"/>
    </xf>
    <xf numFmtId="0" fontId="4" fillId="5" borderId="9" xfId="7" applyFont="1" applyFill="1" applyBorder="1" applyAlignment="1">
      <alignment horizontal="center" vertical="center" wrapText="1"/>
    </xf>
    <xf numFmtId="0" fontId="26" fillId="0" borderId="0" xfId="7" applyFont="1" applyAlignment="1">
      <alignment horizontal="center" vertical="center" wrapText="1"/>
    </xf>
    <xf numFmtId="49" fontId="26" fillId="0" borderId="0" xfId="7" applyNumberFormat="1" applyFont="1" applyAlignment="1">
      <alignment horizontal="center" vertical="center" wrapText="1"/>
    </xf>
    <xf numFmtId="49" fontId="2" fillId="5" borderId="23" xfId="7" applyNumberFormat="1" applyFont="1" applyFill="1" applyBorder="1" applyAlignment="1">
      <alignment vertical="center"/>
    </xf>
    <xf numFmtId="2" fontId="2" fillId="0" borderId="26" xfId="7" applyNumberFormat="1" applyFont="1" applyBorder="1" applyAlignment="1" applyProtection="1">
      <alignment horizontal="left" vertical="center" wrapText="1"/>
      <protection locked="0"/>
    </xf>
    <xf numFmtId="2" fontId="2" fillId="0" borderId="15" xfId="7" applyNumberFormat="1" applyFont="1" applyBorder="1" applyAlignment="1" applyProtection="1">
      <alignment horizontal="left" vertical="center"/>
      <protection locked="0"/>
    </xf>
    <xf numFmtId="2" fontId="2" fillId="0" borderId="31" xfId="7" applyNumberFormat="1" applyFont="1" applyBorder="1" applyAlignment="1" applyProtection="1">
      <alignment horizontal="left" vertical="center"/>
      <protection locked="0"/>
    </xf>
    <xf numFmtId="49" fontId="2" fillId="0" borderId="22" xfId="7" applyNumberFormat="1" applyFont="1" applyBorder="1" applyAlignment="1" applyProtection="1">
      <alignment horizontal="left" vertical="center"/>
      <protection locked="0"/>
    </xf>
    <xf numFmtId="0" fontId="2" fillId="0" borderId="0" xfId="7" applyFont="1" applyAlignment="1" applyProtection="1">
      <alignment horizontal="left" vertical="center"/>
      <protection locked="0"/>
    </xf>
    <xf numFmtId="0" fontId="2" fillId="0" borderId="30" xfId="7" applyFont="1" applyBorder="1" applyAlignment="1" applyProtection="1">
      <alignment horizontal="left" vertical="center"/>
      <protection locked="0"/>
    </xf>
    <xf numFmtId="49" fontId="2" fillId="12" borderId="22" xfId="7" applyNumberFormat="1" applyFont="1" applyFill="1" applyBorder="1" applyAlignment="1" applyProtection="1">
      <alignment horizontal="left" vertical="center"/>
      <protection locked="0"/>
    </xf>
    <xf numFmtId="0" fontId="2" fillId="12" borderId="0" xfId="7" applyFont="1" applyFill="1" applyAlignment="1" applyProtection="1">
      <alignment horizontal="left" vertical="center"/>
      <protection locked="0"/>
    </xf>
    <xf numFmtId="0" fontId="2" fillId="12" borderId="30" xfId="7" applyFont="1" applyFill="1" applyBorder="1" applyAlignment="1" applyProtection="1">
      <alignment horizontal="left" vertical="center"/>
      <protection locked="0"/>
    </xf>
    <xf numFmtId="0" fontId="6" fillId="7" borderId="26" xfId="7" applyFont="1" applyFill="1" applyBorder="1" applyAlignment="1">
      <alignment horizontal="left" vertical="center"/>
    </xf>
    <xf numFmtId="0" fontId="2" fillId="0" borderId="15" xfId="7" applyFont="1" applyBorder="1" applyAlignment="1">
      <alignment horizontal="left" vertical="center"/>
    </xf>
    <xf numFmtId="0" fontId="2" fillId="0" borderId="31" xfId="7" applyFont="1" applyBorder="1" applyAlignment="1">
      <alignment horizontal="left" vertical="center"/>
    </xf>
    <xf numFmtId="0" fontId="2" fillId="0" borderId="15" xfId="7" applyFont="1" applyBorder="1" applyAlignment="1">
      <alignment vertical="center"/>
    </xf>
    <xf numFmtId="49" fontId="2" fillId="12" borderId="23" xfId="7" applyNumberFormat="1" applyFont="1" applyFill="1" applyBorder="1" applyAlignment="1" applyProtection="1">
      <alignment horizontal="left" vertical="center"/>
      <protection locked="0"/>
    </xf>
    <xf numFmtId="0" fontId="2" fillId="12" borderId="11" xfId="7" applyFont="1" applyFill="1" applyBorder="1" applyAlignment="1" applyProtection="1">
      <alignment horizontal="left" vertical="center"/>
      <protection locked="0"/>
    </xf>
    <xf numFmtId="0" fontId="2" fillId="12" borderId="28" xfId="7" applyFont="1" applyFill="1" applyBorder="1" applyAlignment="1" applyProtection="1">
      <alignment horizontal="left" vertical="center"/>
      <protection locked="0"/>
    </xf>
    <xf numFmtId="0" fontId="6" fillId="7" borderId="31" xfId="7" applyFont="1" applyFill="1" applyBorder="1" applyAlignment="1">
      <alignment horizontal="left" vertical="center"/>
    </xf>
    <xf numFmtId="0" fontId="2" fillId="3" borderId="16" xfId="7" applyFont="1" applyFill="1" applyBorder="1" applyAlignment="1">
      <alignment horizontal="center" vertical="center"/>
    </xf>
    <xf numFmtId="0" fontId="2" fillId="3" borderId="8" xfId="7" applyFont="1" applyFill="1" applyBorder="1" applyAlignment="1">
      <alignment horizontal="center" vertical="center"/>
    </xf>
    <xf numFmtId="0" fontId="2" fillId="3" borderId="20" xfId="7" applyFont="1" applyFill="1" applyBorder="1" applyAlignment="1">
      <alignment horizontal="center" vertical="center"/>
    </xf>
    <xf numFmtId="0" fontId="2" fillId="5" borderId="33" xfId="7" applyFont="1" applyFill="1" applyBorder="1" applyAlignment="1">
      <alignment horizontal="center" vertical="center" wrapText="1"/>
    </xf>
    <xf numFmtId="0" fontId="2" fillId="5" borderId="32" xfId="7" applyFont="1" applyFill="1" applyBorder="1" applyAlignment="1">
      <alignment horizontal="center" vertical="center" wrapText="1"/>
    </xf>
    <xf numFmtId="0" fontId="12" fillId="5" borderId="3" xfId="7" applyFont="1" applyFill="1" applyBorder="1" applyAlignment="1">
      <alignment horizontal="center" vertical="center" wrapText="1"/>
    </xf>
    <xf numFmtId="0" fontId="12" fillId="5" borderId="5" xfId="7" applyFont="1" applyFill="1" applyBorder="1" applyAlignment="1">
      <alignment horizontal="center" vertical="center" wrapText="1"/>
    </xf>
    <xf numFmtId="0" fontId="2" fillId="0" borderId="12" xfId="7" applyFont="1" applyBorder="1" applyAlignment="1" applyProtection="1">
      <alignment horizontal="left" vertical="center" wrapText="1"/>
      <protection locked="0"/>
    </xf>
    <xf numFmtId="0" fontId="2" fillId="0" borderId="55" xfId="7" applyFont="1" applyBorder="1" applyAlignment="1" applyProtection="1">
      <alignment horizontal="left" vertical="center" wrapText="1"/>
      <protection locked="0"/>
    </xf>
    <xf numFmtId="0" fontId="2" fillId="0" borderId="34" xfId="7" applyFont="1" applyBorder="1" applyAlignment="1" applyProtection="1">
      <alignment horizontal="left" vertical="center" wrapText="1"/>
      <protection locked="0"/>
    </xf>
    <xf numFmtId="0" fontId="2" fillId="0" borderId="50" xfId="7" applyFont="1" applyBorder="1" applyAlignment="1" applyProtection="1">
      <alignment horizontal="left" vertical="center" wrapText="1"/>
      <protection locked="0"/>
    </xf>
    <xf numFmtId="0" fontId="2" fillId="0" borderId="13" xfId="7" applyFont="1" applyBorder="1" applyAlignment="1" applyProtection="1">
      <alignment horizontal="left" vertical="center" wrapText="1"/>
      <protection locked="0"/>
    </xf>
    <xf numFmtId="0" fontId="2" fillId="0" borderId="54" xfId="7" applyFont="1" applyBorder="1" applyAlignment="1" applyProtection="1">
      <alignment horizontal="left" vertical="center" wrapText="1"/>
      <protection locked="0"/>
    </xf>
    <xf numFmtId="0" fontId="2" fillId="5" borderId="31" xfId="7" applyFont="1" applyFill="1" applyBorder="1" applyAlignment="1">
      <alignment horizontal="center" vertical="center" wrapText="1"/>
    </xf>
    <xf numFmtId="0" fontId="2" fillId="5" borderId="28" xfId="7" applyFont="1" applyFill="1" applyBorder="1" applyAlignment="1">
      <alignment horizontal="center" vertical="center" wrapText="1"/>
    </xf>
    <xf numFmtId="0" fontId="2" fillId="5" borderId="57" xfId="7" applyFont="1" applyFill="1" applyBorder="1" applyAlignment="1">
      <alignment horizontal="center" vertical="center"/>
    </xf>
    <xf numFmtId="0" fontId="2" fillId="5" borderId="8" xfId="7" applyFont="1" applyFill="1" applyBorder="1" applyAlignment="1">
      <alignment horizontal="center" vertical="center"/>
    </xf>
    <xf numFmtId="0" fontId="2" fillId="5" borderId="53" xfId="7" applyFont="1" applyFill="1" applyBorder="1" applyAlignment="1">
      <alignment horizontal="center" vertical="center"/>
    </xf>
    <xf numFmtId="0" fontId="2" fillId="0" borderId="34" xfId="7" applyFont="1" applyBorder="1" applyAlignment="1" applyProtection="1">
      <alignment horizontal="left" vertical="center"/>
      <protection locked="0"/>
    </xf>
    <xf numFmtId="0" fontId="2" fillId="0" borderId="50" xfId="7" applyFont="1" applyBorder="1" applyAlignment="1" applyProtection="1">
      <alignment horizontal="left" vertical="center"/>
      <protection locked="0"/>
    </xf>
    <xf numFmtId="0" fontId="2" fillId="0" borderId="13" xfId="7" applyFont="1" applyBorder="1" applyAlignment="1" applyProtection="1">
      <alignment horizontal="left" vertical="center"/>
      <protection locked="0"/>
    </xf>
    <xf numFmtId="0" fontId="2" fillId="0" borderId="54" xfId="7" applyFont="1" applyBorder="1" applyAlignment="1" applyProtection="1">
      <alignment horizontal="left" vertical="center"/>
      <protection locked="0"/>
    </xf>
    <xf numFmtId="0" fontId="2" fillId="5" borderId="41" xfId="7" applyFont="1" applyFill="1" applyBorder="1" applyAlignment="1">
      <alignment horizontal="center" vertical="center" wrapText="1"/>
    </xf>
    <xf numFmtId="0" fontId="2" fillId="0" borderId="12" xfId="7" applyFont="1" applyBorder="1" applyAlignment="1" applyProtection="1">
      <alignment horizontal="left" vertical="center"/>
      <protection locked="0"/>
    </xf>
    <xf numFmtId="0" fontId="2" fillId="0" borderId="55" xfId="7" applyFont="1" applyBorder="1" applyAlignment="1" applyProtection="1">
      <alignment horizontal="left" vertical="center"/>
      <protection locked="0"/>
    </xf>
    <xf numFmtId="0" fontId="25" fillId="0" borderId="4" xfId="0" applyFont="1" applyBorder="1" applyAlignment="1">
      <alignment horizontal="center" vertical="center" wrapText="1"/>
    </xf>
    <xf numFmtId="0" fontId="67" fillId="7" borderId="16" xfId="0" applyFont="1" applyFill="1" applyBorder="1" applyAlignment="1">
      <alignment horizontal="left" vertical="center"/>
    </xf>
    <xf numFmtId="0" fontId="67" fillId="7" borderId="8" xfId="0" applyFont="1" applyFill="1" applyBorder="1" applyAlignment="1">
      <alignment horizontal="left" vertical="center"/>
    </xf>
    <xf numFmtId="0" fontId="67" fillId="7" borderId="20" xfId="0" applyFont="1" applyFill="1" applyBorder="1" applyAlignment="1">
      <alignment horizontal="left" vertical="center"/>
    </xf>
    <xf numFmtId="0" fontId="25" fillId="0" borderId="1" xfId="0" applyFont="1" applyBorder="1" applyAlignment="1" applyProtection="1">
      <alignment horizontal="center" vertical="center" wrapText="1"/>
      <protection locked="0"/>
    </xf>
    <xf numFmtId="0" fontId="25" fillId="0" borderId="6" xfId="0" applyFont="1" applyBorder="1" applyAlignment="1" applyProtection="1">
      <alignment horizontal="center" vertical="center" wrapText="1"/>
      <protection locked="0"/>
    </xf>
    <xf numFmtId="0" fontId="25" fillId="0" borderId="4" xfId="0" applyFont="1" applyBorder="1" applyAlignment="1" applyProtection="1">
      <alignment horizontal="center" vertical="center" wrapText="1"/>
      <protection locked="0"/>
    </xf>
    <xf numFmtId="0" fontId="25" fillId="0" borderId="8" xfId="0" applyFont="1" applyBorder="1" applyAlignment="1" applyProtection="1">
      <alignment vertical="center" wrapText="1"/>
      <protection locked="0"/>
    </xf>
    <xf numFmtId="0" fontId="25" fillId="0" borderId="20" xfId="0" applyFont="1" applyBorder="1" applyAlignment="1" applyProtection="1">
      <alignment vertical="center" wrapText="1"/>
      <protection locked="0"/>
    </xf>
    <xf numFmtId="0" fontId="25" fillId="0" borderId="8" xfId="0" applyFont="1" applyBorder="1" applyAlignment="1">
      <alignment horizontal="left" vertical="center"/>
    </xf>
    <xf numFmtId="0" fontId="25" fillId="0" borderId="20" xfId="0" applyFont="1" applyBorder="1" applyAlignment="1">
      <alignment horizontal="left" vertical="center"/>
    </xf>
    <xf numFmtId="0" fontId="25" fillId="0" borderId="2" xfId="0" applyFont="1" applyBorder="1" applyAlignment="1">
      <alignment horizontal="left" vertical="center"/>
    </xf>
    <xf numFmtId="0" fontId="25" fillId="5" borderId="2" xfId="0" applyFont="1" applyFill="1" applyBorder="1" applyAlignment="1">
      <alignment horizontal="center" vertical="center" wrapText="1"/>
    </xf>
    <xf numFmtId="0" fontId="25" fillId="0" borderId="2" xfId="0" applyFont="1" applyBorder="1" applyAlignment="1">
      <alignment horizontal="center" vertical="center" wrapText="1"/>
    </xf>
    <xf numFmtId="0" fontId="25" fillId="0" borderId="31" xfId="0" applyFont="1" applyBorder="1" applyAlignment="1">
      <alignment vertical="center"/>
    </xf>
    <xf numFmtId="49" fontId="2" fillId="5" borderId="26" xfId="0" applyNumberFormat="1" applyFont="1" applyFill="1" applyBorder="1" applyAlignment="1" applyProtection="1">
      <alignment vertical="center" wrapText="1"/>
      <protection locked="0"/>
    </xf>
    <xf numFmtId="0" fontId="25" fillId="0" borderId="15" xfId="0" applyFont="1" applyBorder="1" applyAlignment="1" applyProtection="1">
      <alignment vertical="center" wrapText="1"/>
      <protection locked="0"/>
    </xf>
    <xf numFmtId="0" fontId="25" fillId="0" borderId="31" xfId="0" applyFont="1" applyBorder="1" applyAlignment="1" applyProtection="1">
      <alignment vertical="center" wrapText="1"/>
      <protection locked="0"/>
    </xf>
    <xf numFmtId="0" fontId="25" fillId="0" borderId="30" xfId="0" applyFont="1" applyBorder="1" applyAlignment="1">
      <alignment vertical="center"/>
    </xf>
    <xf numFmtId="0" fontId="25" fillId="0" borderId="0" xfId="0" applyFont="1" applyAlignment="1" applyProtection="1">
      <alignment vertical="center" wrapText="1"/>
      <protection locked="0"/>
    </xf>
    <xf numFmtId="0" fontId="25" fillId="0" borderId="30" xfId="0" applyFont="1" applyBorder="1" applyAlignment="1" applyProtection="1">
      <alignment vertical="center" wrapText="1"/>
      <protection locked="0"/>
    </xf>
    <xf numFmtId="1" fontId="25" fillId="0" borderId="0" xfId="0" applyNumberFormat="1" applyFont="1" applyAlignment="1" applyProtection="1">
      <alignment horizontal="left" vertical="center" wrapText="1"/>
      <protection locked="0"/>
    </xf>
    <xf numFmtId="1" fontId="25" fillId="0" borderId="30" xfId="0" applyNumberFormat="1" applyFont="1" applyBorder="1" applyAlignment="1" applyProtection="1">
      <alignment horizontal="left" vertical="center" wrapText="1"/>
      <protection locked="0"/>
    </xf>
    <xf numFmtId="0" fontId="2" fillId="5" borderId="23" xfId="0" applyFont="1" applyFill="1" applyBorder="1" applyAlignment="1">
      <alignment vertical="center"/>
    </xf>
    <xf numFmtId="0" fontId="25" fillId="5" borderId="28" xfId="0" applyFont="1" applyFill="1" applyBorder="1" applyAlignment="1">
      <alignment vertical="center"/>
    </xf>
    <xf numFmtId="164" fontId="2" fillId="5" borderId="23" xfId="0" applyNumberFormat="1" applyFont="1" applyFill="1" applyBorder="1" applyAlignment="1">
      <alignment horizontal="left" vertical="center" wrapText="1"/>
    </xf>
    <xf numFmtId="164" fontId="25" fillId="5" borderId="11" xfId="0" applyNumberFormat="1" applyFont="1" applyFill="1" applyBorder="1" applyAlignment="1">
      <alignment horizontal="left" vertical="center" wrapText="1"/>
    </xf>
    <xf numFmtId="164" fontId="25" fillId="5" borderId="28" xfId="0" applyNumberFormat="1" applyFont="1" applyFill="1" applyBorder="1" applyAlignment="1">
      <alignment horizontal="left" vertical="center" wrapText="1"/>
    </xf>
    <xf numFmtId="14" fontId="2" fillId="5" borderId="22" xfId="0" applyNumberFormat="1" applyFont="1" applyFill="1" applyBorder="1" applyAlignment="1" applyProtection="1">
      <alignment horizontal="left" vertical="center" wrapText="1"/>
      <protection locked="0"/>
    </xf>
    <xf numFmtId="0" fontId="25" fillId="0" borderId="0" xfId="0" applyFont="1" applyAlignment="1" applyProtection="1">
      <alignment horizontal="left" vertical="center" wrapText="1"/>
      <protection locked="0"/>
    </xf>
    <xf numFmtId="0" fontId="25" fillId="0" borderId="30" xfId="0" applyFont="1" applyBorder="1" applyAlignment="1" applyProtection="1">
      <alignment horizontal="left" vertical="center" wrapText="1"/>
      <protection locked="0"/>
    </xf>
    <xf numFmtId="0" fontId="25" fillId="0" borderId="7" xfId="0" applyFont="1" applyBorder="1" applyAlignment="1">
      <alignment vertical="center"/>
    </xf>
    <xf numFmtId="49" fontId="9" fillId="0" borderId="10" xfId="0" applyNumberFormat="1" applyFont="1" applyBorder="1" applyAlignment="1" applyProtection="1">
      <alignment horizontal="center" vertical="center"/>
      <protection locked="0"/>
    </xf>
    <xf numFmtId="0" fontId="25" fillId="5" borderId="3" xfId="0" applyFont="1" applyFill="1" applyBorder="1" applyAlignment="1">
      <alignment vertical="center" wrapText="1"/>
    </xf>
    <xf numFmtId="0" fontId="25" fillId="5" borderId="25" xfId="0" applyFont="1" applyFill="1" applyBorder="1" applyAlignment="1">
      <alignment vertical="center" wrapText="1"/>
    </xf>
    <xf numFmtId="0" fontId="25" fillId="0" borderId="2" xfId="0" applyFont="1" applyBorder="1" applyAlignment="1">
      <alignment vertical="center" wrapText="1"/>
    </xf>
    <xf numFmtId="0" fontId="25" fillId="0" borderId="29" xfId="0" applyFont="1" applyBorder="1" applyAlignment="1">
      <alignment vertical="center" wrapText="1"/>
    </xf>
    <xf numFmtId="0" fontId="25" fillId="0" borderId="1" xfId="0" applyFont="1" applyBorder="1" applyAlignment="1">
      <alignment vertical="center"/>
    </xf>
    <xf numFmtId="49" fontId="9" fillId="0" borderId="9" xfId="0" applyNumberFormat="1" applyFont="1" applyBorder="1" applyAlignment="1" applyProtection="1">
      <alignment vertical="center"/>
      <protection locked="0"/>
    </xf>
    <xf numFmtId="0" fontId="9" fillId="0" borderId="6" xfId="0" applyFont="1" applyBorder="1" applyAlignment="1" applyProtection="1">
      <alignment vertical="center" wrapText="1"/>
      <protection locked="0"/>
    </xf>
    <xf numFmtId="0" fontId="9" fillId="0" borderId="6" xfId="0" applyFont="1" applyBorder="1" applyAlignment="1" applyProtection="1">
      <alignment vertical="center" wrapText="1" shrinkToFit="1"/>
      <protection locked="0"/>
    </xf>
    <xf numFmtId="0" fontId="9" fillId="0" borderId="4" xfId="0" applyFont="1" applyBorder="1" applyAlignment="1" applyProtection="1">
      <alignment vertical="center" wrapText="1" shrinkToFit="1"/>
      <protection locked="0"/>
    </xf>
    <xf numFmtId="0" fontId="9" fillId="0" borderId="4" xfId="0" applyFont="1" applyBorder="1" applyAlignment="1" applyProtection="1">
      <alignment vertical="center"/>
      <protection locked="0"/>
    </xf>
    <xf numFmtId="0" fontId="9" fillId="0" borderId="10" xfId="0" applyFont="1" applyBorder="1" applyAlignment="1" applyProtection="1">
      <alignment vertical="center"/>
      <protection locked="0"/>
    </xf>
    <xf numFmtId="0" fontId="9" fillId="0" borderId="6" xfId="0" applyFont="1" applyBorder="1" applyAlignment="1" applyProtection="1">
      <alignment vertical="center"/>
      <protection locked="0"/>
    </xf>
    <xf numFmtId="0" fontId="9" fillId="0" borderId="9" xfId="0" applyFont="1" applyBorder="1" applyAlignment="1" applyProtection="1">
      <alignment vertical="center"/>
      <protection locked="0"/>
    </xf>
    <xf numFmtId="0" fontId="68" fillId="5" borderId="7" xfId="0" applyFont="1" applyFill="1" applyBorder="1" applyAlignment="1">
      <alignment horizontal="center" vertical="center" wrapText="1"/>
    </xf>
    <xf numFmtId="0" fontId="68" fillId="5" borderId="9" xfId="0" applyFont="1" applyFill="1" applyBorder="1" applyAlignment="1">
      <alignment horizontal="center" vertical="center" wrapText="1"/>
    </xf>
    <xf numFmtId="0" fontId="25" fillId="0" borderId="6" xfId="0" applyFont="1" applyBorder="1" applyAlignment="1">
      <alignment horizontal="center" vertical="center" wrapText="1"/>
    </xf>
    <xf numFmtId="0" fontId="25" fillId="5" borderId="1" xfId="0" applyFont="1" applyFill="1" applyBorder="1" applyAlignment="1">
      <alignment horizontal="center" vertical="center" wrapText="1"/>
    </xf>
    <xf numFmtId="49" fontId="6" fillId="0" borderId="0" xfId="0" applyNumberFormat="1" applyFont="1" applyAlignment="1">
      <alignment horizontal="center" vertical="center" wrapText="1"/>
    </xf>
    <xf numFmtId="0" fontId="69" fillId="0" borderId="0" xfId="0" applyFont="1" applyAlignment="1">
      <alignment horizontal="center" vertical="center" wrapText="1"/>
    </xf>
    <xf numFmtId="0" fontId="25" fillId="0" borderId="1" xfId="0" applyFont="1" applyBorder="1" applyAlignment="1">
      <alignment horizontal="center" vertical="center" wrapText="1"/>
    </xf>
    <xf numFmtId="0" fontId="25" fillId="0" borderId="11" xfId="0" applyFont="1" applyBorder="1" applyAlignment="1">
      <alignment vertical="center"/>
    </xf>
    <xf numFmtId="0" fontId="25" fillId="0" borderId="28" xfId="0" applyFont="1" applyBorder="1" applyAlignment="1">
      <alignment vertical="center"/>
    </xf>
    <xf numFmtId="0" fontId="25" fillId="0" borderId="15" xfId="0" applyFont="1" applyBorder="1" applyAlignment="1">
      <alignment vertical="center"/>
    </xf>
    <xf numFmtId="49" fontId="2" fillId="0" borderId="22" xfId="0" applyNumberFormat="1" applyFont="1" applyBorder="1" applyAlignment="1" applyProtection="1">
      <alignment horizontal="left" vertical="center" wrapText="1"/>
      <protection locked="0"/>
    </xf>
    <xf numFmtId="49" fontId="2" fillId="0" borderId="26" xfId="0" applyNumberFormat="1" applyFont="1" applyBorder="1" applyAlignment="1" applyProtection="1">
      <alignment vertical="center" wrapText="1"/>
      <protection locked="0"/>
    </xf>
    <xf numFmtId="0" fontId="25" fillId="0" borderId="15" xfId="0" applyFont="1" applyBorder="1" applyAlignment="1">
      <alignment horizontal="left" vertical="center"/>
    </xf>
    <xf numFmtId="0" fontId="25" fillId="0" borderId="31" xfId="0" applyFont="1" applyBorder="1" applyAlignment="1">
      <alignment horizontal="left" vertical="center"/>
    </xf>
    <xf numFmtId="0" fontId="2" fillId="5" borderId="2" xfId="0" applyFont="1" applyFill="1" applyBorder="1" applyAlignment="1">
      <alignment horizontal="center" vertical="center"/>
    </xf>
    <xf numFmtId="49" fontId="2" fillId="0" borderId="23" xfId="0" applyNumberFormat="1" applyFont="1" applyBorder="1" applyAlignment="1" applyProtection="1">
      <alignment horizontal="left" vertical="center" wrapText="1"/>
      <protection locked="0"/>
    </xf>
    <xf numFmtId="0" fontId="25" fillId="0" borderId="11" xfId="0" applyFont="1" applyBorder="1" applyAlignment="1" applyProtection="1">
      <alignment horizontal="left" vertical="center" wrapText="1"/>
      <protection locked="0"/>
    </xf>
    <xf numFmtId="0" fontId="25" fillId="0" borderId="28" xfId="0" applyFont="1" applyBorder="1" applyAlignment="1" applyProtection="1">
      <alignment horizontal="left" vertical="center" wrapText="1"/>
      <protection locked="0"/>
    </xf>
    <xf numFmtId="0" fontId="70" fillId="0" borderId="0" xfId="0" applyFont="1" applyAlignment="1">
      <alignment horizontal="center" vertical="center" wrapText="1"/>
    </xf>
    <xf numFmtId="0" fontId="6" fillId="0" borderId="0" xfId="0" applyFont="1" applyAlignment="1">
      <alignment horizontal="center" vertical="center" wrapText="1"/>
    </xf>
    <xf numFmtId="0" fontId="2" fillId="0" borderId="32" xfId="0" applyFont="1" applyBorder="1" applyAlignment="1">
      <alignment horizontal="center" vertical="center"/>
    </xf>
    <xf numFmtId="0" fontId="2" fillId="0" borderId="5" xfId="0" applyFont="1" applyBorder="1" applyAlignment="1">
      <alignment horizontal="center" vertical="center"/>
    </xf>
    <xf numFmtId="0" fontId="25" fillId="0" borderId="5" xfId="0" applyFont="1" applyBorder="1" applyAlignment="1">
      <alignment horizontal="center" vertical="center"/>
    </xf>
    <xf numFmtId="0" fontId="25" fillId="0" borderId="41" xfId="0" applyFont="1" applyBorder="1" applyAlignment="1">
      <alignment horizontal="center" vertical="center"/>
    </xf>
    <xf numFmtId="0" fontId="25" fillId="0" borderId="31" xfId="7" applyBorder="1" applyAlignment="1">
      <alignment vertical="center"/>
    </xf>
    <xf numFmtId="49" fontId="2" fillId="5" borderId="26" xfId="7" applyNumberFormat="1" applyFont="1" applyFill="1" applyBorder="1" applyAlignment="1" applyProtection="1">
      <alignment vertical="center" wrapText="1"/>
      <protection locked="0"/>
    </xf>
    <xf numFmtId="0" fontId="25" fillId="0" borderId="15" xfId="7" applyBorder="1" applyAlignment="1" applyProtection="1">
      <alignment vertical="center" wrapText="1"/>
      <protection locked="0"/>
    </xf>
    <xf numFmtId="0" fontId="25" fillId="0" borderId="31" xfId="7" applyBorder="1" applyAlignment="1" applyProtection="1">
      <alignment vertical="center" wrapText="1"/>
      <protection locked="0"/>
    </xf>
    <xf numFmtId="0" fontId="25" fillId="0" borderId="30" xfId="7" applyBorder="1" applyAlignment="1">
      <alignment vertical="center"/>
    </xf>
    <xf numFmtId="0" fontId="25" fillId="0" borderId="0" xfId="7" applyAlignment="1" applyProtection="1">
      <alignment vertical="center" wrapText="1"/>
      <protection locked="0"/>
    </xf>
    <xf numFmtId="0" fontId="25" fillId="0" borderId="30" xfId="7" applyBorder="1" applyAlignment="1" applyProtection="1">
      <alignment vertical="center" wrapText="1"/>
      <protection locked="0"/>
    </xf>
    <xf numFmtId="1" fontId="25" fillId="0" borderId="0" xfId="7" applyNumberFormat="1" applyAlignment="1" applyProtection="1">
      <alignment horizontal="left" vertical="center" wrapText="1"/>
      <protection locked="0"/>
    </xf>
    <xf numFmtId="1" fontId="25" fillId="0" borderId="30" xfId="7" applyNumberFormat="1" applyBorder="1" applyAlignment="1" applyProtection="1">
      <alignment horizontal="left" vertical="center" wrapText="1"/>
      <protection locked="0"/>
    </xf>
    <xf numFmtId="0" fontId="2" fillId="5" borderId="23" xfId="7" applyFont="1" applyFill="1" applyBorder="1" applyAlignment="1">
      <alignment vertical="center"/>
    </xf>
    <xf numFmtId="0" fontId="25" fillId="5" borderId="28" xfId="7" applyFill="1" applyBorder="1" applyAlignment="1">
      <alignment vertical="center"/>
    </xf>
    <xf numFmtId="164" fontId="2" fillId="5" borderId="23" xfId="7" applyNumberFormat="1" applyFont="1" applyFill="1" applyBorder="1" applyAlignment="1">
      <alignment horizontal="left" vertical="center" wrapText="1"/>
    </xf>
    <xf numFmtId="164" fontId="25" fillId="5" borderId="11" xfId="7" applyNumberFormat="1" applyFill="1" applyBorder="1" applyAlignment="1">
      <alignment horizontal="left" vertical="center" wrapText="1"/>
    </xf>
    <xf numFmtId="164" fontId="25" fillId="5" borderId="28" xfId="7" applyNumberFormat="1" applyFill="1" applyBorder="1" applyAlignment="1">
      <alignment horizontal="left" vertical="center" wrapText="1"/>
    </xf>
    <xf numFmtId="0" fontId="25" fillId="0" borderId="2" xfId="7" applyBorder="1" applyAlignment="1">
      <alignment vertical="center" wrapText="1"/>
    </xf>
    <xf numFmtId="0" fontId="25" fillId="0" borderId="29" xfId="7" applyBorder="1" applyAlignment="1">
      <alignment vertical="center" wrapText="1"/>
    </xf>
    <xf numFmtId="0" fontId="25" fillId="0" borderId="1" xfId="7" applyBorder="1" applyAlignment="1">
      <alignment vertical="center"/>
    </xf>
    <xf numFmtId="14" fontId="2" fillId="5" borderId="22" xfId="7" applyNumberFormat="1" applyFont="1" applyFill="1" applyBorder="1" applyAlignment="1" applyProtection="1">
      <alignment horizontal="left" vertical="center" wrapText="1"/>
      <protection locked="0"/>
    </xf>
    <xf numFmtId="0" fontId="25" fillId="0" borderId="0" xfId="7" applyAlignment="1" applyProtection="1">
      <alignment horizontal="left" vertical="center" wrapText="1"/>
      <protection locked="0"/>
    </xf>
    <xf numFmtId="0" fontId="25" fillId="0" borderId="30" xfId="7" applyBorder="1" applyAlignment="1" applyProtection="1">
      <alignment horizontal="left" vertical="center" wrapText="1"/>
      <protection locked="0"/>
    </xf>
    <xf numFmtId="0" fontId="9" fillId="0" borderId="6" xfId="7" applyFont="1" applyBorder="1" applyAlignment="1" applyProtection="1">
      <alignment vertical="center" wrapText="1" shrinkToFit="1"/>
      <protection locked="0"/>
    </xf>
    <xf numFmtId="0" fontId="9" fillId="0" borderId="6" xfId="7" applyFont="1" applyBorder="1" applyAlignment="1" applyProtection="1">
      <alignment vertical="center"/>
      <protection locked="0"/>
    </xf>
    <xf numFmtId="49" fontId="9" fillId="0" borderId="9" xfId="7" applyNumberFormat="1" applyFont="1" applyBorder="1" applyAlignment="1" applyProtection="1">
      <alignment vertical="center"/>
      <protection locked="0"/>
    </xf>
    <xf numFmtId="0" fontId="9" fillId="0" borderId="4" xfId="7" applyFont="1" applyBorder="1" applyAlignment="1" applyProtection="1">
      <alignment vertical="center" wrapText="1" shrinkToFit="1"/>
      <protection locked="0"/>
    </xf>
    <xf numFmtId="0" fontId="9" fillId="0" borderId="4" xfId="7" applyFont="1" applyBorder="1" applyAlignment="1" applyProtection="1">
      <alignment vertical="center"/>
      <protection locked="0"/>
    </xf>
    <xf numFmtId="49" fontId="9" fillId="0" borderId="10" xfId="7" applyNumberFormat="1" applyFont="1" applyBorder="1" applyAlignment="1" applyProtection="1">
      <alignment horizontal="center" vertical="center"/>
      <protection locked="0"/>
    </xf>
    <xf numFmtId="0" fontId="25" fillId="0" borderId="7" xfId="7" applyBorder="1" applyAlignment="1">
      <alignment vertical="center"/>
    </xf>
    <xf numFmtId="0" fontId="9" fillId="0" borderId="6" xfId="7" applyFont="1" applyBorder="1" applyAlignment="1" applyProtection="1">
      <alignment vertical="center" wrapText="1"/>
      <protection locked="0"/>
    </xf>
    <xf numFmtId="0" fontId="25" fillId="5" borderId="3" xfId="7" applyFill="1" applyBorder="1" applyAlignment="1">
      <alignment vertical="center" wrapText="1"/>
    </xf>
    <xf numFmtId="0" fontId="25" fillId="5" borderId="25" xfId="7" applyFill="1" applyBorder="1" applyAlignment="1">
      <alignment vertical="center" wrapText="1"/>
    </xf>
    <xf numFmtId="0" fontId="9" fillId="0" borderId="9" xfId="7" applyFont="1" applyBorder="1" applyAlignment="1" applyProtection="1">
      <alignment vertical="center"/>
      <protection locked="0"/>
    </xf>
    <xf numFmtId="0" fontId="9" fillId="0" borderId="10" xfId="7" applyFont="1" applyBorder="1" applyAlignment="1" applyProtection="1">
      <alignment vertical="center"/>
      <protection locked="0"/>
    </xf>
    <xf numFmtId="0" fontId="25" fillId="0" borderId="4" xfId="7" applyBorder="1" applyAlignment="1">
      <alignment horizontal="center" vertical="center" wrapText="1"/>
    </xf>
    <xf numFmtId="0" fontId="25" fillId="0" borderId="4" xfId="7" applyBorder="1" applyAlignment="1" applyProtection="1">
      <alignment horizontal="center" vertical="center" wrapText="1"/>
      <protection locked="0"/>
    </xf>
    <xf numFmtId="0" fontId="67" fillId="7" borderId="16" xfId="7" applyFont="1" applyFill="1" applyBorder="1" applyAlignment="1">
      <alignment horizontal="left" vertical="center"/>
    </xf>
    <xf numFmtId="0" fontId="67" fillId="7" borderId="8" xfId="7" applyFont="1" applyFill="1" applyBorder="1" applyAlignment="1">
      <alignment horizontal="left" vertical="center"/>
    </xf>
    <xf numFmtId="0" fontId="67" fillId="7" borderId="20" xfId="7" applyFont="1" applyFill="1" applyBorder="1" applyAlignment="1">
      <alignment horizontal="left" vertical="center"/>
    </xf>
    <xf numFmtId="0" fontId="25" fillId="5" borderId="2" xfId="7" applyFill="1" applyBorder="1" applyAlignment="1">
      <alignment horizontal="center" vertical="center" wrapText="1"/>
    </xf>
    <xf numFmtId="0" fontId="25" fillId="0" borderId="2" xfId="7" applyBorder="1" applyAlignment="1">
      <alignment horizontal="center" vertical="center" wrapText="1"/>
    </xf>
    <xf numFmtId="0" fontId="25" fillId="0" borderId="1" xfId="7" applyBorder="1" applyAlignment="1" applyProtection="1">
      <alignment horizontal="center" vertical="center" wrapText="1"/>
      <protection locked="0"/>
    </xf>
    <xf numFmtId="0" fontId="25" fillId="0" borderId="6" xfId="7" applyBorder="1" applyAlignment="1" applyProtection="1">
      <alignment horizontal="center" vertical="center" wrapText="1"/>
      <protection locked="0"/>
    </xf>
    <xf numFmtId="0" fontId="25" fillId="0" borderId="8" xfId="7" applyBorder="1" applyAlignment="1">
      <alignment horizontal="left" vertical="center"/>
    </xf>
    <xf numFmtId="0" fontId="25" fillId="0" borderId="20" xfId="7" applyBorder="1" applyAlignment="1">
      <alignment horizontal="left" vertical="center"/>
    </xf>
    <xf numFmtId="0" fontId="25" fillId="0" borderId="8" xfId="7" applyBorder="1" applyAlignment="1" applyProtection="1">
      <alignment vertical="center" wrapText="1"/>
      <protection locked="0"/>
    </xf>
    <xf numFmtId="0" fontId="25" fillId="0" borderId="20" xfId="7" applyBorder="1" applyAlignment="1" applyProtection="1">
      <alignment vertical="center" wrapText="1"/>
      <protection locked="0"/>
    </xf>
    <xf numFmtId="0" fontId="25" fillId="0" borderId="2" xfId="7" applyBorder="1" applyAlignment="1">
      <alignment horizontal="left" vertical="center"/>
    </xf>
    <xf numFmtId="0" fontId="2" fillId="0" borderId="32" xfId="7" applyFont="1" applyBorder="1" applyAlignment="1">
      <alignment horizontal="center" vertical="center"/>
    </xf>
    <xf numFmtId="0" fontId="25" fillId="0" borderId="5" xfId="7" applyBorder="1" applyAlignment="1">
      <alignment horizontal="center" vertical="center"/>
    </xf>
    <xf numFmtId="0" fontId="25" fillId="0" borderId="41" xfId="7" applyBorder="1" applyAlignment="1">
      <alignment horizontal="center" vertical="center"/>
    </xf>
    <xf numFmtId="0" fontId="25" fillId="0" borderId="11" xfId="7" applyBorder="1" applyAlignment="1">
      <alignment vertical="center"/>
    </xf>
    <xf numFmtId="0" fontId="25" fillId="0" borderId="28" xfId="7" applyBorder="1" applyAlignment="1">
      <alignment vertical="center"/>
    </xf>
    <xf numFmtId="0" fontId="25" fillId="0" borderId="1" xfId="7" applyBorder="1" applyAlignment="1">
      <alignment horizontal="center" vertical="center" wrapText="1"/>
    </xf>
    <xf numFmtId="0" fontId="25" fillId="5" borderId="1" xfId="7" applyFill="1" applyBorder="1" applyAlignment="1">
      <alignment horizontal="center" vertical="center" wrapText="1"/>
    </xf>
    <xf numFmtId="0" fontId="25" fillId="0" borderId="6" xfId="7" applyBorder="1" applyAlignment="1">
      <alignment horizontal="center" vertical="center" wrapText="1"/>
    </xf>
    <xf numFmtId="0" fontId="68" fillId="5" borderId="7" xfId="7" applyFont="1" applyFill="1" applyBorder="1" applyAlignment="1">
      <alignment horizontal="center" vertical="center" wrapText="1"/>
    </xf>
    <xf numFmtId="0" fontId="68" fillId="5" borderId="9" xfId="7" applyFont="1" applyFill="1" applyBorder="1" applyAlignment="1">
      <alignment horizontal="center" vertical="center" wrapText="1"/>
    </xf>
    <xf numFmtId="0" fontId="6" fillId="0" borderId="0" xfId="7" applyFont="1" applyAlignment="1">
      <alignment horizontal="center" vertical="center" wrapText="1"/>
    </xf>
    <xf numFmtId="0" fontId="69" fillId="0" borderId="0" xfId="7" applyFont="1" applyAlignment="1">
      <alignment horizontal="center" vertical="center" wrapText="1"/>
    </xf>
    <xf numFmtId="49" fontId="6" fillId="0" borderId="0" xfId="7" applyNumberFormat="1" applyFont="1" applyAlignment="1">
      <alignment horizontal="center" vertical="center" wrapText="1"/>
    </xf>
    <xf numFmtId="49" fontId="2" fillId="0" borderId="22" xfId="7" applyNumberFormat="1" applyFont="1" applyBorder="1" applyAlignment="1" applyProtection="1">
      <alignment horizontal="left" vertical="center" wrapText="1"/>
      <protection locked="0"/>
    </xf>
    <xf numFmtId="0" fontId="70" fillId="0" borderId="0" xfId="7" applyFont="1" applyAlignment="1">
      <alignment horizontal="center" vertical="center" wrapText="1"/>
    </xf>
    <xf numFmtId="0" fontId="25" fillId="0" borderId="15" xfId="7" applyBorder="1" applyAlignment="1">
      <alignment horizontal="left" vertical="center"/>
    </xf>
    <xf numFmtId="0" fontId="25" fillId="0" borderId="31" xfId="7" applyBorder="1" applyAlignment="1">
      <alignment horizontal="left" vertical="center"/>
    </xf>
    <xf numFmtId="0" fontId="25" fillId="0" borderId="15" xfId="7" applyBorder="1" applyAlignment="1">
      <alignment vertical="center"/>
    </xf>
    <xf numFmtId="49" fontId="2" fillId="0" borderId="23" xfId="7" applyNumberFormat="1" applyFont="1" applyBorder="1" applyAlignment="1" applyProtection="1">
      <alignment horizontal="left" vertical="center" wrapText="1"/>
      <protection locked="0"/>
    </xf>
    <xf numFmtId="0" fontId="25" fillId="0" borderId="11" xfId="7" applyBorder="1" applyAlignment="1" applyProtection="1">
      <alignment horizontal="left" vertical="center" wrapText="1"/>
      <protection locked="0"/>
    </xf>
    <xf numFmtId="0" fontId="25" fillId="0" borderId="28" xfId="7" applyBorder="1" applyAlignment="1" applyProtection="1">
      <alignment horizontal="left" vertical="center" wrapText="1"/>
      <protection locked="0"/>
    </xf>
    <xf numFmtId="0" fontId="2" fillId="5" borderId="2" xfId="7" applyFont="1" applyFill="1" applyBorder="1" applyAlignment="1">
      <alignment horizontal="center" vertical="center"/>
    </xf>
    <xf numFmtId="49" fontId="2" fillId="0" borderId="26" xfId="7" applyNumberFormat="1" applyFont="1" applyBorder="1" applyAlignment="1" applyProtection="1">
      <alignment horizontal="left" vertical="center" wrapText="1"/>
      <protection locked="0"/>
    </xf>
    <xf numFmtId="49" fontId="2" fillId="0" borderId="15" xfId="7" applyNumberFormat="1" applyFont="1" applyBorder="1" applyAlignment="1" applyProtection="1">
      <alignment horizontal="left" vertical="center" wrapText="1"/>
      <protection locked="0"/>
    </xf>
    <xf numFmtId="49" fontId="2" fillId="0" borderId="31" xfId="7" applyNumberFormat="1" applyFont="1" applyBorder="1" applyAlignment="1" applyProtection="1">
      <alignment horizontal="left" vertical="center" wrapText="1"/>
      <protection locked="0"/>
    </xf>
    <xf numFmtId="0" fontId="2" fillId="0" borderId="34" xfId="0" applyFont="1" applyBorder="1" applyAlignment="1" applyProtection="1">
      <alignment vertical="center" wrapText="1"/>
      <protection locked="0"/>
    </xf>
    <xf numFmtId="0" fontId="2" fillId="0" borderId="39" xfId="0" applyFont="1" applyBorder="1" applyAlignment="1" applyProtection="1">
      <alignment vertical="center" wrapText="1"/>
      <protection locked="0"/>
    </xf>
    <xf numFmtId="0" fontId="2" fillId="0" borderId="37" xfId="0" applyFont="1" applyBorder="1" applyAlignment="1" applyProtection="1">
      <alignment vertical="center" wrapText="1"/>
      <protection locked="0"/>
    </xf>
    <xf numFmtId="0" fontId="23" fillId="13" borderId="16" xfId="0" applyFont="1" applyFill="1" applyBorder="1" applyAlignment="1">
      <alignment horizontal="center" vertical="center"/>
    </xf>
    <xf numFmtId="0" fontId="13" fillId="13" borderId="8" xfId="0" applyFont="1" applyFill="1" applyBorder="1" applyAlignment="1">
      <alignment horizontal="center" vertical="center"/>
    </xf>
    <xf numFmtId="0" fontId="13" fillId="13" borderId="20" xfId="0" applyFont="1" applyFill="1" applyBorder="1" applyAlignment="1">
      <alignment horizontal="center" vertical="center"/>
    </xf>
    <xf numFmtId="0" fontId="2" fillId="0" borderId="16" xfId="0" applyFont="1" applyBorder="1" applyAlignment="1" applyProtection="1">
      <alignment horizontal="center"/>
      <protection locked="0"/>
    </xf>
    <xf numFmtId="0" fontId="2" fillId="0" borderId="8" xfId="0" applyFont="1" applyBorder="1" applyAlignment="1" applyProtection="1">
      <alignment horizontal="center"/>
      <protection locked="0"/>
    </xf>
    <xf numFmtId="0" fontId="2" fillId="0" borderId="20" xfId="0" applyFont="1" applyBorder="1" applyAlignment="1" applyProtection="1">
      <alignment horizontal="center"/>
      <protection locked="0"/>
    </xf>
    <xf numFmtId="2" fontId="2" fillId="12" borderId="26" xfId="0" applyNumberFormat="1" applyFont="1" applyFill="1" applyBorder="1" applyAlignment="1" applyProtection="1">
      <alignment horizontal="left" vertical="center" wrapText="1"/>
      <protection locked="0"/>
    </xf>
    <xf numFmtId="2" fontId="2" fillId="12" borderId="15" xfId="0" applyNumberFormat="1" applyFont="1" applyFill="1" applyBorder="1" applyAlignment="1" applyProtection="1">
      <alignment horizontal="left" vertical="center"/>
      <protection locked="0"/>
    </xf>
    <xf numFmtId="2" fontId="2" fillId="12" borderId="31" xfId="0" applyNumberFormat="1" applyFont="1" applyFill="1" applyBorder="1" applyAlignment="1" applyProtection="1">
      <alignment horizontal="left" vertical="center"/>
      <protection locked="0"/>
    </xf>
    <xf numFmtId="0" fontId="10" fillId="0" borderId="17" xfId="0" applyFont="1" applyBorder="1" applyAlignment="1">
      <alignment horizontal="center"/>
    </xf>
    <xf numFmtId="0" fontId="10" fillId="0" borderId="1" xfId="0" applyFont="1" applyBorder="1" applyAlignment="1">
      <alignment horizontal="center"/>
    </xf>
    <xf numFmtId="0" fontId="10" fillId="0" borderId="12" xfId="0" applyFont="1" applyBorder="1" applyAlignment="1">
      <alignment horizontal="center"/>
    </xf>
    <xf numFmtId="0" fontId="33" fillId="12" borderId="16" xfId="5" applyFont="1" applyFill="1" applyBorder="1" applyAlignment="1">
      <alignment horizontal="center" vertical="center"/>
    </xf>
    <xf numFmtId="0" fontId="33" fillId="12" borderId="8" xfId="5" applyFont="1" applyFill="1" applyBorder="1" applyAlignment="1">
      <alignment horizontal="center" vertical="center"/>
    </xf>
    <xf numFmtId="0" fontId="33" fillId="0" borderId="0" xfId="0" applyFont="1" applyAlignment="1">
      <alignment horizontal="center" vertical="center" wrapText="1"/>
    </xf>
  </cellXfs>
  <cellStyles count="8">
    <cellStyle name="Hyperlink" xfId="4" builtinId="8"/>
    <cellStyle name="Normal" xfId="0" builtinId="0"/>
    <cellStyle name="Normal 2" xfId="7" xr:uid="{0F6875ED-D7A9-4B7D-91AE-6B65C389F650}"/>
    <cellStyle name="Normal_Copie de BHP 2010_CMA CGM DD proposals v.2" xfId="6" xr:uid="{00000000-0005-0000-0000-000002000000}"/>
    <cellStyle name="Normal_Sheet1" xfId="2" xr:uid="{00000000-0005-0000-0000-000003000000}"/>
    <cellStyle name="Normal_Template ~ Proposal Liberty Container Line" xfId="1" xr:uid="{00000000-0005-0000-0000-000004000000}"/>
    <cellStyle name="Percent" xfId="3" builtinId="5"/>
    <cellStyle name="Style 1" xfId="5" xr:uid="{00000000-0005-0000-0000-000006000000}"/>
  </cellStyles>
  <dxfs count="0"/>
  <tableStyles count="1" defaultTableStyle="TableStyleMedium2" defaultPivotStyle="PivotStyleLight16">
    <tableStyle name="Invisible" pivot="0" table="0" count="0" xr9:uid="{F8925C6A-0F18-4A82-AC79-BB8F317306E6}"/>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6350</xdr:colOff>
      <xdr:row>29</xdr:row>
      <xdr:rowOff>25400</xdr:rowOff>
    </xdr:from>
    <xdr:ext cx="1638300" cy="320115"/>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5950" y="5549900"/>
          <a:ext cx="1638300" cy="3201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mc:AlternateContent xmlns:mc="http://schemas.openxmlformats.org/markup-compatibility/2006">
    <mc:Choice xmlns:a14="http://schemas.microsoft.com/office/drawing/2010/main" Requires="a14">
      <xdr:twoCellAnchor editAs="oneCell">
        <xdr:from>
          <xdr:col>5</xdr:col>
          <xdr:colOff>12700</xdr:colOff>
          <xdr:row>0</xdr:row>
          <xdr:rowOff>0</xdr:rowOff>
        </xdr:from>
        <xdr:to>
          <xdr:col>15</xdr:col>
          <xdr:colOff>514350</xdr:colOff>
          <xdr:row>40</xdr:row>
          <xdr:rowOff>127000</xdr:rowOff>
        </xdr:to>
        <xdr:sp macro="" textlink="">
          <xdr:nvSpPr>
            <xdr:cNvPr id="266241" name="Object 1" hidden="1">
              <a:extLst>
                <a:ext uri="{63B3BB69-23CF-44E3-9099-C40C66FF867C}">
                  <a14:compatExt spid="_x0000_s266241"/>
                </a:ext>
                <a:ext uri="{FF2B5EF4-FFF2-40B4-BE49-F238E27FC236}">
                  <a16:creationId xmlns:a16="http://schemas.microsoft.com/office/drawing/2014/main" id="{00000000-0008-0000-0000-0000011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180975</xdr:colOff>
      <xdr:row>1</xdr:row>
      <xdr:rowOff>0</xdr:rowOff>
    </xdr:from>
    <xdr:to>
      <xdr:col>3</xdr:col>
      <xdr:colOff>599605</xdr:colOff>
      <xdr:row>6</xdr:row>
      <xdr:rowOff>513964</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180975" y="514350"/>
          <a:ext cx="3761905" cy="30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macgmgroup.sharepoint.com/Users/ssc.pmunankar/Downloads/SVC%20Proposal%20&#8211;%2022-2510-Unilever%20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iler Plate"/>
      <sheetName val="Cover"/>
      <sheetName val="MQC"/>
      <sheetName val="APPENDIX D-1 MED-US"/>
      <sheetName val="APPENDIX P-2 (CARIB LATAM-USA)"/>
      <sheetName val="FOREIGN TO FOREIGN"/>
      <sheetName val="Affiliates"/>
      <sheetName val="SOF BR"/>
      <sheetName val="Listes"/>
      <sheetName val="Exception"/>
    </sheetNames>
    <sheetDataSet>
      <sheetData sheetId="0"/>
      <sheetData sheetId="1">
        <row r="1">
          <cell r="B1" t="str">
            <v>22-2510</v>
          </cell>
        </row>
        <row r="7">
          <cell r="B7" t="str">
            <v>Unilever ASCC AG</v>
          </cell>
        </row>
      </sheetData>
      <sheetData sheetId="2"/>
      <sheetData sheetId="3"/>
      <sheetData sheetId="4"/>
      <sheetData sheetId="5"/>
      <sheetData sheetId="6"/>
      <sheetData sheetId="7"/>
      <sheetData sheetId="8">
        <row r="3">
          <cell r="A3" t="str">
            <v>ACS Export</v>
          </cell>
        </row>
      </sheetData>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externalLinkPath" Target="/Users/ssc.danshaikh/Desktop/Copy%20of%20Non-exempt%20Inbound%20Outbound%20template%20V39%20-%20Aug%2010%2020221.xlsx" TargetMode="External"/><Relationship Id="rId1" Type="http://schemas.openxmlformats.org/officeDocument/2006/relationships/externalLinkPath" Target="/Users/ssc.danshaikh/Desktop/Copy%20of%20Non-exempt%20Inbound%20Outbound%20template%20V39%20-%20Aug%2010%2020221.xlsx" TargetMode="External"/><Relationship Id="rId5" Type="http://schemas.openxmlformats.org/officeDocument/2006/relationships/comments" Target="../comments7.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microsoft.com/office/2006/relationships/xlExternalLinkPath/xlPathMissing" Target="Non-exempt%20Inbound%20Outbound%20template%20V39%20-%20Aug%2010%2020221" TargetMode="External"/><Relationship Id="rId1" Type="http://schemas.microsoft.com/office/2006/relationships/xlExternalLinkPath/xlPathMissing" Target="Non-exempt%20Inbound%20Outbound%20template%20V39%20-%20Aug%2010%2020221" TargetMode="External"/><Relationship Id="rId5" Type="http://schemas.openxmlformats.org/officeDocument/2006/relationships/comments" Target="../comments8.xml"/><Relationship Id="rId4"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microsoft.com/office/2006/relationships/xlExternalLinkPath/xlPathMissing" Target="Non-exempt%20Inbound%20Outbound%20template%20V39%20-%20Aug%2010%2020221" TargetMode="External"/><Relationship Id="rId1" Type="http://schemas.microsoft.com/office/2006/relationships/xlExternalLinkPath/xlPathMissing" Target="Non-exempt%20Inbound%20Outbound%20template%20V39%20-%20Aug%2010%2020221" TargetMode="External"/><Relationship Id="rId5" Type="http://schemas.openxmlformats.org/officeDocument/2006/relationships/comments" Target="../comments9.xml"/><Relationship Id="rId4"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6.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7.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8.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E6F6A-C6F0-472C-92A6-B5737A9F603F}">
  <sheetPr codeName="Sheet1">
    <tabColor rgb="FF92D050"/>
    <pageSetUpPr autoPageBreaks="0"/>
  </sheetPr>
  <dimension ref="A1:P100"/>
  <sheetViews>
    <sheetView showGridLines="0" zoomScale="85" zoomScaleNormal="85" zoomScaleSheetLayoutView="100" workbookViewId="0">
      <selection activeCell="D2" sqref="D2"/>
    </sheetView>
  </sheetViews>
  <sheetFormatPr defaultColWidth="9.1796875" defaultRowHeight="12.5" outlineLevelRow="1" x14ac:dyDescent="0.25"/>
  <cols>
    <col min="1" max="1" width="13.26953125" style="486" customWidth="1"/>
    <col min="2" max="2" width="38.26953125" style="486" customWidth="1"/>
    <col min="3" max="3" width="52" style="486" customWidth="1"/>
    <col min="4" max="16384" width="9.1796875" style="486"/>
  </cols>
  <sheetData>
    <row r="1" spans="1:16" ht="39" customHeight="1" x14ac:dyDescent="0.3">
      <c r="A1" s="488"/>
      <c r="B1" s="488"/>
      <c r="C1" s="488"/>
      <c r="D1" s="488"/>
      <c r="F1" s="487"/>
      <c r="G1" s="747" t="s">
        <v>0</v>
      </c>
      <c r="H1" s="748"/>
      <c r="I1" s="748"/>
      <c r="J1" s="748"/>
      <c r="K1" s="748"/>
      <c r="L1" s="748"/>
      <c r="M1" s="748"/>
      <c r="N1" s="748"/>
      <c r="O1" s="748"/>
      <c r="P1" s="487"/>
    </row>
    <row r="2" spans="1:16" ht="13" outlineLevel="1" x14ac:dyDescent="0.3">
      <c r="A2" s="488"/>
      <c r="B2" s="749" t="str">
        <f>CONCATENATE("AMENDMENT ",Cover!B2," TO SERVICE CONTRACT ",Cover!B1)</f>
        <v>AMENDMENT 5 TO SERVICE CONTRACT 22-2510</v>
      </c>
      <c r="C2" s="749"/>
      <c r="D2" s="488"/>
      <c r="F2" s="487"/>
      <c r="G2" s="502" t="s">
        <v>1</v>
      </c>
      <c r="H2" s="501"/>
      <c r="I2" s="487"/>
      <c r="J2" s="487"/>
      <c r="K2" s="487"/>
      <c r="L2" s="487"/>
      <c r="M2" s="487"/>
      <c r="N2" s="487"/>
      <c r="O2" s="487"/>
      <c r="P2" s="487"/>
    </row>
    <row r="3" spans="1:16" ht="8.15" customHeight="1" outlineLevel="1" x14ac:dyDescent="0.25">
      <c r="A3" s="488"/>
      <c r="B3" s="493"/>
      <c r="C3" s="493"/>
      <c r="D3" s="488"/>
      <c r="F3" s="487"/>
      <c r="G3" s="487"/>
      <c r="H3" s="487"/>
      <c r="I3" s="487"/>
      <c r="J3" s="487"/>
      <c r="K3" s="487"/>
      <c r="L3" s="487"/>
      <c r="M3" s="487"/>
      <c r="N3" s="487"/>
      <c r="O3" s="487"/>
      <c r="P3" s="487"/>
    </row>
    <row r="4" spans="1:16" ht="85.5" customHeight="1" outlineLevel="1" x14ac:dyDescent="0.25">
      <c r="A4" s="488"/>
      <c r="B4" s="745" t="str">
        <f>CONCATENATE("     This Amendment to the Service Contract (the “Amendment”) is made as of the date of filing of the Amendment with the Federal Maritime Commission (the “Effective Date”), by and between CMA CGM S.A. (hereinafter referred to as “Carrier”) and ",IF(Cover!B7="","__________",Cover!B7)," (hereinafter referred to as “Merchant”).")</f>
        <v xml:space="preserve">     This Amendment to the Service Contract (the “Amendment”) is made as of the date of filing of the Amendment with the Federal Maritime Commission (the “Effective Date”), by and between CMA CGM S.A. (hereinafter referred to as “Carrier”) and Unilever ASCC AG (hereinafter referred to as “Merchant”).</v>
      </c>
      <c r="C4" s="745"/>
      <c r="D4" s="488"/>
      <c r="F4" s="487"/>
      <c r="G4" s="487"/>
      <c r="H4" s="487"/>
      <c r="I4" s="487"/>
      <c r="J4" s="487"/>
      <c r="K4" s="487"/>
      <c r="L4" s="487"/>
      <c r="M4" s="487"/>
      <c r="N4" s="487"/>
      <c r="O4" s="487"/>
      <c r="P4" s="487"/>
    </row>
    <row r="5" spans="1:16" ht="8.15" customHeight="1" outlineLevel="1" x14ac:dyDescent="0.25">
      <c r="A5" s="488"/>
      <c r="B5" s="493"/>
      <c r="C5" s="493"/>
      <c r="D5" s="488"/>
      <c r="F5" s="487"/>
      <c r="G5" s="487"/>
      <c r="H5" s="487"/>
      <c r="I5" s="487"/>
      <c r="J5" s="487"/>
      <c r="K5" s="487"/>
      <c r="L5" s="487"/>
      <c r="M5" s="487"/>
      <c r="N5" s="487"/>
      <c r="O5" s="487"/>
      <c r="P5" s="487"/>
    </row>
    <row r="6" spans="1:16" ht="23.25" customHeight="1" outlineLevel="1" x14ac:dyDescent="0.25">
      <c r="A6" s="488"/>
      <c r="B6" s="744" t="s">
        <v>2</v>
      </c>
      <c r="C6" s="745"/>
      <c r="D6" s="488"/>
      <c r="F6" s="487"/>
      <c r="G6" s="487"/>
      <c r="H6" s="487"/>
      <c r="I6" s="487"/>
      <c r="J6" s="487"/>
      <c r="K6" s="487"/>
      <c r="L6" s="487"/>
      <c r="M6" s="487"/>
      <c r="N6" s="487"/>
      <c r="O6" s="487"/>
      <c r="P6" s="487"/>
    </row>
    <row r="7" spans="1:16" ht="8.15" customHeight="1" outlineLevel="1" x14ac:dyDescent="0.25">
      <c r="A7" s="488"/>
      <c r="B7" s="493"/>
      <c r="C7" s="493"/>
      <c r="D7" s="488"/>
      <c r="F7" s="487"/>
      <c r="G7" s="487"/>
      <c r="H7" s="487"/>
      <c r="I7" s="487"/>
      <c r="J7" s="487"/>
      <c r="K7" s="487"/>
      <c r="L7" s="487"/>
      <c r="M7" s="487"/>
      <c r="N7" s="487"/>
      <c r="O7" s="487"/>
      <c r="P7" s="487"/>
    </row>
    <row r="8" spans="1:16" ht="30.75" customHeight="1" outlineLevel="1" x14ac:dyDescent="0.25">
      <c r="A8" s="488"/>
      <c r="B8" s="745" t="s">
        <v>3</v>
      </c>
      <c r="C8" s="745"/>
      <c r="D8" s="488"/>
      <c r="F8" s="487"/>
      <c r="G8" s="487"/>
      <c r="H8" s="487"/>
      <c r="I8" s="487"/>
      <c r="J8" s="487"/>
      <c r="K8" s="487"/>
      <c r="L8" s="487"/>
      <c r="M8" s="487"/>
      <c r="N8" s="487"/>
      <c r="O8" s="487"/>
      <c r="P8" s="487"/>
    </row>
    <row r="9" spans="1:16" ht="8.15" customHeight="1" outlineLevel="1" x14ac:dyDescent="0.25">
      <c r="A9" s="488"/>
      <c r="B9" s="493"/>
      <c r="C9" s="493"/>
      <c r="D9" s="488"/>
      <c r="F9" s="487"/>
      <c r="G9" s="487"/>
      <c r="H9" s="487"/>
      <c r="I9" s="487"/>
      <c r="J9" s="487"/>
      <c r="K9" s="487"/>
      <c r="L9" s="487"/>
      <c r="M9" s="487"/>
      <c r="N9" s="487"/>
      <c r="O9" s="487"/>
      <c r="P9" s="487"/>
    </row>
    <row r="10" spans="1:16" outlineLevel="1" x14ac:dyDescent="0.25">
      <c r="A10" s="488"/>
      <c r="B10" s="745" t="s">
        <v>4</v>
      </c>
      <c r="C10" s="745"/>
      <c r="D10" s="488"/>
      <c r="F10" s="487"/>
      <c r="G10" s="487"/>
      <c r="H10" s="487"/>
      <c r="I10" s="487"/>
      <c r="J10" s="487"/>
      <c r="K10" s="487"/>
      <c r="L10" s="487"/>
      <c r="M10" s="487"/>
      <c r="N10" s="487"/>
      <c r="O10" s="487"/>
      <c r="P10" s="487"/>
    </row>
    <row r="11" spans="1:16" ht="8.15" customHeight="1" outlineLevel="1" x14ac:dyDescent="0.25">
      <c r="A11" s="488"/>
      <c r="B11" s="493"/>
      <c r="C11" s="493"/>
      <c r="D11" s="488"/>
      <c r="F11" s="487"/>
      <c r="G11" s="487"/>
      <c r="H11" s="487"/>
      <c r="I11" s="487"/>
      <c r="J11" s="487"/>
      <c r="K11" s="487"/>
      <c r="L11" s="487"/>
      <c r="M11" s="487"/>
      <c r="N11" s="487"/>
      <c r="O11" s="487"/>
      <c r="P11" s="487"/>
    </row>
    <row r="12" spans="1:16" outlineLevel="1" x14ac:dyDescent="0.25">
      <c r="A12" s="488"/>
      <c r="B12" s="500" t="s">
        <v>5</v>
      </c>
      <c r="C12" s="500" t="s">
        <v>6</v>
      </c>
      <c r="D12" s="488"/>
      <c r="F12" s="487"/>
      <c r="G12" s="487"/>
      <c r="H12" s="487"/>
      <c r="I12" s="487"/>
      <c r="J12" s="487"/>
      <c r="K12" s="487"/>
      <c r="L12" s="487"/>
      <c r="M12" s="487"/>
      <c r="N12" s="487"/>
      <c r="O12" s="487"/>
      <c r="P12" s="487"/>
    </row>
    <row r="13" spans="1:16" outlineLevel="1" x14ac:dyDescent="0.25">
      <c r="A13" s="488"/>
      <c r="B13" s="493" t="s">
        <v>7</v>
      </c>
      <c r="C13" s="493" t="s">
        <v>8</v>
      </c>
      <c r="D13" s="488"/>
      <c r="F13" s="487"/>
      <c r="G13" s="487"/>
      <c r="H13" s="487"/>
      <c r="I13" s="487"/>
      <c r="J13" s="487"/>
      <c r="K13" s="487"/>
      <c r="L13" s="487"/>
      <c r="M13" s="487"/>
      <c r="N13" s="487"/>
      <c r="O13" s="487"/>
      <c r="P13" s="487"/>
    </row>
    <row r="14" spans="1:16" ht="15.5" outlineLevel="1" x14ac:dyDescent="0.35">
      <c r="A14" s="488"/>
      <c r="B14" s="499">
        <v>6</v>
      </c>
      <c r="C14" s="498" t="s">
        <v>2864</v>
      </c>
      <c r="D14" s="488"/>
      <c r="F14" s="487"/>
      <c r="G14" s="487"/>
      <c r="H14" s="487"/>
      <c r="I14" s="487"/>
      <c r="J14" s="487"/>
      <c r="K14" s="487"/>
      <c r="L14" s="487"/>
      <c r="M14" s="487"/>
      <c r="N14" s="487"/>
      <c r="O14" s="487"/>
      <c r="P14" s="487"/>
    </row>
    <row r="15" spans="1:16" ht="15.5" outlineLevel="1" x14ac:dyDescent="0.35">
      <c r="A15" s="488"/>
      <c r="B15" s="499" t="s">
        <v>2866</v>
      </c>
      <c r="C15" s="498" t="s">
        <v>2867</v>
      </c>
      <c r="D15" s="488"/>
      <c r="F15" s="487"/>
      <c r="G15" s="487"/>
      <c r="H15" s="487"/>
      <c r="I15" s="487"/>
      <c r="J15" s="487"/>
      <c r="K15" s="487"/>
      <c r="L15" s="487"/>
      <c r="M15" s="487"/>
      <c r="N15" s="487"/>
      <c r="O15" s="487"/>
      <c r="P15" s="487"/>
    </row>
    <row r="16" spans="1:16" outlineLevel="1" x14ac:dyDescent="0.25">
      <c r="A16" s="488"/>
      <c r="B16" s="497"/>
      <c r="C16" s="496"/>
      <c r="D16" s="488"/>
      <c r="F16" s="487"/>
      <c r="G16" s="487"/>
      <c r="H16" s="487"/>
      <c r="I16" s="487"/>
      <c r="J16" s="487"/>
      <c r="K16" s="487"/>
      <c r="L16" s="487"/>
      <c r="M16" s="487"/>
      <c r="N16" s="487"/>
      <c r="O16" s="487"/>
      <c r="P16" s="487"/>
    </row>
    <row r="17" spans="1:16" outlineLevel="1" x14ac:dyDescent="0.25">
      <c r="A17" s="488"/>
      <c r="B17" s="497"/>
      <c r="C17" s="496"/>
      <c r="D17" s="488"/>
      <c r="F17" s="487"/>
      <c r="G17" s="487"/>
      <c r="H17" s="487"/>
      <c r="I17" s="487"/>
      <c r="J17" s="487"/>
      <c r="K17" s="487"/>
      <c r="L17" s="487"/>
      <c r="M17" s="487"/>
      <c r="N17" s="487"/>
      <c r="O17" s="487"/>
      <c r="P17" s="487"/>
    </row>
    <row r="18" spans="1:16" outlineLevel="1" x14ac:dyDescent="0.25">
      <c r="A18" s="488"/>
      <c r="B18" s="497"/>
      <c r="C18" s="496"/>
      <c r="D18" s="488"/>
      <c r="F18" s="487"/>
      <c r="G18" s="487"/>
      <c r="H18" s="487"/>
      <c r="I18" s="487"/>
      <c r="J18" s="487"/>
      <c r="K18" s="487"/>
      <c r="L18" s="487"/>
      <c r="M18" s="487"/>
      <c r="N18" s="487"/>
      <c r="O18" s="487"/>
      <c r="P18" s="487"/>
    </row>
    <row r="19" spans="1:16" outlineLevel="1" x14ac:dyDescent="0.25">
      <c r="A19" s="488"/>
      <c r="B19" s="497"/>
      <c r="C19" s="496"/>
      <c r="D19" s="488"/>
      <c r="F19" s="487"/>
      <c r="G19" s="487"/>
      <c r="H19" s="487"/>
      <c r="I19" s="487"/>
      <c r="J19" s="487"/>
      <c r="K19" s="487"/>
      <c r="L19" s="487"/>
      <c r="M19" s="487"/>
      <c r="N19" s="487"/>
      <c r="O19" s="487"/>
      <c r="P19" s="487"/>
    </row>
    <row r="20" spans="1:16" outlineLevel="1" x14ac:dyDescent="0.25">
      <c r="A20" s="488"/>
      <c r="B20" s="497"/>
      <c r="C20" s="496"/>
      <c r="D20" s="488"/>
      <c r="F20" s="487"/>
      <c r="G20" s="487"/>
      <c r="H20" s="487"/>
      <c r="I20" s="487"/>
      <c r="J20" s="487"/>
      <c r="K20" s="487"/>
      <c r="L20" s="487"/>
      <c r="M20" s="487"/>
      <c r="N20" s="487"/>
      <c r="O20" s="487"/>
      <c r="P20" s="487"/>
    </row>
    <row r="21" spans="1:16" outlineLevel="1" x14ac:dyDescent="0.25">
      <c r="A21" s="488"/>
      <c r="B21" s="497"/>
      <c r="C21" s="496"/>
      <c r="D21" s="488"/>
      <c r="F21" s="487"/>
      <c r="G21" s="487"/>
      <c r="H21" s="487"/>
      <c r="I21" s="487"/>
      <c r="J21" s="487"/>
      <c r="K21" s="487"/>
      <c r="L21" s="487"/>
      <c r="M21" s="487"/>
      <c r="N21" s="487"/>
      <c r="O21" s="487"/>
      <c r="P21" s="487"/>
    </row>
    <row r="22" spans="1:16" outlineLevel="1" x14ac:dyDescent="0.25">
      <c r="A22" s="488"/>
      <c r="B22" s="497"/>
      <c r="C22" s="496"/>
      <c r="D22" s="488"/>
      <c r="F22" s="487"/>
      <c r="G22" s="487"/>
      <c r="H22" s="487"/>
      <c r="I22" s="487"/>
      <c r="J22" s="487"/>
      <c r="K22" s="487"/>
      <c r="L22" s="487"/>
      <c r="M22" s="487"/>
      <c r="N22" s="487"/>
      <c r="O22" s="487"/>
      <c r="P22" s="487"/>
    </row>
    <row r="23" spans="1:16" ht="8.15" customHeight="1" outlineLevel="1" x14ac:dyDescent="0.25">
      <c r="A23" s="488"/>
      <c r="B23" s="493"/>
      <c r="C23" s="493"/>
      <c r="D23" s="488"/>
      <c r="F23" s="487"/>
      <c r="G23" s="487"/>
      <c r="H23" s="487"/>
      <c r="I23" s="487"/>
      <c r="J23" s="487"/>
      <c r="K23" s="487"/>
      <c r="L23" s="487"/>
      <c r="M23" s="487"/>
      <c r="N23" s="487"/>
      <c r="O23" s="487"/>
      <c r="P23" s="487"/>
    </row>
    <row r="24" spans="1:16" ht="47.25" customHeight="1" outlineLevel="1" x14ac:dyDescent="0.3">
      <c r="A24" s="488"/>
      <c r="B24" s="744" t="s">
        <v>9</v>
      </c>
      <c r="C24" s="745"/>
      <c r="D24" s="488"/>
      <c r="F24" s="487"/>
      <c r="G24" s="487"/>
      <c r="H24" s="487"/>
      <c r="I24" s="487"/>
      <c r="J24" s="487"/>
      <c r="K24" s="487"/>
      <c r="L24" s="487"/>
      <c r="M24" s="487"/>
      <c r="N24" s="487"/>
      <c r="O24" s="487"/>
      <c r="P24" s="487"/>
    </row>
    <row r="25" spans="1:16" ht="8.15" customHeight="1" outlineLevel="1" x14ac:dyDescent="0.25">
      <c r="A25" s="488"/>
      <c r="B25" s="493"/>
      <c r="C25" s="493"/>
      <c r="D25" s="488"/>
      <c r="F25" s="487"/>
      <c r="G25" s="487"/>
      <c r="H25" s="487"/>
      <c r="I25" s="487"/>
      <c r="J25" s="487"/>
      <c r="K25" s="487"/>
      <c r="L25" s="487"/>
      <c r="M25" s="487"/>
      <c r="N25" s="487"/>
      <c r="O25" s="487"/>
      <c r="P25" s="487"/>
    </row>
    <row r="26" spans="1:16" ht="52.5" customHeight="1" outlineLevel="1" x14ac:dyDescent="0.3">
      <c r="A26" s="488"/>
      <c r="B26" s="746" t="s">
        <v>10</v>
      </c>
      <c r="C26" s="745"/>
      <c r="D26" s="488"/>
      <c r="F26" s="487"/>
      <c r="G26" s="487"/>
      <c r="H26" s="487"/>
      <c r="I26" s="487"/>
      <c r="J26" s="487"/>
      <c r="K26" s="487"/>
      <c r="L26" s="487"/>
      <c r="M26" s="487"/>
      <c r="N26" s="487"/>
      <c r="O26" s="487"/>
      <c r="P26" s="487"/>
    </row>
    <row r="27" spans="1:16" ht="8.15" customHeight="1" outlineLevel="1" x14ac:dyDescent="0.25">
      <c r="A27" s="488"/>
      <c r="B27" s="493"/>
      <c r="C27" s="493"/>
      <c r="D27" s="488"/>
      <c r="F27" s="487"/>
      <c r="G27" s="487"/>
      <c r="H27" s="487"/>
      <c r="I27" s="487"/>
      <c r="J27" s="487"/>
      <c r="K27" s="487"/>
      <c r="L27" s="487"/>
      <c r="M27" s="487"/>
      <c r="N27" s="487"/>
      <c r="O27" s="487"/>
      <c r="P27" s="487"/>
    </row>
    <row r="28" spans="1:16" ht="52.5" customHeight="1" outlineLevel="1" x14ac:dyDescent="0.3">
      <c r="A28" s="488"/>
      <c r="B28" s="744" t="s">
        <v>11</v>
      </c>
      <c r="C28" s="745"/>
      <c r="D28" s="488"/>
      <c r="F28" s="487"/>
      <c r="G28" s="487"/>
      <c r="H28" s="487"/>
      <c r="I28" s="487"/>
      <c r="J28" s="487"/>
      <c r="K28" s="487"/>
      <c r="L28" s="487"/>
      <c r="M28" s="487"/>
      <c r="N28" s="487"/>
      <c r="O28" s="487"/>
      <c r="P28" s="487"/>
    </row>
    <row r="29" spans="1:16" ht="8.15" customHeight="1" outlineLevel="1" x14ac:dyDescent="0.25">
      <c r="A29" s="488"/>
      <c r="B29" s="493"/>
      <c r="C29" s="493"/>
      <c r="D29" s="488"/>
      <c r="F29" s="487"/>
      <c r="G29" s="487"/>
      <c r="H29" s="487"/>
      <c r="I29" s="487"/>
      <c r="J29" s="487"/>
      <c r="K29" s="487"/>
      <c r="L29" s="487"/>
      <c r="M29" s="487"/>
      <c r="N29" s="487"/>
      <c r="O29" s="487"/>
      <c r="P29" s="487"/>
    </row>
    <row r="30" spans="1:16" outlineLevel="1" x14ac:dyDescent="0.25">
      <c r="A30" s="488"/>
      <c r="B30" s="493"/>
      <c r="C30" s="493"/>
      <c r="D30" s="488"/>
      <c r="F30" s="487"/>
      <c r="G30" s="487"/>
      <c r="H30" s="487"/>
      <c r="I30" s="487"/>
      <c r="J30" s="487"/>
      <c r="K30" s="487"/>
      <c r="L30" s="487"/>
      <c r="M30" s="487"/>
      <c r="N30" s="487"/>
      <c r="O30" s="487"/>
      <c r="P30" s="487"/>
    </row>
    <row r="31" spans="1:16" outlineLevel="1" x14ac:dyDescent="0.25">
      <c r="A31" s="488"/>
      <c r="B31" s="493"/>
      <c r="C31" s="493"/>
      <c r="D31" s="488"/>
      <c r="F31" s="487"/>
      <c r="G31" s="487"/>
      <c r="H31" s="487"/>
      <c r="I31" s="487"/>
      <c r="J31" s="487"/>
      <c r="K31" s="487"/>
      <c r="L31" s="487"/>
      <c r="M31" s="487"/>
      <c r="N31" s="487"/>
      <c r="O31" s="487"/>
      <c r="P31" s="487"/>
    </row>
    <row r="32" spans="1:16" outlineLevel="1" x14ac:dyDescent="0.25">
      <c r="A32" s="488"/>
      <c r="B32" s="493" t="s">
        <v>12</v>
      </c>
      <c r="C32" s="495" t="s">
        <v>12</v>
      </c>
      <c r="D32" s="488"/>
      <c r="F32" s="487"/>
      <c r="G32" s="487"/>
      <c r="H32" s="487"/>
      <c r="I32" s="487"/>
      <c r="J32" s="487"/>
      <c r="K32" s="487"/>
      <c r="L32" s="487"/>
      <c r="M32" s="487"/>
      <c r="N32" s="487"/>
      <c r="O32" s="487"/>
      <c r="P32" s="487"/>
    </row>
    <row r="33" spans="1:16" outlineLevel="1" x14ac:dyDescent="0.25">
      <c r="A33" s="488"/>
      <c r="B33" s="492" t="s">
        <v>13</v>
      </c>
      <c r="C33" s="491" t="s">
        <v>13</v>
      </c>
      <c r="D33" s="488"/>
      <c r="F33" s="487"/>
      <c r="G33" s="487"/>
      <c r="H33" s="487"/>
      <c r="I33" s="487"/>
      <c r="J33" s="487"/>
      <c r="K33" s="487"/>
      <c r="L33" s="487"/>
      <c r="M33" s="487"/>
      <c r="N33" s="487"/>
      <c r="O33" s="487"/>
      <c r="P33" s="487"/>
    </row>
    <row r="34" spans="1:16" outlineLevel="1" x14ac:dyDescent="0.25">
      <c r="A34" s="488"/>
      <c r="B34" s="493"/>
      <c r="C34" s="491"/>
      <c r="D34" s="488"/>
      <c r="F34" s="487"/>
      <c r="G34" s="487"/>
      <c r="H34" s="487"/>
      <c r="I34" s="487"/>
      <c r="J34" s="487"/>
      <c r="K34" s="487"/>
      <c r="L34" s="487"/>
      <c r="M34" s="487"/>
      <c r="N34" s="487"/>
      <c r="O34" s="487"/>
      <c r="P34" s="487"/>
    </row>
    <row r="35" spans="1:16" ht="15.5" outlineLevel="1" x14ac:dyDescent="0.35">
      <c r="A35" s="488"/>
      <c r="B35" s="629" t="s">
        <v>2865</v>
      </c>
      <c r="C35" s="510" t="s">
        <v>2868</v>
      </c>
      <c r="D35" s="488"/>
      <c r="F35" s="487"/>
      <c r="G35" s="487"/>
      <c r="H35" s="487"/>
      <c r="I35" s="487"/>
      <c r="J35" s="487"/>
      <c r="K35" s="487"/>
      <c r="L35" s="487"/>
      <c r="M35" s="487"/>
      <c r="N35" s="487"/>
      <c r="O35" s="487"/>
      <c r="P35" s="487"/>
    </row>
    <row r="36" spans="1:16" outlineLevel="1" x14ac:dyDescent="0.25">
      <c r="A36" s="488"/>
      <c r="B36" s="493" t="s">
        <v>14</v>
      </c>
      <c r="C36" s="491" t="str">
        <f>Cover!B9</f>
        <v>Eelco Van, Ana Davila, Dimitrios Voltezos;Pinelopi Spyropoulou</v>
      </c>
      <c r="D36" s="488"/>
      <c r="F36" s="487"/>
      <c r="G36" s="487"/>
      <c r="H36" s="487"/>
      <c r="I36" s="487"/>
      <c r="J36" s="487"/>
      <c r="K36" s="487"/>
      <c r="L36" s="487"/>
      <c r="M36" s="487"/>
      <c r="N36" s="487"/>
      <c r="O36" s="487"/>
      <c r="P36" s="487"/>
    </row>
    <row r="37" spans="1:16" ht="37.5" outlineLevel="1" x14ac:dyDescent="0.25">
      <c r="A37" s="488"/>
      <c r="B37" s="493" t="s">
        <v>15</v>
      </c>
      <c r="C37" s="494" t="str">
        <f>Cover!B10</f>
        <v>Interim Global Director,Global Procurement Director - Logistics,Supply Chain,Global Ocean &amp; Air Freight Contract Management</v>
      </c>
      <c r="D37" s="488"/>
      <c r="F37" s="487"/>
      <c r="G37" s="487"/>
      <c r="H37" s="487"/>
      <c r="I37" s="487"/>
      <c r="J37" s="487"/>
      <c r="K37" s="487"/>
      <c r="L37" s="487"/>
      <c r="M37" s="487"/>
      <c r="N37" s="487"/>
      <c r="O37" s="487"/>
      <c r="P37" s="487"/>
    </row>
    <row r="38" spans="1:16" outlineLevel="1" x14ac:dyDescent="0.25">
      <c r="A38" s="488"/>
      <c r="B38" s="492" t="s">
        <v>16</v>
      </c>
      <c r="C38" s="493"/>
      <c r="D38" s="488"/>
      <c r="F38" s="487"/>
      <c r="G38" s="487"/>
      <c r="H38" s="487"/>
      <c r="I38" s="487"/>
      <c r="J38" s="487"/>
      <c r="K38" s="487"/>
      <c r="L38" s="487"/>
      <c r="M38" s="487"/>
      <c r="N38" s="487"/>
      <c r="O38" s="487"/>
      <c r="P38" s="487"/>
    </row>
    <row r="39" spans="1:16" outlineLevel="1" x14ac:dyDescent="0.25">
      <c r="A39" s="488"/>
      <c r="B39" s="492" t="s">
        <v>17</v>
      </c>
      <c r="C39" s="491" t="s">
        <v>18</v>
      </c>
      <c r="D39" s="488"/>
      <c r="F39" s="487"/>
      <c r="G39" s="487"/>
      <c r="H39" s="487"/>
      <c r="I39" s="487"/>
      <c r="J39" s="487"/>
      <c r="K39" s="487"/>
      <c r="L39" s="487"/>
      <c r="M39" s="487"/>
      <c r="N39" s="487"/>
      <c r="O39" s="487"/>
      <c r="P39" s="487"/>
    </row>
    <row r="40" spans="1:16" ht="34.5" customHeight="1" outlineLevel="1" thickBot="1" x14ac:dyDescent="0.3">
      <c r="A40" s="488"/>
      <c r="B40" s="490" t="s">
        <v>19</v>
      </c>
      <c r="C40" s="489" t="str">
        <f>shipper</f>
        <v>Unilever ASCC AG</v>
      </c>
      <c r="D40" s="488"/>
      <c r="F40" s="487"/>
      <c r="G40" s="487"/>
      <c r="H40" s="487"/>
      <c r="I40" s="487"/>
      <c r="J40" s="487"/>
      <c r="K40" s="487"/>
      <c r="L40" s="487"/>
      <c r="M40" s="487"/>
      <c r="N40" s="487"/>
      <c r="O40" s="487"/>
      <c r="P40" s="487"/>
    </row>
    <row r="41" spans="1:16" ht="45.75" customHeight="1" x14ac:dyDescent="0.25">
      <c r="A41" s="488"/>
      <c r="B41" s="488"/>
      <c r="C41" s="488"/>
      <c r="D41" s="488"/>
      <c r="F41" s="487"/>
      <c r="G41" s="487"/>
      <c r="H41" s="487"/>
      <c r="I41" s="487"/>
      <c r="J41" s="487"/>
      <c r="K41" s="487"/>
      <c r="L41" s="487"/>
      <c r="M41" s="487"/>
      <c r="N41" s="487"/>
      <c r="O41" s="487"/>
      <c r="P41" s="487"/>
    </row>
    <row r="85" ht="12.75" customHeight="1" x14ac:dyDescent="0.25"/>
    <row r="86" ht="12.75" customHeight="1" x14ac:dyDescent="0.25"/>
    <row r="87" ht="12.75" customHeight="1" x14ac:dyDescent="0.25"/>
    <row r="88" ht="13.5" customHeight="1" x14ac:dyDescent="0.25"/>
    <row r="89" ht="12.75" customHeight="1" x14ac:dyDescent="0.25"/>
    <row r="90" ht="12.75" customHeight="1" x14ac:dyDescent="0.25"/>
    <row r="91" ht="12.75" customHeight="1" x14ac:dyDescent="0.25"/>
    <row r="92" ht="13.5" customHeight="1" x14ac:dyDescent="0.25"/>
    <row r="93" ht="12.75" customHeight="1" x14ac:dyDescent="0.25"/>
    <row r="94" ht="12.75" customHeight="1" x14ac:dyDescent="0.25"/>
    <row r="95" ht="12.75" customHeight="1" x14ac:dyDescent="0.25"/>
    <row r="96" ht="13.5" customHeight="1" x14ac:dyDescent="0.25"/>
    <row r="97" ht="12.75" customHeight="1" x14ac:dyDescent="0.25"/>
    <row r="98" ht="12.75" customHeight="1" x14ac:dyDescent="0.25"/>
    <row r="99" ht="12.75" customHeight="1" x14ac:dyDescent="0.25"/>
    <row r="100" ht="13.5" customHeight="1" x14ac:dyDescent="0.25"/>
  </sheetData>
  <sheetProtection formatCells="0" formatColumns="0" formatRows="0" insertColumns="0" insertRows="0" deleteColumns="0" deleteRows="0" sort="0" autoFilter="0"/>
  <dataConsolidate/>
  <mergeCells count="9">
    <mergeCell ref="B24:C24"/>
    <mergeCell ref="B26:C26"/>
    <mergeCell ref="B28:C28"/>
    <mergeCell ref="G1:O1"/>
    <mergeCell ref="B2:C2"/>
    <mergeCell ref="B4:C4"/>
    <mergeCell ref="B6:C6"/>
    <mergeCell ref="B8:C8"/>
    <mergeCell ref="B10:C10"/>
  </mergeCells>
  <pageMargins left="0.25" right="0.25" top="0.25" bottom="0.25" header="0.5" footer="0.5"/>
  <pageSetup scale="86" orientation="portrait" r:id="rId1"/>
  <headerFooter alignWithMargins="0"/>
  <drawing r:id="rId2"/>
  <legacyDrawing r:id="rId3"/>
  <oleObjects>
    <mc:AlternateContent xmlns:mc="http://schemas.openxmlformats.org/markup-compatibility/2006">
      <mc:Choice Requires="x14">
        <oleObject progId="Document" shapeId="266241" r:id="rId4">
          <objectPr defaultSize="0" r:id="rId5">
            <anchor moveWithCells="1">
              <from>
                <xdr:col>5</xdr:col>
                <xdr:colOff>12700</xdr:colOff>
                <xdr:row>0</xdr:row>
                <xdr:rowOff>0</xdr:rowOff>
              </from>
              <to>
                <xdr:col>15</xdr:col>
                <xdr:colOff>514350</xdr:colOff>
                <xdr:row>40</xdr:row>
                <xdr:rowOff>127000</xdr:rowOff>
              </to>
            </anchor>
          </objectPr>
        </oleObject>
      </mc:Choice>
      <mc:Fallback>
        <oleObject progId="Document" shapeId="266241"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FF0000"/>
    <pageSetUpPr fitToPage="1"/>
  </sheetPr>
  <dimension ref="A1:I63"/>
  <sheetViews>
    <sheetView showGridLines="0" topLeftCell="A13" zoomScale="75" zoomScaleNormal="75" zoomScaleSheetLayoutView="75" workbookViewId="0">
      <selection activeCell="H8" sqref="H8"/>
    </sheetView>
  </sheetViews>
  <sheetFormatPr defaultColWidth="9.1796875" defaultRowHeight="13" x14ac:dyDescent="0.3"/>
  <cols>
    <col min="1" max="1" width="67.26953125" style="193" customWidth="1"/>
    <col min="2" max="2" width="7.81640625" style="193" bestFit="1" customWidth="1"/>
    <col min="3" max="3" width="27.26953125" style="193" bestFit="1" customWidth="1"/>
    <col min="4" max="4" width="71.54296875" style="193" customWidth="1"/>
    <col min="5" max="5" width="11.54296875" style="193" customWidth="1"/>
    <col min="6" max="6" width="4.453125" style="193" customWidth="1"/>
    <col min="7" max="8" width="9.1796875" style="193"/>
    <col min="9" max="9" width="5.26953125" style="193" customWidth="1"/>
    <col min="10" max="16384" width="9.1796875" style="193"/>
  </cols>
  <sheetData>
    <row r="1" spans="1:9" ht="18" customHeight="1" thickBot="1" x14ac:dyDescent="0.35">
      <c r="A1" s="459" t="s">
        <v>20</v>
      </c>
      <c r="B1" s="793" t="s">
        <v>21</v>
      </c>
      <c r="C1" s="773"/>
      <c r="D1" s="774"/>
      <c r="F1" s="184"/>
      <c r="G1" s="195"/>
      <c r="H1" s="195"/>
      <c r="I1" s="195"/>
    </row>
    <row r="2" spans="1:9" ht="18" customHeight="1" thickBot="1" x14ac:dyDescent="0.35">
      <c r="A2" s="459" t="s">
        <v>22</v>
      </c>
      <c r="B2" s="809">
        <v>5</v>
      </c>
      <c r="C2" s="810"/>
      <c r="D2" s="811"/>
      <c r="G2" s="195"/>
      <c r="H2" s="195"/>
      <c r="I2" s="195"/>
    </row>
    <row r="3" spans="1:9" ht="18" customHeight="1" thickBot="1" x14ac:dyDescent="0.35">
      <c r="A3" s="459" t="s">
        <v>23</v>
      </c>
      <c r="B3" s="812">
        <v>44825</v>
      </c>
      <c r="C3" s="813"/>
      <c r="D3" s="814"/>
      <c r="G3" s="195"/>
      <c r="H3" s="195"/>
      <c r="I3" s="195"/>
    </row>
    <row r="4" spans="1:9" ht="13.5" thickBot="1" x14ac:dyDescent="0.35">
      <c r="A4" s="460" t="s">
        <v>24</v>
      </c>
      <c r="B4" s="461">
        <f>MQC!E8</f>
        <v>1000</v>
      </c>
      <c r="C4" s="815" t="s">
        <v>25</v>
      </c>
      <c r="D4" s="816"/>
      <c r="G4" s="195"/>
      <c r="H4" s="195"/>
      <c r="I4" s="195"/>
    </row>
    <row r="5" spans="1:9" ht="15.75" customHeight="1" thickBot="1" x14ac:dyDescent="0.35">
      <c r="A5" s="460" t="s">
        <v>26</v>
      </c>
      <c r="B5" s="775">
        <v>44743</v>
      </c>
      <c r="C5" s="776"/>
      <c r="D5" s="777"/>
      <c r="G5" s="195"/>
      <c r="H5" s="195"/>
      <c r="I5" s="195"/>
    </row>
    <row r="6" spans="1:9" ht="18" customHeight="1" thickBot="1" x14ac:dyDescent="0.35">
      <c r="A6" s="462" t="s">
        <v>27</v>
      </c>
      <c r="B6" s="775">
        <v>45107</v>
      </c>
      <c r="C6" s="776"/>
      <c r="D6" s="777"/>
      <c r="G6" s="195"/>
      <c r="H6" s="195"/>
      <c r="I6" s="195"/>
    </row>
    <row r="7" spans="1:9" ht="20.149999999999999" customHeight="1" thickBot="1" x14ac:dyDescent="0.35">
      <c r="A7" s="460" t="s">
        <v>28</v>
      </c>
      <c r="B7" s="790" t="s">
        <v>29</v>
      </c>
      <c r="C7" s="791"/>
      <c r="D7" s="792"/>
    </row>
    <row r="8" spans="1:9" ht="20.149999999999999" customHeight="1" thickBot="1" x14ac:dyDescent="0.35">
      <c r="A8" s="463" t="s">
        <v>30</v>
      </c>
      <c r="B8" s="793" t="s">
        <v>31</v>
      </c>
      <c r="C8" s="794"/>
      <c r="D8" s="795"/>
    </row>
    <row r="9" spans="1:9" ht="18" customHeight="1" thickBot="1" x14ac:dyDescent="0.35">
      <c r="A9" s="464" t="s">
        <v>32</v>
      </c>
      <c r="B9" s="769" t="s">
        <v>33</v>
      </c>
      <c r="C9" s="770"/>
      <c r="D9" s="771"/>
    </row>
    <row r="10" spans="1:9" ht="18" customHeight="1" thickBot="1" x14ac:dyDescent="0.35">
      <c r="A10" s="465" t="s">
        <v>34</v>
      </c>
      <c r="B10" s="769" t="s">
        <v>35</v>
      </c>
      <c r="C10" s="770"/>
      <c r="D10" s="771"/>
    </row>
    <row r="11" spans="1:9" ht="18" customHeight="1" thickBot="1" x14ac:dyDescent="0.35">
      <c r="A11" s="466" t="s">
        <v>36</v>
      </c>
      <c r="B11" s="769" t="s">
        <v>29</v>
      </c>
      <c r="C11" s="770"/>
      <c r="D11" s="771"/>
      <c r="E11" s="260"/>
    </row>
    <row r="12" spans="1:9" ht="18" customHeight="1" x14ac:dyDescent="0.3">
      <c r="A12" s="466"/>
      <c r="B12" s="796" t="s">
        <v>37</v>
      </c>
      <c r="C12" s="797"/>
      <c r="D12" s="798"/>
      <c r="E12" s="260"/>
    </row>
    <row r="13" spans="1:9" ht="18" customHeight="1" thickBot="1" x14ac:dyDescent="0.35">
      <c r="A13" s="467"/>
      <c r="B13" s="799"/>
      <c r="C13" s="800"/>
      <c r="D13" s="801"/>
      <c r="E13" s="260"/>
    </row>
    <row r="14" spans="1:9" ht="18" customHeight="1" thickBot="1" x14ac:dyDescent="0.35">
      <c r="A14" s="468" t="s">
        <v>38</v>
      </c>
      <c r="B14" s="769">
        <v>6566433227</v>
      </c>
      <c r="C14" s="770"/>
      <c r="D14" s="771"/>
    </row>
    <row r="15" spans="1:9" ht="18" customHeight="1" thickBot="1" x14ac:dyDescent="0.35">
      <c r="A15" s="469" t="s">
        <v>39</v>
      </c>
      <c r="B15" s="769"/>
      <c r="C15" s="770"/>
      <c r="D15" s="771"/>
    </row>
    <row r="16" spans="1:9" ht="18" customHeight="1" thickBot="1" x14ac:dyDescent="0.35">
      <c r="A16" s="459" t="s">
        <v>40</v>
      </c>
      <c r="B16" s="802" t="s">
        <v>41</v>
      </c>
      <c r="C16" s="770"/>
      <c r="D16" s="771"/>
    </row>
    <row r="17" spans="1:6" ht="18" customHeight="1" thickBot="1" x14ac:dyDescent="0.35">
      <c r="A17" s="470" t="s">
        <v>42</v>
      </c>
      <c r="B17" s="803"/>
      <c r="C17" s="804"/>
      <c r="D17" s="805"/>
    </row>
    <row r="18" spans="1:6" ht="13.75" customHeight="1" thickTop="1" thickBot="1" x14ac:dyDescent="0.35">
      <c r="A18" s="471" t="s">
        <v>43</v>
      </c>
      <c r="B18" s="806" t="s">
        <v>44</v>
      </c>
      <c r="C18" s="807"/>
      <c r="D18" s="808"/>
    </row>
    <row r="19" spans="1:6" ht="18" customHeight="1" thickBot="1" x14ac:dyDescent="0.35">
      <c r="A19" s="472" t="s">
        <v>45</v>
      </c>
      <c r="B19" s="769" t="s">
        <v>46</v>
      </c>
      <c r="C19" s="770"/>
      <c r="D19" s="771"/>
    </row>
    <row r="20" spans="1:6" ht="18" customHeight="1" thickBot="1" x14ac:dyDescent="0.35">
      <c r="A20" s="472" t="s">
        <v>47</v>
      </c>
      <c r="B20" s="769"/>
      <c r="C20" s="770"/>
      <c r="D20" s="771"/>
    </row>
    <row r="21" spans="1:6" ht="18" customHeight="1" thickBot="1" x14ac:dyDescent="0.35">
      <c r="A21" s="473" t="s">
        <v>48</v>
      </c>
      <c r="B21" s="769"/>
      <c r="C21" s="770"/>
      <c r="D21" s="771"/>
    </row>
    <row r="22" spans="1:6" ht="14.25" customHeight="1" thickBot="1" x14ac:dyDescent="0.35">
      <c r="A22" s="474" t="s">
        <v>49</v>
      </c>
      <c r="B22" s="772" t="s">
        <v>50</v>
      </c>
      <c r="C22" s="773"/>
      <c r="D22" s="774"/>
    </row>
    <row r="23" spans="1:6" customFormat="1" ht="19" customHeight="1" thickBot="1" x14ac:dyDescent="0.35">
      <c r="A23" s="475" t="s">
        <v>51</v>
      </c>
      <c r="B23" s="775"/>
      <c r="C23" s="776"/>
      <c r="D23" s="777"/>
      <c r="E23" s="209"/>
      <c r="F23" s="193"/>
    </row>
    <row r="24" spans="1:6" customFormat="1" ht="13.75" customHeight="1" thickBot="1" x14ac:dyDescent="0.35">
      <c r="A24" s="476" t="s">
        <v>52</v>
      </c>
      <c r="B24" s="778"/>
      <c r="C24" s="770"/>
      <c r="D24" s="771"/>
      <c r="E24" s="209"/>
      <c r="F24" s="209"/>
    </row>
    <row r="25" spans="1:6" ht="50.25" customHeight="1" thickBot="1" x14ac:dyDescent="0.35">
      <c r="A25" s="477" t="s">
        <v>53</v>
      </c>
      <c r="B25" s="772" t="s">
        <v>50</v>
      </c>
      <c r="C25" s="773"/>
      <c r="D25" s="774"/>
    </row>
    <row r="26" spans="1:6" ht="49.75" customHeight="1" thickBot="1" x14ac:dyDescent="0.35">
      <c r="A26" s="478" t="s">
        <v>54</v>
      </c>
      <c r="B26" s="779"/>
      <c r="C26" s="780"/>
      <c r="D26" s="781"/>
    </row>
    <row r="27" spans="1:6" ht="17.25" customHeight="1" thickBot="1" x14ac:dyDescent="0.35">
      <c r="A27" s="479" t="s">
        <v>55</v>
      </c>
      <c r="B27" s="769" t="s">
        <v>2850</v>
      </c>
      <c r="C27" s="770"/>
      <c r="D27" s="771"/>
    </row>
    <row r="28" spans="1:6" ht="5.25" customHeight="1" thickBot="1" x14ac:dyDescent="0.35">
      <c r="A28" s="480"/>
      <c r="B28" s="782"/>
      <c r="C28" s="783"/>
      <c r="D28" s="783"/>
    </row>
    <row r="29" spans="1:6" x14ac:dyDescent="0.3">
      <c r="A29" s="481" t="s">
        <v>56</v>
      </c>
      <c r="B29" s="784"/>
      <c r="C29" s="785"/>
      <c r="D29" s="786"/>
    </row>
    <row r="30" spans="1:6" ht="13.5" thickBot="1" x14ac:dyDescent="0.35">
      <c r="A30" s="482" t="s">
        <v>57</v>
      </c>
      <c r="B30" s="787" t="s">
        <v>58</v>
      </c>
      <c r="C30" s="788"/>
      <c r="D30" s="789"/>
    </row>
    <row r="31" spans="1:6" ht="13.5" thickBot="1" x14ac:dyDescent="0.35">
      <c r="A31" s="483" t="s">
        <v>59</v>
      </c>
      <c r="B31" s="768" t="s">
        <v>2869</v>
      </c>
      <c r="C31" s="759"/>
      <c r="D31" s="760"/>
    </row>
    <row r="32" spans="1:6" ht="13.5" thickBot="1" x14ac:dyDescent="0.35">
      <c r="A32" s="484"/>
      <c r="B32" s="758" t="s">
        <v>2870</v>
      </c>
      <c r="C32" s="759"/>
      <c r="D32" s="760"/>
    </row>
    <row r="33" spans="1:5" ht="13.5" thickBot="1" x14ac:dyDescent="0.35">
      <c r="A33" s="761" t="s">
        <v>60</v>
      </c>
      <c r="B33" s="762"/>
      <c r="C33" s="762"/>
      <c r="D33" s="763"/>
    </row>
    <row r="34" spans="1:5" s="184" customFormat="1" x14ac:dyDescent="0.3">
      <c r="A34" s="210" t="s">
        <v>61</v>
      </c>
      <c r="B34" s="242" t="s">
        <v>62</v>
      </c>
      <c r="C34" s="764" t="s">
        <v>63</v>
      </c>
      <c r="D34" s="765"/>
      <c r="E34" s="184" t="str">
        <f t="shared" ref="E34:E43" si="0">A34</f>
        <v>CMDU#044</v>
      </c>
    </row>
    <row r="35" spans="1:5" s="184" customFormat="1" ht="13.5" customHeight="1" x14ac:dyDescent="0.3">
      <c r="A35" s="212" t="s">
        <v>61</v>
      </c>
      <c r="B35" s="212" t="s">
        <v>64</v>
      </c>
      <c r="C35" s="754" t="s">
        <v>65</v>
      </c>
      <c r="D35" s="755"/>
      <c r="E35" s="184" t="str">
        <f t="shared" si="0"/>
        <v>CMDU#044</v>
      </c>
    </row>
    <row r="36" spans="1:5" s="184" customFormat="1" x14ac:dyDescent="0.3">
      <c r="A36" s="211" t="s">
        <v>66</v>
      </c>
      <c r="B36" s="212" t="s">
        <v>67</v>
      </c>
      <c r="C36" s="754" t="s">
        <v>68</v>
      </c>
      <c r="D36" s="755"/>
      <c r="E36" s="184" t="str">
        <f t="shared" si="0"/>
        <v>CMDU#043 B1</v>
      </c>
    </row>
    <row r="37" spans="1:5" s="184" customFormat="1" x14ac:dyDescent="0.3">
      <c r="A37" s="211" t="s">
        <v>69</v>
      </c>
      <c r="B37" s="212" t="s">
        <v>70</v>
      </c>
      <c r="C37" s="754" t="s">
        <v>71</v>
      </c>
      <c r="D37" s="755"/>
      <c r="E37" s="184" t="str">
        <f t="shared" si="0"/>
        <v>CMDU#043 B2</v>
      </c>
    </row>
    <row r="38" spans="1:5" s="184" customFormat="1" x14ac:dyDescent="0.3">
      <c r="A38" s="211" t="s">
        <v>72</v>
      </c>
      <c r="B38" s="212" t="s">
        <v>73</v>
      </c>
      <c r="C38" s="754" t="s">
        <v>74</v>
      </c>
      <c r="D38" s="755"/>
      <c r="E38" s="184" t="str">
        <f t="shared" si="0"/>
        <v>CMDU#028</v>
      </c>
    </row>
    <row r="39" spans="1:5" s="184" customFormat="1" x14ac:dyDescent="0.3">
      <c r="A39" s="211" t="s">
        <v>72</v>
      </c>
      <c r="B39" s="212" t="s">
        <v>75</v>
      </c>
      <c r="C39" s="754" t="s">
        <v>76</v>
      </c>
      <c r="D39" s="755"/>
      <c r="E39" s="184" t="str">
        <f t="shared" si="0"/>
        <v>CMDU#028</v>
      </c>
    </row>
    <row r="40" spans="1:5" s="184" customFormat="1" x14ac:dyDescent="0.3">
      <c r="A40" s="211" t="s">
        <v>72</v>
      </c>
      <c r="B40" s="212" t="s">
        <v>77</v>
      </c>
      <c r="C40" s="754" t="s">
        <v>78</v>
      </c>
      <c r="D40" s="755"/>
      <c r="E40" s="184" t="str">
        <f t="shared" si="0"/>
        <v>CMDU#028</v>
      </c>
    </row>
    <row r="41" spans="1:5" s="184" customFormat="1" x14ac:dyDescent="0.3">
      <c r="A41" s="211" t="s">
        <v>72</v>
      </c>
      <c r="B41" s="212" t="s">
        <v>79</v>
      </c>
      <c r="C41" s="766" t="s">
        <v>80</v>
      </c>
      <c r="D41" s="767"/>
      <c r="E41" s="184" t="str">
        <f t="shared" si="0"/>
        <v>CMDU#028</v>
      </c>
    </row>
    <row r="42" spans="1:5" s="184" customFormat="1" x14ac:dyDescent="0.3">
      <c r="A42" s="211" t="s">
        <v>81</v>
      </c>
      <c r="B42" s="212" t="s">
        <v>82</v>
      </c>
      <c r="C42" s="754" t="s">
        <v>83</v>
      </c>
      <c r="D42" s="755"/>
      <c r="E42" s="184" t="str">
        <f t="shared" si="0"/>
        <v>CMDU#029 D1</v>
      </c>
    </row>
    <row r="43" spans="1:5" s="184" customFormat="1" x14ac:dyDescent="0.3">
      <c r="A43" s="211" t="s">
        <v>84</v>
      </c>
      <c r="B43" s="212" t="s">
        <v>85</v>
      </c>
      <c r="C43" s="754" t="s">
        <v>86</v>
      </c>
      <c r="D43" s="755"/>
      <c r="E43" s="184" t="str">
        <f t="shared" si="0"/>
        <v>CMDU#029 D2</v>
      </c>
    </row>
    <row r="44" spans="1:5" s="184" customFormat="1" x14ac:dyDescent="0.3">
      <c r="A44" s="211" t="s">
        <v>87</v>
      </c>
      <c r="B44" s="212" t="s">
        <v>88</v>
      </c>
      <c r="C44" s="211" t="s">
        <v>89</v>
      </c>
      <c r="D44" s="205"/>
    </row>
    <row r="45" spans="1:5" s="184" customFormat="1" x14ac:dyDescent="0.3">
      <c r="A45" s="211" t="s">
        <v>72</v>
      </c>
      <c r="B45" s="212" t="s">
        <v>90</v>
      </c>
      <c r="C45" s="754" t="s">
        <v>91</v>
      </c>
      <c r="D45" s="755"/>
      <c r="E45" s="184" t="str">
        <f t="shared" ref="E45:E56" si="1">A45</f>
        <v>CMDU#028</v>
      </c>
    </row>
    <row r="46" spans="1:5" s="184" customFormat="1" x14ac:dyDescent="0.3">
      <c r="A46" s="211" t="s">
        <v>72</v>
      </c>
      <c r="B46" s="212" t="s">
        <v>92</v>
      </c>
      <c r="C46" s="211" t="s">
        <v>93</v>
      </c>
      <c r="D46" s="205"/>
      <c r="E46" s="184" t="str">
        <f t="shared" si="1"/>
        <v>CMDU#028</v>
      </c>
    </row>
    <row r="47" spans="1:5" s="184" customFormat="1" x14ac:dyDescent="0.3">
      <c r="A47" s="211" t="s">
        <v>94</v>
      </c>
      <c r="B47" s="212" t="s">
        <v>95</v>
      </c>
      <c r="C47" s="754" t="s">
        <v>96</v>
      </c>
      <c r="D47" s="755"/>
      <c r="E47" s="184" t="str">
        <f t="shared" si="1"/>
        <v>CMDU#029 F1</v>
      </c>
    </row>
    <row r="48" spans="1:5" s="184" customFormat="1" x14ac:dyDescent="0.3">
      <c r="A48" s="211" t="s">
        <v>97</v>
      </c>
      <c r="B48" s="212" t="s">
        <v>98</v>
      </c>
      <c r="C48" s="754" t="s">
        <v>99</v>
      </c>
      <c r="D48" s="755"/>
      <c r="E48" s="184" t="str">
        <f t="shared" si="1"/>
        <v>CMDU#029 F2</v>
      </c>
    </row>
    <row r="49" spans="1:5" s="184" customFormat="1" x14ac:dyDescent="0.3">
      <c r="A49" s="211" t="s">
        <v>100</v>
      </c>
      <c r="B49" s="212" t="s">
        <v>101</v>
      </c>
      <c r="C49" s="754" t="s">
        <v>102</v>
      </c>
      <c r="D49" s="755"/>
      <c r="E49" s="184" t="str">
        <f t="shared" si="1"/>
        <v>CMDU#029 F3</v>
      </c>
    </row>
    <row r="50" spans="1:5" s="184" customFormat="1" x14ac:dyDescent="0.3">
      <c r="A50" s="211" t="s">
        <v>103</v>
      </c>
      <c r="B50" s="212" t="s">
        <v>104</v>
      </c>
      <c r="C50" s="754" t="s">
        <v>105</v>
      </c>
      <c r="D50" s="755"/>
      <c r="E50" s="184" t="str">
        <f t="shared" si="1"/>
        <v>CMDU#091</v>
      </c>
    </row>
    <row r="51" spans="1:5" s="184" customFormat="1" x14ac:dyDescent="0.3">
      <c r="A51" s="211" t="s">
        <v>106</v>
      </c>
      <c r="B51" s="212" t="s">
        <v>107</v>
      </c>
      <c r="C51" s="754" t="s">
        <v>108</v>
      </c>
      <c r="D51" s="755"/>
      <c r="E51" s="184" t="str">
        <f t="shared" si="1"/>
        <v>CMDU#090 H1</v>
      </c>
    </row>
    <row r="52" spans="1:5" s="184" customFormat="1" x14ac:dyDescent="0.3">
      <c r="A52" s="211" t="s">
        <v>109</v>
      </c>
      <c r="B52" s="212" t="s">
        <v>110</v>
      </c>
      <c r="C52" s="754" t="s">
        <v>111</v>
      </c>
      <c r="D52" s="755"/>
      <c r="E52" s="184" t="str">
        <f t="shared" si="1"/>
        <v>CMDU#090 H2</v>
      </c>
    </row>
    <row r="53" spans="1:5" s="184" customFormat="1" x14ac:dyDescent="0.3">
      <c r="A53" s="211" t="s">
        <v>61</v>
      </c>
      <c r="B53" s="212" t="s">
        <v>112</v>
      </c>
      <c r="C53" s="754" t="s">
        <v>113</v>
      </c>
      <c r="D53" s="755"/>
      <c r="E53" s="184" t="str">
        <f t="shared" si="1"/>
        <v>CMDU#044</v>
      </c>
    </row>
    <row r="54" spans="1:5" s="184" customFormat="1" x14ac:dyDescent="0.3">
      <c r="A54" s="211" t="s">
        <v>114</v>
      </c>
      <c r="B54" s="212" t="s">
        <v>115</v>
      </c>
      <c r="C54" s="754" t="s">
        <v>116</v>
      </c>
      <c r="D54" s="755"/>
      <c r="E54" s="184" t="str">
        <f t="shared" si="1"/>
        <v>CMDU#101</v>
      </c>
    </row>
    <row r="55" spans="1:5" s="223" customFormat="1" ht="25.5" customHeight="1" x14ac:dyDescent="0.3">
      <c r="A55" s="258" t="s">
        <v>117</v>
      </c>
      <c r="B55" s="257" t="s">
        <v>118</v>
      </c>
      <c r="C55" s="756" t="s">
        <v>119</v>
      </c>
      <c r="D55" s="757"/>
      <c r="E55" s="184" t="str">
        <f t="shared" si="1"/>
        <v>CMDU#043 J1</v>
      </c>
    </row>
    <row r="56" spans="1:5" s="184" customFormat="1" x14ac:dyDescent="0.3">
      <c r="A56" s="211" t="s">
        <v>120</v>
      </c>
      <c r="B56" s="212" t="s">
        <v>121</v>
      </c>
      <c r="C56" s="750" t="s">
        <v>122</v>
      </c>
      <c r="D56" s="751"/>
      <c r="E56" s="184" t="str">
        <f t="shared" si="1"/>
        <v>CMDU#043 N1</v>
      </c>
    </row>
    <row r="57" spans="1:5" s="184" customFormat="1" x14ac:dyDescent="0.3">
      <c r="A57" s="211" t="s">
        <v>123</v>
      </c>
      <c r="B57" s="212" t="s">
        <v>124</v>
      </c>
      <c r="C57" s="750" t="s">
        <v>125</v>
      </c>
      <c r="D57" s="751"/>
    </row>
    <row r="58" spans="1:5" s="184" customFormat="1" x14ac:dyDescent="0.3">
      <c r="A58" s="211" t="s">
        <v>126</v>
      </c>
      <c r="B58" s="212" t="s">
        <v>127</v>
      </c>
      <c r="C58" s="750" t="s">
        <v>128</v>
      </c>
      <c r="D58" s="751"/>
    </row>
    <row r="59" spans="1:5" s="184" customFormat="1" x14ac:dyDescent="0.3">
      <c r="A59" s="211" t="s">
        <v>129</v>
      </c>
      <c r="B59" s="212" t="s">
        <v>130</v>
      </c>
      <c r="C59" s="750" t="s">
        <v>131</v>
      </c>
      <c r="D59" s="751"/>
    </row>
    <row r="60" spans="1:5" x14ac:dyDescent="0.3">
      <c r="A60" s="211" t="s">
        <v>132</v>
      </c>
      <c r="B60" s="212" t="s">
        <v>133</v>
      </c>
      <c r="C60" s="750" t="s">
        <v>134</v>
      </c>
      <c r="D60" s="751"/>
    </row>
    <row r="61" spans="1:5" x14ac:dyDescent="0.3">
      <c r="A61" s="211"/>
      <c r="B61" s="212" t="s">
        <v>135</v>
      </c>
      <c r="C61" s="750" t="s">
        <v>136</v>
      </c>
      <c r="D61" s="751"/>
    </row>
    <row r="62" spans="1:5" ht="13.5" thickBot="1" x14ac:dyDescent="0.35">
      <c r="A62" s="252"/>
      <c r="B62" s="248" t="s">
        <v>137</v>
      </c>
      <c r="C62" s="752" t="s">
        <v>137</v>
      </c>
      <c r="D62" s="753"/>
    </row>
    <row r="63" spans="1:5" x14ac:dyDescent="0.3">
      <c r="A63" s="184"/>
      <c r="B63" s="184"/>
      <c r="C63" s="184"/>
      <c r="D63" s="184"/>
    </row>
  </sheetData>
  <sheetProtection algorithmName="SHA-512" hashValue="YWpn9N9jgZQHHgCHdCKPgztTTA1Bouke72WtTo6cSonTYQeg9TuK1fAFNoCjTqEEfzNUp9o9eAounJQfOQBS8A==" saltValue="WapzDKgaHoCUWaThn3Y5Ww==" spinCount="100000" sheet="1" objects="1" scenarios="1" formatCells="0" formatColumns="0" formatRows="0" insertColumns="0" insertRows="0" deleteColumns="0" deleteRows="0" sort="0" autoFilter="0"/>
  <mergeCells count="59">
    <mergeCell ref="B6:D6"/>
    <mergeCell ref="B1:D1"/>
    <mergeCell ref="B2:D2"/>
    <mergeCell ref="B3:D3"/>
    <mergeCell ref="C4:D4"/>
    <mergeCell ref="B5:D5"/>
    <mergeCell ref="B19:D19"/>
    <mergeCell ref="B7:D7"/>
    <mergeCell ref="B8:D8"/>
    <mergeCell ref="B9:D9"/>
    <mergeCell ref="B10:D10"/>
    <mergeCell ref="B11:D11"/>
    <mergeCell ref="B12:D13"/>
    <mergeCell ref="B14:D14"/>
    <mergeCell ref="B15:D15"/>
    <mergeCell ref="B16:D16"/>
    <mergeCell ref="B17:D17"/>
    <mergeCell ref="B18:D18"/>
    <mergeCell ref="B31:D31"/>
    <mergeCell ref="B20:D20"/>
    <mergeCell ref="B21:D21"/>
    <mergeCell ref="B22:D22"/>
    <mergeCell ref="B23:D23"/>
    <mergeCell ref="B24:D24"/>
    <mergeCell ref="B25:D25"/>
    <mergeCell ref="B26:D26"/>
    <mergeCell ref="B27:D27"/>
    <mergeCell ref="B28:D28"/>
    <mergeCell ref="B29:D29"/>
    <mergeCell ref="B30:D30"/>
    <mergeCell ref="C43:D43"/>
    <mergeCell ref="B32:D32"/>
    <mergeCell ref="A33:D33"/>
    <mergeCell ref="C34:D34"/>
    <mergeCell ref="C35:D35"/>
    <mergeCell ref="C36:D36"/>
    <mergeCell ref="C37:D37"/>
    <mergeCell ref="C38:D38"/>
    <mergeCell ref="C39:D39"/>
    <mergeCell ref="C40:D40"/>
    <mergeCell ref="C41:D41"/>
    <mergeCell ref="C42:D42"/>
    <mergeCell ref="C57:D57"/>
    <mergeCell ref="C45:D45"/>
    <mergeCell ref="C47:D47"/>
    <mergeCell ref="C48:D48"/>
    <mergeCell ref="C49:D49"/>
    <mergeCell ref="C50:D50"/>
    <mergeCell ref="C51:D51"/>
    <mergeCell ref="C52:D52"/>
    <mergeCell ref="C53:D53"/>
    <mergeCell ref="C54:D54"/>
    <mergeCell ref="C55:D55"/>
    <mergeCell ref="C56:D56"/>
    <mergeCell ref="C58:D58"/>
    <mergeCell ref="C59:D59"/>
    <mergeCell ref="C60:D60"/>
    <mergeCell ref="C61:D61"/>
    <mergeCell ref="C62:D62"/>
  </mergeCells>
  <dataValidations count="4">
    <dataValidation type="whole" allowBlank="1" showInputMessage="1" showErrorMessage="1" sqref="B2:D2" xr:uid="{00000000-0002-0000-0100-000000000000}">
      <formula1>0</formula1>
      <formula2>9999999</formula2>
    </dataValidation>
    <dataValidation type="date" allowBlank="1" showInputMessage="1" showErrorMessage="1" sqref="B3:D3" xr:uid="{00000000-0002-0000-0100-000001000000}">
      <formula1>10100</formula1>
      <formula2>401768</formula2>
    </dataValidation>
    <dataValidation type="date" allowBlank="1" showInputMessage="1" showErrorMessage="1" sqref="B5:D6" xr:uid="{00000000-0002-0000-0100-000002000000}">
      <formula1>36526</formula1>
      <formula2>401768</formula2>
    </dataValidation>
    <dataValidation type="date" allowBlank="1" showInputMessage="1" showErrorMessage="1" sqref="B23:D23" xr:uid="{00000000-0002-0000-0100-000003000000}">
      <formula1>32874</formula1>
      <formula2>401768</formula2>
    </dataValidation>
  </dataValidations>
  <printOptions horizontalCentered="1" verticalCentered="1"/>
  <pageMargins left="0.25" right="0.25" top="0.25" bottom="0.25" header="0.23622047244094491" footer="0.23622047244094491"/>
  <pageSetup scale="56" fitToHeight="3"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1"/>
  <dimension ref="A1:E9"/>
  <sheetViews>
    <sheetView showGridLines="0" zoomScale="75" zoomScaleNormal="75" workbookViewId="0"/>
  </sheetViews>
  <sheetFormatPr defaultColWidth="11.453125" defaultRowHeight="15.5" x14ac:dyDescent="0.25"/>
  <cols>
    <col min="1" max="1" width="11.453125" style="214"/>
    <col min="2" max="2" width="7.54296875" style="214" bestFit="1" customWidth="1"/>
    <col min="3" max="3" width="12.81640625" style="214" bestFit="1" customWidth="1"/>
    <col min="4" max="4" width="6.1796875" style="214" customWidth="1"/>
    <col min="5" max="5" width="10.26953125" style="214" bestFit="1" customWidth="1"/>
    <col min="6" max="16384" width="11.453125" style="214"/>
  </cols>
  <sheetData>
    <row r="1" spans="1:5" ht="16" thickBot="1" x14ac:dyDescent="0.3">
      <c r="A1" s="204"/>
    </row>
    <row r="2" spans="1:5" ht="16" thickBot="1" x14ac:dyDescent="0.3">
      <c r="B2" s="265" t="s">
        <v>138</v>
      </c>
      <c r="C2" s="250" t="s">
        <v>8</v>
      </c>
      <c r="D2" s="37"/>
      <c r="E2" s="228" t="s">
        <v>139</v>
      </c>
    </row>
    <row r="3" spans="1:5" x14ac:dyDescent="0.25">
      <c r="C3" s="208" t="s">
        <v>140</v>
      </c>
      <c r="D3" s="218" t="s">
        <v>141</v>
      </c>
      <c r="E3" s="221">
        <v>1000</v>
      </c>
    </row>
    <row r="4" spans="1:5" x14ac:dyDescent="0.25">
      <c r="C4" s="63"/>
      <c r="D4" s="222"/>
      <c r="E4" s="67"/>
    </row>
    <row r="5" spans="1:5" x14ac:dyDescent="0.25">
      <c r="C5" s="63"/>
      <c r="D5" s="222"/>
      <c r="E5" s="67"/>
    </row>
    <row r="6" spans="1:5" ht="16" thickBot="1" x14ac:dyDescent="0.3">
      <c r="C6" s="68"/>
      <c r="D6" s="254"/>
      <c r="E6" s="136"/>
    </row>
    <row r="7" spans="1:5" ht="16" thickBot="1" x14ac:dyDescent="0.3"/>
    <row r="8" spans="1:5" ht="16" thickBot="1" x14ac:dyDescent="0.3">
      <c r="C8" s="230" t="s">
        <v>142</v>
      </c>
      <c r="D8" s="244"/>
      <c r="E8" s="215">
        <f>SUM(E3:E6)</f>
        <v>1000</v>
      </c>
    </row>
    <row r="9" spans="1:5" x14ac:dyDescent="0.25">
      <c r="A9" s="204">
        <v>37</v>
      </c>
    </row>
  </sheetData>
  <pageMargins left="0.75" right="0.75" top="1" bottom="1" header="0.4921259845" footer="0.4921259845"/>
  <pageSetup paperSize="9" orientation="portrait" r:id="rId1"/>
  <headerFooter alignWithMargins="0"/>
  <extLst>
    <ext xmlns:x14="http://schemas.microsoft.com/office/spreadsheetml/2009/9/main" uri="{CCE6A557-97BC-4b89-ADB6-D9C93CAAB3DF}">
      <x14:dataValidations xmlns:xm="http://schemas.microsoft.com/office/excel/2006/main" count="1">
        <x14:dataValidation type="list" errorStyle="information" allowBlank="1" showInputMessage="1" showErrorMessage="1" xr:uid="{00000000-0002-0000-0200-000000000000}">
          <x14:formula1>
            <xm:f>Listes!$B$354:$B$356</xm:f>
          </x14:formula1>
          <xm:sqref>D3:D6</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BB214"/>
  <sheetViews>
    <sheetView showGridLines="0" tabSelected="1" zoomScale="70" zoomScaleNormal="70" workbookViewId="0">
      <selection activeCell="H74" sqref="H74"/>
    </sheetView>
  </sheetViews>
  <sheetFormatPr defaultColWidth="16.7265625" defaultRowHeight="15.5" x14ac:dyDescent="0.35"/>
  <cols>
    <col min="1" max="13" width="16.7265625" style="39"/>
    <col min="14" max="22" width="16.7265625" style="39" customWidth="1"/>
    <col min="23" max="23" width="16.7265625" style="39" hidden="1" customWidth="1"/>
    <col min="24" max="24" width="16.7265625" style="39" customWidth="1"/>
    <col min="25" max="16384" width="16.7265625" style="39"/>
  </cols>
  <sheetData>
    <row r="1" spans="1:54" x14ac:dyDescent="0.35">
      <c r="A1" s="874" t="s">
        <v>143</v>
      </c>
      <c r="B1" s="876"/>
      <c r="C1" s="967" t="str">
        <f>Cover!B1</f>
        <v>22-2510</v>
      </c>
      <c r="D1" s="968"/>
      <c r="E1" s="968"/>
      <c r="F1" s="969"/>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959" t="s">
        <v>144</v>
      </c>
      <c r="B2" s="960"/>
      <c r="C2" s="964"/>
      <c r="D2" s="965"/>
      <c r="E2" s="965"/>
      <c r="F2" s="96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959" t="s">
        <v>145</v>
      </c>
      <c r="B3" s="960"/>
      <c r="C3" s="970">
        <f>Cover!B2</f>
        <v>5</v>
      </c>
      <c r="D3" s="971"/>
      <c r="E3" s="971"/>
      <c r="F3" s="97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959" t="s">
        <v>146</v>
      </c>
      <c r="B4" s="960"/>
      <c r="C4" s="961" t="str">
        <f>Cover!B7</f>
        <v>Unilever ASCC AG</v>
      </c>
      <c r="D4" s="962"/>
      <c r="E4" s="962"/>
      <c r="F4" s="963"/>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959" t="s">
        <v>147</v>
      </c>
      <c r="B5" s="960"/>
      <c r="C5" s="964" t="s">
        <v>67</v>
      </c>
      <c r="D5" s="965"/>
      <c r="E5" s="965"/>
      <c r="F5" s="966"/>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959" t="s">
        <v>148</v>
      </c>
      <c r="B6" s="960"/>
      <c r="C6" s="964" t="s">
        <v>68</v>
      </c>
      <c r="D6" s="965"/>
      <c r="E6" s="965"/>
      <c r="F6" s="966"/>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959" t="s">
        <v>149</v>
      </c>
      <c r="B7" s="960"/>
      <c r="C7" s="964" t="s">
        <v>66</v>
      </c>
      <c r="D7" s="965"/>
      <c r="E7" s="965"/>
      <c r="F7" s="966"/>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973" t="s">
        <v>152</v>
      </c>
      <c r="B12" s="974"/>
      <c r="C12" s="974"/>
      <c r="D12" s="974"/>
      <c r="E12" s="974"/>
      <c r="F12" s="974"/>
      <c r="G12" s="974"/>
      <c r="H12" s="974"/>
      <c r="I12" s="974"/>
      <c r="J12" s="975"/>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954" t="s">
        <v>154</v>
      </c>
      <c r="C13" s="954"/>
      <c r="D13" s="954"/>
      <c r="E13" s="954"/>
      <c r="F13" s="954"/>
      <c r="G13" s="954"/>
      <c r="H13" s="954"/>
      <c r="I13" s="954"/>
      <c r="J13" s="955" t="s">
        <v>155</v>
      </c>
      <c r="K13" s="956"/>
      <c r="L13" s="957" t="s">
        <v>156</v>
      </c>
      <c r="M13" s="958"/>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938" t="s">
        <v>159</v>
      </c>
      <c r="C14" s="938"/>
      <c r="D14" s="938"/>
      <c r="E14" s="938"/>
      <c r="F14" s="938"/>
      <c r="G14" s="938"/>
      <c r="H14" s="938"/>
      <c r="I14" s="938"/>
      <c r="J14" s="953"/>
      <c r="K14" s="941"/>
      <c r="L14" s="953"/>
      <c r="M14" s="948"/>
      <c r="N14" s="523" t="str">
        <f>IF($A14&gt;0,$A14,"")</f>
        <v>Bullet1</v>
      </c>
    </row>
    <row r="15" spans="1:54" hidden="1" x14ac:dyDescent="0.35">
      <c r="A15" s="168"/>
      <c r="B15" s="946"/>
      <c r="C15" s="946"/>
      <c r="D15" s="946"/>
      <c r="E15" s="946"/>
      <c r="F15" s="946"/>
      <c r="G15" s="946"/>
      <c r="H15" s="946"/>
      <c r="I15" s="946"/>
      <c r="J15" s="947"/>
      <c r="K15" s="941"/>
      <c r="L15" s="947"/>
      <c r="M15" s="948"/>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946"/>
      <c r="C16" s="946"/>
      <c r="D16" s="946"/>
      <c r="E16" s="946"/>
      <c r="F16" s="946"/>
      <c r="G16" s="946"/>
      <c r="H16" s="946"/>
      <c r="I16" s="946"/>
      <c r="J16" s="947"/>
      <c r="K16" s="941"/>
      <c r="L16" s="947"/>
      <c r="M16" s="948"/>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949"/>
      <c r="C17" s="949"/>
      <c r="D17" s="949"/>
      <c r="E17" s="949"/>
      <c r="F17" s="949"/>
      <c r="G17" s="949"/>
      <c r="H17" s="949"/>
      <c r="I17" s="949"/>
      <c r="J17" s="950"/>
      <c r="K17" s="944"/>
      <c r="L17" s="951"/>
      <c r="M17" s="952"/>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ht="16" thickBot="1" x14ac:dyDescent="0.4">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x14ac:dyDescent="0.35">
      <c r="A20" s="119" t="s">
        <v>160</v>
      </c>
      <c r="B20" s="936" t="s">
        <v>154</v>
      </c>
      <c r="C20" s="936"/>
      <c r="D20" s="936"/>
      <c r="E20" s="936"/>
      <c r="F20" s="936"/>
      <c r="G20" s="936"/>
      <c r="H20" s="937"/>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x14ac:dyDescent="0.35">
      <c r="A21" s="77" t="s">
        <v>161</v>
      </c>
      <c r="B21" s="938" t="s">
        <v>162</v>
      </c>
      <c r="C21" s="938"/>
      <c r="D21" s="938"/>
      <c r="E21" s="938"/>
      <c r="F21" s="938"/>
      <c r="G21" s="938"/>
      <c r="H21" s="939"/>
    </row>
    <row r="22" spans="1:54" hidden="1" x14ac:dyDescent="0.35">
      <c r="A22" s="118"/>
      <c r="B22" s="938"/>
      <c r="C22" s="938"/>
      <c r="D22" s="938"/>
      <c r="E22" s="938"/>
      <c r="F22" s="938"/>
      <c r="G22" s="938"/>
      <c r="H22" s="939"/>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940"/>
      <c r="C23" s="941"/>
      <c r="D23" s="941"/>
      <c r="E23" s="941"/>
      <c r="F23" s="941"/>
      <c r="G23" s="941"/>
      <c r="H23" s="942"/>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943"/>
      <c r="C24" s="944"/>
      <c r="D24" s="944"/>
      <c r="E24" s="944"/>
      <c r="F24" s="944"/>
      <c r="G24" s="944"/>
      <c r="H24" s="94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931" t="s">
        <v>167</v>
      </c>
      <c r="B30" s="889" t="s">
        <v>168</v>
      </c>
      <c r="C30" s="889" t="s">
        <v>169</v>
      </c>
      <c r="D30" s="889" t="s">
        <v>170</v>
      </c>
      <c r="E30" s="889" t="s">
        <v>171</v>
      </c>
      <c r="F30" s="889" t="s">
        <v>172</v>
      </c>
      <c r="G30" s="889" t="s">
        <v>173</v>
      </c>
      <c r="H30" s="821" t="s">
        <v>174</v>
      </c>
      <c r="I30" s="889" t="s">
        <v>175</v>
      </c>
      <c r="J30" s="889" t="s">
        <v>176</v>
      </c>
      <c r="K30" s="889" t="s">
        <v>177</v>
      </c>
      <c r="L30" s="889" t="s">
        <v>178</v>
      </c>
      <c r="M30" s="30" t="s">
        <v>179</v>
      </c>
      <c r="N30" s="30" t="s">
        <v>180</v>
      </c>
      <c r="O30" s="30" t="s">
        <v>180</v>
      </c>
      <c r="P30" s="30" t="s">
        <v>180</v>
      </c>
      <c r="Q30" s="30" t="s">
        <v>182</v>
      </c>
      <c r="R30" s="30" t="s">
        <v>182</v>
      </c>
      <c r="S30" s="309" t="s">
        <v>182</v>
      </c>
      <c r="T30" s="30" t="s">
        <v>268</v>
      </c>
      <c r="U30" s="30" t="s">
        <v>268</v>
      </c>
      <c r="V30" s="915" t="s">
        <v>183</v>
      </c>
      <c r="W30" s="823" t="s">
        <v>184</v>
      </c>
      <c r="X30" s="915" t="s">
        <v>185</v>
      </c>
      <c r="Y30" s="821" t="s">
        <v>186</v>
      </c>
    </row>
    <row r="31" spans="1:54" ht="16" thickBot="1" x14ac:dyDescent="0.4">
      <c r="A31" s="932" t="s">
        <v>50</v>
      </c>
      <c r="B31" s="929" t="s">
        <v>50</v>
      </c>
      <c r="C31" s="929" t="s">
        <v>50</v>
      </c>
      <c r="D31" s="929" t="s">
        <v>50</v>
      </c>
      <c r="E31" s="929" t="s">
        <v>50</v>
      </c>
      <c r="F31" s="929" t="s">
        <v>50</v>
      </c>
      <c r="G31" s="930" t="s">
        <v>50</v>
      </c>
      <c r="H31" s="822" t="s">
        <v>50</v>
      </c>
      <c r="I31" s="929" t="s">
        <v>50</v>
      </c>
      <c r="J31" s="929" t="s">
        <v>50</v>
      </c>
      <c r="K31" s="929" t="s">
        <v>50</v>
      </c>
      <c r="L31" s="929" t="s">
        <v>50</v>
      </c>
      <c r="M31" s="31" t="s">
        <v>187</v>
      </c>
      <c r="N31" s="31" t="s">
        <v>188</v>
      </c>
      <c r="O31" s="31" t="s">
        <v>189</v>
      </c>
      <c r="P31" s="31" t="s">
        <v>190</v>
      </c>
      <c r="Q31" s="31" t="s">
        <v>188</v>
      </c>
      <c r="R31" s="31" t="s">
        <v>189</v>
      </c>
      <c r="S31" s="310" t="s">
        <v>190</v>
      </c>
      <c r="T31" s="31" t="s">
        <v>189</v>
      </c>
      <c r="U31" s="31" t="s">
        <v>190</v>
      </c>
      <c r="V31" s="933"/>
      <c r="W31" s="824"/>
      <c r="X31" s="933" t="s">
        <v>50</v>
      </c>
      <c r="Y31" s="822" t="s">
        <v>50</v>
      </c>
      <c r="Z31" s="39" t="s">
        <v>50</v>
      </c>
    </row>
    <row r="32" spans="1:54" x14ac:dyDescent="0.35">
      <c r="A32" s="50" t="s">
        <v>158</v>
      </c>
      <c r="B32" s="58" t="s">
        <v>50</v>
      </c>
      <c r="C32" s="511" t="s">
        <v>191</v>
      </c>
      <c r="D32" s="511" t="s">
        <v>161</v>
      </c>
      <c r="E32" s="511" t="s">
        <v>192</v>
      </c>
      <c r="F32" s="511" t="s">
        <v>193</v>
      </c>
      <c r="G32" s="7" t="s">
        <v>194</v>
      </c>
      <c r="H32" s="511" t="s">
        <v>195</v>
      </c>
      <c r="I32" s="171"/>
      <c r="J32" s="171">
        <v>13634</v>
      </c>
      <c r="K32" s="171">
        <v>13634</v>
      </c>
      <c r="L32" s="171" t="s">
        <v>50</v>
      </c>
      <c r="M32" s="171" t="s">
        <v>196</v>
      </c>
      <c r="N32" s="171"/>
      <c r="O32" s="171">
        <v>145</v>
      </c>
      <c r="P32" s="171">
        <v>145</v>
      </c>
      <c r="Q32" s="171"/>
      <c r="R32" s="171">
        <v>604</v>
      </c>
      <c r="S32" s="171">
        <v>604</v>
      </c>
      <c r="T32" s="517"/>
      <c r="U32" s="517"/>
      <c r="V32" s="518"/>
      <c r="W32" s="518"/>
      <c r="X32" s="171" t="s">
        <v>197</v>
      </c>
      <c r="Y32" s="171" t="s">
        <v>198</v>
      </c>
    </row>
    <row r="33" spans="1:54" x14ac:dyDescent="0.35">
      <c r="A33" s="520" t="s">
        <v>158</v>
      </c>
      <c r="B33" s="521" t="s">
        <v>50</v>
      </c>
      <c r="C33" s="522" t="s">
        <v>199</v>
      </c>
      <c r="D33" s="522" t="s">
        <v>161</v>
      </c>
      <c r="E33" s="522" t="s">
        <v>50</v>
      </c>
      <c r="F33" s="522" t="s">
        <v>200</v>
      </c>
      <c r="G33" s="516" t="s">
        <v>194</v>
      </c>
      <c r="H33" s="522" t="s">
        <v>195</v>
      </c>
      <c r="I33" s="517">
        <v>7823</v>
      </c>
      <c r="J33" s="517">
        <v>8355</v>
      </c>
      <c r="K33" s="517">
        <v>8355</v>
      </c>
      <c r="L33" s="517" t="s">
        <v>50</v>
      </c>
      <c r="M33" s="517" t="s">
        <v>50</v>
      </c>
      <c r="N33" s="517">
        <v>95</v>
      </c>
      <c r="O33" s="517">
        <v>145</v>
      </c>
      <c r="P33" s="517">
        <v>145</v>
      </c>
      <c r="Q33" s="517">
        <v>302</v>
      </c>
      <c r="R33" s="517">
        <v>604</v>
      </c>
      <c r="S33" s="517">
        <v>604</v>
      </c>
      <c r="T33" s="517"/>
      <c r="U33" s="517"/>
      <c r="V33" s="43"/>
      <c r="W33" s="43"/>
      <c r="X33" s="517" t="s">
        <v>197</v>
      </c>
      <c r="Y33" s="517" t="s">
        <v>198</v>
      </c>
    </row>
    <row r="34" spans="1:54" x14ac:dyDescent="0.35">
      <c r="A34" s="520" t="s">
        <v>158</v>
      </c>
      <c r="B34" s="521" t="s">
        <v>50</v>
      </c>
      <c r="C34" s="522" t="s">
        <v>199</v>
      </c>
      <c r="D34" s="522" t="s">
        <v>201</v>
      </c>
      <c r="E34" s="522" t="s">
        <v>50</v>
      </c>
      <c r="F34" s="522" t="s">
        <v>200</v>
      </c>
      <c r="G34" s="516" t="s">
        <v>194</v>
      </c>
      <c r="H34" s="522" t="s">
        <v>195</v>
      </c>
      <c r="I34" s="517"/>
      <c r="J34" s="517">
        <v>8209</v>
      </c>
      <c r="K34" s="517">
        <v>8209</v>
      </c>
      <c r="L34" s="517" t="s">
        <v>50</v>
      </c>
      <c r="M34" s="517" t="s">
        <v>50</v>
      </c>
      <c r="N34" s="517"/>
      <c r="O34" s="517">
        <v>145</v>
      </c>
      <c r="P34" s="517">
        <v>145</v>
      </c>
      <c r="Q34" s="517"/>
      <c r="R34" s="517">
        <v>604</v>
      </c>
      <c r="S34" s="517">
        <v>604</v>
      </c>
      <c r="T34" s="517"/>
      <c r="U34" s="517"/>
      <c r="V34" s="43"/>
      <c r="W34" s="43"/>
      <c r="X34" s="517" t="s">
        <v>197</v>
      </c>
      <c r="Y34" s="517" t="s">
        <v>198</v>
      </c>
    </row>
    <row r="35" spans="1:54" x14ac:dyDescent="0.35">
      <c r="A35" s="520" t="s">
        <v>158</v>
      </c>
      <c r="B35" s="521" t="s">
        <v>50</v>
      </c>
      <c r="C35" s="522" t="s">
        <v>202</v>
      </c>
      <c r="D35" s="522" t="s">
        <v>161</v>
      </c>
      <c r="E35" s="522" t="s">
        <v>50</v>
      </c>
      <c r="F35" s="522" t="s">
        <v>200</v>
      </c>
      <c r="G35" s="516" t="s">
        <v>194</v>
      </c>
      <c r="H35" s="522" t="s">
        <v>195</v>
      </c>
      <c r="I35" s="517"/>
      <c r="J35" s="517">
        <v>8605</v>
      </c>
      <c r="K35" s="517">
        <v>8605</v>
      </c>
      <c r="L35" s="517" t="s">
        <v>50</v>
      </c>
      <c r="M35" s="517" t="s">
        <v>50</v>
      </c>
      <c r="N35" s="517"/>
      <c r="O35" s="517">
        <v>145</v>
      </c>
      <c r="P35" s="517">
        <v>145</v>
      </c>
      <c r="Q35" s="517"/>
      <c r="R35" s="517">
        <v>604</v>
      </c>
      <c r="S35" s="517">
        <v>604</v>
      </c>
      <c r="T35" s="517"/>
      <c r="U35" s="517"/>
      <c r="V35" s="43"/>
      <c r="W35" s="43"/>
      <c r="X35" s="517" t="s">
        <v>197</v>
      </c>
      <c r="Y35" s="517" t="s">
        <v>198</v>
      </c>
    </row>
    <row r="36" spans="1:54" x14ac:dyDescent="0.35">
      <c r="A36" s="520" t="s">
        <v>158</v>
      </c>
      <c r="B36" s="521" t="s">
        <v>50</v>
      </c>
      <c r="C36" s="522" t="s">
        <v>203</v>
      </c>
      <c r="D36" s="522" t="s">
        <v>161</v>
      </c>
      <c r="E36" s="522" t="s">
        <v>50</v>
      </c>
      <c r="F36" s="522" t="s">
        <v>200</v>
      </c>
      <c r="G36" s="516" t="s">
        <v>194</v>
      </c>
      <c r="H36" s="522" t="s">
        <v>195</v>
      </c>
      <c r="I36" s="517">
        <v>7913</v>
      </c>
      <c r="J36" s="517">
        <v>8455</v>
      </c>
      <c r="K36" s="517">
        <v>8455</v>
      </c>
      <c r="L36" s="517" t="s">
        <v>50</v>
      </c>
      <c r="M36" s="517" t="s">
        <v>50</v>
      </c>
      <c r="N36" s="517">
        <v>95</v>
      </c>
      <c r="O36" s="517">
        <v>145</v>
      </c>
      <c r="P36" s="517">
        <v>145</v>
      </c>
      <c r="Q36" s="517">
        <v>302</v>
      </c>
      <c r="R36" s="517">
        <v>604</v>
      </c>
      <c r="S36" s="517">
        <v>604</v>
      </c>
      <c r="T36" s="517"/>
      <c r="U36" s="517"/>
      <c r="V36" s="43"/>
      <c r="W36" s="43"/>
      <c r="X36" s="517" t="s">
        <v>197</v>
      </c>
      <c r="Y36" s="517" t="s">
        <v>198</v>
      </c>
    </row>
    <row r="37" spans="1:54" x14ac:dyDescent="0.35">
      <c r="A37" s="520" t="s">
        <v>158</v>
      </c>
      <c r="B37" s="521" t="s">
        <v>50</v>
      </c>
      <c r="C37" s="522" t="s">
        <v>204</v>
      </c>
      <c r="D37" s="522" t="s">
        <v>161</v>
      </c>
      <c r="E37" s="522" t="s">
        <v>50</v>
      </c>
      <c r="F37" s="522" t="s">
        <v>200</v>
      </c>
      <c r="G37" s="516" t="s">
        <v>194</v>
      </c>
      <c r="H37" s="522" t="s">
        <v>195</v>
      </c>
      <c r="I37" s="517"/>
      <c r="J37" s="517">
        <v>8505</v>
      </c>
      <c r="K37" s="517">
        <v>8505</v>
      </c>
      <c r="L37" s="517" t="s">
        <v>50</v>
      </c>
      <c r="M37" s="517" t="s">
        <v>50</v>
      </c>
      <c r="N37" s="517"/>
      <c r="O37" s="517" t="s">
        <v>205</v>
      </c>
      <c r="P37" s="517" t="s">
        <v>205</v>
      </c>
      <c r="Q37" s="517"/>
      <c r="R37" s="517">
        <v>604</v>
      </c>
      <c r="S37" s="517">
        <v>604</v>
      </c>
      <c r="T37" s="517"/>
      <c r="U37" s="517"/>
      <c r="V37" s="43"/>
      <c r="W37" s="43"/>
      <c r="X37" s="517" t="s">
        <v>197</v>
      </c>
      <c r="Y37" s="517" t="s">
        <v>198</v>
      </c>
    </row>
    <row r="38" spans="1:54" x14ac:dyDescent="0.35">
      <c r="A38" s="520" t="s">
        <v>158</v>
      </c>
      <c r="B38" s="521" t="s">
        <v>50</v>
      </c>
      <c r="C38" s="522" t="s">
        <v>206</v>
      </c>
      <c r="D38" s="522" t="s">
        <v>161</v>
      </c>
      <c r="E38" s="522" t="s">
        <v>50</v>
      </c>
      <c r="F38" s="522" t="s">
        <v>200</v>
      </c>
      <c r="G38" s="516" t="s">
        <v>194</v>
      </c>
      <c r="H38" s="522" t="s">
        <v>195</v>
      </c>
      <c r="I38" s="517">
        <v>7508</v>
      </c>
      <c r="J38" s="517">
        <v>8005</v>
      </c>
      <c r="K38" s="517">
        <v>8005</v>
      </c>
      <c r="L38" s="517" t="s">
        <v>50</v>
      </c>
      <c r="M38" s="517" t="s">
        <v>50</v>
      </c>
      <c r="N38" s="517" t="s">
        <v>207</v>
      </c>
      <c r="O38" s="517" t="s">
        <v>205</v>
      </c>
      <c r="P38" s="517" t="s">
        <v>205</v>
      </c>
      <c r="Q38" s="517">
        <v>302</v>
      </c>
      <c r="R38" s="517">
        <v>604</v>
      </c>
      <c r="S38" s="517">
        <v>604</v>
      </c>
      <c r="T38" s="517"/>
      <c r="U38" s="517"/>
      <c r="V38" s="43"/>
      <c r="W38" s="43"/>
      <c r="X38" s="517" t="s">
        <v>197</v>
      </c>
      <c r="Y38" s="517" t="s">
        <v>198</v>
      </c>
    </row>
    <row r="39" spans="1:54" x14ac:dyDescent="0.35">
      <c r="A39" s="520" t="s">
        <v>158</v>
      </c>
      <c r="B39" s="521" t="s">
        <v>50</v>
      </c>
      <c r="C39" s="522" t="s">
        <v>208</v>
      </c>
      <c r="D39" s="522" t="s">
        <v>161</v>
      </c>
      <c r="E39" s="522" t="s">
        <v>50</v>
      </c>
      <c r="F39" s="522" t="s">
        <v>200</v>
      </c>
      <c r="G39" s="516" t="s">
        <v>194</v>
      </c>
      <c r="H39" s="522" t="s">
        <v>195</v>
      </c>
      <c r="I39" s="517"/>
      <c r="J39" s="517">
        <v>7905</v>
      </c>
      <c r="K39" s="517">
        <v>7905</v>
      </c>
      <c r="L39" s="517" t="s">
        <v>50</v>
      </c>
      <c r="M39" s="517" t="s">
        <v>50</v>
      </c>
      <c r="N39" s="517"/>
      <c r="O39" s="517" t="s">
        <v>205</v>
      </c>
      <c r="P39" s="517" t="s">
        <v>205</v>
      </c>
      <c r="Q39" s="517" t="s">
        <v>50</v>
      </c>
      <c r="R39" s="517">
        <v>604</v>
      </c>
      <c r="S39" s="517">
        <v>604</v>
      </c>
      <c r="T39" s="517"/>
      <c r="U39" s="517"/>
      <c r="V39" s="43"/>
      <c r="W39" s="43"/>
      <c r="X39" s="517" t="s">
        <v>197</v>
      </c>
      <c r="Y39" s="517" t="s">
        <v>198</v>
      </c>
    </row>
    <row r="40" spans="1:54" x14ac:dyDescent="0.35">
      <c r="A40" s="520" t="s">
        <v>158</v>
      </c>
      <c r="B40" s="521"/>
      <c r="C40" s="522" t="s">
        <v>191</v>
      </c>
      <c r="D40" s="522" t="s">
        <v>161</v>
      </c>
      <c r="E40" s="522"/>
      <c r="F40" s="522" t="s">
        <v>200</v>
      </c>
      <c r="G40" s="516" t="s">
        <v>194</v>
      </c>
      <c r="H40" s="522" t="s">
        <v>195</v>
      </c>
      <c r="I40" s="517"/>
      <c r="J40" s="517">
        <v>7921</v>
      </c>
      <c r="K40" s="517">
        <v>7921</v>
      </c>
      <c r="L40" s="517"/>
      <c r="M40" s="517"/>
      <c r="N40" s="517"/>
      <c r="O40" s="517">
        <v>145</v>
      </c>
      <c r="P40" s="517">
        <v>145</v>
      </c>
      <c r="Q40" s="517"/>
      <c r="R40" s="517">
        <v>604</v>
      </c>
      <c r="S40" s="517">
        <v>604</v>
      </c>
      <c r="T40" s="517">
        <v>600</v>
      </c>
      <c r="U40" s="517">
        <v>600</v>
      </c>
      <c r="V40" s="43"/>
      <c r="W40" s="43"/>
      <c r="X40" s="517" t="s">
        <v>197</v>
      </c>
      <c r="Y40" s="517" t="s">
        <v>198</v>
      </c>
    </row>
    <row r="41" spans="1:54" hidden="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row>
    <row r="42" spans="1:54"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hidden="1" x14ac:dyDescent="0.35">
      <c r="A43" s="108" t="s">
        <v>209</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idden="1" x14ac:dyDescent="0.35">
      <c r="A44" s="931" t="s">
        <v>167</v>
      </c>
      <c r="B44" s="889" t="s">
        <v>168</v>
      </c>
      <c r="C44" s="889" t="s">
        <v>169</v>
      </c>
      <c r="D44" s="889" t="s">
        <v>170</v>
      </c>
      <c r="E44" s="889" t="s">
        <v>171</v>
      </c>
      <c r="F44" s="889" t="s">
        <v>172</v>
      </c>
      <c r="G44" s="889" t="s">
        <v>173</v>
      </c>
      <c r="H44" s="889" t="s">
        <v>174</v>
      </c>
      <c r="I44" s="889" t="s">
        <v>210</v>
      </c>
      <c r="J44" s="889" t="s">
        <v>211</v>
      </c>
      <c r="K44" s="934" t="s">
        <v>212</v>
      </c>
      <c r="L44" s="40" t="s">
        <v>213</v>
      </c>
      <c r="M44" s="2" t="s">
        <v>214</v>
      </c>
      <c r="N44" s="19" t="s">
        <v>215</v>
      </c>
      <c r="O44" s="26"/>
      <c r="P44" s="26"/>
      <c r="Q44" s="26"/>
      <c r="R44" s="26"/>
      <c r="S44" s="26"/>
      <c r="T44" s="934" t="s">
        <v>183</v>
      </c>
      <c r="U44" s="934" t="s">
        <v>184</v>
      </c>
      <c r="V44" s="934" t="s">
        <v>185</v>
      </c>
      <c r="W44" s="934" t="s">
        <v>186</v>
      </c>
    </row>
    <row r="45" spans="1:54" ht="31.5" hidden="1" thickBot="1" x14ac:dyDescent="0.4">
      <c r="A45" s="932"/>
      <c r="B45" s="929"/>
      <c r="C45" s="929"/>
      <c r="D45" s="929"/>
      <c r="E45" s="929"/>
      <c r="F45" s="929"/>
      <c r="G45" s="930"/>
      <c r="H45" s="929"/>
      <c r="I45" s="929"/>
      <c r="J45" s="929"/>
      <c r="K45" s="935"/>
      <c r="L45" s="41" t="s">
        <v>216</v>
      </c>
      <c r="M45" s="4" t="s">
        <v>217</v>
      </c>
      <c r="N45" s="20" t="s">
        <v>218</v>
      </c>
      <c r="O45" s="27"/>
      <c r="P45" s="27"/>
      <c r="Q45" s="27"/>
      <c r="R45" s="27"/>
      <c r="S45" s="27"/>
      <c r="T45" s="935"/>
      <c r="U45" s="935"/>
      <c r="V45" s="935"/>
      <c r="W45" s="935"/>
    </row>
    <row r="46" spans="1:54" hidden="1" x14ac:dyDescent="0.35">
      <c r="A46" s="50"/>
      <c r="B46" s="511"/>
      <c r="C46" s="511"/>
      <c r="D46" s="511"/>
      <c r="E46" s="511"/>
      <c r="F46" s="511"/>
      <c r="G46" s="7"/>
      <c r="H46" s="511"/>
      <c r="I46" s="171"/>
      <c r="J46" s="171"/>
      <c r="K46" s="519"/>
      <c r="L46" s="49"/>
      <c r="M46" s="7"/>
      <c r="N46" s="79"/>
      <c r="O46" s="519"/>
      <c r="P46" s="519"/>
      <c r="Q46" s="519"/>
      <c r="R46" s="519"/>
      <c r="S46" s="519"/>
      <c r="T46" s="519"/>
      <c r="U46" s="519"/>
      <c r="V46" s="519"/>
      <c r="W46" s="519"/>
    </row>
    <row r="47" spans="1:54" hidden="1" x14ac:dyDescent="0.35">
      <c r="A47" s="91"/>
      <c r="B47" s="21"/>
      <c r="C47" s="21"/>
      <c r="D47" s="21"/>
      <c r="E47" s="21"/>
      <c r="F47" s="21"/>
      <c r="G47" s="48"/>
      <c r="H47" s="21"/>
      <c r="I47" s="11"/>
      <c r="J47" s="11"/>
      <c r="K47" s="13"/>
      <c r="L47" s="95"/>
      <c r="M47" s="48"/>
      <c r="N47" s="96"/>
      <c r="O47" s="13"/>
      <c r="P47" s="13"/>
      <c r="Q47" s="13"/>
      <c r="R47" s="13"/>
      <c r="S47" s="13"/>
      <c r="T47" s="13"/>
      <c r="U47" s="13"/>
      <c r="V47" s="13"/>
      <c r="W47" s="13"/>
    </row>
    <row r="48" spans="1:54" hidden="1" x14ac:dyDescent="0.35">
      <c r="A48" s="91"/>
      <c r="B48" s="21"/>
      <c r="C48" s="21"/>
      <c r="D48" s="21"/>
      <c r="E48" s="21"/>
      <c r="F48" s="21"/>
      <c r="G48" s="48"/>
      <c r="H48" s="21"/>
      <c r="I48" s="11"/>
      <c r="J48" s="11"/>
      <c r="K48" s="13"/>
      <c r="L48" s="95"/>
      <c r="M48" s="48"/>
      <c r="N48" s="96"/>
      <c r="O48" s="13"/>
      <c r="P48" s="13"/>
      <c r="Q48" s="13"/>
      <c r="R48" s="13"/>
      <c r="S48" s="13"/>
      <c r="T48" s="13"/>
      <c r="U48" s="13"/>
      <c r="V48" s="13"/>
      <c r="W48" s="13"/>
    </row>
    <row r="49" spans="1:54" ht="16" hidden="1" thickBot="1" x14ac:dyDescent="0.4">
      <c r="A49" s="92"/>
      <c r="B49" s="23"/>
      <c r="C49" s="23"/>
      <c r="D49" s="23"/>
      <c r="E49" s="23"/>
      <c r="F49" s="23"/>
      <c r="G49" s="32"/>
      <c r="H49" s="23"/>
      <c r="I49" s="12"/>
      <c r="J49" s="12"/>
      <c r="K49" s="14"/>
      <c r="L49" s="65"/>
      <c r="M49" s="32"/>
      <c r="N49" s="47"/>
      <c r="O49" s="14"/>
      <c r="P49" s="14"/>
      <c r="Q49" s="14"/>
      <c r="R49" s="14"/>
      <c r="S49" s="14"/>
      <c r="T49" s="14"/>
      <c r="U49" s="14"/>
      <c r="V49" s="14"/>
      <c r="W49" s="14"/>
    </row>
    <row r="50" spans="1:54" hidden="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ht="16" thickBot="1" x14ac:dyDescent="0.4">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t="16" thickBot="1" x14ac:dyDescent="0.4">
      <c r="A52" s="861" t="s">
        <v>219</v>
      </c>
      <c r="B52" s="917"/>
      <c r="C52" s="917"/>
      <c r="D52" s="918"/>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x14ac:dyDescent="0.35">
      <c r="A53" s="931" t="s">
        <v>167</v>
      </c>
      <c r="B53" s="889" t="s">
        <v>168</v>
      </c>
      <c r="C53" s="889" t="s">
        <v>169</v>
      </c>
      <c r="D53" s="889" t="s">
        <v>170</v>
      </c>
      <c r="E53" s="889" t="s">
        <v>171</v>
      </c>
      <c r="F53" s="889" t="s">
        <v>172</v>
      </c>
      <c r="G53" s="889" t="s">
        <v>173</v>
      </c>
      <c r="H53" s="889" t="s">
        <v>174</v>
      </c>
      <c r="I53" s="889" t="s">
        <v>220</v>
      </c>
      <c r="J53" s="889" t="s">
        <v>221</v>
      </c>
      <c r="K53" s="889" t="s">
        <v>177</v>
      </c>
      <c r="L53" s="921" t="s">
        <v>178</v>
      </c>
      <c r="M53" s="923" t="s">
        <v>222</v>
      </c>
      <c r="N53" s="40" t="s">
        <v>223</v>
      </c>
      <c r="O53" s="2" t="s">
        <v>214</v>
      </c>
      <c r="P53" s="19" t="s">
        <v>215</v>
      </c>
      <c r="Q53" s="316" t="s">
        <v>181</v>
      </c>
      <c r="R53" s="192" t="s">
        <v>181</v>
      </c>
      <c r="S53" s="30" t="s">
        <v>181</v>
      </c>
      <c r="T53" s="30" t="s">
        <v>182</v>
      </c>
      <c r="U53" s="30" t="s">
        <v>224</v>
      </c>
      <c r="V53" s="186" t="s">
        <v>182</v>
      </c>
      <c r="W53" s="925" t="s">
        <v>183</v>
      </c>
      <c r="X53" s="823" t="s">
        <v>184</v>
      </c>
      <c r="Y53" s="921" t="s">
        <v>185</v>
      </c>
      <c r="Z53" s="927" t="s">
        <v>186</v>
      </c>
    </row>
    <row r="54" spans="1:54" ht="47" thickBot="1" x14ac:dyDescent="0.4">
      <c r="A54" s="932" t="s">
        <v>50</v>
      </c>
      <c r="B54" s="929" t="s">
        <v>50</v>
      </c>
      <c r="C54" s="929" t="s">
        <v>50</v>
      </c>
      <c r="D54" s="929" t="s">
        <v>50</v>
      </c>
      <c r="E54" s="929" t="s">
        <v>50</v>
      </c>
      <c r="F54" s="929" t="s">
        <v>50</v>
      </c>
      <c r="G54" s="930" t="s">
        <v>50</v>
      </c>
      <c r="H54" s="929" t="s">
        <v>50</v>
      </c>
      <c r="I54" s="929" t="s">
        <v>50</v>
      </c>
      <c r="J54" s="929" t="s">
        <v>50</v>
      </c>
      <c r="K54" s="929" t="s">
        <v>50</v>
      </c>
      <c r="L54" s="922" t="s">
        <v>50</v>
      </c>
      <c r="M54" s="924" t="s">
        <v>50</v>
      </c>
      <c r="N54" s="41" t="s">
        <v>225</v>
      </c>
      <c r="O54" s="4" t="s">
        <v>226</v>
      </c>
      <c r="P54" s="20" t="s">
        <v>218</v>
      </c>
      <c r="Q54" s="315" t="s">
        <v>188</v>
      </c>
      <c r="R54" s="201" t="s">
        <v>189</v>
      </c>
      <c r="S54" s="31" t="s">
        <v>190</v>
      </c>
      <c r="T54" s="31" t="s">
        <v>188</v>
      </c>
      <c r="U54" s="31" t="s">
        <v>189</v>
      </c>
      <c r="V54" s="185" t="s">
        <v>190</v>
      </c>
      <c r="W54" s="926"/>
      <c r="X54" s="824"/>
      <c r="Y54" s="922" t="s">
        <v>50</v>
      </c>
      <c r="Z54" s="928" t="s">
        <v>50</v>
      </c>
      <c r="AA54" s="39" t="s">
        <v>50</v>
      </c>
    </row>
    <row r="55" spans="1:54" x14ac:dyDescent="0.35">
      <c r="A55" s="50" t="s">
        <v>158</v>
      </c>
      <c r="B55" s="511" t="s">
        <v>50</v>
      </c>
      <c r="C55" s="511" t="s">
        <v>206</v>
      </c>
      <c r="D55" s="511" t="s">
        <v>161</v>
      </c>
      <c r="E55" s="511" t="s">
        <v>50</v>
      </c>
      <c r="F55" s="511" t="s">
        <v>200</v>
      </c>
      <c r="G55" s="7" t="s">
        <v>194</v>
      </c>
      <c r="H55" s="511" t="s">
        <v>195</v>
      </c>
      <c r="I55" s="171">
        <v>7508</v>
      </c>
      <c r="J55" s="171">
        <v>8005</v>
      </c>
      <c r="K55" s="171">
        <v>8005</v>
      </c>
      <c r="L55" s="515" t="s">
        <v>50</v>
      </c>
      <c r="M55" s="516" t="s">
        <v>227</v>
      </c>
      <c r="N55" s="516" t="s">
        <v>228</v>
      </c>
      <c r="O55" s="516" t="s">
        <v>229</v>
      </c>
      <c r="P55" s="516" t="s">
        <v>230</v>
      </c>
      <c r="Q55" s="516" t="s">
        <v>207</v>
      </c>
      <c r="R55" s="516" t="s">
        <v>205</v>
      </c>
      <c r="S55" s="517" t="s">
        <v>205</v>
      </c>
      <c r="T55" s="517">
        <v>302</v>
      </c>
      <c r="U55" s="517">
        <v>604</v>
      </c>
      <c r="V55" s="517">
        <v>604</v>
      </c>
      <c r="W55" s="518"/>
      <c r="X55" s="518"/>
      <c r="Y55" s="517" t="s">
        <v>197</v>
      </c>
      <c r="Z55" s="517" t="s">
        <v>231</v>
      </c>
      <c r="AA55" s="39" t="s">
        <v>50</v>
      </c>
    </row>
    <row r="56" spans="1:54" hidden="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t="16" thickBot="1" x14ac:dyDescent="0.4">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t="16" thickBot="1" x14ac:dyDescent="0.4">
      <c r="A59" s="861" t="s">
        <v>232</v>
      </c>
      <c r="B59" s="917"/>
      <c r="C59" s="918"/>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t="16" hidden="1" thickBot="1" x14ac:dyDescent="0.4">
      <c r="A60" s="827" t="s">
        <v>233</v>
      </c>
      <c r="B60" s="828"/>
      <c r="C60" s="829"/>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76" t="s">
        <v>234</v>
      </c>
      <c r="B61" s="138"/>
      <c r="C61" s="54" t="s">
        <v>235</v>
      </c>
      <c r="D61" s="28"/>
      <c r="E61" s="28"/>
      <c r="F61" s="34"/>
      <c r="G61" s="34"/>
      <c r="H61" s="28"/>
      <c r="I61" s="34"/>
      <c r="J61" s="28"/>
      <c r="K61" s="132"/>
      <c r="L61" s="135"/>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idden="1" x14ac:dyDescent="0.35">
      <c r="A62" s="53" t="s">
        <v>165</v>
      </c>
      <c r="B62" s="78"/>
      <c r="C62" s="78"/>
      <c r="D62" s="18"/>
      <c r="E62" s="18"/>
      <c r="F62" s="29"/>
      <c r="G62" s="29"/>
      <c r="H62" s="18"/>
      <c r="I62" s="29"/>
      <c r="J62" s="18"/>
      <c r="K62" s="127"/>
      <c r="L62" s="110"/>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53" t="s">
        <v>236</v>
      </c>
      <c r="B63" s="78"/>
      <c r="C63" s="78"/>
      <c r="D63" s="18"/>
      <c r="E63" s="18"/>
      <c r="F63" s="29"/>
      <c r="G63" s="29"/>
      <c r="H63" s="18"/>
      <c r="I63" s="29"/>
      <c r="J63" s="18"/>
      <c r="K63" s="127"/>
      <c r="L63" s="110"/>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idden="1" x14ac:dyDescent="0.35">
      <c r="A64" s="53" t="s">
        <v>237</v>
      </c>
      <c r="B64" s="78"/>
      <c r="C64" s="78"/>
      <c r="D64" s="18"/>
      <c r="E64" s="18"/>
      <c r="F64" s="29"/>
      <c r="G64" s="29"/>
      <c r="H64" s="18"/>
      <c r="I64" s="29"/>
      <c r="J64" s="18"/>
      <c r="K64" s="127"/>
      <c r="L64" s="110"/>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t="16" hidden="1" thickBot="1" x14ac:dyDescent="0.4">
      <c r="A65" s="61" t="s">
        <v>238</v>
      </c>
      <c r="B65" s="69"/>
      <c r="C65" s="69"/>
      <c r="D65" s="17"/>
      <c r="E65" s="17"/>
      <c r="F65" s="35"/>
      <c r="G65" s="35"/>
      <c r="H65" s="17"/>
      <c r="I65" s="35"/>
      <c r="J65" s="17"/>
      <c r="K65" s="142"/>
      <c r="L65" s="114"/>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t="47" hidden="1" thickBot="1" x14ac:dyDescent="0.4">
      <c r="A67" s="81" t="s">
        <v>239</v>
      </c>
      <c r="B67" s="919" t="s">
        <v>168</v>
      </c>
      <c r="C67" s="919"/>
      <c r="D67" s="920"/>
      <c r="E67" s="3" t="s">
        <v>169</v>
      </c>
      <c r="F67" s="3" t="s">
        <v>172</v>
      </c>
      <c r="G67" s="3" t="s">
        <v>240</v>
      </c>
      <c r="H67" s="3" t="s">
        <v>241</v>
      </c>
      <c r="I67" s="3" t="s">
        <v>174</v>
      </c>
      <c r="J67" s="3" t="s">
        <v>175</v>
      </c>
      <c r="K67" s="3" t="s">
        <v>176</v>
      </c>
      <c r="L67" s="3" t="s">
        <v>177</v>
      </c>
      <c r="M67" s="3" t="s">
        <v>178</v>
      </c>
      <c r="N67" s="80" t="s">
        <v>242</v>
      </c>
      <c r="O67" s="3" t="s">
        <v>243</v>
      </c>
      <c r="P67" s="84" t="s">
        <v>244</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idden="1" x14ac:dyDescent="0.35">
      <c r="A68" s="49"/>
      <c r="B68" s="896"/>
      <c r="C68" s="896"/>
      <c r="D68" s="896"/>
      <c r="E68" s="7"/>
      <c r="F68" s="7"/>
      <c r="G68" s="7"/>
      <c r="H68" s="7"/>
      <c r="I68" s="7"/>
      <c r="J68" s="171"/>
      <c r="K68" s="171"/>
      <c r="L68" s="171"/>
      <c r="M68" s="153"/>
      <c r="N68" s="58"/>
      <c r="O68" s="7"/>
      <c r="P68" s="79"/>
    </row>
    <row r="69" spans="1:54" hidden="1" x14ac:dyDescent="0.35">
      <c r="A69" s="63"/>
      <c r="B69" s="881"/>
      <c r="C69" s="881"/>
      <c r="D69" s="881"/>
      <c r="E69" s="6"/>
      <c r="F69" s="6"/>
      <c r="G69" s="6"/>
      <c r="H69" s="6"/>
      <c r="I69" s="6"/>
      <c r="J69" s="139"/>
      <c r="K69" s="11"/>
      <c r="L69" s="11"/>
      <c r="M69" s="160"/>
      <c r="N69" s="52"/>
      <c r="O69" s="6"/>
      <c r="P69" s="67"/>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63"/>
      <c r="B70" s="881"/>
      <c r="C70" s="881"/>
      <c r="D70" s="881"/>
      <c r="E70" s="6"/>
      <c r="F70" s="6"/>
      <c r="G70" s="6"/>
      <c r="H70" s="6"/>
      <c r="I70" s="6"/>
      <c r="J70" s="139"/>
      <c r="K70" s="11"/>
      <c r="L70" s="11"/>
      <c r="M70" s="160"/>
      <c r="N70" s="52"/>
      <c r="O70" s="6"/>
      <c r="P70" s="67"/>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t="16" hidden="1" thickBot="1" x14ac:dyDescent="0.4">
      <c r="A71" s="68"/>
      <c r="B71" s="906"/>
      <c r="C71" s="906"/>
      <c r="D71" s="906"/>
      <c r="E71" s="5"/>
      <c r="F71" s="5"/>
      <c r="G71" s="5"/>
      <c r="H71" s="5"/>
      <c r="I71" s="5"/>
      <c r="J71" s="162"/>
      <c r="K71" s="12"/>
      <c r="L71" s="12"/>
      <c r="M71" s="105"/>
      <c r="N71" s="51"/>
      <c r="O71" s="32"/>
      <c r="P71" s="47"/>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t="16" thickBot="1" x14ac:dyDescent="0.4">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t="16" thickBot="1" x14ac:dyDescent="0.4">
      <c r="A74" s="861" t="s">
        <v>245</v>
      </c>
      <c r="B74" s="917"/>
      <c r="C74" s="918"/>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t="16" hidden="1" thickBot="1" x14ac:dyDescent="0.4">
      <c r="A75" s="827" t="s">
        <v>233</v>
      </c>
      <c r="B75" s="828"/>
      <c r="C75" s="829"/>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76" t="s">
        <v>234</v>
      </c>
      <c r="B76" s="70"/>
      <c r="C76" s="54" t="s">
        <v>235</v>
      </c>
      <c r="D76" s="54"/>
      <c r="E76" s="28"/>
      <c r="F76" s="28"/>
      <c r="G76" s="28"/>
      <c r="H76" s="34"/>
      <c r="I76" s="34"/>
      <c r="J76" s="28"/>
      <c r="K76" s="34"/>
      <c r="L76" s="109"/>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idden="1" x14ac:dyDescent="0.35">
      <c r="A77" s="53" t="s">
        <v>246</v>
      </c>
      <c r="B77" s="18"/>
      <c r="C77" s="18"/>
      <c r="D77" s="18"/>
      <c r="E77" s="18"/>
      <c r="F77" s="18"/>
      <c r="G77" s="18"/>
      <c r="H77" s="29"/>
      <c r="I77" s="29"/>
      <c r="J77" s="18"/>
      <c r="K77" s="29"/>
      <c r="L77" s="146"/>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53" t="s">
        <v>247</v>
      </c>
      <c r="B78" s="18"/>
      <c r="C78" s="18"/>
      <c r="D78" s="18"/>
      <c r="E78" s="18"/>
      <c r="F78" s="18"/>
      <c r="G78" s="18"/>
      <c r="H78" s="29"/>
      <c r="I78" s="29"/>
      <c r="J78" s="18"/>
      <c r="K78" s="29"/>
      <c r="L78" s="146"/>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idden="1" x14ac:dyDescent="0.35">
      <c r="A79" s="53" t="s">
        <v>237</v>
      </c>
      <c r="B79" s="18"/>
      <c r="C79" s="18"/>
      <c r="D79" s="18"/>
      <c r="E79" s="18"/>
      <c r="F79" s="18"/>
      <c r="G79" s="18"/>
      <c r="H79" s="29"/>
      <c r="I79" s="29"/>
      <c r="J79" s="18"/>
      <c r="K79" s="29"/>
      <c r="L79" s="146"/>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t="16" hidden="1" thickBot="1" x14ac:dyDescent="0.4">
      <c r="A80" s="61" t="s">
        <v>238</v>
      </c>
      <c r="B80" s="17"/>
      <c r="C80" s="17"/>
      <c r="D80" s="17"/>
      <c r="E80" s="17"/>
      <c r="F80" s="17"/>
      <c r="G80" s="17"/>
      <c r="H80" s="35"/>
      <c r="I80" s="35"/>
      <c r="J80" s="17"/>
      <c r="K80" s="35"/>
      <c r="L80" s="157"/>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t="31.5" hidden="1" thickBot="1" x14ac:dyDescent="0.4">
      <c r="A82" s="81" t="s">
        <v>239</v>
      </c>
      <c r="B82" s="919" t="s">
        <v>171</v>
      </c>
      <c r="C82" s="919"/>
      <c r="D82" s="920"/>
      <c r="E82" s="3" t="s">
        <v>170</v>
      </c>
      <c r="F82" s="3" t="s">
        <v>172</v>
      </c>
      <c r="G82" s="3" t="s">
        <v>248</v>
      </c>
      <c r="H82" s="3" t="s">
        <v>241</v>
      </c>
      <c r="I82" s="3" t="s">
        <v>174</v>
      </c>
      <c r="J82" s="3" t="s">
        <v>175</v>
      </c>
      <c r="K82" s="3" t="s">
        <v>176</v>
      </c>
      <c r="L82" s="3" t="s">
        <v>177</v>
      </c>
      <c r="M82" s="3" t="s">
        <v>178</v>
      </c>
      <c r="N82" s="80" t="s">
        <v>242</v>
      </c>
      <c r="O82" s="3" t="s">
        <v>249</v>
      </c>
      <c r="P82" s="84" t="s">
        <v>250</v>
      </c>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idden="1" x14ac:dyDescent="0.35">
      <c r="A83" s="49"/>
      <c r="B83" s="896"/>
      <c r="C83" s="896"/>
      <c r="D83" s="896"/>
      <c r="E83" s="7"/>
      <c r="F83" s="7"/>
      <c r="G83" s="7"/>
      <c r="H83" s="7"/>
      <c r="I83" s="7"/>
      <c r="J83" s="171"/>
      <c r="K83" s="171"/>
      <c r="L83" s="171"/>
      <c r="M83" s="171"/>
      <c r="N83" s="58"/>
      <c r="O83" s="7"/>
      <c r="P83" s="79"/>
    </row>
    <row r="84" spans="1:54" hidden="1" x14ac:dyDescent="0.35">
      <c r="A84" s="63"/>
      <c r="B84" s="881"/>
      <c r="C84" s="881"/>
      <c r="D84" s="881"/>
      <c r="E84" s="6"/>
      <c r="F84" s="6"/>
      <c r="G84" s="6"/>
      <c r="H84" s="6"/>
      <c r="I84" s="6"/>
      <c r="J84" s="11"/>
      <c r="K84" s="11"/>
      <c r="L84" s="11"/>
      <c r="M84" s="11"/>
      <c r="N84" s="52"/>
      <c r="O84" s="6"/>
      <c r="P84" s="67"/>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idden="1" x14ac:dyDescent="0.35">
      <c r="A85" s="63"/>
      <c r="B85" s="881"/>
      <c r="C85" s="881"/>
      <c r="D85" s="881"/>
      <c r="E85" s="6"/>
      <c r="F85" s="6"/>
      <c r="G85" s="6"/>
      <c r="H85" s="6"/>
      <c r="I85" s="6"/>
      <c r="J85" s="11"/>
      <c r="K85" s="11"/>
      <c r="L85" s="11"/>
      <c r="M85" s="11"/>
      <c r="N85" s="52"/>
      <c r="O85" s="6"/>
      <c r="P85" s="67"/>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6" hidden="1" thickBot="1" x14ac:dyDescent="0.4">
      <c r="A86" s="68"/>
      <c r="B86" s="906"/>
      <c r="C86" s="906"/>
      <c r="D86" s="906"/>
      <c r="E86" s="5"/>
      <c r="F86" s="5"/>
      <c r="G86" s="5"/>
      <c r="H86" s="5"/>
      <c r="I86" s="5"/>
      <c r="J86" s="12"/>
      <c r="K86" s="12"/>
      <c r="L86" s="12"/>
      <c r="M86" s="12"/>
      <c r="N86" s="51"/>
      <c r="O86" s="32"/>
      <c r="P86" s="47"/>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861" t="s">
        <v>251</v>
      </c>
      <c r="B88" s="862"/>
      <c r="C88" s="862"/>
      <c r="D88" s="862"/>
      <c r="E88" s="862"/>
      <c r="F88" s="862"/>
      <c r="G88" s="862"/>
      <c r="H88" s="862"/>
      <c r="I88" s="863"/>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6" thickBot="1" x14ac:dyDescent="0.4">
      <c r="A89" s="907" t="s">
        <v>252</v>
      </c>
      <c r="B89" s="908"/>
      <c r="C89" s="908"/>
      <c r="D89" s="908"/>
      <c r="E89" s="908"/>
      <c r="F89" s="908"/>
      <c r="G89" s="908"/>
      <c r="H89" s="908"/>
      <c r="I89" s="909"/>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t="16" thickBot="1" x14ac:dyDescent="0.4">
      <c r="A90" s="130" t="s">
        <v>253</v>
      </c>
      <c r="B90" s="910" t="s">
        <v>254</v>
      </c>
      <c r="C90" s="911"/>
      <c r="D90" s="911"/>
      <c r="E90" s="911"/>
      <c r="F90" s="911"/>
      <c r="G90" s="911"/>
      <c r="H90" s="911"/>
      <c r="I90" s="912"/>
    </row>
    <row r="91" spans="1:54" x14ac:dyDescent="0.35">
      <c r="A91" s="173"/>
      <c r="B91" s="177"/>
      <c r="C91" s="22"/>
      <c r="D91" s="22"/>
      <c r="E91" s="22"/>
      <c r="F91" s="22"/>
      <c r="G91" s="22"/>
      <c r="H91" s="22"/>
      <c r="I91" s="22"/>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ht="16" thickBot="1" x14ac:dyDescent="0.4">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ht="16" thickBot="1" x14ac:dyDescent="0.4">
      <c r="A93" s="913" t="s">
        <v>255</v>
      </c>
      <c r="B93" s="914"/>
      <c r="C93" s="914"/>
      <c r="D93" s="914"/>
      <c r="E93" s="914"/>
      <c r="F93" s="914"/>
      <c r="G93" s="914"/>
      <c r="H93" s="915" t="s">
        <v>256</v>
      </c>
      <c r="I93" s="821" t="s">
        <v>167</v>
      </c>
      <c r="J93" s="821" t="s">
        <v>257</v>
      </c>
      <c r="K93" s="821" t="s">
        <v>184</v>
      </c>
      <c r="L93" s="821" t="s">
        <v>258</v>
      </c>
      <c r="M93" s="823" t="s">
        <v>259</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ht="16" thickBot="1" x14ac:dyDescent="0.4">
      <c r="A94" s="900" t="s">
        <v>260</v>
      </c>
      <c r="B94" s="901"/>
      <c r="C94" s="901"/>
      <c r="D94" s="901"/>
      <c r="E94" s="901"/>
      <c r="F94" s="901"/>
      <c r="G94" s="902"/>
      <c r="H94" s="916"/>
      <c r="I94" s="898"/>
      <c r="J94" s="898"/>
      <c r="K94" s="898"/>
      <c r="L94" s="898"/>
      <c r="M94" s="899"/>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row>
    <row r="95" spans="1:54" ht="16" thickBot="1" x14ac:dyDescent="0.4">
      <c r="A95" s="903" t="s">
        <v>261</v>
      </c>
      <c r="B95" s="904"/>
      <c r="C95" s="904"/>
      <c r="D95" s="904"/>
      <c r="E95" s="904"/>
      <c r="F95" s="904"/>
      <c r="G95" s="905"/>
      <c r="H95" s="916"/>
      <c r="I95" s="898"/>
      <c r="J95" s="898"/>
      <c r="K95" s="898"/>
      <c r="L95" s="898"/>
      <c r="M95" s="899"/>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row>
    <row r="96" spans="1:54" x14ac:dyDescent="0.35">
      <c r="A96" s="152" t="s">
        <v>262</v>
      </c>
      <c r="B96" s="896" t="str">
        <f>VLOOKUP($A96,Listes!$A$3:$C$194,2,FALSE)</f>
        <v>Alameda Corridor Surcharge import</v>
      </c>
      <c r="C96" s="896"/>
      <c r="D96" s="896"/>
      <c r="E96" s="897" t="s">
        <v>196</v>
      </c>
      <c r="F96" s="897"/>
      <c r="G96" s="897"/>
      <c r="H96" s="44"/>
      <c r="I96" s="46"/>
      <c r="J96" s="46"/>
      <c r="K96" s="46"/>
      <c r="L96" s="46"/>
      <c r="M96" s="170"/>
    </row>
    <row r="97" spans="1:13" x14ac:dyDescent="0.35">
      <c r="A97" s="120" t="s">
        <v>182</v>
      </c>
      <c r="B97" s="881" t="str">
        <f>VLOOKUP($A97,Listes!$A$3:$C$194,2,FALSE)</f>
        <v>Bunker Adjustment Factor</v>
      </c>
      <c r="C97" s="881"/>
      <c r="D97" s="881"/>
      <c r="E97" s="882" t="s">
        <v>263</v>
      </c>
      <c r="F97" s="882"/>
      <c r="G97" s="882"/>
      <c r="H97" s="25"/>
      <c r="I97" s="43"/>
      <c r="J97" s="43"/>
      <c r="K97" s="43"/>
      <c r="L97" s="43"/>
      <c r="M97" s="104"/>
    </row>
    <row r="98" spans="1:13" ht="31" x14ac:dyDescent="0.35">
      <c r="A98" s="120" t="s">
        <v>264</v>
      </c>
      <c r="B98" s="881" t="str">
        <f>VLOOKUP($A98,Listes!$A$3:$C$194,2,FALSE)</f>
        <v>Chassis Administration Fee On-Carriage</v>
      </c>
      <c r="C98" s="881"/>
      <c r="D98" s="881"/>
      <c r="E98" s="882" t="s">
        <v>196</v>
      </c>
      <c r="F98" s="882"/>
      <c r="G98" s="882"/>
      <c r="H98" s="25"/>
      <c r="I98" s="43"/>
      <c r="J98" s="43"/>
      <c r="K98" s="43"/>
      <c r="L98" s="43"/>
      <c r="M98" s="104"/>
    </row>
    <row r="99" spans="1:13" x14ac:dyDescent="0.35">
      <c r="A99" s="120" t="s">
        <v>265</v>
      </c>
      <c r="B99" s="881" t="str">
        <f>VLOOKUP($A99,Listes!$A$3:$C$194,2,FALSE)</f>
        <v>Chassis Provision Charge</v>
      </c>
      <c r="C99" s="881"/>
      <c r="D99" s="881"/>
      <c r="E99" s="882" t="s">
        <v>196</v>
      </c>
      <c r="F99" s="882"/>
      <c r="G99" s="882"/>
      <c r="H99" s="25"/>
      <c r="I99" s="43"/>
      <c r="J99" s="43"/>
      <c r="K99" s="43"/>
      <c r="L99" s="43"/>
      <c r="M99" s="104"/>
    </row>
    <row r="100" spans="1:13" x14ac:dyDescent="0.35">
      <c r="A100" s="120" t="s">
        <v>266</v>
      </c>
      <c r="B100" s="881" t="str">
        <f>VLOOKUP($A100,Listes!$A$3:$C$194,2,FALSE)</f>
        <v>Carrier Security Charge</v>
      </c>
      <c r="C100" s="881"/>
      <c r="D100" s="881"/>
      <c r="E100" s="882" t="s">
        <v>196</v>
      </c>
      <c r="F100" s="882"/>
      <c r="G100" s="882"/>
      <c r="H100" s="25"/>
      <c r="I100" s="43"/>
      <c r="J100" s="43"/>
      <c r="K100" s="43"/>
      <c r="L100" s="43"/>
      <c r="M100" s="104"/>
    </row>
    <row r="101" spans="1:13" ht="46.5" x14ac:dyDescent="0.35">
      <c r="A101" s="120" t="s">
        <v>267</v>
      </c>
      <c r="B101" s="881" t="str">
        <f>VLOOKUP($A101,Listes!$A$3:$C$194,2,FALSE)</f>
        <v>Container Maintenance Charge Destination</v>
      </c>
      <c r="C101" s="881"/>
      <c r="D101" s="881"/>
      <c r="E101" s="882" t="s">
        <v>196</v>
      </c>
      <c r="F101" s="882"/>
      <c r="G101" s="882"/>
      <c r="H101" s="25"/>
      <c r="I101" s="43"/>
      <c r="J101" s="43"/>
      <c r="K101" s="43"/>
      <c r="L101" s="43"/>
      <c r="M101" s="104"/>
    </row>
    <row r="102" spans="1:13" x14ac:dyDescent="0.35">
      <c r="A102" s="120" t="s">
        <v>268</v>
      </c>
      <c r="B102" s="881" t="str">
        <f>VLOOKUP($A102,Listes!$A$3:$C$194,2,FALSE)</f>
        <v>Destination THC / Destination Receiving Charge</v>
      </c>
      <c r="C102" s="881"/>
      <c r="D102" s="881"/>
      <c r="E102" s="882" t="s">
        <v>196</v>
      </c>
      <c r="F102" s="882"/>
      <c r="G102" s="882"/>
      <c r="H102" s="25"/>
      <c r="I102" s="43"/>
      <c r="J102" s="43"/>
      <c r="K102" s="43"/>
      <c r="L102" s="43"/>
      <c r="M102" s="104"/>
    </row>
    <row r="103" spans="1:13" x14ac:dyDescent="0.35">
      <c r="A103" s="120" t="s">
        <v>269</v>
      </c>
      <c r="B103" s="881" t="str">
        <f>VLOOKUP($A103,Listes!$A$3:$C$194,2,FALSE)</f>
        <v>Export Documentation Fees - Carrier</v>
      </c>
      <c r="C103" s="881"/>
      <c r="D103" s="881"/>
      <c r="E103" s="882" t="s">
        <v>196</v>
      </c>
      <c r="F103" s="882"/>
      <c r="G103" s="882"/>
      <c r="H103" s="25"/>
      <c r="I103" s="43"/>
      <c r="J103" s="43"/>
      <c r="K103" s="43"/>
      <c r="L103" s="43"/>
      <c r="M103" s="104"/>
    </row>
    <row r="104" spans="1:13" ht="31" x14ac:dyDescent="0.35">
      <c r="A104" s="120" t="s">
        <v>270</v>
      </c>
      <c r="B104" s="881" t="str">
        <f>VLOOKUP($A104,Listes!$A$3:$C$194,2,FALSE)</f>
        <v>Export Declaration Surcharge</v>
      </c>
      <c r="C104" s="881"/>
      <c r="D104" s="881"/>
      <c r="E104" s="882" t="s">
        <v>196</v>
      </c>
      <c r="F104" s="882"/>
      <c r="G104" s="882"/>
      <c r="H104" s="25"/>
      <c r="I104" s="43"/>
      <c r="J104" s="43"/>
      <c r="K104" s="43"/>
      <c r="L104" s="43"/>
      <c r="M104" s="104"/>
    </row>
    <row r="105" spans="1:13" x14ac:dyDescent="0.35">
      <c r="A105" s="120" t="s">
        <v>271</v>
      </c>
      <c r="B105" s="881" t="str">
        <f>VLOOKUP($A105,Listes!$A$3:$C$194,2,FALSE)</f>
        <v>Export Seal Fee</v>
      </c>
      <c r="C105" s="881"/>
      <c r="D105" s="881"/>
      <c r="E105" s="882" t="s">
        <v>196</v>
      </c>
      <c r="F105" s="882"/>
      <c r="G105" s="882"/>
      <c r="H105" s="25"/>
      <c r="I105" s="43"/>
      <c r="J105" s="43"/>
      <c r="K105" s="43"/>
      <c r="L105" s="43"/>
      <c r="M105" s="104"/>
    </row>
    <row r="106" spans="1:13" x14ac:dyDescent="0.35">
      <c r="A106" s="120" t="s">
        <v>272</v>
      </c>
      <c r="B106" s="881" t="str">
        <f>VLOOKUP($A106,Listes!$A$3:$C$194,2,FALSE)</f>
        <v>Flat Rack</v>
      </c>
      <c r="C106" s="881"/>
      <c r="D106" s="881"/>
      <c r="E106" s="882" t="s">
        <v>263</v>
      </c>
      <c r="F106" s="882"/>
      <c r="G106" s="882"/>
      <c r="H106" s="25"/>
      <c r="I106" s="43"/>
      <c r="J106" s="43"/>
      <c r="K106" s="43"/>
      <c r="L106" s="43"/>
      <c r="M106" s="104"/>
    </row>
    <row r="107" spans="1:13" x14ac:dyDescent="0.35">
      <c r="A107" s="120" t="s">
        <v>273</v>
      </c>
      <c r="B107" s="881" t="str">
        <f>VLOOKUP($A107,Listes!$A$3:$C$194,2,FALSE)</f>
        <v>General Rate Increase</v>
      </c>
      <c r="C107" s="881"/>
      <c r="D107" s="881"/>
      <c r="E107" s="882" t="s">
        <v>196</v>
      </c>
      <c r="F107" s="882"/>
      <c r="G107" s="882"/>
      <c r="H107" s="25"/>
      <c r="I107" s="43"/>
      <c r="J107" s="43"/>
      <c r="K107" s="43"/>
      <c r="L107" s="43"/>
      <c r="M107" s="104"/>
    </row>
    <row r="108" spans="1:13" x14ac:dyDescent="0.35">
      <c r="A108" s="120" t="s">
        <v>274</v>
      </c>
      <c r="B108" s="881" t="str">
        <f>VLOOKUP($A108,Listes!$A$3:$C$194,2,FALSE)</f>
        <v>Hazardous Fees (Ocean)</v>
      </c>
      <c r="C108" s="881"/>
      <c r="D108" s="881"/>
      <c r="E108" s="882" t="s">
        <v>275</v>
      </c>
      <c r="F108" s="882"/>
      <c r="G108" s="882"/>
      <c r="H108" s="25" t="s">
        <v>157</v>
      </c>
      <c r="I108" s="43"/>
      <c r="J108" s="43"/>
      <c r="K108" s="43"/>
      <c r="L108" s="43"/>
      <c r="M108" s="104"/>
    </row>
    <row r="109" spans="1:13" ht="31" x14ac:dyDescent="0.35">
      <c r="A109" s="120" t="s">
        <v>276</v>
      </c>
      <c r="B109" s="890" t="str">
        <f>VLOOKUP($A109,Listes!$A$3:$C$194,2,FALSE)</f>
        <v>Oncarriage Additional Intermodal Door Delivery Surcharge</v>
      </c>
      <c r="C109" s="891"/>
      <c r="D109" s="892"/>
      <c r="E109" s="893" t="s">
        <v>196</v>
      </c>
      <c r="F109" s="894"/>
      <c r="G109" s="895"/>
      <c r="H109" s="25"/>
      <c r="I109" s="43"/>
      <c r="J109" s="43"/>
      <c r="K109" s="43"/>
      <c r="L109" s="43"/>
      <c r="M109" s="104"/>
    </row>
    <row r="110" spans="1:13" ht="31" x14ac:dyDescent="0.35">
      <c r="A110" s="120" t="s">
        <v>249</v>
      </c>
      <c r="B110" s="881" t="str">
        <f>VLOOKUP($A110,Listes!$A$3:$C$194,2,FALSE)</f>
        <v>Oncarriage Inland Fuel Charge</v>
      </c>
      <c r="C110" s="881"/>
      <c r="D110" s="881"/>
      <c r="E110" s="882" t="s">
        <v>196</v>
      </c>
      <c r="F110" s="882"/>
      <c r="G110" s="882"/>
      <c r="H110" s="25"/>
      <c r="I110" s="43"/>
      <c r="J110" s="43"/>
      <c r="K110" s="43"/>
      <c r="L110" s="43"/>
      <c r="M110" s="104"/>
    </row>
    <row r="111" spans="1:13" ht="46.5" x14ac:dyDescent="0.35">
      <c r="A111" s="120" t="s">
        <v>277</v>
      </c>
      <c r="B111" s="881" t="str">
        <f>VLOOKUP($A111,Listes!$A$3:$C$194,2,FALSE)</f>
        <v>Local Port Charge Destination Sanitary Fee</v>
      </c>
      <c r="C111" s="881"/>
      <c r="D111" s="881"/>
      <c r="E111" s="882" t="s">
        <v>196</v>
      </c>
      <c r="F111" s="882"/>
      <c r="G111" s="882"/>
      <c r="H111" s="25"/>
      <c r="I111" s="43"/>
      <c r="J111" s="43"/>
      <c r="K111" s="43"/>
      <c r="L111" s="43"/>
      <c r="M111" s="104"/>
    </row>
    <row r="112" spans="1:13" ht="46.5" x14ac:dyDescent="0.35">
      <c r="A112" s="120" t="s">
        <v>278</v>
      </c>
      <c r="B112" s="881" t="str">
        <f>VLOOKUP($A112,Listes!$A$3:$C$194,2,FALSE)</f>
        <v>Local Port Charge Origin Sanitary Fee</v>
      </c>
      <c r="C112" s="881"/>
      <c r="D112" s="881"/>
      <c r="E112" s="882" t="s">
        <v>196</v>
      </c>
      <c r="F112" s="882"/>
      <c r="G112" s="882"/>
      <c r="H112" s="25"/>
      <c r="I112" s="43"/>
      <c r="J112" s="43"/>
      <c r="K112" s="43"/>
      <c r="L112" s="43"/>
      <c r="M112" s="104"/>
    </row>
    <row r="113" spans="1:54" x14ac:dyDescent="0.35">
      <c r="A113" s="120" t="s">
        <v>279</v>
      </c>
      <c r="B113" s="881" t="str">
        <f>VLOOKUP($A113,Listes!$A$3:$C$194,2,FALSE)</f>
        <v>Low Sulfur Surcharge</v>
      </c>
      <c r="C113" s="881"/>
      <c r="D113" s="881"/>
      <c r="E113" s="882" t="s">
        <v>196</v>
      </c>
      <c r="F113" s="882"/>
      <c r="G113" s="882"/>
      <c r="H113" s="25"/>
      <c r="I113" s="43"/>
      <c r="J113" s="43"/>
      <c r="K113" s="43"/>
      <c r="L113" s="43"/>
      <c r="M113" s="104"/>
    </row>
    <row r="114" spans="1:54" x14ac:dyDescent="0.35">
      <c r="A114" s="120" t="s">
        <v>280</v>
      </c>
      <c r="B114" s="881" t="str">
        <f>VLOOKUP($A114,Listes!$A$3:$C$194,2,FALSE)</f>
        <v>Low Sulfur Surcharge IMO2020</v>
      </c>
      <c r="C114" s="881"/>
      <c r="D114" s="881"/>
      <c r="E114" s="882" t="s">
        <v>196</v>
      </c>
      <c r="F114" s="882"/>
      <c r="G114" s="882"/>
      <c r="H114" s="25"/>
      <c r="I114" s="43"/>
      <c r="J114" s="43"/>
      <c r="K114" s="43"/>
      <c r="L114" s="43"/>
      <c r="M114" s="104"/>
    </row>
    <row r="115" spans="1:54" x14ac:dyDescent="0.35">
      <c r="A115" s="120" t="s">
        <v>281</v>
      </c>
      <c r="B115" s="881" t="str">
        <f>VLOOKUP($A115,Listes!$A$3:$C$194,2,FALSE)</f>
        <v>On-Carriage Emergency Inland Fuel Surcharge</v>
      </c>
      <c r="C115" s="881"/>
      <c r="D115" s="881"/>
      <c r="E115" s="882" t="s">
        <v>196</v>
      </c>
      <c r="F115" s="882"/>
      <c r="G115" s="882"/>
      <c r="H115" s="25"/>
      <c r="I115" s="43"/>
      <c r="J115" s="43"/>
      <c r="K115" s="43"/>
      <c r="L115" s="43"/>
      <c r="M115" s="104"/>
    </row>
    <row r="116" spans="1:54" ht="46.5" x14ac:dyDescent="0.35">
      <c r="A116" s="120" t="s">
        <v>282</v>
      </c>
      <c r="B116" s="881" t="str">
        <f>VLOOKUP($A116,Listes!$A$3:$C$194,2,FALSE)</f>
        <v>On-Carriage Emergency Intermodal Surcharge</v>
      </c>
      <c r="C116" s="881"/>
      <c r="D116" s="881"/>
      <c r="E116" s="882" t="s">
        <v>196</v>
      </c>
      <c r="F116" s="882"/>
      <c r="G116" s="882"/>
      <c r="H116" s="25"/>
      <c r="I116" s="43"/>
      <c r="J116" s="43"/>
      <c r="K116" s="43"/>
      <c r="L116" s="43"/>
      <c r="M116" s="104"/>
    </row>
    <row r="117" spans="1:54" ht="46.5" x14ac:dyDescent="0.35">
      <c r="A117" s="120" t="s">
        <v>283</v>
      </c>
      <c r="B117" s="881" t="str">
        <f>VLOOKUP($A117,Listes!$A$3:$C$194,2,FALSE)</f>
        <v>Inland Hazardous Charge Oncarriage</v>
      </c>
      <c r="C117" s="881"/>
      <c r="D117" s="881"/>
      <c r="E117" s="882" t="s">
        <v>196</v>
      </c>
      <c r="F117" s="882"/>
      <c r="G117" s="882"/>
      <c r="H117" s="25"/>
      <c r="I117" s="43"/>
      <c r="J117" s="43"/>
      <c r="K117" s="43"/>
      <c r="L117" s="43"/>
      <c r="M117" s="104"/>
    </row>
    <row r="118" spans="1:54" x14ac:dyDescent="0.35">
      <c r="A118" s="120" t="s">
        <v>284</v>
      </c>
      <c r="B118" s="881" t="str">
        <f>VLOOKUP($A118,Listes!$A$3:$C$194,2,FALSE)</f>
        <v>Open Top</v>
      </c>
      <c r="C118" s="881"/>
      <c r="D118" s="881"/>
      <c r="E118" s="882" t="s">
        <v>263</v>
      </c>
      <c r="F118" s="882"/>
      <c r="G118" s="882"/>
      <c r="H118" s="25"/>
      <c r="I118" s="43"/>
      <c r="J118" s="43"/>
      <c r="K118" s="43"/>
      <c r="L118" s="43"/>
      <c r="M118" s="104"/>
    </row>
    <row r="119" spans="1:54" x14ac:dyDescent="0.35">
      <c r="A119" s="120" t="s">
        <v>180</v>
      </c>
      <c r="B119" s="881" t="str">
        <f>VLOOKUP($A119,Listes!$A$3:$C$194,2,FALSE)</f>
        <v>Origin THC / Origin Receiving Charge</v>
      </c>
      <c r="C119" s="881"/>
      <c r="D119" s="881"/>
      <c r="E119" s="882" t="s">
        <v>263</v>
      </c>
      <c r="F119" s="882"/>
      <c r="G119" s="882"/>
      <c r="H119" s="25"/>
      <c r="I119" s="43"/>
      <c r="J119" s="43"/>
      <c r="K119" s="43"/>
      <c r="L119" s="43"/>
      <c r="M119" s="104"/>
    </row>
    <row r="120" spans="1:54" ht="46.5" x14ac:dyDescent="0.35">
      <c r="A120" s="120" t="s">
        <v>285</v>
      </c>
      <c r="B120" s="881" t="str">
        <f>VLOOKUP($A120,Listes!$A$3:$C$194,2,FALSE)</f>
        <v>Inland Hazardous Charge Precarriage</v>
      </c>
      <c r="C120" s="881"/>
      <c r="D120" s="881"/>
      <c r="E120" s="882" t="s">
        <v>196</v>
      </c>
      <c r="F120" s="882"/>
      <c r="G120" s="882"/>
      <c r="H120" s="25"/>
      <c r="I120" s="43"/>
      <c r="J120" s="43"/>
      <c r="K120" s="43"/>
      <c r="L120" s="43"/>
      <c r="M120" s="104"/>
    </row>
    <row r="121" spans="1:54" x14ac:dyDescent="0.35">
      <c r="A121" s="120" t="s">
        <v>286</v>
      </c>
      <c r="B121" s="881" t="str">
        <f>VLOOKUP($A121,Listes!$A$3:$C$194,2,FALSE)</f>
        <v>Peak Season</v>
      </c>
      <c r="C121" s="881"/>
      <c r="D121" s="881"/>
      <c r="E121" s="882" t="s">
        <v>196</v>
      </c>
      <c r="F121" s="882"/>
      <c r="G121" s="882"/>
      <c r="H121" s="25"/>
      <c r="I121" s="43"/>
      <c r="J121" s="43"/>
      <c r="K121" s="43"/>
      <c r="L121" s="43"/>
      <c r="M121" s="104"/>
    </row>
    <row r="122" spans="1:54" x14ac:dyDescent="0.35">
      <c r="A122" s="120" t="s">
        <v>287</v>
      </c>
      <c r="B122" s="881" t="str">
        <f>VLOOKUP($A122,Listes!$A$3:$C$194,2,FALSE)</f>
        <v>Peak Season Surcharge 2</v>
      </c>
      <c r="C122" s="881"/>
      <c r="D122" s="881"/>
      <c r="E122" s="882" t="s">
        <v>196</v>
      </c>
      <c r="F122" s="882"/>
      <c r="G122" s="882"/>
      <c r="H122" s="25"/>
      <c r="I122" s="43"/>
      <c r="J122" s="43"/>
      <c r="K122" s="43"/>
      <c r="L122" s="43"/>
      <c r="M122" s="104"/>
    </row>
    <row r="123" spans="1:54" x14ac:dyDescent="0.35">
      <c r="A123" s="120" t="s">
        <v>288</v>
      </c>
      <c r="B123" s="881" t="str">
        <f>VLOOKUP($A123,Listes!$A$3:$C$194,2,FALSE)</f>
        <v>Peak Season Surcharge 3</v>
      </c>
      <c r="C123" s="881"/>
      <c r="D123" s="881"/>
      <c r="E123" s="882" t="s">
        <v>196</v>
      </c>
      <c r="F123" s="882"/>
      <c r="G123" s="882"/>
      <c r="H123" s="25"/>
      <c r="I123" s="43"/>
      <c r="J123" s="43"/>
      <c r="K123" s="43"/>
      <c r="L123" s="43"/>
      <c r="M123" s="104"/>
    </row>
    <row r="124" spans="1:54" ht="31" x14ac:dyDescent="0.35">
      <c r="A124" s="120" t="s">
        <v>289</v>
      </c>
      <c r="B124" s="881" t="str">
        <f>VLOOKUP($A124,Listes!$A$3:$C$194,2,FALSE)</f>
        <v>Destination Terminal Security Charge</v>
      </c>
      <c r="C124" s="881"/>
      <c r="D124" s="881"/>
      <c r="E124" s="882" t="s">
        <v>196</v>
      </c>
      <c r="F124" s="882"/>
      <c r="G124" s="882"/>
      <c r="H124" s="25"/>
      <c r="I124" s="43"/>
      <c r="J124" s="43"/>
      <c r="K124" s="43"/>
      <c r="L124" s="43"/>
      <c r="M124" s="104"/>
    </row>
    <row r="125" spans="1:54" ht="31" x14ac:dyDescent="0.35">
      <c r="A125" s="120" t="s">
        <v>290</v>
      </c>
      <c r="B125" s="881" t="str">
        <f>VLOOKUP($A125,Listes!$A$3:$C$194,2,FALSE)</f>
        <v>Shipper Owned Container Surcharge</v>
      </c>
      <c r="C125" s="881"/>
      <c r="D125" s="881"/>
      <c r="E125" s="882" t="s">
        <v>263</v>
      </c>
      <c r="F125" s="882"/>
      <c r="G125" s="882"/>
      <c r="H125" s="25"/>
      <c r="I125" s="43"/>
      <c r="J125" s="43"/>
      <c r="K125" s="43"/>
      <c r="L125" s="43"/>
      <c r="M125" s="104"/>
    </row>
    <row r="126" spans="1:54" ht="47" thickBot="1" x14ac:dyDescent="0.4">
      <c r="A126" s="120" t="s">
        <v>291</v>
      </c>
      <c r="B126" s="881" t="str">
        <f>VLOOKUP($A126,Listes!$A$3:$C$194,2,FALSE)</f>
        <v>Tri-Axle / Super Chassis Oncarriage Surcharge</v>
      </c>
      <c r="C126" s="881"/>
      <c r="D126" s="881"/>
      <c r="E126" s="882" t="s">
        <v>196</v>
      </c>
      <c r="F126" s="882"/>
      <c r="G126" s="882"/>
      <c r="H126" s="25"/>
      <c r="I126" s="43"/>
      <c r="J126" s="43"/>
      <c r="K126" s="43"/>
      <c r="L126" s="43"/>
      <c r="M126" s="104"/>
    </row>
    <row r="127" spans="1:54" ht="16" thickBot="1" x14ac:dyDescent="0.4">
      <c r="A127" s="883" t="s">
        <v>292</v>
      </c>
      <c r="B127" s="884"/>
      <c r="C127" s="884"/>
      <c r="D127" s="884"/>
      <c r="E127" s="884"/>
      <c r="F127" s="884"/>
      <c r="G127" s="884"/>
      <c r="H127" s="884"/>
      <c r="I127" s="885"/>
      <c r="J127" s="45"/>
      <c r="K127" s="45"/>
      <c r="L127" s="45"/>
      <c r="M127" s="45"/>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row>
    <row r="128" spans="1:54" ht="16" thickBot="1" x14ac:dyDescent="0.4">
      <c r="A128" s="886" t="s">
        <v>293</v>
      </c>
      <c r="B128" s="859"/>
      <c r="C128" s="859"/>
      <c r="D128" s="859"/>
      <c r="E128" s="859"/>
      <c r="F128" s="859"/>
      <c r="G128" s="859"/>
      <c r="H128" s="859"/>
      <c r="I128" s="860"/>
      <c r="J128" s="159"/>
      <c r="K128" s="56"/>
      <c r="L128" s="56"/>
      <c r="M128" s="56"/>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row>
    <row r="129" spans="1:54" hidden="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row>
    <row r="130" spans="1:54" hidden="1" x14ac:dyDescent="0.35">
      <c r="A130" s="887" t="s">
        <v>294</v>
      </c>
      <c r="B130" s="888"/>
      <c r="C130" s="888"/>
      <c r="D130" s="888"/>
      <c r="E130" s="889" t="s">
        <v>295</v>
      </c>
      <c r="F130" s="889">
        <v>20</v>
      </c>
      <c r="G130" s="889">
        <v>40</v>
      </c>
      <c r="H130" s="889" t="s">
        <v>177</v>
      </c>
      <c r="I130" s="889" t="s">
        <v>178</v>
      </c>
      <c r="J130" s="877" t="s">
        <v>296</v>
      </c>
      <c r="K130" s="877" t="s">
        <v>297</v>
      </c>
      <c r="L130" s="879" t="s">
        <v>298</v>
      </c>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row>
    <row r="131" spans="1:54" hidden="1" x14ac:dyDescent="0.35">
      <c r="A131" s="172" t="s">
        <v>299</v>
      </c>
      <c r="B131" s="60" t="s">
        <v>169</v>
      </c>
      <c r="C131" s="60" t="s">
        <v>170</v>
      </c>
      <c r="D131" s="60" t="s">
        <v>300</v>
      </c>
      <c r="E131" s="878"/>
      <c r="F131" s="878"/>
      <c r="G131" s="878"/>
      <c r="H131" s="878"/>
      <c r="I131" s="878"/>
      <c r="J131" s="878"/>
      <c r="K131" s="878"/>
      <c r="L131" s="880"/>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hidden="1" x14ac:dyDescent="0.35">
      <c r="A132" s="124"/>
      <c r="B132" s="15"/>
      <c r="C132" s="15"/>
      <c r="D132" s="15"/>
      <c r="E132" s="15"/>
      <c r="F132" s="139"/>
      <c r="G132" s="139"/>
      <c r="H132" s="139"/>
      <c r="I132" s="139"/>
      <c r="J132" s="15"/>
      <c r="K132" s="52"/>
      <c r="L132" s="115"/>
    </row>
    <row r="133" spans="1:54" hidden="1" x14ac:dyDescent="0.35">
      <c r="A133" s="124"/>
      <c r="B133" s="15"/>
      <c r="C133" s="15"/>
      <c r="D133" s="15"/>
      <c r="E133" s="15"/>
      <c r="F133" s="11"/>
      <c r="G133" s="11"/>
      <c r="H133" s="11"/>
      <c r="I133" s="11"/>
      <c r="J133" s="15"/>
      <c r="K133" s="52"/>
      <c r="L133" s="115"/>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124"/>
      <c r="B134" s="15"/>
      <c r="C134" s="15"/>
      <c r="D134" s="15"/>
      <c r="E134" s="15"/>
      <c r="F134" s="11"/>
      <c r="G134" s="11"/>
      <c r="H134" s="11"/>
      <c r="I134" s="11"/>
      <c r="J134" s="15"/>
      <c r="K134" s="52"/>
      <c r="L134" s="115"/>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t="16" hidden="1" thickBot="1" x14ac:dyDescent="0.4">
      <c r="A135" s="169"/>
      <c r="B135" s="36"/>
      <c r="C135" s="36"/>
      <c r="D135" s="36"/>
      <c r="E135" s="36"/>
      <c r="F135" s="12"/>
      <c r="G135" s="12"/>
      <c r="H135" s="12"/>
      <c r="I135" s="12"/>
      <c r="J135" s="36"/>
      <c r="K135" s="51"/>
      <c r="L135" s="166"/>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hidden="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idden="1" x14ac:dyDescent="0.35">
      <c r="A137" s="871" t="s">
        <v>301</v>
      </c>
      <c r="B137" s="871"/>
      <c r="C137" s="871"/>
      <c r="D137" s="871"/>
      <c r="E137" s="871" t="s">
        <v>295</v>
      </c>
      <c r="F137" s="871">
        <v>20</v>
      </c>
      <c r="G137" s="871">
        <v>40</v>
      </c>
      <c r="H137" s="871" t="s">
        <v>177</v>
      </c>
      <c r="I137" s="871" t="s">
        <v>178</v>
      </c>
      <c r="J137" s="870" t="s">
        <v>296</v>
      </c>
      <c r="K137" s="870" t="s">
        <v>297</v>
      </c>
      <c r="L137" s="871" t="s">
        <v>298</v>
      </c>
      <c r="M137" s="871" t="s">
        <v>184</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6" t="s">
        <v>299</v>
      </c>
      <c r="B138" s="16" t="s">
        <v>169</v>
      </c>
      <c r="C138" s="16" t="s">
        <v>170</v>
      </c>
      <c r="D138" s="16" t="s">
        <v>300</v>
      </c>
      <c r="E138" s="871"/>
      <c r="F138" s="871"/>
      <c r="G138" s="871"/>
      <c r="H138" s="871"/>
      <c r="I138" s="871"/>
      <c r="J138" s="871"/>
      <c r="K138" s="871"/>
      <c r="L138" s="871"/>
      <c r="M138" s="87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t="16" hidden="1" thickBot="1" x14ac:dyDescent="0.4">
      <c r="A145" s="861" t="s">
        <v>302</v>
      </c>
      <c r="B145" s="862"/>
      <c r="C145" s="862"/>
      <c r="D145" s="862"/>
      <c r="E145" s="863"/>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856" t="s">
        <v>303</v>
      </c>
      <c r="B147" s="872"/>
      <c r="C147" s="872"/>
      <c r="D147" s="872"/>
      <c r="E147" s="872"/>
      <c r="F147" s="873"/>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874" t="s">
        <v>304</v>
      </c>
      <c r="B148" s="875"/>
      <c r="C148" s="875"/>
      <c r="D148" s="875"/>
      <c r="E148" s="875"/>
      <c r="F148" s="876"/>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t="16" hidden="1" thickBot="1" x14ac:dyDescent="0.4">
      <c r="A149" s="858" t="s">
        <v>305</v>
      </c>
      <c r="B149" s="859"/>
      <c r="C149" s="859"/>
      <c r="D149" s="859"/>
      <c r="E149" s="859"/>
      <c r="F149" s="860"/>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12" t="s">
        <v>306</v>
      </c>
      <c r="B150" s="62" t="s">
        <v>307</v>
      </c>
      <c r="C150" s="83" t="s">
        <v>256</v>
      </c>
      <c r="D150" s="167" t="s">
        <v>308</v>
      </c>
      <c r="E150" s="73"/>
      <c r="F150" s="73"/>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151"/>
      <c r="B151" s="148"/>
      <c r="C151" s="74"/>
      <c r="D151" s="485"/>
      <c r="E151" s="514"/>
      <c r="F151" s="514"/>
    </row>
    <row r="152" spans="1:54" hidden="1" x14ac:dyDescent="0.35">
      <c r="A152" s="151"/>
      <c r="B152" s="148"/>
      <c r="C152" s="74"/>
      <c r="D152" s="161"/>
      <c r="E152" s="85"/>
      <c r="F152" s="85"/>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t="16" hidden="1" thickBot="1" x14ac:dyDescent="0.4">
      <c r="A153" s="116"/>
      <c r="B153" s="125"/>
      <c r="C153" s="129"/>
      <c r="D153" s="143"/>
      <c r="E153" s="85"/>
      <c r="F153" s="85"/>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t="16" thickBot="1" x14ac:dyDescent="0.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t="16" thickBot="1" x14ac:dyDescent="0.4">
      <c r="A155" s="861" t="s">
        <v>309</v>
      </c>
      <c r="B155" s="862"/>
      <c r="C155" s="862"/>
      <c r="D155" s="862"/>
      <c r="E155" s="862"/>
      <c r="F155" s="862"/>
      <c r="G155" s="862"/>
      <c r="H155" s="862"/>
      <c r="I155" s="863"/>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t="16" thickBot="1" x14ac:dyDescent="0.4">
      <c r="A156" s="103" t="s">
        <v>310</v>
      </c>
      <c r="B156" s="155"/>
      <c r="C156" s="33"/>
      <c r="D156" s="33"/>
      <c r="E156" s="33"/>
      <c r="F156" s="33"/>
      <c r="G156" s="29"/>
      <c r="H156" s="33"/>
      <c r="I156" s="144"/>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x14ac:dyDescent="0.35">
      <c r="A157" s="512" t="s">
        <v>311</v>
      </c>
      <c r="B157" s="864" t="s">
        <v>312</v>
      </c>
      <c r="C157" s="865"/>
      <c r="D157" s="865"/>
      <c r="E157" s="865"/>
      <c r="F157" s="865"/>
      <c r="G157" s="865"/>
      <c r="H157" s="865"/>
      <c r="I157" s="866"/>
    </row>
    <row r="158" spans="1:54" x14ac:dyDescent="0.35">
      <c r="A158" s="513" t="s">
        <v>313</v>
      </c>
      <c r="B158" s="867" t="s">
        <v>314</v>
      </c>
      <c r="C158" s="868"/>
      <c r="D158" s="868"/>
      <c r="E158" s="868"/>
      <c r="F158" s="868"/>
      <c r="G158" s="868"/>
      <c r="H158" s="868"/>
      <c r="I158" s="869"/>
    </row>
    <row r="159" spans="1:54" ht="16" thickBot="1" x14ac:dyDescent="0.4">
      <c r="A159" s="513" t="s">
        <v>315</v>
      </c>
      <c r="B159" s="867" t="s">
        <v>316</v>
      </c>
      <c r="C159" s="868"/>
      <c r="D159" s="868"/>
      <c r="E159" s="868"/>
      <c r="F159" s="868"/>
      <c r="G159" s="868"/>
      <c r="H159" s="868"/>
      <c r="I159" s="869"/>
    </row>
    <row r="160" spans="1:54" hidden="1" x14ac:dyDescent="0.35">
      <c r="A160" s="106"/>
      <c r="B160" s="850"/>
      <c r="C160" s="851"/>
      <c r="D160" s="851"/>
      <c r="E160" s="851"/>
      <c r="F160" s="851"/>
      <c r="G160" s="851"/>
      <c r="H160" s="851"/>
      <c r="I160" s="852"/>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hidden="1" x14ac:dyDescent="0.35">
      <c r="A161" s="106"/>
      <c r="B161" s="850"/>
      <c r="C161" s="851"/>
      <c r="D161" s="851"/>
      <c r="E161" s="851"/>
      <c r="F161" s="851"/>
      <c r="G161" s="851"/>
      <c r="H161" s="851"/>
      <c r="I161" s="852"/>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hidden="1" x14ac:dyDescent="0.35">
      <c r="A162" s="106"/>
      <c r="B162" s="850"/>
      <c r="C162" s="851"/>
      <c r="D162" s="851"/>
      <c r="E162" s="851"/>
      <c r="F162" s="851"/>
      <c r="G162" s="851"/>
      <c r="H162" s="851"/>
      <c r="I162" s="852"/>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hidden="1" x14ac:dyDescent="0.35">
      <c r="A163" s="106"/>
      <c r="B163" s="850"/>
      <c r="C163" s="851"/>
      <c r="D163" s="851"/>
      <c r="E163" s="851"/>
      <c r="F163" s="851"/>
      <c r="G163" s="851"/>
      <c r="H163" s="851"/>
      <c r="I163" s="852"/>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hidden="1" x14ac:dyDescent="0.35">
      <c r="A164" s="106"/>
      <c r="B164" s="850"/>
      <c r="C164" s="851"/>
      <c r="D164" s="851"/>
      <c r="E164" s="851"/>
      <c r="F164" s="851"/>
      <c r="G164" s="851"/>
      <c r="H164" s="851"/>
      <c r="I164" s="852"/>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idden="1" x14ac:dyDescent="0.35">
      <c r="A165" s="106"/>
      <c r="B165" s="850"/>
      <c r="C165" s="851"/>
      <c r="D165" s="851"/>
      <c r="E165" s="851"/>
      <c r="F165" s="851"/>
      <c r="G165" s="851"/>
      <c r="H165" s="851"/>
      <c r="I165" s="852"/>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850"/>
      <c r="C166" s="851"/>
      <c r="D166" s="851"/>
      <c r="E166" s="851"/>
      <c r="F166" s="851"/>
      <c r="G166" s="851"/>
      <c r="H166" s="851"/>
      <c r="I166" s="852"/>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850"/>
      <c r="C167" s="851"/>
      <c r="D167" s="851"/>
      <c r="E167" s="851"/>
      <c r="F167" s="851"/>
      <c r="G167" s="851"/>
      <c r="H167" s="851"/>
      <c r="I167" s="852"/>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850"/>
      <c r="C168" s="851"/>
      <c r="D168" s="851"/>
      <c r="E168" s="851"/>
      <c r="F168" s="851"/>
      <c r="G168" s="851"/>
      <c r="H168" s="851"/>
      <c r="I168" s="852"/>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850"/>
      <c r="C169" s="851"/>
      <c r="D169" s="851"/>
      <c r="E169" s="851"/>
      <c r="F169" s="851"/>
      <c r="G169" s="851"/>
      <c r="H169" s="851"/>
      <c r="I169" s="852"/>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850"/>
      <c r="C170" s="851"/>
      <c r="D170" s="851"/>
      <c r="E170" s="851"/>
      <c r="F170" s="851"/>
      <c r="G170" s="851"/>
      <c r="H170" s="851"/>
      <c r="I170" s="852"/>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t="16" hidden="1" thickBot="1" x14ac:dyDescent="0.4">
      <c r="A171" s="163"/>
      <c r="B171" s="853"/>
      <c r="C171" s="854"/>
      <c r="D171" s="854"/>
      <c r="E171" s="854"/>
      <c r="F171" s="854"/>
      <c r="G171" s="854"/>
      <c r="H171" s="854"/>
      <c r="I171" s="855"/>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t="16" hidden="1" thickBot="1" x14ac:dyDescent="0.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x14ac:dyDescent="0.35">
      <c r="A175" s="856" t="s">
        <v>317</v>
      </c>
      <c r="B175" s="857"/>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t="16" hidden="1" thickBot="1" x14ac:dyDescent="0.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t="16" hidden="1" thickBot="1" x14ac:dyDescent="0.4">
      <c r="A177" s="827" t="s">
        <v>318</v>
      </c>
      <c r="B177" s="828"/>
      <c r="C177" s="828"/>
      <c r="D177" s="828"/>
      <c r="E177" s="828"/>
      <c r="F177" s="828"/>
      <c r="G177" s="829"/>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t="16" hidden="1" thickBot="1" x14ac:dyDescent="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t="16" hidden="1" thickBot="1" x14ac:dyDescent="0.4">
      <c r="A179" s="830" t="s">
        <v>319</v>
      </c>
      <c r="B179" s="831"/>
      <c r="C179" s="831"/>
      <c r="D179" s="831"/>
      <c r="E179" s="832"/>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836" t="s">
        <v>167</v>
      </c>
      <c r="B180" s="838" t="s">
        <v>320</v>
      </c>
      <c r="C180" s="821" t="s">
        <v>321</v>
      </c>
      <c r="D180" s="821" t="s">
        <v>322</v>
      </c>
      <c r="E180" s="838" t="s">
        <v>323</v>
      </c>
      <c r="F180" s="821" t="s">
        <v>324</v>
      </c>
      <c r="G180" s="821" t="s">
        <v>325</v>
      </c>
      <c r="H180" s="821" t="s">
        <v>168</v>
      </c>
      <c r="I180" s="821" t="s">
        <v>169</v>
      </c>
      <c r="J180" s="821" t="s">
        <v>170</v>
      </c>
      <c r="K180" s="821" t="s">
        <v>171</v>
      </c>
      <c r="L180" s="821" t="s">
        <v>326</v>
      </c>
      <c r="M180" s="846" t="s">
        <v>327</v>
      </c>
      <c r="N180" s="847"/>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6" hidden="1" thickBot="1" x14ac:dyDescent="0.4">
      <c r="A181" s="837"/>
      <c r="B181" s="839"/>
      <c r="C181" s="822"/>
      <c r="D181" s="822"/>
      <c r="E181" s="839"/>
      <c r="F181" s="822"/>
      <c r="G181" s="822"/>
      <c r="H181" s="822"/>
      <c r="I181" s="822"/>
      <c r="J181" s="822"/>
      <c r="K181" s="822"/>
      <c r="L181" s="822"/>
      <c r="M181" s="848"/>
      <c r="N181" s="849"/>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idden="1" x14ac:dyDescent="0.35">
      <c r="A182" s="49"/>
      <c r="B182" s="7"/>
      <c r="C182" s="24"/>
      <c r="D182" s="7"/>
      <c r="E182" s="7"/>
      <c r="F182" s="7"/>
      <c r="G182" s="7"/>
      <c r="H182" s="7"/>
      <c r="I182" s="7"/>
      <c r="J182" s="7"/>
      <c r="K182" s="7"/>
      <c r="L182" s="88"/>
      <c r="M182" s="840"/>
      <c r="N182" s="841"/>
    </row>
    <row r="183" spans="1:54" hidden="1" x14ac:dyDescent="0.35">
      <c r="A183" s="63"/>
      <c r="B183" s="6"/>
      <c r="C183" s="15"/>
      <c r="D183" s="6"/>
      <c r="E183" s="6"/>
      <c r="F183" s="6"/>
      <c r="G183" s="6"/>
      <c r="H183" s="6"/>
      <c r="I183" s="6"/>
      <c r="J183" s="6"/>
      <c r="K183" s="6"/>
      <c r="L183" s="90"/>
      <c r="M183" s="842"/>
      <c r="N183" s="843"/>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63"/>
      <c r="B184" s="6"/>
      <c r="C184" s="15"/>
      <c r="D184" s="6"/>
      <c r="E184" s="6"/>
      <c r="F184" s="6"/>
      <c r="G184" s="6"/>
      <c r="H184" s="6"/>
      <c r="I184" s="6"/>
      <c r="J184" s="6"/>
      <c r="K184" s="6"/>
      <c r="L184" s="90"/>
      <c r="M184" s="842"/>
      <c r="N184" s="843"/>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63"/>
      <c r="B185" s="6"/>
      <c r="C185" s="15"/>
      <c r="D185" s="6"/>
      <c r="E185" s="6"/>
      <c r="F185" s="6"/>
      <c r="G185" s="6"/>
      <c r="H185" s="6"/>
      <c r="I185" s="6"/>
      <c r="J185" s="6"/>
      <c r="K185" s="6"/>
      <c r="L185" s="90"/>
      <c r="M185" s="842"/>
      <c r="N185" s="843"/>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63"/>
      <c r="B186" s="6"/>
      <c r="C186" s="15"/>
      <c r="D186" s="6"/>
      <c r="E186" s="6"/>
      <c r="F186" s="6"/>
      <c r="G186" s="6"/>
      <c r="H186" s="6"/>
      <c r="I186" s="6"/>
      <c r="J186" s="6"/>
      <c r="K186" s="6"/>
      <c r="L186" s="90"/>
      <c r="M186" s="842"/>
      <c r="N186" s="843"/>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t="16" hidden="1" thickBot="1" x14ac:dyDescent="0.4">
      <c r="A187" s="68"/>
      <c r="B187" s="5"/>
      <c r="C187" s="36"/>
      <c r="D187" s="5"/>
      <c r="E187" s="5"/>
      <c r="F187" s="5"/>
      <c r="G187" s="5"/>
      <c r="H187" s="5"/>
      <c r="I187" s="5"/>
      <c r="J187" s="5"/>
      <c r="K187" s="5"/>
      <c r="L187" s="89"/>
      <c r="M187" s="844"/>
      <c r="N187" s="845"/>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t="16" hidden="1" thickBot="1" x14ac:dyDescent="0.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t="16" hidden="1" thickBot="1" x14ac:dyDescent="0.4">
      <c r="A190" s="827" t="s">
        <v>328</v>
      </c>
      <c r="B190" s="828"/>
      <c r="C190" s="828"/>
      <c r="D190" s="828"/>
      <c r="E190" s="828"/>
      <c r="F190" s="828"/>
      <c r="G190" s="829"/>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t="16" hidden="1" thickBot="1" x14ac:dyDescent="0.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t="16" hidden="1" thickBot="1" x14ac:dyDescent="0.4">
      <c r="A192" s="830" t="s">
        <v>319</v>
      </c>
      <c r="B192" s="831"/>
      <c r="C192" s="831"/>
      <c r="D192" s="831"/>
      <c r="E192" s="831"/>
      <c r="F192" s="831"/>
      <c r="G192" s="831"/>
      <c r="H192" s="832"/>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836" t="s">
        <v>167</v>
      </c>
      <c r="B193" s="838" t="s">
        <v>320</v>
      </c>
      <c r="C193" s="821" t="s">
        <v>321</v>
      </c>
      <c r="D193" s="821" t="s">
        <v>322</v>
      </c>
      <c r="E193" s="838" t="s">
        <v>323</v>
      </c>
      <c r="F193" s="821" t="s">
        <v>329</v>
      </c>
      <c r="G193" s="833" t="s">
        <v>330</v>
      </c>
      <c r="H193" s="834"/>
      <c r="I193" s="834"/>
      <c r="J193" s="834"/>
      <c r="K193" s="834"/>
      <c r="L193" s="834"/>
      <c r="M193" s="834"/>
      <c r="N193" s="835"/>
      <c r="O193" s="821" t="s">
        <v>324</v>
      </c>
      <c r="P193" s="821" t="s">
        <v>325</v>
      </c>
      <c r="Q193" s="821" t="s">
        <v>168</v>
      </c>
      <c r="R193" s="821" t="s">
        <v>169</v>
      </c>
      <c r="S193" s="821" t="s">
        <v>170</v>
      </c>
      <c r="T193" s="821" t="s">
        <v>171</v>
      </c>
      <c r="U193" s="821" t="s">
        <v>326</v>
      </c>
      <c r="V193" s="821" t="s">
        <v>327</v>
      </c>
      <c r="W193" s="823"/>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837"/>
      <c r="B194" s="839"/>
      <c r="C194" s="822"/>
      <c r="D194" s="822"/>
      <c r="E194" s="839"/>
      <c r="F194" s="822"/>
      <c r="G194" s="3" t="s">
        <v>331</v>
      </c>
      <c r="H194" s="3" t="s">
        <v>332</v>
      </c>
      <c r="I194" s="3" t="s">
        <v>333</v>
      </c>
      <c r="J194" s="3" t="s">
        <v>334</v>
      </c>
      <c r="K194" s="3" t="s">
        <v>335</v>
      </c>
      <c r="L194" s="3" t="s">
        <v>336</v>
      </c>
      <c r="M194" s="3" t="s">
        <v>337</v>
      </c>
      <c r="N194" s="3" t="s">
        <v>338</v>
      </c>
      <c r="O194" s="822"/>
      <c r="P194" s="822"/>
      <c r="Q194" s="822"/>
      <c r="R194" s="822"/>
      <c r="S194" s="822"/>
      <c r="T194" s="822"/>
      <c r="U194" s="822"/>
      <c r="V194" s="822"/>
      <c r="W194" s="824"/>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idden="1" x14ac:dyDescent="0.35">
      <c r="A195" s="49"/>
      <c r="B195" s="7"/>
      <c r="C195" s="24"/>
      <c r="D195" s="7"/>
      <c r="E195" s="7"/>
      <c r="F195" s="511"/>
      <c r="G195" s="7"/>
      <c r="H195" s="7"/>
      <c r="I195" s="7"/>
      <c r="J195" s="7"/>
      <c r="K195" s="7"/>
      <c r="L195" s="7"/>
      <c r="M195" s="7"/>
      <c r="N195" s="7"/>
      <c r="O195" s="7"/>
      <c r="P195" s="7"/>
      <c r="Q195" s="7"/>
      <c r="R195" s="7"/>
      <c r="S195" s="7"/>
      <c r="T195" s="7"/>
      <c r="U195" s="88"/>
      <c r="V195" s="825"/>
      <c r="W195" s="826"/>
    </row>
    <row r="196" spans="1:54" hidden="1" x14ac:dyDescent="0.35">
      <c r="A196" s="63"/>
      <c r="B196" s="6"/>
      <c r="C196" s="15"/>
      <c r="D196" s="6"/>
      <c r="E196" s="6"/>
      <c r="F196" s="176"/>
      <c r="G196" s="6"/>
      <c r="H196" s="6"/>
      <c r="I196" s="6"/>
      <c r="J196" s="6"/>
      <c r="K196" s="6"/>
      <c r="L196" s="6"/>
      <c r="M196" s="6"/>
      <c r="N196" s="6"/>
      <c r="O196" s="6"/>
      <c r="P196" s="6"/>
      <c r="Q196" s="6"/>
      <c r="R196" s="6"/>
      <c r="S196" s="6"/>
      <c r="T196" s="6"/>
      <c r="U196" s="90"/>
      <c r="V196" s="817"/>
      <c r="W196" s="818"/>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idden="1" x14ac:dyDescent="0.35">
      <c r="A197" s="63"/>
      <c r="B197" s="6"/>
      <c r="C197" s="15"/>
      <c r="D197" s="6"/>
      <c r="E197" s="6"/>
      <c r="F197" s="176"/>
      <c r="G197" s="6"/>
      <c r="H197" s="6"/>
      <c r="I197" s="6"/>
      <c r="J197" s="6"/>
      <c r="K197" s="6"/>
      <c r="L197" s="6"/>
      <c r="M197" s="6"/>
      <c r="N197" s="6"/>
      <c r="O197" s="6"/>
      <c r="P197" s="6"/>
      <c r="Q197" s="6"/>
      <c r="R197" s="6"/>
      <c r="S197" s="6"/>
      <c r="T197" s="6"/>
      <c r="U197" s="90"/>
      <c r="V197" s="817"/>
      <c r="W197" s="818"/>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63"/>
      <c r="B198" s="6"/>
      <c r="C198" s="15"/>
      <c r="D198" s="6"/>
      <c r="E198" s="6"/>
      <c r="F198" s="176"/>
      <c r="G198" s="6"/>
      <c r="H198" s="6"/>
      <c r="I198" s="6"/>
      <c r="J198" s="6"/>
      <c r="K198" s="6"/>
      <c r="L198" s="6"/>
      <c r="M198" s="6"/>
      <c r="N198" s="6"/>
      <c r="O198" s="6"/>
      <c r="P198" s="6"/>
      <c r="Q198" s="6"/>
      <c r="R198" s="6"/>
      <c r="S198" s="6"/>
      <c r="T198" s="6"/>
      <c r="U198" s="90"/>
      <c r="V198" s="817"/>
      <c r="W198" s="818"/>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idden="1" x14ac:dyDescent="0.35">
      <c r="A199" s="63"/>
      <c r="B199" s="6"/>
      <c r="C199" s="15"/>
      <c r="D199" s="6"/>
      <c r="E199" s="6"/>
      <c r="F199" s="176"/>
      <c r="G199" s="6"/>
      <c r="H199" s="6"/>
      <c r="I199" s="6"/>
      <c r="J199" s="6"/>
      <c r="K199" s="6"/>
      <c r="L199" s="6"/>
      <c r="M199" s="6"/>
      <c r="N199" s="6"/>
      <c r="O199" s="6"/>
      <c r="P199" s="6"/>
      <c r="Q199" s="6"/>
      <c r="R199" s="6"/>
      <c r="S199" s="6"/>
      <c r="T199" s="6"/>
      <c r="U199" s="90"/>
      <c r="V199" s="817"/>
      <c r="W199" s="818"/>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t="16" hidden="1" thickBot="1" x14ac:dyDescent="0.4">
      <c r="A200" s="68"/>
      <c r="B200" s="5"/>
      <c r="C200" s="36"/>
      <c r="D200" s="5"/>
      <c r="E200" s="5"/>
      <c r="F200" s="178"/>
      <c r="G200" s="5"/>
      <c r="H200" s="5"/>
      <c r="I200" s="5"/>
      <c r="J200" s="5"/>
      <c r="K200" s="5"/>
      <c r="L200" s="5"/>
      <c r="M200" s="5"/>
      <c r="N200" s="5"/>
      <c r="O200" s="5"/>
      <c r="P200" s="5"/>
      <c r="Q200" s="5"/>
      <c r="R200" s="5"/>
      <c r="S200" s="5"/>
      <c r="T200" s="5"/>
      <c r="U200" s="89"/>
      <c r="V200" s="819"/>
      <c r="W200" s="820"/>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t="16" hidden="1" thickBot="1" x14ac:dyDescent="0.4">
      <c r="A204" s="42" t="s">
        <v>339</v>
      </c>
      <c r="B204" s="149" t="s">
        <v>340</v>
      </c>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62" t="s">
        <v>341</v>
      </c>
      <c r="B205" s="79" t="s">
        <v>263</v>
      </c>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134" t="s">
        <v>215</v>
      </c>
      <c r="B206" s="67" t="s">
        <v>263</v>
      </c>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idden="1" x14ac:dyDescent="0.35">
      <c r="A207" s="134" t="s">
        <v>342</v>
      </c>
      <c r="B207" s="67" t="s">
        <v>263</v>
      </c>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idden="1" x14ac:dyDescent="0.35">
      <c r="A208" s="134" t="s">
        <v>343</v>
      </c>
      <c r="B208" s="67" t="s">
        <v>263</v>
      </c>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134" t="s">
        <v>344</v>
      </c>
      <c r="B209" s="67" t="s">
        <v>196</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34" t="s">
        <v>345</v>
      </c>
      <c r="B210" s="67" t="s">
        <v>196</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23" t="s">
        <v>346</v>
      </c>
      <c r="B211" s="67" t="s">
        <v>196</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23" t="s">
        <v>347</v>
      </c>
      <c r="B212" s="67" t="s">
        <v>196</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t="16" hidden="1" thickBot="1" x14ac:dyDescent="0.4">
      <c r="A213" s="145" t="s">
        <v>348</v>
      </c>
      <c r="B213" s="136" t="s">
        <v>196</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sheetData>
  <mergeCells count="258">
    <mergeCell ref="A1:B1"/>
    <mergeCell ref="C1:F1"/>
    <mergeCell ref="A2:B2"/>
    <mergeCell ref="C2:F2"/>
    <mergeCell ref="A3:B3"/>
    <mergeCell ref="C3:F3"/>
    <mergeCell ref="A7:B7"/>
    <mergeCell ref="C7:F7"/>
    <mergeCell ref="A12:J12"/>
    <mergeCell ref="B13:I13"/>
    <mergeCell ref="J13:K13"/>
    <mergeCell ref="L13:M13"/>
    <mergeCell ref="A4:B4"/>
    <mergeCell ref="C4:F4"/>
    <mergeCell ref="A5:B5"/>
    <mergeCell ref="C5:F5"/>
    <mergeCell ref="A6:B6"/>
    <mergeCell ref="C6:F6"/>
    <mergeCell ref="B16:I16"/>
    <mergeCell ref="J16:K16"/>
    <mergeCell ref="L16:M16"/>
    <mergeCell ref="B17:I17"/>
    <mergeCell ref="J17:K17"/>
    <mergeCell ref="L17:M17"/>
    <mergeCell ref="B14:I14"/>
    <mergeCell ref="J14:K14"/>
    <mergeCell ref="L14:M14"/>
    <mergeCell ref="B15:I15"/>
    <mergeCell ref="J15:K15"/>
    <mergeCell ref="L15:M15"/>
    <mergeCell ref="B20:H20"/>
    <mergeCell ref="B21:H21"/>
    <mergeCell ref="B22:H22"/>
    <mergeCell ref="B23:H23"/>
    <mergeCell ref="B24:H24"/>
    <mergeCell ref="A30:A31"/>
    <mergeCell ref="B30:B31"/>
    <mergeCell ref="C30:C31"/>
    <mergeCell ref="D30:D31"/>
    <mergeCell ref="E30:E31"/>
    <mergeCell ref="L30:L31"/>
    <mergeCell ref="V30:V31"/>
    <mergeCell ref="W30:W31"/>
    <mergeCell ref="X30:X31"/>
    <mergeCell ref="Y30:Y31"/>
    <mergeCell ref="A44:A45"/>
    <mergeCell ref="B44:B45"/>
    <mergeCell ref="C44:C45"/>
    <mergeCell ref="D44:D45"/>
    <mergeCell ref="E44:E45"/>
    <mergeCell ref="F30:F31"/>
    <mergeCell ref="G30:G31"/>
    <mergeCell ref="H30:H31"/>
    <mergeCell ref="I30:I31"/>
    <mergeCell ref="J30:J31"/>
    <mergeCell ref="K30:K31"/>
    <mergeCell ref="T44:T45"/>
    <mergeCell ref="U44:U45"/>
    <mergeCell ref="V44:V45"/>
    <mergeCell ref="W44:W45"/>
    <mergeCell ref="I44:I45"/>
    <mergeCell ref="J44:J45"/>
    <mergeCell ref="K44:K45"/>
    <mergeCell ref="A52:D52"/>
    <mergeCell ref="A53:A54"/>
    <mergeCell ref="B53:B54"/>
    <mergeCell ref="C53:C54"/>
    <mergeCell ref="D53:D54"/>
    <mergeCell ref="E53:E54"/>
    <mergeCell ref="F44:F45"/>
    <mergeCell ref="G44:G45"/>
    <mergeCell ref="H44:H45"/>
    <mergeCell ref="L53:L54"/>
    <mergeCell ref="M53:M54"/>
    <mergeCell ref="W53:W54"/>
    <mergeCell ref="X53:X54"/>
    <mergeCell ref="Y53:Y54"/>
    <mergeCell ref="Z53:Z54"/>
    <mergeCell ref="F53:F54"/>
    <mergeCell ref="G53:G54"/>
    <mergeCell ref="H53:H54"/>
    <mergeCell ref="I53:I54"/>
    <mergeCell ref="J53:J54"/>
    <mergeCell ref="K53:K54"/>
    <mergeCell ref="B71:D71"/>
    <mergeCell ref="A74:C74"/>
    <mergeCell ref="A75:C75"/>
    <mergeCell ref="B82:D82"/>
    <mergeCell ref="B83:D83"/>
    <mergeCell ref="B84:D84"/>
    <mergeCell ref="A59:C59"/>
    <mergeCell ref="A60:C60"/>
    <mergeCell ref="B67:D67"/>
    <mergeCell ref="B68:D68"/>
    <mergeCell ref="B69:D69"/>
    <mergeCell ref="B70:D70"/>
    <mergeCell ref="J93:J95"/>
    <mergeCell ref="K93:K95"/>
    <mergeCell ref="L93:L95"/>
    <mergeCell ref="M93:M95"/>
    <mergeCell ref="A94:G94"/>
    <mergeCell ref="A95:G95"/>
    <mergeCell ref="B85:D85"/>
    <mergeCell ref="B86:D86"/>
    <mergeCell ref="A88:I88"/>
    <mergeCell ref="A89:I89"/>
    <mergeCell ref="B90:I90"/>
    <mergeCell ref="A93:G93"/>
    <mergeCell ref="H93:H95"/>
    <mergeCell ref="I93:I95"/>
    <mergeCell ref="B99:D99"/>
    <mergeCell ref="E99:G99"/>
    <mergeCell ref="B100:D100"/>
    <mergeCell ref="E100:G100"/>
    <mergeCell ref="B101:D101"/>
    <mergeCell ref="E101:G101"/>
    <mergeCell ref="B96:D96"/>
    <mergeCell ref="E96:G96"/>
    <mergeCell ref="B97:D97"/>
    <mergeCell ref="E97:G97"/>
    <mergeCell ref="B98:D98"/>
    <mergeCell ref="E98:G98"/>
    <mergeCell ref="B105:D105"/>
    <mergeCell ref="E105:G105"/>
    <mergeCell ref="B106:D106"/>
    <mergeCell ref="E106:G106"/>
    <mergeCell ref="B107:D107"/>
    <mergeCell ref="E107:G107"/>
    <mergeCell ref="B102:D102"/>
    <mergeCell ref="E102:G102"/>
    <mergeCell ref="B103:D103"/>
    <mergeCell ref="E103:G103"/>
    <mergeCell ref="B104:D104"/>
    <mergeCell ref="E104:G104"/>
    <mergeCell ref="B111:D111"/>
    <mergeCell ref="E111:G111"/>
    <mergeCell ref="B112:D112"/>
    <mergeCell ref="E112:G112"/>
    <mergeCell ref="B113:D113"/>
    <mergeCell ref="E113:G113"/>
    <mergeCell ref="B108:D108"/>
    <mergeCell ref="E108:G108"/>
    <mergeCell ref="B109:D109"/>
    <mergeCell ref="E109:G109"/>
    <mergeCell ref="B110:D110"/>
    <mergeCell ref="E110:G110"/>
    <mergeCell ref="B117:D117"/>
    <mergeCell ref="E117:G117"/>
    <mergeCell ref="B118:D118"/>
    <mergeCell ref="E118:G118"/>
    <mergeCell ref="B119:D119"/>
    <mergeCell ref="E119:G119"/>
    <mergeCell ref="B114:D114"/>
    <mergeCell ref="E114:G114"/>
    <mergeCell ref="B115:D115"/>
    <mergeCell ref="E115:G115"/>
    <mergeCell ref="B116:D116"/>
    <mergeCell ref="E116:G116"/>
    <mergeCell ref="B123:D123"/>
    <mergeCell ref="E123:G123"/>
    <mergeCell ref="B124:D124"/>
    <mergeCell ref="E124:G124"/>
    <mergeCell ref="B125:D125"/>
    <mergeCell ref="E125:G125"/>
    <mergeCell ref="B120:D120"/>
    <mergeCell ref="E120:G120"/>
    <mergeCell ref="B121:D121"/>
    <mergeCell ref="E121:G121"/>
    <mergeCell ref="B122:D122"/>
    <mergeCell ref="E122:G122"/>
    <mergeCell ref="B126:D126"/>
    <mergeCell ref="E126:G126"/>
    <mergeCell ref="A127:I127"/>
    <mergeCell ref="A128:I128"/>
    <mergeCell ref="A130:D130"/>
    <mergeCell ref="E130:E131"/>
    <mergeCell ref="F130:F131"/>
    <mergeCell ref="G130:G131"/>
    <mergeCell ref="H130:H131"/>
    <mergeCell ref="I130:I131"/>
    <mergeCell ref="J130:J131"/>
    <mergeCell ref="K130:K131"/>
    <mergeCell ref="L130:L131"/>
    <mergeCell ref="A137:D137"/>
    <mergeCell ref="E137:E138"/>
    <mergeCell ref="F137:F138"/>
    <mergeCell ref="G137:G138"/>
    <mergeCell ref="H137:H138"/>
    <mergeCell ref="I137:I138"/>
    <mergeCell ref="J137:J138"/>
    <mergeCell ref="A149:F149"/>
    <mergeCell ref="A155:I155"/>
    <mergeCell ref="B157:I157"/>
    <mergeCell ref="B158:I158"/>
    <mergeCell ref="B159:I159"/>
    <mergeCell ref="B160:I160"/>
    <mergeCell ref="K137:K138"/>
    <mergeCell ref="L137:L138"/>
    <mergeCell ref="M137:M138"/>
    <mergeCell ref="A145:E145"/>
    <mergeCell ref="A147:F147"/>
    <mergeCell ref="A148:F148"/>
    <mergeCell ref="B167:I167"/>
    <mergeCell ref="B168:I168"/>
    <mergeCell ref="B169:I169"/>
    <mergeCell ref="B170:I170"/>
    <mergeCell ref="B171:I171"/>
    <mergeCell ref="A175:B175"/>
    <mergeCell ref="B161:I161"/>
    <mergeCell ref="B162:I162"/>
    <mergeCell ref="B163:I163"/>
    <mergeCell ref="B164:I164"/>
    <mergeCell ref="B165:I165"/>
    <mergeCell ref="B166:I166"/>
    <mergeCell ref="A177:G177"/>
    <mergeCell ref="A179:E179"/>
    <mergeCell ref="A180:A181"/>
    <mergeCell ref="B180:B181"/>
    <mergeCell ref="C180:C181"/>
    <mergeCell ref="D180:D181"/>
    <mergeCell ref="E180:E181"/>
    <mergeCell ref="F180:F181"/>
    <mergeCell ref="G180:G181"/>
    <mergeCell ref="M182:N182"/>
    <mergeCell ref="M183:N183"/>
    <mergeCell ref="M184:N184"/>
    <mergeCell ref="M185:N185"/>
    <mergeCell ref="M186:N186"/>
    <mergeCell ref="M187:N187"/>
    <mergeCell ref="H180:H181"/>
    <mergeCell ref="I180:I181"/>
    <mergeCell ref="J180:J181"/>
    <mergeCell ref="K180:K181"/>
    <mergeCell ref="L180:L181"/>
    <mergeCell ref="M180:N181"/>
    <mergeCell ref="A190:G190"/>
    <mergeCell ref="A192:H192"/>
    <mergeCell ref="G193:N193"/>
    <mergeCell ref="A193:A194"/>
    <mergeCell ref="B193:B194"/>
    <mergeCell ref="C193:C194"/>
    <mergeCell ref="D193:D194"/>
    <mergeCell ref="E193:E194"/>
    <mergeCell ref="F193:F194"/>
    <mergeCell ref="V199:W199"/>
    <mergeCell ref="V200:W200"/>
    <mergeCell ref="U193:U194"/>
    <mergeCell ref="V193:W194"/>
    <mergeCell ref="V195:W195"/>
    <mergeCell ref="V196:W196"/>
    <mergeCell ref="V197:W197"/>
    <mergeCell ref="V198:W198"/>
    <mergeCell ref="O193:O194"/>
    <mergeCell ref="P193:P194"/>
    <mergeCell ref="Q193:Q194"/>
    <mergeCell ref="R193:R194"/>
    <mergeCell ref="S193:S194"/>
    <mergeCell ref="T193:T194"/>
  </mergeCells>
  <dataValidations count="13">
    <dataValidation type="decimal" allowBlank="1" showInputMessage="1" showErrorMessage="1" sqref="F132:I135 I46:K49 J83:M86 I55:L55 I32:L40" xr:uid="{00000000-0002-0000-0300-000000000000}">
      <formula1>0</formula1>
      <formula2>999999999999999</formula2>
    </dataValidation>
    <dataValidation type="list" showInputMessage="1" showErrorMessage="1" sqref="A46:A49 K132:K135 N68:N71 N83:N86" xr:uid="{00000000-0002-0000-0300-000001000000}">
      <formula1>$A$14:$A$18</formula1>
    </dataValidation>
    <dataValidation type="list" showDropDown="1" showErrorMessage="1" sqref="O67:P67 O82:P82" xr:uid="{00000000-0002-0000-03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6:G126" xr:uid="{00000000-0002-0000-0300-000003000000}"/>
    <dataValidation type="list" allowBlank="1" showInputMessage="1" showErrorMessage="1" sqref="I96:I126" xr:uid="{00000000-0002-0000-0300-000004000000}">
      <formula1>$A$14:$A$18</formula1>
    </dataValidation>
    <dataValidation type="date" allowBlank="1" showInputMessage="1" showErrorMessage="1" sqref="J96:K127" xr:uid="{00000000-0002-0000-0300-000005000000}">
      <formula1>10101</formula1>
      <formula2>311299</formula2>
    </dataValidation>
    <dataValidation type="whole" allowBlank="1" showInputMessage="1" showErrorMessage="1" error="Only whole numbers can be entered into this field" sqref="D182:D187 D195:D200" xr:uid="{00000000-0002-0000-0300-000006000000}">
      <formula1>1</formula1>
      <formula2>99</formula2>
    </dataValidation>
    <dataValidation type="decimal" allowBlank="1" showInputMessage="1" showErrorMessage="1" error="Only numbers may be entered into this field" sqref="H195:H200 J195:J200 L195:L200 N195:N200" xr:uid="{00000000-0002-0000-0300-000007000000}">
      <formula1>1</formula1>
      <formula2>1000000000</formula2>
    </dataValidation>
    <dataValidation type="whole" allowBlank="1" showInputMessage="1" showErrorMessage="1" error="Only whole numbers may be entered into this field_x000a_" sqref="G195:G200 I195:I200 K195:K200 M195:M200" xr:uid="{00000000-0002-0000-0300-000008000000}">
      <formula1>1</formula1>
      <formula2>99</formula2>
    </dataValidation>
    <dataValidation allowBlank="1" sqref="AA55:BB55 S55:Y55 Z32:BD40 M32:X40" xr:uid="{00000000-0002-0000-0300-000009000000}"/>
    <dataValidation type="list" errorStyle="information" allowBlank="1" showInputMessage="1" showErrorMessage="1" sqref="A54:A55 A31:A40" xr:uid="{00000000-0002-0000-0300-00000A000000}">
      <formula1>$A$14:$A$18</formula1>
    </dataValidation>
    <dataValidation type="list" errorStyle="information" allowBlank="1" showInputMessage="1" showErrorMessage="1" sqref="L46:L49 N46:N49 P55" xr:uid="{00000000-0002-0000-0300-00000B000000}">
      <formula1>"Y,N"</formula1>
    </dataValidation>
    <dataValidation type="list" errorStyle="information" allowBlank="1" showInputMessage="1" showErrorMessage="1" sqref="B205:B213" xr:uid="{00000000-0002-0000-0300-00000C000000}">
      <formula1>"Applicable,Not Applicable"</formula1>
    </dataValidation>
  </dataValidations>
  <pageMargins left="0.25" right="0.25" top="0.25" bottom="0.25" header="0.3" footer="0.3"/>
  <pageSetup paperSize="9" scale="16"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300-00000D000000}">
          <x14:formula1>
            <xm:f>Listes!$H$3:$H$194</xm:f>
          </x14:formula1>
          <xm:sqref>Q53:V53 O44:S44 M30:U30</xm:sqref>
        </x14:dataValidation>
        <x14:dataValidation type="list" errorStyle="information" allowBlank="1" showInputMessage="1" showErrorMessage="1" xr:uid="{00000000-0002-0000-0300-00000E000000}">
          <x14:formula1>
            <xm:f>Listes!$B$209:$B$218</xm:f>
          </x14:formula1>
          <xm:sqref>Q54:V54 O45:S45 M31:U31</xm:sqref>
        </x14:dataValidation>
        <x14:dataValidation type="list" errorStyle="information" allowBlank="1" showInputMessage="1" showErrorMessage="1" xr:uid="{00000000-0002-0000-0300-00000F000000}">
          <x14:formula1>
            <xm:f>Listes!$B$260:$B$308</xm:f>
          </x14:formula1>
          <xm:sqref>F83:F86 F53:F55 F45:F49 F68:F71 F30:F40</xm:sqref>
        </x14:dataValidation>
        <x14:dataValidation type="list" errorStyle="information" allowBlank="1" showInputMessage="1" showErrorMessage="1" xr:uid="{00000000-0002-0000-0300-000010000000}">
          <x14:formula1>
            <xm:f>Listes!$B$198:$B$201</xm:f>
          </x14:formula1>
          <xm:sqref>G83:G86 G53:G55 G45:G49 G68:G71 G30:G40</xm:sqref>
        </x14:dataValidation>
        <x14:dataValidation type="list" errorStyle="information" allowBlank="1" showInputMessage="1" showErrorMessage="1" xr:uid="{00000000-0002-0000-0300-000011000000}">
          <x14:formula1>
            <xm:f>Listes!$B$395:$B$401</xm:f>
          </x14:formula1>
          <xm:sqref>W45:W49 Z55 Y30:Y40</xm:sqref>
        </x14:dataValidation>
        <x14:dataValidation type="list" errorStyle="information" allowBlank="1" showInputMessage="1" showErrorMessage="1" xr:uid="{00000000-0002-0000-0300-000012000000}">
          <x14:formula1>
            <xm:f>Listes!$B$315:$B$316</xm:f>
          </x14:formula1>
          <xm:sqref>M46:M49 O55</xm:sqref>
        </x14:dataValidation>
        <x14:dataValidation type="list" errorStyle="information" allowBlank="1" showInputMessage="1" showErrorMessage="1" xr:uid="{00000000-0002-0000-0300-000013000000}">
          <x14:formula1>
            <xm:f>Listes!$B$338:$B$358</xm:f>
          </x14:formula1>
          <xm:sqref>M54:M55</xm:sqref>
        </x14:dataValidation>
        <x14:dataValidation type="list" errorStyle="information" allowBlank="1" showInputMessage="1" showErrorMessage="1" xr:uid="{00000000-0002-0000-0300-000014000000}">
          <x14:formula1>
            <xm:f>Listes!$B$319:$B$320</xm:f>
          </x14:formula1>
          <xm:sqref>N55</xm:sqref>
        </x14:dataValidation>
        <x14:dataValidation type="list" errorStyle="information" allowBlank="1" showInputMessage="1" showErrorMessage="1" xr:uid="{00000000-0002-0000-0300-000015000000}">
          <x14:formula1>
            <xm:f>Listes!$B$256:$B$257</xm:f>
          </x14:formula1>
          <xm:sqref>O68:P71 O83:P86</xm:sqref>
        </x14:dataValidation>
        <x14:dataValidation type="list" errorStyle="information" allowBlank="1" showInputMessage="1" showErrorMessage="1" xr:uid="{00000000-0002-0000-0300-000016000000}">
          <x14:formula1>
            <xm:f>Listes!$A$3:$A$194</xm:f>
          </x14:formula1>
          <xm:sqref>A96:A126</xm:sqref>
        </x14:dataValidation>
        <x14:dataValidation type="list" errorStyle="information" allowBlank="1" showInputMessage="1" showErrorMessage="1" xr:uid="{00000000-0002-0000-0300-000017000000}">
          <x14:formula1>
            <xm:f>Listes!$B$231:$B$253</xm:f>
          </x14:formula1>
          <xm:sqref>H96:H126</xm:sqref>
        </x14:dataValidation>
        <x14:dataValidation type="list" errorStyle="information" allowBlank="1" showInputMessage="1" showErrorMessage="1" xr:uid="{00000000-0002-0000-0300-000018000000}">
          <x14:formula1>
            <xm:f>Listes!$B$332:$B$350</xm:f>
          </x14:formula1>
          <xm:sqref>E132:E135</xm:sqref>
        </x14:dataValidation>
        <x14:dataValidation type="list" errorStyle="information" allowBlank="1" showInputMessage="1" showErrorMessage="1" xr:uid="{00000000-0002-0000-0300-000019000000}">
          <x14:formula1>
            <xm:f>Listes!$B$326:$B$329</xm:f>
          </x14:formula1>
          <xm:sqref>J132:J135</xm:sqref>
        </x14:dataValidation>
        <x14:dataValidation type="list" errorStyle="information" allowBlank="1" showInputMessage="1" showErrorMessage="1" xr:uid="{00000000-0002-0000-0300-00001A000000}">
          <x14:formula1>
            <xm:f>Listes!$B$584:$B$589</xm:f>
          </x14:formula1>
          <xm:sqref>A181:A187 A194:A200</xm:sqref>
        </x14:dataValidation>
        <x14:dataValidation type="list" errorStyle="information" allowBlank="1" showInputMessage="1" showErrorMessage="1" xr:uid="{00000000-0002-0000-0300-00001B000000}">
          <x14:formula1>
            <xm:f>Listes!$B$405:$B$406</xm:f>
          </x14:formula1>
          <xm:sqref>B181:B187 B194:B200</xm:sqref>
        </x14:dataValidation>
        <x14:dataValidation type="list" errorStyle="information" allowBlank="1" showInputMessage="1" showErrorMessage="1" xr:uid="{00000000-0002-0000-0300-00001C000000}">
          <x14:formula1>
            <xm:f>Listes!$B$415:$B$418</xm:f>
          </x14:formula1>
          <xm:sqref>C181:C187 C194:C200</xm:sqref>
        </x14:dataValidation>
        <x14:dataValidation type="list" errorStyle="information" allowBlank="1" showInputMessage="1" showErrorMessage="1" xr:uid="{00000000-0002-0000-0300-00001D000000}">
          <x14:formula1>
            <xm:f>Listes!$B$410:$B$411</xm:f>
          </x14:formula1>
          <xm:sqref>E181:E187 E194:E200</xm:sqref>
        </x14:dataValidation>
        <x14:dataValidation type="list" errorStyle="information" allowBlank="1" showInputMessage="1" showErrorMessage="1" xr:uid="{00000000-0002-0000-0300-00001E000000}">
          <x14:formula1>
            <xm:f>Listes!$B$432:$B$435</xm:f>
          </x14:formula1>
          <xm:sqref>F181:F187 O194:O200</xm:sqref>
        </x14:dataValidation>
        <x14:dataValidation type="list" errorStyle="information" allowBlank="1" showInputMessage="1" showErrorMessage="1" xr:uid="{00000000-0002-0000-0300-00001F000000}">
          <x14:formula1>
            <xm:f>Listes!$B$439:$B$440</xm:f>
          </x14:formula1>
          <xm:sqref>G181:G187 P194:P200</xm:sqref>
        </x14:dataValidation>
        <x14:dataValidation type="list" errorStyle="information" allowBlank="1" showInputMessage="1" showErrorMessage="1" xr:uid="{00000000-0002-0000-0300-000020000000}">
          <x14:formula1>
            <xm:f>Listes!$B$444:$B$579</xm:f>
          </x14:formula1>
          <xm:sqref>F194:F200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BB223"/>
  <sheetViews>
    <sheetView showGridLines="0" topLeftCell="G5" zoomScale="70" zoomScaleNormal="70" workbookViewId="0">
      <selection activeCell="Y32" sqref="Y32:Y43"/>
    </sheetView>
  </sheetViews>
  <sheetFormatPr defaultColWidth="16.7265625" defaultRowHeight="15.5" x14ac:dyDescent="0.35"/>
  <cols>
    <col min="1" max="13" width="16.7265625" style="39"/>
    <col min="14" max="21" width="16.7265625" style="39" customWidth="1"/>
    <col min="22" max="23" width="16.7265625" style="39" hidden="1" customWidth="1"/>
    <col min="24" max="25" width="16.7265625" style="39" customWidth="1"/>
    <col min="26" max="27" width="16.7265625" style="39" hidden="1" customWidth="1"/>
    <col min="28" max="16384" width="16.7265625" style="39"/>
  </cols>
  <sheetData>
    <row r="1" spans="1:54" x14ac:dyDescent="0.35">
      <c r="A1" s="874" t="s">
        <v>143</v>
      </c>
      <c r="B1" s="876"/>
      <c r="C1" s="967" t="str">
        <f>Cover!B1</f>
        <v>22-2510</v>
      </c>
      <c r="D1" s="968"/>
      <c r="E1" s="968"/>
      <c r="F1" s="969"/>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959" t="s">
        <v>144</v>
      </c>
      <c r="B2" s="960"/>
      <c r="C2" s="964"/>
      <c r="D2" s="965"/>
      <c r="E2" s="965"/>
      <c r="F2" s="96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959" t="s">
        <v>145</v>
      </c>
      <c r="B3" s="960"/>
      <c r="C3" s="970">
        <f>Cover!B2</f>
        <v>5</v>
      </c>
      <c r="D3" s="971"/>
      <c r="E3" s="971"/>
      <c r="F3" s="97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959" t="s">
        <v>146</v>
      </c>
      <c r="B4" s="960"/>
      <c r="C4" s="961" t="str">
        <f>Cover!B7</f>
        <v>Unilever ASCC AG</v>
      </c>
      <c r="D4" s="962"/>
      <c r="E4" s="962"/>
      <c r="F4" s="963"/>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959" t="s">
        <v>147</v>
      </c>
      <c r="B5" s="960"/>
      <c r="C5" s="964" t="s">
        <v>70</v>
      </c>
      <c r="D5" s="965"/>
      <c r="E5" s="965"/>
      <c r="F5" s="966"/>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959" t="s">
        <v>148</v>
      </c>
      <c r="B6" s="960"/>
      <c r="C6" s="964" t="s">
        <v>71</v>
      </c>
      <c r="D6" s="965"/>
      <c r="E6" s="965"/>
      <c r="F6" s="966"/>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959" t="s">
        <v>149</v>
      </c>
      <c r="B7" s="960"/>
      <c r="C7" s="964" t="s">
        <v>69</v>
      </c>
      <c r="D7" s="965"/>
      <c r="E7" s="965"/>
      <c r="F7" s="966"/>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35">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x14ac:dyDescent="0.35">
      <c r="A12" s="973" t="s">
        <v>152</v>
      </c>
      <c r="B12" s="974"/>
      <c r="C12" s="974"/>
      <c r="D12" s="974"/>
      <c r="E12" s="974"/>
      <c r="F12" s="974"/>
      <c r="G12" s="974"/>
      <c r="H12" s="974"/>
      <c r="I12" s="974"/>
      <c r="J12" s="975"/>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954" t="s">
        <v>154</v>
      </c>
      <c r="C13" s="954"/>
      <c r="D13" s="954"/>
      <c r="E13" s="954"/>
      <c r="F13" s="954"/>
      <c r="G13" s="954"/>
      <c r="H13" s="954"/>
      <c r="I13" s="954"/>
      <c r="J13" s="955" t="s">
        <v>155</v>
      </c>
      <c r="K13" s="956"/>
      <c r="L13" s="957" t="s">
        <v>156</v>
      </c>
      <c r="M13" s="958"/>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938" t="s">
        <v>159</v>
      </c>
      <c r="C14" s="938"/>
      <c r="D14" s="938"/>
      <c r="E14" s="938"/>
      <c r="F14" s="938"/>
      <c r="G14" s="938"/>
      <c r="H14" s="938"/>
      <c r="I14" s="938"/>
      <c r="J14" s="953"/>
      <c r="K14" s="941"/>
      <c r="L14" s="953"/>
      <c r="M14" s="948"/>
      <c r="N14" s="523" t="str">
        <f>IF($A14&gt;0,$A14,"")</f>
        <v>Bullet1</v>
      </c>
    </row>
    <row r="15" spans="1:54" hidden="1" x14ac:dyDescent="0.35">
      <c r="A15" s="168"/>
      <c r="B15" s="946"/>
      <c r="C15" s="946"/>
      <c r="D15" s="946"/>
      <c r="E15" s="946"/>
      <c r="F15" s="946"/>
      <c r="G15" s="946"/>
      <c r="H15" s="946"/>
      <c r="I15" s="946"/>
      <c r="J15" s="947"/>
      <c r="K15" s="941"/>
      <c r="L15" s="947"/>
      <c r="M15" s="948"/>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946"/>
      <c r="C16" s="946"/>
      <c r="D16" s="946"/>
      <c r="E16" s="946"/>
      <c r="F16" s="946"/>
      <c r="G16" s="946"/>
      <c r="H16" s="946"/>
      <c r="I16" s="946"/>
      <c r="J16" s="947"/>
      <c r="K16" s="941"/>
      <c r="L16" s="947"/>
      <c r="M16" s="948"/>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idden="1" x14ac:dyDescent="0.35">
      <c r="A17" s="165"/>
      <c r="B17" s="949"/>
      <c r="C17" s="949"/>
      <c r="D17" s="949"/>
      <c r="E17" s="949"/>
      <c r="F17" s="949"/>
      <c r="G17" s="949"/>
      <c r="H17" s="949"/>
      <c r="I17" s="949"/>
      <c r="J17" s="950"/>
      <c r="K17" s="944"/>
      <c r="L17" s="951"/>
      <c r="M17" s="952"/>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idden="1" x14ac:dyDescent="0.35">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936" t="s">
        <v>154</v>
      </c>
      <c r="C20" s="936"/>
      <c r="D20" s="936"/>
      <c r="E20" s="936"/>
      <c r="F20" s="936"/>
      <c r="G20" s="936"/>
      <c r="H20" s="937"/>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938"/>
      <c r="C21" s="938"/>
      <c r="D21" s="938"/>
      <c r="E21" s="938"/>
      <c r="F21" s="938"/>
      <c r="G21" s="938"/>
      <c r="H21" s="939"/>
    </row>
    <row r="22" spans="1:54" hidden="1" x14ac:dyDescent="0.35">
      <c r="A22" s="118"/>
      <c r="B22" s="938"/>
      <c r="C22" s="938"/>
      <c r="D22" s="938"/>
      <c r="E22" s="938"/>
      <c r="F22" s="938"/>
      <c r="G22" s="938"/>
      <c r="H22" s="939"/>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940"/>
      <c r="C23" s="941"/>
      <c r="D23" s="941"/>
      <c r="E23" s="941"/>
      <c r="F23" s="941"/>
      <c r="G23" s="941"/>
      <c r="H23" s="942"/>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idden="1" x14ac:dyDescent="0.35">
      <c r="A24" s="141"/>
      <c r="B24" s="943"/>
      <c r="C24" s="944"/>
      <c r="D24" s="944"/>
      <c r="E24" s="944"/>
      <c r="F24" s="944"/>
      <c r="G24" s="944"/>
      <c r="H24" s="94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931" t="s">
        <v>167</v>
      </c>
      <c r="B30" s="889" t="s">
        <v>168</v>
      </c>
      <c r="C30" s="889" t="s">
        <v>169</v>
      </c>
      <c r="D30" s="889" t="s">
        <v>170</v>
      </c>
      <c r="E30" s="889" t="s">
        <v>171</v>
      </c>
      <c r="F30" s="889" t="s">
        <v>172</v>
      </c>
      <c r="G30" s="889" t="s">
        <v>173</v>
      </c>
      <c r="H30" s="821" t="s">
        <v>174</v>
      </c>
      <c r="I30" s="889" t="s">
        <v>175</v>
      </c>
      <c r="J30" s="889" t="s">
        <v>176</v>
      </c>
      <c r="K30" s="889" t="s">
        <v>177</v>
      </c>
      <c r="L30" s="889" t="s">
        <v>178</v>
      </c>
      <c r="M30" s="30" t="s">
        <v>179</v>
      </c>
      <c r="N30" s="30" t="s">
        <v>180</v>
      </c>
      <c r="O30" s="30" t="s">
        <v>180</v>
      </c>
      <c r="P30" s="30" t="s">
        <v>180</v>
      </c>
      <c r="Q30" s="30" t="s">
        <v>182</v>
      </c>
      <c r="R30" s="30" t="s">
        <v>182</v>
      </c>
      <c r="S30" s="30" t="s">
        <v>182</v>
      </c>
      <c r="T30" s="567" t="s">
        <v>268</v>
      </c>
      <c r="U30" s="567" t="s">
        <v>268</v>
      </c>
      <c r="V30" s="821" t="s">
        <v>183</v>
      </c>
      <c r="W30" s="821" t="s">
        <v>184</v>
      </c>
      <c r="X30" s="821" t="s">
        <v>185</v>
      </c>
      <c r="Y30" s="927" t="s">
        <v>186</v>
      </c>
    </row>
    <row r="31" spans="1:54" x14ac:dyDescent="0.35">
      <c r="A31" s="932" t="s">
        <v>50</v>
      </c>
      <c r="B31" s="929" t="s">
        <v>50</v>
      </c>
      <c r="C31" s="929" t="s">
        <v>50</v>
      </c>
      <c r="D31" s="929" t="s">
        <v>50</v>
      </c>
      <c r="E31" s="929" t="s">
        <v>50</v>
      </c>
      <c r="F31" s="929" t="s">
        <v>50</v>
      </c>
      <c r="G31" s="930" t="s">
        <v>50</v>
      </c>
      <c r="H31" s="822" t="s">
        <v>50</v>
      </c>
      <c r="I31" s="929" t="s">
        <v>50</v>
      </c>
      <c r="J31" s="929" t="s">
        <v>50</v>
      </c>
      <c r="K31" s="929" t="s">
        <v>50</v>
      </c>
      <c r="L31" s="929" t="s">
        <v>50</v>
      </c>
      <c r="M31" s="31" t="s">
        <v>187</v>
      </c>
      <c r="N31" s="31" t="s">
        <v>188</v>
      </c>
      <c r="O31" s="31" t="s">
        <v>189</v>
      </c>
      <c r="P31" s="31" t="s">
        <v>190</v>
      </c>
      <c r="Q31" s="31" t="s">
        <v>188</v>
      </c>
      <c r="R31" s="31" t="s">
        <v>189</v>
      </c>
      <c r="S31" s="31" t="s">
        <v>190</v>
      </c>
      <c r="T31" s="567" t="s">
        <v>189</v>
      </c>
      <c r="U31" s="567" t="s">
        <v>190</v>
      </c>
      <c r="V31" s="822"/>
      <c r="W31" s="822"/>
      <c r="X31" s="822" t="s">
        <v>50</v>
      </c>
      <c r="Y31" s="928" t="s">
        <v>50</v>
      </c>
      <c r="Z31" s="39" t="s">
        <v>50</v>
      </c>
    </row>
    <row r="32" spans="1:54" x14ac:dyDescent="0.35">
      <c r="A32" s="50" t="s">
        <v>158</v>
      </c>
      <c r="B32" s="58" t="s">
        <v>50</v>
      </c>
      <c r="C32" s="511" t="s">
        <v>204</v>
      </c>
      <c r="D32" s="511" t="s">
        <v>349</v>
      </c>
      <c r="E32" s="511" t="s">
        <v>50</v>
      </c>
      <c r="F32" s="511" t="s">
        <v>200</v>
      </c>
      <c r="G32" s="7" t="s">
        <v>194</v>
      </c>
      <c r="H32" s="511" t="s">
        <v>195</v>
      </c>
      <c r="I32" s="171">
        <v>9588</v>
      </c>
      <c r="J32" s="171" t="s">
        <v>50</v>
      </c>
      <c r="K32" s="171" t="s">
        <v>50</v>
      </c>
      <c r="L32" s="171" t="s">
        <v>50</v>
      </c>
      <c r="M32" s="171" t="s">
        <v>50</v>
      </c>
      <c r="N32" s="171" t="s">
        <v>207</v>
      </c>
      <c r="O32" s="171" t="s">
        <v>50</v>
      </c>
      <c r="P32" s="171" t="s">
        <v>50</v>
      </c>
      <c r="Q32" s="171">
        <v>472</v>
      </c>
      <c r="R32" s="171"/>
      <c r="S32" s="171"/>
      <c r="T32" s="517"/>
      <c r="U32" s="517"/>
      <c r="V32" s="518"/>
      <c r="W32" s="518"/>
      <c r="X32" s="171" t="s">
        <v>197</v>
      </c>
      <c r="Y32" s="171" t="s">
        <v>198</v>
      </c>
      <c r="Z32" s="39" t="s">
        <v>50</v>
      </c>
    </row>
    <row r="33" spans="1:54" x14ac:dyDescent="0.35">
      <c r="A33" s="520" t="s">
        <v>158</v>
      </c>
      <c r="B33" s="521" t="s">
        <v>50</v>
      </c>
      <c r="C33" s="522" t="s">
        <v>206</v>
      </c>
      <c r="D33" s="522" t="s">
        <v>350</v>
      </c>
      <c r="E33" s="522" t="s">
        <v>351</v>
      </c>
      <c r="F33" s="522" t="s">
        <v>352</v>
      </c>
      <c r="G33" s="516" t="s">
        <v>353</v>
      </c>
      <c r="H33" s="522" t="s">
        <v>195</v>
      </c>
      <c r="I33" s="517">
        <v>9611</v>
      </c>
      <c r="J33" s="517">
        <v>10105</v>
      </c>
      <c r="K33" s="517">
        <v>10105</v>
      </c>
      <c r="L33" s="517" t="s">
        <v>50</v>
      </c>
      <c r="M33" s="517" t="s">
        <v>196</v>
      </c>
      <c r="N33" s="517" t="s">
        <v>207</v>
      </c>
      <c r="O33" s="517" t="s">
        <v>205</v>
      </c>
      <c r="P33" s="517" t="s">
        <v>205</v>
      </c>
      <c r="Q33" s="517">
        <v>472</v>
      </c>
      <c r="R33" s="517">
        <v>944</v>
      </c>
      <c r="S33" s="517">
        <v>944</v>
      </c>
      <c r="T33" s="517"/>
      <c r="U33" s="517"/>
      <c r="V33" s="518"/>
      <c r="W33" s="518"/>
      <c r="X33" s="517" t="s">
        <v>197</v>
      </c>
      <c r="Y33" s="517" t="s">
        <v>198</v>
      </c>
      <c r="Z33" s="39" t="s">
        <v>50</v>
      </c>
    </row>
    <row r="34" spans="1:54" x14ac:dyDescent="0.35">
      <c r="A34" s="520" t="s">
        <v>158</v>
      </c>
      <c r="B34" s="521" t="s">
        <v>50</v>
      </c>
      <c r="C34" s="522" t="s">
        <v>208</v>
      </c>
      <c r="D34" s="522" t="s">
        <v>354</v>
      </c>
      <c r="E34" s="522" t="s">
        <v>50</v>
      </c>
      <c r="F34" s="522" t="s">
        <v>200</v>
      </c>
      <c r="G34" s="516" t="s">
        <v>194</v>
      </c>
      <c r="H34" s="522" t="s">
        <v>195</v>
      </c>
      <c r="I34" s="517" t="s">
        <v>50</v>
      </c>
      <c r="J34" s="517">
        <v>9397</v>
      </c>
      <c r="K34" s="517">
        <v>9397</v>
      </c>
      <c r="L34" s="517" t="s">
        <v>50</v>
      </c>
      <c r="M34" s="517" t="s">
        <v>50</v>
      </c>
      <c r="N34" s="517" t="s">
        <v>50</v>
      </c>
      <c r="O34" s="517" t="s">
        <v>205</v>
      </c>
      <c r="P34" s="517" t="s">
        <v>205</v>
      </c>
      <c r="Q34" s="517"/>
      <c r="R34" s="517">
        <v>944</v>
      </c>
      <c r="S34" s="517">
        <v>944</v>
      </c>
      <c r="T34" s="517"/>
      <c r="U34" s="517"/>
      <c r="V34" s="518"/>
      <c r="W34" s="518"/>
      <c r="X34" s="517" t="s">
        <v>197</v>
      </c>
      <c r="Y34" s="517" t="s">
        <v>198</v>
      </c>
      <c r="Z34" s="39" t="s">
        <v>50</v>
      </c>
    </row>
    <row r="35" spans="1:54" x14ac:dyDescent="0.35">
      <c r="A35" s="520" t="s">
        <v>158</v>
      </c>
      <c r="B35" s="521" t="s">
        <v>50</v>
      </c>
      <c r="C35" s="522" t="s">
        <v>208</v>
      </c>
      <c r="D35" s="522" t="s">
        <v>350</v>
      </c>
      <c r="E35" s="522" t="s">
        <v>351</v>
      </c>
      <c r="F35" s="522" t="s">
        <v>352</v>
      </c>
      <c r="G35" s="516" t="s">
        <v>353</v>
      </c>
      <c r="H35" s="522" t="s">
        <v>195</v>
      </c>
      <c r="I35" s="517" t="s">
        <v>50</v>
      </c>
      <c r="J35" s="517">
        <v>10005</v>
      </c>
      <c r="K35" s="517">
        <v>10005</v>
      </c>
      <c r="L35" s="517" t="s">
        <v>50</v>
      </c>
      <c r="M35" s="517" t="s">
        <v>196</v>
      </c>
      <c r="N35" s="517" t="s">
        <v>50</v>
      </c>
      <c r="O35" s="517" t="s">
        <v>205</v>
      </c>
      <c r="P35" s="517" t="s">
        <v>205</v>
      </c>
      <c r="Q35" s="517"/>
      <c r="R35" s="517">
        <v>944</v>
      </c>
      <c r="S35" s="517">
        <v>944</v>
      </c>
      <c r="T35" s="517"/>
      <c r="U35" s="517"/>
      <c r="V35" s="518"/>
      <c r="W35" s="518"/>
      <c r="X35" s="517" t="s">
        <v>197</v>
      </c>
      <c r="Y35" s="517" t="s">
        <v>198</v>
      </c>
    </row>
    <row r="36" spans="1:54" x14ac:dyDescent="0.35">
      <c r="A36" s="520" t="s">
        <v>158</v>
      </c>
      <c r="B36" s="521"/>
      <c r="C36" s="522" t="s">
        <v>2395</v>
      </c>
      <c r="D36" s="522" t="s">
        <v>350</v>
      </c>
      <c r="E36" s="522"/>
      <c r="F36" s="522" t="s">
        <v>200</v>
      </c>
      <c r="G36" s="516" t="s">
        <v>194</v>
      </c>
      <c r="H36" s="522" t="s">
        <v>195</v>
      </c>
      <c r="I36" s="517"/>
      <c r="J36" s="517">
        <v>8614</v>
      </c>
      <c r="K36" s="517">
        <v>8614</v>
      </c>
      <c r="L36" s="517"/>
      <c r="M36" s="517"/>
      <c r="N36" s="517"/>
      <c r="O36" s="517">
        <v>207</v>
      </c>
      <c r="P36" s="517">
        <v>207</v>
      </c>
      <c r="Q36" s="517"/>
      <c r="R36" s="517">
        <v>786</v>
      </c>
      <c r="S36" s="517">
        <v>786</v>
      </c>
      <c r="T36" s="517">
        <v>600</v>
      </c>
      <c r="U36" s="517">
        <v>600</v>
      </c>
      <c r="V36" s="518"/>
      <c r="W36" s="518"/>
      <c r="X36" s="517" t="s">
        <v>197</v>
      </c>
      <c r="Y36" s="517" t="s">
        <v>198</v>
      </c>
    </row>
    <row r="37" spans="1:54" x14ac:dyDescent="0.35">
      <c r="A37" s="520" t="s">
        <v>158</v>
      </c>
      <c r="B37" s="521"/>
      <c r="C37" s="522" t="s">
        <v>191</v>
      </c>
      <c r="D37" s="522" t="s">
        <v>354</v>
      </c>
      <c r="E37" s="522"/>
      <c r="F37" s="522" t="s">
        <v>200</v>
      </c>
      <c r="G37" s="516" t="s">
        <v>194</v>
      </c>
      <c r="H37" s="522" t="s">
        <v>195</v>
      </c>
      <c r="I37" s="517"/>
      <c r="J37" s="517">
        <v>9656</v>
      </c>
      <c r="K37" s="517">
        <v>9656</v>
      </c>
      <c r="L37" s="517"/>
      <c r="M37" s="517"/>
      <c r="N37" s="517"/>
      <c r="O37" s="517">
        <v>145</v>
      </c>
      <c r="P37" s="517">
        <v>145</v>
      </c>
      <c r="Q37" s="517"/>
      <c r="R37" s="517">
        <v>944</v>
      </c>
      <c r="S37" s="517">
        <v>944</v>
      </c>
      <c r="T37" s="517">
        <v>600</v>
      </c>
      <c r="U37" s="517">
        <v>600</v>
      </c>
      <c r="V37" s="518"/>
      <c r="W37" s="518"/>
      <c r="X37" s="517" t="s">
        <v>197</v>
      </c>
      <c r="Y37" s="517" t="s">
        <v>198</v>
      </c>
    </row>
    <row r="38" spans="1:54" x14ac:dyDescent="0.35">
      <c r="A38" s="520" t="s">
        <v>158</v>
      </c>
      <c r="B38" s="521"/>
      <c r="C38" s="522" t="s">
        <v>191</v>
      </c>
      <c r="D38" s="522" t="s">
        <v>349</v>
      </c>
      <c r="E38" s="522" t="s">
        <v>424</v>
      </c>
      <c r="F38" s="522" t="s">
        <v>193</v>
      </c>
      <c r="G38" s="516" t="s">
        <v>194</v>
      </c>
      <c r="H38" s="522" t="s">
        <v>195</v>
      </c>
      <c r="I38" s="517"/>
      <c r="J38" s="517">
        <v>11156</v>
      </c>
      <c r="K38" s="517">
        <v>11156</v>
      </c>
      <c r="L38" s="517"/>
      <c r="M38" s="517" t="s">
        <v>196</v>
      </c>
      <c r="N38" s="517"/>
      <c r="O38" s="517">
        <v>145</v>
      </c>
      <c r="P38" s="517">
        <v>145</v>
      </c>
      <c r="Q38" s="517"/>
      <c r="R38" s="517">
        <v>944</v>
      </c>
      <c r="S38" s="517">
        <v>944</v>
      </c>
      <c r="T38" s="517">
        <v>600</v>
      </c>
      <c r="U38" s="517">
        <v>600</v>
      </c>
      <c r="V38" s="518"/>
      <c r="W38" s="518"/>
      <c r="X38" s="517" t="s">
        <v>197</v>
      </c>
      <c r="Y38" s="517" t="s">
        <v>198</v>
      </c>
    </row>
    <row r="39" spans="1:54" hidden="1" x14ac:dyDescent="0.35">
      <c r="A39" s="520"/>
      <c r="B39" s="521"/>
      <c r="C39" s="522"/>
      <c r="D39" s="522"/>
      <c r="E39" s="522"/>
      <c r="F39" s="522"/>
      <c r="G39" s="516"/>
      <c r="H39" s="522"/>
      <c r="I39" s="517"/>
      <c r="J39" s="517"/>
      <c r="K39" s="517"/>
      <c r="L39" s="517"/>
      <c r="M39" s="517"/>
      <c r="N39" s="517"/>
      <c r="O39" s="517"/>
      <c r="P39" s="517"/>
      <c r="Q39" s="517"/>
      <c r="R39" s="517"/>
      <c r="S39" s="517"/>
      <c r="T39" s="517"/>
      <c r="U39" s="517"/>
      <c r="V39" s="518"/>
      <c r="W39" s="518"/>
      <c r="X39" s="517"/>
      <c r="Y39" s="517"/>
    </row>
    <row r="40" spans="1:54" hidden="1" x14ac:dyDescent="0.35">
      <c r="A40" s="520"/>
      <c r="B40" s="521"/>
      <c r="C40" s="522"/>
      <c r="D40" s="522"/>
      <c r="E40" s="522"/>
      <c r="F40" s="522"/>
      <c r="G40" s="516"/>
      <c r="H40" s="522"/>
      <c r="I40" s="517"/>
      <c r="J40" s="517"/>
      <c r="K40" s="517"/>
      <c r="L40" s="517"/>
      <c r="M40" s="517"/>
      <c r="N40" s="517"/>
      <c r="O40" s="517"/>
      <c r="P40" s="517"/>
      <c r="Q40" s="517"/>
      <c r="R40" s="517"/>
      <c r="S40" s="517"/>
      <c r="T40" s="517"/>
      <c r="U40" s="517"/>
      <c r="V40" s="518"/>
      <c r="W40" s="518"/>
      <c r="X40" s="517"/>
      <c r="Y40" s="517"/>
    </row>
    <row r="41" spans="1:54" hidden="1" x14ac:dyDescent="0.35">
      <c r="X41" s="39" t="s">
        <v>50</v>
      </c>
    </row>
    <row r="42" spans="1:54" hidden="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idden="1" x14ac:dyDescent="0.35">
      <c r="A44" s="108" t="s">
        <v>209</v>
      </c>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idden="1" x14ac:dyDescent="0.35">
      <c r="A45" s="931" t="s">
        <v>167</v>
      </c>
      <c r="B45" s="889" t="s">
        <v>168</v>
      </c>
      <c r="C45" s="889" t="s">
        <v>169</v>
      </c>
      <c r="D45" s="889" t="s">
        <v>170</v>
      </c>
      <c r="E45" s="889" t="s">
        <v>171</v>
      </c>
      <c r="F45" s="889" t="s">
        <v>172</v>
      </c>
      <c r="G45" s="889" t="s">
        <v>173</v>
      </c>
      <c r="H45" s="889" t="s">
        <v>174</v>
      </c>
      <c r="I45" s="889" t="s">
        <v>210</v>
      </c>
      <c r="J45" s="889" t="s">
        <v>211</v>
      </c>
      <c r="K45" s="934" t="s">
        <v>212</v>
      </c>
      <c r="L45" s="40" t="s">
        <v>213</v>
      </c>
      <c r="M45" s="2" t="s">
        <v>214</v>
      </c>
      <c r="N45" s="19" t="s">
        <v>215</v>
      </c>
      <c r="O45" s="26"/>
      <c r="P45" s="26"/>
      <c r="Q45" s="26"/>
      <c r="R45" s="26"/>
      <c r="S45" s="26"/>
      <c r="T45" s="934" t="s">
        <v>183</v>
      </c>
      <c r="U45" s="934" t="s">
        <v>184</v>
      </c>
      <c r="V45" s="934" t="s">
        <v>185</v>
      </c>
      <c r="W45" s="934" t="s">
        <v>186</v>
      </c>
    </row>
    <row r="46" spans="1:54" ht="31" hidden="1" x14ac:dyDescent="0.35">
      <c r="A46" s="932"/>
      <c r="B46" s="929"/>
      <c r="C46" s="929"/>
      <c r="D46" s="929"/>
      <c r="E46" s="929"/>
      <c r="F46" s="929"/>
      <c r="G46" s="930"/>
      <c r="H46" s="929"/>
      <c r="I46" s="929"/>
      <c r="J46" s="929"/>
      <c r="K46" s="935"/>
      <c r="L46" s="41" t="s">
        <v>216</v>
      </c>
      <c r="M46" s="4" t="s">
        <v>217</v>
      </c>
      <c r="N46" s="20" t="s">
        <v>218</v>
      </c>
      <c r="O46" s="27"/>
      <c r="P46" s="27"/>
      <c r="Q46" s="27"/>
      <c r="R46" s="27"/>
      <c r="S46" s="27"/>
      <c r="T46" s="935"/>
      <c r="U46" s="935"/>
      <c r="V46" s="935"/>
      <c r="W46" s="935"/>
    </row>
    <row r="47" spans="1:54" hidden="1" x14ac:dyDescent="0.35">
      <c r="A47" s="50"/>
      <c r="B47" s="511"/>
      <c r="C47" s="511"/>
      <c r="D47" s="511"/>
      <c r="E47" s="511"/>
      <c r="F47" s="511"/>
      <c r="G47" s="7"/>
      <c r="H47" s="511"/>
      <c r="I47" s="171"/>
      <c r="J47" s="171"/>
      <c r="K47" s="519"/>
      <c r="L47" s="49"/>
      <c r="M47" s="7"/>
      <c r="N47" s="79"/>
      <c r="O47" s="519"/>
      <c r="P47" s="519"/>
      <c r="Q47" s="519"/>
      <c r="R47" s="519"/>
      <c r="S47" s="519"/>
      <c r="T47" s="519"/>
      <c r="U47" s="519"/>
      <c r="V47" s="519"/>
      <c r="W47" s="519"/>
    </row>
    <row r="48" spans="1:54" hidden="1" x14ac:dyDescent="0.35">
      <c r="A48" s="91"/>
      <c r="B48" s="21"/>
      <c r="C48" s="21"/>
      <c r="D48" s="21"/>
      <c r="E48" s="21"/>
      <c r="F48" s="21"/>
      <c r="G48" s="48"/>
      <c r="H48" s="21"/>
      <c r="I48" s="11"/>
      <c r="J48" s="11"/>
      <c r="K48" s="13"/>
      <c r="L48" s="95"/>
      <c r="M48" s="48"/>
      <c r="N48" s="96"/>
      <c r="O48" s="13"/>
      <c r="P48" s="13"/>
      <c r="Q48" s="13"/>
      <c r="R48" s="13"/>
      <c r="S48" s="13"/>
      <c r="T48" s="13"/>
      <c r="U48" s="13"/>
      <c r="V48" s="13"/>
      <c r="W48" s="13"/>
    </row>
    <row r="49" spans="1:54" hidden="1" x14ac:dyDescent="0.35">
      <c r="A49" s="91"/>
      <c r="B49" s="21"/>
      <c r="C49" s="21"/>
      <c r="D49" s="21"/>
      <c r="E49" s="21"/>
      <c r="F49" s="21"/>
      <c r="G49" s="48"/>
      <c r="H49" s="21"/>
      <c r="I49" s="11"/>
      <c r="J49" s="11"/>
      <c r="K49" s="13"/>
      <c r="L49" s="95"/>
      <c r="M49" s="48"/>
      <c r="N49" s="96"/>
      <c r="O49" s="13"/>
      <c r="P49" s="13"/>
      <c r="Q49" s="13"/>
      <c r="R49" s="13"/>
      <c r="S49" s="13"/>
      <c r="T49" s="13"/>
      <c r="U49" s="13"/>
      <c r="V49" s="13"/>
      <c r="W49" s="13"/>
    </row>
    <row r="50" spans="1:54" hidden="1" x14ac:dyDescent="0.35">
      <c r="A50" s="92"/>
      <c r="B50" s="23"/>
      <c r="C50" s="23"/>
      <c r="D50" s="23"/>
      <c r="E50" s="23"/>
      <c r="F50" s="23"/>
      <c r="G50" s="32"/>
      <c r="H50" s="23"/>
      <c r="I50" s="12"/>
      <c r="J50" s="12"/>
      <c r="K50" s="14"/>
      <c r="L50" s="65"/>
      <c r="M50" s="32"/>
      <c r="N50" s="47"/>
      <c r="O50" s="14"/>
      <c r="P50" s="14"/>
      <c r="Q50" s="14"/>
      <c r="R50" s="14"/>
      <c r="S50" s="14"/>
      <c r="T50" s="14"/>
      <c r="U50" s="14"/>
      <c r="V50" s="14"/>
      <c r="W50" s="14"/>
    </row>
    <row r="51" spans="1:54" hidden="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hidden="1" x14ac:dyDescent="0.35">
      <c r="A53" s="861" t="s">
        <v>219</v>
      </c>
      <c r="B53" s="917"/>
      <c r="C53" s="917"/>
      <c r="D53" s="918"/>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hidden="1" x14ac:dyDescent="0.35">
      <c r="A54" s="931" t="s">
        <v>167</v>
      </c>
      <c r="B54" s="889" t="s">
        <v>168</v>
      </c>
      <c r="C54" s="889" t="s">
        <v>169</v>
      </c>
      <c r="D54" s="889" t="s">
        <v>170</v>
      </c>
      <c r="E54" s="889" t="s">
        <v>171</v>
      </c>
      <c r="F54" s="889" t="s">
        <v>172</v>
      </c>
      <c r="G54" s="889" t="s">
        <v>173</v>
      </c>
      <c r="H54" s="889" t="s">
        <v>174</v>
      </c>
      <c r="I54" s="889">
        <v>20</v>
      </c>
      <c r="J54" s="889">
        <v>40</v>
      </c>
      <c r="K54" s="889" t="s">
        <v>177</v>
      </c>
      <c r="L54" s="921" t="s">
        <v>178</v>
      </c>
      <c r="M54" s="976" t="s">
        <v>222</v>
      </c>
      <c r="N54" s="150" t="s">
        <v>223</v>
      </c>
      <c r="O54" s="2" t="s">
        <v>214</v>
      </c>
      <c r="P54" s="19" t="s">
        <v>215</v>
      </c>
      <c r="Q54" s="93" t="s">
        <v>284</v>
      </c>
      <c r="R54" s="93" t="s">
        <v>272</v>
      </c>
      <c r="S54" s="19"/>
      <c r="T54" s="19"/>
      <c r="U54" s="19"/>
      <c r="V54" s="19"/>
      <c r="W54" s="19"/>
      <c r="X54" s="921" t="s">
        <v>183</v>
      </c>
      <c r="Y54" s="921" t="s">
        <v>184</v>
      </c>
      <c r="Z54" s="921" t="s">
        <v>185</v>
      </c>
      <c r="AA54" s="921" t="s">
        <v>186</v>
      </c>
    </row>
    <row r="55" spans="1:54" ht="46.5" hidden="1" x14ac:dyDescent="0.35">
      <c r="A55" s="932"/>
      <c r="B55" s="929"/>
      <c r="C55" s="929"/>
      <c r="D55" s="929"/>
      <c r="E55" s="929"/>
      <c r="F55" s="929"/>
      <c r="G55" s="930"/>
      <c r="H55" s="929"/>
      <c r="I55" s="929"/>
      <c r="J55" s="929"/>
      <c r="K55" s="929"/>
      <c r="L55" s="922"/>
      <c r="M55" s="977"/>
      <c r="N55" s="113" t="s">
        <v>355</v>
      </c>
      <c r="O55" s="4" t="s">
        <v>217</v>
      </c>
      <c r="P55" s="20" t="s">
        <v>218</v>
      </c>
      <c r="Q55" s="183" t="s">
        <v>187</v>
      </c>
      <c r="R55" s="179" t="s">
        <v>187</v>
      </c>
      <c r="S55" s="20"/>
      <c r="T55" s="20"/>
      <c r="U55" s="20"/>
      <c r="V55" s="20"/>
      <c r="W55" s="20"/>
      <c r="X55" s="922"/>
      <c r="Y55" s="922"/>
      <c r="Z55" s="922"/>
      <c r="AA55" s="922"/>
    </row>
    <row r="56" spans="1:54" hidden="1" x14ac:dyDescent="0.35">
      <c r="A56" s="50"/>
      <c r="B56" s="511"/>
      <c r="C56" s="511"/>
      <c r="D56" s="511"/>
      <c r="E56" s="511"/>
      <c r="F56" s="511"/>
      <c r="G56" s="7"/>
      <c r="H56" s="511"/>
      <c r="I56" s="171"/>
      <c r="J56" s="171"/>
      <c r="K56" s="171"/>
      <c r="L56" s="519"/>
      <c r="M56" s="528"/>
      <c r="N56" s="49"/>
      <c r="O56" s="7"/>
      <c r="P56" s="79"/>
      <c r="Q56" s="49"/>
      <c r="R56" s="7"/>
      <c r="S56" s="519"/>
      <c r="T56" s="519"/>
      <c r="U56" s="519"/>
      <c r="V56" s="519"/>
      <c r="W56" s="519"/>
      <c r="X56" s="519"/>
      <c r="Y56" s="519"/>
      <c r="Z56" s="519"/>
      <c r="AA56" s="519"/>
    </row>
    <row r="57" spans="1:54" hidden="1" x14ac:dyDescent="0.35">
      <c r="A57" s="91"/>
      <c r="B57" s="21"/>
      <c r="C57" s="21"/>
      <c r="D57" s="21"/>
      <c r="E57" s="21"/>
      <c r="F57" s="21"/>
      <c r="G57" s="48"/>
      <c r="H57" s="21"/>
      <c r="I57" s="11"/>
      <c r="J57" s="11"/>
      <c r="K57" s="11"/>
      <c r="L57" s="13"/>
      <c r="M57" s="180"/>
      <c r="N57" s="95"/>
      <c r="O57" s="48"/>
      <c r="P57" s="96"/>
      <c r="Q57" s="63"/>
      <c r="R57" s="6"/>
      <c r="S57" s="13"/>
      <c r="T57" s="13"/>
      <c r="U57" s="13"/>
      <c r="V57" s="13"/>
      <c r="W57" s="13"/>
      <c r="X57" s="13"/>
      <c r="Y57" s="13"/>
      <c r="Z57" s="13"/>
      <c r="AA57" s="13"/>
    </row>
    <row r="58" spans="1:54" hidden="1" x14ac:dyDescent="0.35">
      <c r="A58" s="91"/>
      <c r="B58" s="21"/>
      <c r="C58" s="21"/>
      <c r="D58" s="21"/>
      <c r="E58" s="21"/>
      <c r="F58" s="21"/>
      <c r="G58" s="48"/>
      <c r="H58" s="21"/>
      <c r="I58" s="11"/>
      <c r="J58" s="11"/>
      <c r="K58" s="11"/>
      <c r="L58" s="13"/>
      <c r="M58" s="180"/>
      <c r="N58" s="95"/>
      <c r="O58" s="48"/>
      <c r="P58" s="96"/>
      <c r="Q58" s="63"/>
      <c r="R58" s="6"/>
      <c r="S58" s="13"/>
      <c r="T58" s="13"/>
      <c r="U58" s="13"/>
      <c r="V58" s="13"/>
      <c r="W58" s="13"/>
      <c r="X58" s="13"/>
      <c r="Y58" s="13"/>
      <c r="Z58" s="13"/>
      <c r="AA58" s="13"/>
    </row>
    <row r="59" spans="1:54" hidden="1" x14ac:dyDescent="0.35">
      <c r="A59" s="92"/>
      <c r="B59" s="23"/>
      <c r="C59" s="23"/>
      <c r="D59" s="23"/>
      <c r="E59" s="23"/>
      <c r="F59" s="23"/>
      <c r="G59" s="32"/>
      <c r="H59" s="23"/>
      <c r="I59" s="12"/>
      <c r="J59" s="12"/>
      <c r="K59" s="12"/>
      <c r="L59" s="14"/>
      <c r="M59" s="181"/>
      <c r="N59" s="65"/>
      <c r="O59" s="32"/>
      <c r="P59" s="47"/>
      <c r="Q59" s="65"/>
      <c r="R59" s="32"/>
      <c r="S59" s="14"/>
      <c r="T59" s="14"/>
      <c r="U59" s="14"/>
      <c r="V59" s="14"/>
      <c r="W59" s="14"/>
      <c r="X59" s="14"/>
      <c r="Y59" s="14"/>
      <c r="Z59" s="14"/>
      <c r="AA59" s="14"/>
    </row>
    <row r="60" spans="1:54" hidden="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x14ac:dyDescent="0.35">
      <c r="A63" s="861" t="s">
        <v>232</v>
      </c>
      <c r="B63" s="917"/>
      <c r="C63" s="918"/>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idden="1" x14ac:dyDescent="0.35">
      <c r="A64" s="827" t="s">
        <v>233</v>
      </c>
      <c r="B64" s="828"/>
      <c r="C64" s="829"/>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76" t="s">
        <v>234</v>
      </c>
      <c r="B65" s="138"/>
      <c r="C65" s="54" t="s">
        <v>235</v>
      </c>
      <c r="D65" s="28"/>
      <c r="E65" s="28"/>
      <c r="F65" s="34"/>
      <c r="G65" s="34"/>
      <c r="H65" s="28"/>
      <c r="I65" s="34"/>
      <c r="J65" s="28"/>
      <c r="K65" s="132"/>
      <c r="L65" s="135"/>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53" t="s">
        <v>165</v>
      </c>
      <c r="B66" s="78"/>
      <c r="C66" s="78"/>
      <c r="D66" s="18"/>
      <c r="E66" s="18"/>
      <c r="F66" s="29"/>
      <c r="G66" s="29"/>
      <c r="H66" s="18"/>
      <c r="I66" s="29"/>
      <c r="J66" s="18"/>
      <c r="K66" s="127"/>
      <c r="L66" s="110"/>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53" t="s">
        <v>236</v>
      </c>
      <c r="B67" s="78"/>
      <c r="C67" s="78"/>
      <c r="D67" s="18"/>
      <c r="E67" s="18"/>
      <c r="F67" s="29"/>
      <c r="G67" s="29"/>
      <c r="H67" s="18"/>
      <c r="I67" s="29"/>
      <c r="J67" s="18"/>
      <c r="K67" s="127"/>
      <c r="L67" s="110"/>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idden="1" x14ac:dyDescent="0.35">
      <c r="A68" s="53" t="s">
        <v>237</v>
      </c>
      <c r="B68" s="78"/>
      <c r="C68" s="78"/>
      <c r="D68" s="18"/>
      <c r="E68" s="18"/>
      <c r="F68" s="29"/>
      <c r="G68" s="29"/>
      <c r="H68" s="18"/>
      <c r="I68" s="29"/>
      <c r="J68" s="18"/>
      <c r="K68" s="127"/>
      <c r="L68" s="110"/>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idden="1" x14ac:dyDescent="0.35">
      <c r="A69" s="61" t="s">
        <v>238</v>
      </c>
      <c r="B69" s="69"/>
      <c r="C69" s="69"/>
      <c r="D69" s="17"/>
      <c r="E69" s="17"/>
      <c r="F69" s="35"/>
      <c r="G69" s="35"/>
      <c r="H69" s="17"/>
      <c r="I69" s="35"/>
      <c r="J69" s="17"/>
      <c r="K69" s="142"/>
      <c r="L69" s="114"/>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t="46.5" hidden="1" x14ac:dyDescent="0.35">
      <c r="A71" s="81" t="s">
        <v>239</v>
      </c>
      <c r="B71" s="919" t="s">
        <v>168</v>
      </c>
      <c r="C71" s="919"/>
      <c r="D71" s="920"/>
      <c r="E71" s="3" t="s">
        <v>169</v>
      </c>
      <c r="F71" s="3" t="s">
        <v>172</v>
      </c>
      <c r="G71" s="3" t="s">
        <v>240</v>
      </c>
      <c r="H71" s="3" t="s">
        <v>241</v>
      </c>
      <c r="I71" s="3" t="s">
        <v>174</v>
      </c>
      <c r="J71" s="3" t="s">
        <v>175</v>
      </c>
      <c r="K71" s="3" t="s">
        <v>176</v>
      </c>
      <c r="L71" s="3" t="s">
        <v>177</v>
      </c>
      <c r="M71" s="3" t="s">
        <v>178</v>
      </c>
      <c r="N71" s="80" t="s">
        <v>242</v>
      </c>
      <c r="O71" s="3" t="s">
        <v>243</v>
      </c>
      <c r="P71" s="84" t="s">
        <v>244</v>
      </c>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49"/>
      <c r="B72" s="896"/>
      <c r="C72" s="896"/>
      <c r="D72" s="896"/>
      <c r="E72" s="7"/>
      <c r="F72" s="7"/>
      <c r="G72" s="7"/>
      <c r="H72" s="7"/>
      <c r="I72" s="7"/>
      <c r="J72" s="171"/>
      <c r="K72" s="171"/>
      <c r="L72" s="171"/>
      <c r="M72" s="153"/>
      <c r="N72" s="58"/>
      <c r="O72" s="7"/>
      <c r="P72" s="79"/>
    </row>
    <row r="73" spans="1:54" hidden="1" x14ac:dyDescent="0.35">
      <c r="A73" s="63"/>
      <c r="B73" s="881"/>
      <c r="C73" s="881"/>
      <c r="D73" s="881"/>
      <c r="E73" s="6"/>
      <c r="F73" s="6"/>
      <c r="G73" s="6"/>
      <c r="H73" s="6"/>
      <c r="I73" s="6"/>
      <c r="J73" s="139"/>
      <c r="K73" s="11"/>
      <c r="L73" s="11"/>
      <c r="M73" s="160"/>
      <c r="N73" s="52"/>
      <c r="O73" s="6"/>
      <c r="P73" s="67"/>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63"/>
      <c r="B74" s="881"/>
      <c r="C74" s="881"/>
      <c r="D74" s="881"/>
      <c r="E74" s="6"/>
      <c r="F74" s="6"/>
      <c r="G74" s="6"/>
      <c r="H74" s="6"/>
      <c r="I74" s="6"/>
      <c r="J74" s="139"/>
      <c r="K74" s="11"/>
      <c r="L74" s="11"/>
      <c r="M74" s="160"/>
      <c r="N74" s="52"/>
      <c r="O74" s="6"/>
      <c r="P74" s="67"/>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idden="1" x14ac:dyDescent="0.35">
      <c r="A75" s="68"/>
      <c r="B75" s="906"/>
      <c r="C75" s="906"/>
      <c r="D75" s="906"/>
      <c r="E75" s="5"/>
      <c r="F75" s="5"/>
      <c r="G75" s="5"/>
      <c r="H75" s="5"/>
      <c r="I75" s="5"/>
      <c r="J75" s="162"/>
      <c r="K75" s="12"/>
      <c r="L75" s="12"/>
      <c r="M75" s="105"/>
      <c r="N75" s="51"/>
      <c r="O75" s="32"/>
      <c r="P75" s="47"/>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x14ac:dyDescent="0.35">
      <c r="A78" s="861" t="s">
        <v>245</v>
      </c>
      <c r="B78" s="917"/>
      <c r="C78" s="918"/>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idden="1" x14ac:dyDescent="0.35">
      <c r="A79" s="827" t="s">
        <v>233</v>
      </c>
      <c r="B79" s="828"/>
      <c r="C79" s="829"/>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76" t="s">
        <v>234</v>
      </c>
      <c r="B80" s="70"/>
      <c r="C80" s="54" t="s">
        <v>235</v>
      </c>
      <c r="D80" s="54"/>
      <c r="E80" s="28"/>
      <c r="F80" s="28"/>
      <c r="G80" s="28"/>
      <c r="H80" s="34"/>
      <c r="I80" s="34"/>
      <c r="J80" s="28"/>
      <c r="K80" s="34"/>
      <c r="L80" s="109"/>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53" t="s">
        <v>246</v>
      </c>
      <c r="B81" s="18"/>
      <c r="C81" s="18"/>
      <c r="D81" s="18"/>
      <c r="E81" s="18"/>
      <c r="F81" s="18"/>
      <c r="G81" s="18"/>
      <c r="H81" s="29"/>
      <c r="I81" s="29"/>
      <c r="J81" s="18"/>
      <c r="K81" s="29"/>
      <c r="L81" s="146"/>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idden="1" x14ac:dyDescent="0.35">
      <c r="A82" s="53" t="s">
        <v>247</v>
      </c>
      <c r="B82" s="18"/>
      <c r="C82" s="18"/>
      <c r="D82" s="18"/>
      <c r="E82" s="18"/>
      <c r="F82" s="18"/>
      <c r="G82" s="18"/>
      <c r="H82" s="29"/>
      <c r="I82" s="29"/>
      <c r="J82" s="18"/>
      <c r="K82" s="29"/>
      <c r="L82" s="146"/>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idden="1" x14ac:dyDescent="0.35">
      <c r="A83" s="53" t="s">
        <v>237</v>
      </c>
      <c r="B83" s="18"/>
      <c r="C83" s="18"/>
      <c r="D83" s="18"/>
      <c r="E83" s="18"/>
      <c r="F83" s="18"/>
      <c r="G83" s="18"/>
      <c r="H83" s="29"/>
      <c r="I83" s="29"/>
      <c r="J83" s="18"/>
      <c r="K83" s="29"/>
      <c r="L83" s="146"/>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hidden="1" x14ac:dyDescent="0.35">
      <c r="A84" s="61" t="s">
        <v>238</v>
      </c>
      <c r="B84" s="17"/>
      <c r="C84" s="17"/>
      <c r="D84" s="17"/>
      <c r="E84" s="17"/>
      <c r="F84" s="17"/>
      <c r="G84" s="17"/>
      <c r="H84" s="35"/>
      <c r="I84" s="35"/>
      <c r="J84" s="17"/>
      <c r="K84" s="35"/>
      <c r="L84" s="157"/>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idden="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31" hidden="1" x14ac:dyDescent="0.35">
      <c r="A86" s="81" t="s">
        <v>239</v>
      </c>
      <c r="B86" s="919" t="s">
        <v>171</v>
      </c>
      <c r="C86" s="919"/>
      <c r="D86" s="920"/>
      <c r="E86" s="3" t="s">
        <v>170</v>
      </c>
      <c r="F86" s="3" t="s">
        <v>172</v>
      </c>
      <c r="G86" s="3" t="s">
        <v>248</v>
      </c>
      <c r="H86" s="3" t="s">
        <v>241</v>
      </c>
      <c r="I86" s="3" t="s">
        <v>174</v>
      </c>
      <c r="J86" s="3" t="s">
        <v>175</v>
      </c>
      <c r="K86" s="3" t="s">
        <v>176</v>
      </c>
      <c r="L86" s="3" t="s">
        <v>177</v>
      </c>
      <c r="M86" s="3" t="s">
        <v>178</v>
      </c>
      <c r="N86" s="80" t="s">
        <v>242</v>
      </c>
      <c r="O86" s="3" t="s">
        <v>249</v>
      </c>
      <c r="P86" s="84" t="s">
        <v>250</v>
      </c>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idden="1" x14ac:dyDescent="0.35">
      <c r="A87" s="49"/>
      <c r="B87" s="896"/>
      <c r="C87" s="896"/>
      <c r="D87" s="896"/>
      <c r="E87" s="7"/>
      <c r="F87" s="7"/>
      <c r="G87" s="7"/>
      <c r="H87" s="7"/>
      <c r="I87" s="7"/>
      <c r="J87" s="171"/>
      <c r="K87" s="171"/>
      <c r="L87" s="171"/>
      <c r="M87" s="171"/>
      <c r="N87" s="58"/>
      <c r="O87" s="7"/>
      <c r="P87" s="79"/>
    </row>
    <row r="88" spans="1:54" hidden="1" x14ac:dyDescent="0.35">
      <c r="A88" s="63"/>
      <c r="B88" s="881"/>
      <c r="C88" s="881"/>
      <c r="D88" s="881"/>
      <c r="E88" s="6"/>
      <c r="F88" s="6"/>
      <c r="G88" s="6"/>
      <c r="H88" s="6"/>
      <c r="I88" s="6"/>
      <c r="J88" s="11"/>
      <c r="K88" s="11"/>
      <c r="L88" s="11"/>
      <c r="M88" s="11"/>
      <c r="N88" s="52"/>
      <c r="O88" s="6"/>
      <c r="P88" s="67"/>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idden="1" x14ac:dyDescent="0.35">
      <c r="A89" s="63"/>
      <c r="B89" s="881"/>
      <c r="C89" s="881"/>
      <c r="D89" s="881"/>
      <c r="E89" s="6"/>
      <c r="F89" s="6"/>
      <c r="G89" s="6"/>
      <c r="H89" s="6"/>
      <c r="I89" s="6"/>
      <c r="J89" s="11"/>
      <c r="K89" s="11"/>
      <c r="L89" s="11"/>
      <c r="M89" s="11"/>
      <c r="N89" s="52"/>
      <c r="O89" s="6"/>
      <c r="P89" s="67"/>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idden="1" x14ac:dyDescent="0.35">
      <c r="A90" s="68"/>
      <c r="B90" s="906"/>
      <c r="C90" s="906"/>
      <c r="D90" s="906"/>
      <c r="E90" s="5"/>
      <c r="F90" s="5"/>
      <c r="G90" s="5"/>
      <c r="H90" s="5"/>
      <c r="I90" s="5"/>
      <c r="J90" s="12"/>
      <c r="K90" s="12"/>
      <c r="L90" s="12"/>
      <c r="M90" s="12"/>
      <c r="N90" s="51"/>
      <c r="O90" s="32"/>
      <c r="P90" s="47"/>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x14ac:dyDescent="0.35">
      <c r="A92" s="861" t="s">
        <v>251</v>
      </c>
      <c r="B92" s="862"/>
      <c r="C92" s="862"/>
      <c r="D92" s="862"/>
      <c r="E92" s="862"/>
      <c r="F92" s="862"/>
      <c r="G92" s="862"/>
      <c r="H92" s="862"/>
      <c r="I92" s="863"/>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x14ac:dyDescent="0.35">
      <c r="A93" s="907" t="s">
        <v>252</v>
      </c>
      <c r="B93" s="908"/>
      <c r="C93" s="908"/>
      <c r="D93" s="908"/>
      <c r="E93" s="908"/>
      <c r="F93" s="908"/>
      <c r="G93" s="908"/>
      <c r="H93" s="908"/>
      <c r="I93" s="909"/>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x14ac:dyDescent="0.35">
      <c r="A94" s="130" t="s">
        <v>253</v>
      </c>
      <c r="B94" s="910" t="s">
        <v>254</v>
      </c>
      <c r="C94" s="911"/>
      <c r="D94" s="911"/>
      <c r="E94" s="911"/>
      <c r="F94" s="911"/>
      <c r="G94" s="911"/>
      <c r="H94" s="911"/>
      <c r="I94" s="912"/>
    </row>
    <row r="95" spans="1:54" x14ac:dyDescent="0.35">
      <c r="A95" s="173"/>
      <c r="B95" s="177"/>
      <c r="C95" s="22"/>
      <c r="D95" s="22"/>
      <c r="E95" s="22"/>
      <c r="F95" s="22"/>
      <c r="G95" s="22"/>
      <c r="H95" s="22"/>
      <c r="I95" s="22"/>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row>
    <row r="96" spans="1:54"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row>
    <row r="97" spans="1:54" x14ac:dyDescent="0.35">
      <c r="A97" s="913" t="s">
        <v>255</v>
      </c>
      <c r="B97" s="914"/>
      <c r="C97" s="914"/>
      <c r="D97" s="914"/>
      <c r="E97" s="914"/>
      <c r="F97" s="914"/>
      <c r="G97" s="914"/>
      <c r="H97" s="915" t="s">
        <v>256</v>
      </c>
      <c r="I97" s="821" t="s">
        <v>167</v>
      </c>
      <c r="J97" s="821" t="s">
        <v>257</v>
      </c>
      <c r="K97" s="821" t="s">
        <v>184</v>
      </c>
      <c r="L97" s="821" t="s">
        <v>258</v>
      </c>
      <c r="M97" s="823" t="s">
        <v>259</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row>
    <row r="98" spans="1:54" x14ac:dyDescent="0.35">
      <c r="A98" s="900" t="s">
        <v>260</v>
      </c>
      <c r="B98" s="901"/>
      <c r="C98" s="901"/>
      <c r="D98" s="901"/>
      <c r="E98" s="901"/>
      <c r="F98" s="901"/>
      <c r="G98" s="902"/>
      <c r="H98" s="916"/>
      <c r="I98" s="898"/>
      <c r="J98" s="898"/>
      <c r="K98" s="898"/>
      <c r="L98" s="898"/>
      <c r="M98" s="899"/>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row>
    <row r="99" spans="1:54" x14ac:dyDescent="0.35">
      <c r="A99" s="903" t="s">
        <v>261</v>
      </c>
      <c r="B99" s="904"/>
      <c r="C99" s="904"/>
      <c r="D99" s="904"/>
      <c r="E99" s="904"/>
      <c r="F99" s="904"/>
      <c r="G99" s="905"/>
      <c r="H99" s="916"/>
      <c r="I99" s="898"/>
      <c r="J99" s="898"/>
      <c r="K99" s="898"/>
      <c r="L99" s="898"/>
      <c r="M99" s="899"/>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row>
    <row r="100" spans="1:54" ht="31" x14ac:dyDescent="0.35">
      <c r="A100" s="152" t="s">
        <v>356</v>
      </c>
      <c r="B100" s="896" t="str">
        <f>VLOOKUP($A100,Listes!$A$3:$C$194,2,FALSE)</f>
        <v>Aden Gulf Surcharge</v>
      </c>
      <c r="C100" s="896"/>
      <c r="D100" s="896"/>
      <c r="E100" s="897" t="s">
        <v>196</v>
      </c>
      <c r="F100" s="897"/>
      <c r="G100" s="897"/>
      <c r="H100" s="44"/>
      <c r="I100" s="46"/>
      <c r="J100" s="46"/>
      <c r="K100" s="46"/>
      <c r="L100" s="46"/>
      <c r="M100" s="170"/>
    </row>
    <row r="101" spans="1:54" x14ac:dyDescent="0.35">
      <c r="A101" s="120" t="s">
        <v>182</v>
      </c>
      <c r="B101" s="881" t="str">
        <f>VLOOKUP($A101,Listes!$A$3:$C$194,2,FALSE)</f>
        <v>Bunker Adjustment Factor</v>
      </c>
      <c r="C101" s="881"/>
      <c r="D101" s="881"/>
      <c r="E101" s="882" t="s">
        <v>263</v>
      </c>
      <c r="F101" s="882"/>
      <c r="G101" s="882"/>
      <c r="H101" s="25"/>
      <c r="I101" s="43"/>
      <c r="J101" s="43"/>
      <c r="K101" s="43"/>
      <c r="L101" s="43"/>
      <c r="M101" s="104"/>
    </row>
    <row r="102" spans="1:54" x14ac:dyDescent="0.35">
      <c r="A102" s="120" t="s">
        <v>357</v>
      </c>
      <c r="B102" s="881" t="str">
        <f>VLOOKUP($A102,Listes!$A$3:$C$194,2,FALSE)</f>
        <v>Cargo Facility Charge</v>
      </c>
      <c r="C102" s="881"/>
      <c r="D102" s="881"/>
      <c r="E102" s="882" t="s">
        <v>196</v>
      </c>
      <c r="F102" s="882"/>
      <c r="G102" s="882"/>
      <c r="H102" s="25"/>
      <c r="I102" s="43"/>
      <c r="J102" s="43"/>
      <c r="K102" s="43"/>
      <c r="L102" s="43"/>
      <c r="M102" s="104"/>
    </row>
    <row r="103" spans="1:54" ht="31" x14ac:dyDescent="0.35">
      <c r="A103" s="120" t="s">
        <v>264</v>
      </c>
      <c r="B103" s="881" t="str">
        <f>VLOOKUP($A103,Listes!$A$3:$C$194,2,FALSE)</f>
        <v>Chassis Administration Fee On-Carriage</v>
      </c>
      <c r="C103" s="881"/>
      <c r="D103" s="881"/>
      <c r="E103" s="882" t="s">
        <v>196</v>
      </c>
      <c r="F103" s="882"/>
      <c r="G103" s="882"/>
      <c r="H103" s="25"/>
      <c r="I103" s="43"/>
      <c r="J103" s="43"/>
      <c r="K103" s="43"/>
      <c r="L103" s="43"/>
      <c r="M103" s="104"/>
    </row>
    <row r="104" spans="1:54" x14ac:dyDescent="0.35">
      <c r="A104" s="120" t="s">
        <v>265</v>
      </c>
      <c r="B104" s="881" t="str">
        <f>VLOOKUP($A104,Listes!$A$3:$C$194,2,FALSE)</f>
        <v>Chassis Provision Charge</v>
      </c>
      <c r="C104" s="881"/>
      <c r="D104" s="881"/>
      <c r="E104" s="882" t="s">
        <v>196</v>
      </c>
      <c r="F104" s="882"/>
      <c r="G104" s="882"/>
      <c r="H104" s="25"/>
      <c r="I104" s="43"/>
      <c r="J104" s="43"/>
      <c r="K104" s="43"/>
      <c r="L104" s="43"/>
      <c r="M104" s="104"/>
    </row>
    <row r="105" spans="1:54" x14ac:dyDescent="0.35">
      <c r="A105" s="120" t="s">
        <v>266</v>
      </c>
      <c r="B105" s="881" t="str">
        <f>VLOOKUP($A105,Listes!$A$3:$C$194,2,FALSE)</f>
        <v>Carrier Security Charge</v>
      </c>
      <c r="C105" s="881"/>
      <c r="D105" s="881"/>
      <c r="E105" s="882" t="s">
        <v>196</v>
      </c>
      <c r="F105" s="882"/>
      <c r="G105" s="882"/>
      <c r="H105" s="25"/>
      <c r="I105" s="43"/>
      <c r="J105" s="43"/>
      <c r="K105" s="43"/>
      <c r="L105" s="43"/>
      <c r="M105" s="104"/>
    </row>
    <row r="106" spans="1:54" ht="46.5" x14ac:dyDescent="0.35">
      <c r="A106" s="120" t="s">
        <v>267</v>
      </c>
      <c r="B106" s="881" t="str">
        <f>VLOOKUP($A106,Listes!$A$3:$C$194,2,FALSE)</f>
        <v>Container Maintenance Charge Destination</v>
      </c>
      <c r="C106" s="881"/>
      <c r="D106" s="881"/>
      <c r="E106" s="882" t="s">
        <v>196</v>
      </c>
      <c r="F106" s="882"/>
      <c r="G106" s="882"/>
      <c r="H106" s="25"/>
      <c r="I106" s="43"/>
      <c r="J106" s="43"/>
      <c r="K106" s="43"/>
      <c r="L106" s="43"/>
      <c r="M106" s="104"/>
    </row>
    <row r="107" spans="1:54" x14ac:dyDescent="0.35">
      <c r="A107" s="120" t="s">
        <v>268</v>
      </c>
      <c r="B107" s="881" t="str">
        <f>VLOOKUP($A107,Listes!$A$3:$C$194,2,FALSE)</f>
        <v>Destination THC / Destination Receiving Charge</v>
      </c>
      <c r="C107" s="881"/>
      <c r="D107" s="881"/>
      <c r="E107" s="882" t="s">
        <v>196</v>
      </c>
      <c r="F107" s="882"/>
      <c r="G107" s="882"/>
      <c r="H107" s="25"/>
      <c r="I107" s="43"/>
      <c r="J107" s="43"/>
      <c r="K107" s="43"/>
      <c r="L107" s="43"/>
      <c r="M107" s="104"/>
    </row>
    <row r="108" spans="1:54" x14ac:dyDescent="0.35">
      <c r="A108" s="120" t="s">
        <v>269</v>
      </c>
      <c r="B108" s="881" t="str">
        <f>VLOOKUP($A108,Listes!$A$3:$C$194,2,FALSE)</f>
        <v>Export Documentation Fees - Carrier</v>
      </c>
      <c r="C108" s="881"/>
      <c r="D108" s="881"/>
      <c r="E108" s="882" t="s">
        <v>196</v>
      </c>
      <c r="F108" s="882"/>
      <c r="G108" s="882"/>
      <c r="H108" s="25"/>
      <c r="I108" s="43"/>
      <c r="J108" s="43"/>
      <c r="K108" s="43"/>
      <c r="L108" s="43"/>
      <c r="M108" s="104"/>
    </row>
    <row r="109" spans="1:54" ht="31" x14ac:dyDescent="0.35">
      <c r="A109" s="120" t="s">
        <v>270</v>
      </c>
      <c r="B109" s="881" t="str">
        <f>VLOOKUP($A109,Listes!$A$3:$C$194,2,FALSE)</f>
        <v>Export Declaration Surcharge</v>
      </c>
      <c r="C109" s="881"/>
      <c r="D109" s="881"/>
      <c r="E109" s="882" t="s">
        <v>196</v>
      </c>
      <c r="F109" s="882"/>
      <c r="G109" s="882"/>
      <c r="H109" s="25"/>
      <c r="I109" s="43"/>
      <c r="J109" s="43"/>
      <c r="K109" s="43"/>
      <c r="L109" s="43"/>
      <c r="M109" s="104"/>
    </row>
    <row r="110" spans="1:54" x14ac:dyDescent="0.35">
      <c r="A110" s="120" t="s">
        <v>271</v>
      </c>
      <c r="B110" s="881" t="str">
        <f>VLOOKUP($A110,Listes!$A$3:$C$194,2,FALSE)</f>
        <v>Export Seal Fee</v>
      </c>
      <c r="C110" s="881"/>
      <c r="D110" s="881"/>
      <c r="E110" s="882" t="s">
        <v>196</v>
      </c>
      <c r="F110" s="882"/>
      <c r="G110" s="882"/>
      <c r="H110" s="25"/>
      <c r="I110" s="43"/>
      <c r="J110" s="43"/>
      <c r="K110" s="43"/>
      <c r="L110" s="43"/>
      <c r="M110" s="104"/>
    </row>
    <row r="111" spans="1:54" x14ac:dyDescent="0.35">
      <c r="A111" s="120" t="s">
        <v>272</v>
      </c>
      <c r="B111" s="881" t="str">
        <f>VLOOKUP($A111,Listes!$A$3:$C$194,2,FALSE)</f>
        <v>Flat Rack</v>
      </c>
      <c r="C111" s="881"/>
      <c r="D111" s="881"/>
      <c r="E111" s="882" t="s">
        <v>263</v>
      </c>
      <c r="F111" s="882"/>
      <c r="G111" s="882"/>
      <c r="H111" s="25"/>
      <c r="I111" s="43"/>
      <c r="J111" s="43"/>
      <c r="K111" s="43"/>
      <c r="L111" s="43"/>
      <c r="M111" s="104"/>
    </row>
    <row r="112" spans="1:54" x14ac:dyDescent="0.35">
      <c r="A112" s="120" t="s">
        <v>273</v>
      </c>
      <c r="B112" s="881" t="str">
        <f>VLOOKUP($A112,Listes!$A$3:$C$194,2,FALSE)</f>
        <v>General Rate Increase</v>
      </c>
      <c r="C112" s="881"/>
      <c r="D112" s="881"/>
      <c r="E112" s="882" t="s">
        <v>196</v>
      </c>
      <c r="F112" s="882"/>
      <c r="G112" s="882"/>
      <c r="H112" s="25"/>
      <c r="I112" s="43"/>
      <c r="J112" s="43"/>
      <c r="K112" s="43"/>
      <c r="L112" s="43"/>
      <c r="M112" s="104"/>
    </row>
    <row r="113" spans="1:13" x14ac:dyDescent="0.35">
      <c r="A113" s="120" t="s">
        <v>274</v>
      </c>
      <c r="B113" s="890" t="str">
        <f>VLOOKUP($A113,Listes!$A$3:$C$194,2,FALSE)</f>
        <v>Hazardous Fees (Ocean)</v>
      </c>
      <c r="C113" s="891"/>
      <c r="D113" s="892"/>
      <c r="E113" s="882" t="s">
        <v>275</v>
      </c>
      <c r="F113" s="882"/>
      <c r="G113" s="882"/>
      <c r="H113" s="25" t="s">
        <v>157</v>
      </c>
      <c r="I113" s="43"/>
      <c r="J113" s="43"/>
      <c r="K113" s="43"/>
      <c r="L113" s="43"/>
      <c r="M113" s="104"/>
    </row>
    <row r="114" spans="1:13" ht="31" x14ac:dyDescent="0.35">
      <c r="A114" s="120" t="s">
        <v>276</v>
      </c>
      <c r="B114" s="881" t="str">
        <f>VLOOKUP($A114,Listes!$A$3:$C$194,2,FALSE)</f>
        <v>Oncarriage Additional Intermodal Door Delivery Surcharge</v>
      </c>
      <c r="C114" s="881"/>
      <c r="D114" s="881"/>
      <c r="E114" s="882" t="s">
        <v>196</v>
      </c>
      <c r="F114" s="882"/>
      <c r="G114" s="882"/>
      <c r="H114" s="25"/>
      <c r="I114" s="43"/>
      <c r="J114" s="43"/>
      <c r="K114" s="43"/>
      <c r="L114" s="43"/>
      <c r="M114" s="104"/>
    </row>
    <row r="115" spans="1:13" ht="31" x14ac:dyDescent="0.35">
      <c r="A115" s="120" t="s">
        <v>249</v>
      </c>
      <c r="B115" s="881" t="str">
        <f>VLOOKUP($A115,Listes!$A$3:$C$194,2,FALSE)</f>
        <v>Oncarriage Inland Fuel Charge</v>
      </c>
      <c r="C115" s="881"/>
      <c r="D115" s="881"/>
      <c r="E115" s="882" t="s">
        <v>196</v>
      </c>
      <c r="F115" s="882"/>
      <c r="G115" s="882"/>
      <c r="H115" s="25"/>
      <c r="I115" s="43"/>
      <c r="J115" s="43"/>
      <c r="K115" s="43"/>
      <c r="L115" s="43"/>
      <c r="M115" s="104"/>
    </row>
    <row r="116" spans="1:13" ht="46.5" x14ac:dyDescent="0.35">
      <c r="A116" s="120" t="s">
        <v>277</v>
      </c>
      <c r="B116" s="881" t="str">
        <f>VLOOKUP($A116,Listes!$A$3:$C$194,2,FALSE)</f>
        <v>Local Port Charge Destination Sanitary Fee</v>
      </c>
      <c r="C116" s="881"/>
      <c r="D116" s="881"/>
      <c r="E116" s="882" t="s">
        <v>196</v>
      </c>
      <c r="F116" s="882"/>
      <c r="G116" s="882"/>
      <c r="H116" s="25"/>
      <c r="I116" s="43"/>
      <c r="J116" s="43"/>
      <c r="K116" s="43"/>
      <c r="L116" s="43"/>
      <c r="M116" s="104"/>
    </row>
    <row r="117" spans="1:13" ht="46.5" x14ac:dyDescent="0.35">
      <c r="A117" s="120" t="s">
        <v>278</v>
      </c>
      <c r="B117" s="881" t="str">
        <f>VLOOKUP($A117,Listes!$A$3:$C$194,2,FALSE)</f>
        <v>Local Port Charge Origin Sanitary Fee</v>
      </c>
      <c r="C117" s="881"/>
      <c r="D117" s="881"/>
      <c r="E117" s="882" t="s">
        <v>196</v>
      </c>
      <c r="F117" s="882"/>
      <c r="G117" s="882"/>
      <c r="H117" s="25"/>
      <c r="I117" s="43"/>
      <c r="J117" s="43"/>
      <c r="K117" s="43"/>
      <c r="L117" s="43"/>
      <c r="M117" s="104"/>
    </row>
    <row r="118" spans="1:13" x14ac:dyDescent="0.35">
      <c r="A118" s="120" t="s">
        <v>279</v>
      </c>
      <c r="B118" s="881" t="str">
        <f>VLOOKUP($A118,Listes!$A$3:$C$194,2,FALSE)</f>
        <v>Low Sulfur Surcharge</v>
      </c>
      <c r="C118" s="881"/>
      <c r="D118" s="881"/>
      <c r="E118" s="882" t="s">
        <v>196</v>
      </c>
      <c r="F118" s="882"/>
      <c r="G118" s="882"/>
      <c r="H118" s="25"/>
      <c r="I118" s="43"/>
      <c r="J118" s="43"/>
      <c r="K118" s="43"/>
      <c r="L118" s="43"/>
      <c r="M118" s="104"/>
    </row>
    <row r="119" spans="1:13" x14ac:dyDescent="0.35">
      <c r="A119" s="120" t="s">
        <v>280</v>
      </c>
      <c r="B119" s="881" t="str">
        <f>VLOOKUP($A119,Listes!$A$3:$C$194,2,FALSE)</f>
        <v>Low Sulfur Surcharge IMO2020</v>
      </c>
      <c r="C119" s="881"/>
      <c r="D119" s="881"/>
      <c r="E119" s="882" t="s">
        <v>196</v>
      </c>
      <c r="F119" s="882"/>
      <c r="G119" s="882"/>
      <c r="H119" s="25"/>
      <c r="I119" s="43"/>
      <c r="J119" s="43"/>
      <c r="K119" s="43"/>
      <c r="L119" s="43"/>
      <c r="M119" s="104"/>
    </row>
    <row r="120" spans="1:13" x14ac:dyDescent="0.35">
      <c r="A120" s="120" t="s">
        <v>281</v>
      </c>
      <c r="B120" s="881" t="str">
        <f>VLOOKUP($A120,Listes!$A$3:$C$194,2,FALSE)</f>
        <v>On-Carriage Emergency Inland Fuel Surcharge</v>
      </c>
      <c r="C120" s="881"/>
      <c r="D120" s="881"/>
      <c r="E120" s="882" t="s">
        <v>196</v>
      </c>
      <c r="F120" s="882"/>
      <c r="G120" s="882"/>
      <c r="H120" s="25"/>
      <c r="I120" s="43"/>
      <c r="J120" s="43"/>
      <c r="K120" s="43"/>
      <c r="L120" s="43"/>
      <c r="M120" s="104"/>
    </row>
    <row r="121" spans="1:13" ht="46.5" x14ac:dyDescent="0.35">
      <c r="A121" s="120" t="s">
        <v>282</v>
      </c>
      <c r="B121" s="881" t="str">
        <f>VLOOKUP($A121,Listes!$A$3:$C$194,2,FALSE)</f>
        <v>On-Carriage Emergency Intermodal Surcharge</v>
      </c>
      <c r="C121" s="881"/>
      <c r="D121" s="881"/>
      <c r="E121" s="882" t="s">
        <v>196</v>
      </c>
      <c r="F121" s="882"/>
      <c r="G121" s="882"/>
      <c r="H121" s="25"/>
      <c r="I121" s="43"/>
      <c r="J121" s="43"/>
      <c r="K121" s="43"/>
      <c r="L121" s="43"/>
      <c r="M121" s="104"/>
    </row>
    <row r="122" spans="1:13" ht="46.5" x14ac:dyDescent="0.35">
      <c r="A122" s="120" t="s">
        <v>283</v>
      </c>
      <c r="B122" s="881" t="str">
        <f>VLOOKUP($A122,Listes!$A$3:$C$194,2,FALSE)</f>
        <v>Inland Hazardous Charge Oncarriage</v>
      </c>
      <c r="C122" s="881"/>
      <c r="D122" s="881"/>
      <c r="E122" s="882" t="s">
        <v>196</v>
      </c>
      <c r="F122" s="882"/>
      <c r="G122" s="882"/>
      <c r="H122" s="25"/>
      <c r="I122" s="43"/>
      <c r="J122" s="43"/>
      <c r="K122" s="43"/>
      <c r="L122" s="43"/>
      <c r="M122" s="104"/>
    </row>
    <row r="123" spans="1:13" x14ac:dyDescent="0.35">
      <c r="A123" s="120" t="s">
        <v>284</v>
      </c>
      <c r="B123" s="881" t="str">
        <f>VLOOKUP($A123,Listes!$A$3:$C$194,2,FALSE)</f>
        <v>Open Top</v>
      </c>
      <c r="C123" s="881"/>
      <c r="D123" s="881"/>
      <c r="E123" s="882" t="s">
        <v>263</v>
      </c>
      <c r="F123" s="882"/>
      <c r="G123" s="882"/>
      <c r="H123" s="25"/>
      <c r="I123" s="43"/>
      <c r="J123" s="43"/>
      <c r="K123" s="43"/>
      <c r="L123" s="43"/>
      <c r="M123" s="104"/>
    </row>
    <row r="124" spans="1:13" x14ac:dyDescent="0.35">
      <c r="A124" s="120" t="s">
        <v>180</v>
      </c>
      <c r="B124" s="881" t="str">
        <f>VLOOKUP($A124,Listes!$A$3:$C$194,2,FALSE)</f>
        <v>Origin THC / Origin Receiving Charge</v>
      </c>
      <c r="C124" s="881"/>
      <c r="D124" s="881"/>
      <c r="E124" s="882" t="s">
        <v>263</v>
      </c>
      <c r="F124" s="882"/>
      <c r="G124" s="882"/>
      <c r="H124" s="25"/>
      <c r="I124" s="43"/>
      <c r="J124" s="43"/>
      <c r="K124" s="43"/>
      <c r="L124" s="43"/>
      <c r="M124" s="104"/>
    </row>
    <row r="125" spans="1:13" x14ac:dyDescent="0.35">
      <c r="A125" s="120" t="s">
        <v>358</v>
      </c>
      <c r="B125" s="881" t="str">
        <f>VLOOKUP($A125,Listes!$A$3:$C$194,2,FALSE)</f>
        <v>Panama Canal Surcharge</v>
      </c>
      <c r="C125" s="881"/>
      <c r="D125" s="881"/>
      <c r="E125" s="882" t="s">
        <v>196</v>
      </c>
      <c r="F125" s="882"/>
      <c r="G125" s="882"/>
      <c r="H125" s="25"/>
      <c r="I125" s="43"/>
      <c r="J125" s="43"/>
      <c r="K125" s="43"/>
      <c r="L125" s="43"/>
      <c r="M125" s="104"/>
    </row>
    <row r="126" spans="1:13" ht="31" x14ac:dyDescent="0.35">
      <c r="A126" s="120" t="s">
        <v>359</v>
      </c>
      <c r="B126" s="881" t="str">
        <f>VLOOKUP($A126,Listes!$A$3:$C$194,2,FALSE)</f>
        <v>Panama Canal Adj Factor</v>
      </c>
      <c r="C126" s="881"/>
      <c r="D126" s="881"/>
      <c r="E126" s="882" t="s">
        <v>196</v>
      </c>
      <c r="F126" s="882"/>
      <c r="G126" s="882"/>
      <c r="H126" s="25"/>
      <c r="I126" s="43"/>
      <c r="J126" s="43"/>
      <c r="K126" s="43"/>
      <c r="L126" s="43"/>
      <c r="M126" s="104"/>
    </row>
    <row r="127" spans="1:13" ht="46.5" x14ac:dyDescent="0.35">
      <c r="A127" s="120" t="s">
        <v>285</v>
      </c>
      <c r="B127" s="881" t="str">
        <f>VLOOKUP($A127,Listes!$A$3:$C$194,2,FALSE)</f>
        <v>Inland Hazardous Charge Precarriage</v>
      </c>
      <c r="C127" s="881"/>
      <c r="D127" s="881"/>
      <c r="E127" s="882" t="s">
        <v>196</v>
      </c>
      <c r="F127" s="882"/>
      <c r="G127" s="882"/>
      <c r="H127" s="25"/>
      <c r="I127" s="43"/>
      <c r="J127" s="43"/>
      <c r="K127" s="43"/>
      <c r="L127" s="43"/>
      <c r="M127" s="104"/>
    </row>
    <row r="128" spans="1:13" x14ac:dyDescent="0.35">
      <c r="A128" s="120" t="s">
        <v>286</v>
      </c>
      <c r="B128" s="881" t="str">
        <f>VLOOKUP($A128,Listes!$A$3:$C$194,2,FALSE)</f>
        <v>Peak Season</v>
      </c>
      <c r="C128" s="881"/>
      <c r="D128" s="881"/>
      <c r="E128" s="882" t="s">
        <v>196</v>
      </c>
      <c r="F128" s="882"/>
      <c r="G128" s="882"/>
      <c r="H128" s="25"/>
      <c r="I128" s="43"/>
      <c r="J128" s="43"/>
      <c r="K128" s="43"/>
      <c r="L128" s="43"/>
      <c r="M128" s="104"/>
    </row>
    <row r="129" spans="1:54" x14ac:dyDescent="0.35">
      <c r="A129" s="120" t="s">
        <v>287</v>
      </c>
      <c r="B129" s="881" t="str">
        <f>VLOOKUP($A129,Listes!$A$3:$C$194,2,FALSE)</f>
        <v>Peak Season Surcharge 2</v>
      </c>
      <c r="C129" s="881"/>
      <c r="D129" s="881"/>
      <c r="E129" s="882" t="s">
        <v>196</v>
      </c>
      <c r="F129" s="882"/>
      <c r="G129" s="882"/>
      <c r="H129" s="25"/>
      <c r="I129" s="43"/>
      <c r="J129" s="43"/>
      <c r="K129" s="43"/>
      <c r="L129" s="43"/>
      <c r="M129" s="104"/>
    </row>
    <row r="130" spans="1:54" x14ac:dyDescent="0.35">
      <c r="A130" s="120" t="s">
        <v>288</v>
      </c>
      <c r="B130" s="881" t="str">
        <f>VLOOKUP($A130,Listes!$A$3:$C$194,2,FALSE)</f>
        <v>Peak Season Surcharge 3</v>
      </c>
      <c r="C130" s="881"/>
      <c r="D130" s="881"/>
      <c r="E130" s="882" t="s">
        <v>196</v>
      </c>
      <c r="F130" s="882"/>
      <c r="G130" s="882"/>
      <c r="H130" s="25"/>
      <c r="I130" s="43"/>
      <c r="J130" s="43"/>
      <c r="K130" s="43"/>
      <c r="L130" s="43"/>
      <c r="M130" s="104"/>
    </row>
    <row r="131" spans="1:54" ht="31" x14ac:dyDescent="0.35">
      <c r="A131" s="120" t="s">
        <v>290</v>
      </c>
      <c r="B131" s="881" t="str">
        <f>VLOOKUP($A131,Listes!$A$3:$C$194,2,FALSE)</f>
        <v>Shipper Owned Container Surcharge</v>
      </c>
      <c r="C131" s="881"/>
      <c r="D131" s="881"/>
      <c r="E131" s="882" t="s">
        <v>263</v>
      </c>
      <c r="F131" s="882"/>
      <c r="G131" s="882"/>
      <c r="H131" s="25"/>
      <c r="I131" s="43"/>
      <c r="J131" s="43"/>
      <c r="K131" s="43"/>
      <c r="L131" s="43"/>
      <c r="M131" s="104"/>
    </row>
    <row r="132" spans="1:54" ht="31" x14ac:dyDescent="0.35">
      <c r="A132" s="524" t="s">
        <v>289</v>
      </c>
      <c r="B132" s="881" t="str">
        <f>VLOOKUP($A132,Listes!$A$3:$C$194,2,FALSE)</f>
        <v>Destination Terminal Security Charge</v>
      </c>
      <c r="C132" s="881"/>
      <c r="D132" s="881"/>
      <c r="E132" s="882" t="s">
        <v>196</v>
      </c>
      <c r="F132" s="882"/>
      <c r="G132" s="882"/>
      <c r="H132" s="525"/>
      <c r="I132" s="526"/>
      <c r="J132" s="526"/>
      <c r="K132" s="526"/>
      <c r="L132" s="526"/>
      <c r="M132" s="527"/>
    </row>
    <row r="133" spans="1:54" x14ac:dyDescent="0.35">
      <c r="A133" s="524" t="s">
        <v>360</v>
      </c>
      <c r="B133" s="881" t="str">
        <f>VLOOKUP($A133,Listes!$A$3:$C$194,2,FALSE)</f>
        <v>Suez Canal Surcharge</v>
      </c>
      <c r="C133" s="881"/>
      <c r="D133" s="881"/>
      <c r="E133" s="882" t="s">
        <v>196</v>
      </c>
      <c r="F133" s="882"/>
      <c r="G133" s="882"/>
      <c r="H133" s="525"/>
      <c r="I133" s="526"/>
      <c r="J133" s="526"/>
      <c r="K133" s="526"/>
      <c r="L133" s="526"/>
      <c r="M133" s="527"/>
    </row>
    <row r="134" spans="1:54" ht="46.5" x14ac:dyDescent="0.35">
      <c r="A134" s="524" t="s">
        <v>291</v>
      </c>
      <c r="B134" s="881" t="str">
        <f>VLOOKUP($A134,Listes!$A$3:$C$194,2,FALSE)</f>
        <v>Tri-Axle / Super Chassis Oncarriage Surcharge</v>
      </c>
      <c r="C134" s="881"/>
      <c r="D134" s="881"/>
      <c r="E134" s="882" t="s">
        <v>196</v>
      </c>
      <c r="F134" s="882"/>
      <c r="G134" s="882"/>
      <c r="H134" s="525"/>
      <c r="I134" s="526"/>
      <c r="J134" s="526"/>
      <c r="K134" s="526"/>
      <c r="L134" s="526"/>
      <c r="M134" s="527"/>
    </row>
    <row r="135" spans="1:54" ht="31" x14ac:dyDescent="0.35">
      <c r="A135" s="524" t="s">
        <v>361</v>
      </c>
      <c r="B135" s="881" t="str">
        <f>VLOOKUP($A135,Listes!$A$3:$C$194,2,FALSE)</f>
        <v>Wharfage (Destination)</v>
      </c>
      <c r="C135" s="881"/>
      <c r="D135" s="881"/>
      <c r="E135" s="882" t="s">
        <v>196</v>
      </c>
      <c r="F135" s="882"/>
      <c r="G135" s="882"/>
      <c r="H135" s="525"/>
      <c r="I135" s="526"/>
      <c r="J135" s="526"/>
      <c r="K135" s="526"/>
      <c r="L135" s="526"/>
      <c r="M135" s="527"/>
    </row>
    <row r="136" spans="1:54" x14ac:dyDescent="0.35">
      <c r="A136" s="883" t="s">
        <v>292</v>
      </c>
      <c r="B136" s="884"/>
      <c r="C136" s="884"/>
      <c r="D136" s="884"/>
      <c r="E136" s="884"/>
      <c r="F136" s="884"/>
      <c r="G136" s="884"/>
      <c r="H136" s="884"/>
      <c r="I136" s="885"/>
      <c r="J136" s="45"/>
      <c r="K136" s="45"/>
      <c r="L136" s="45"/>
      <c r="M136" s="45"/>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x14ac:dyDescent="0.35">
      <c r="A137" s="886" t="s">
        <v>293</v>
      </c>
      <c r="B137" s="859"/>
      <c r="C137" s="859"/>
      <c r="D137" s="859"/>
      <c r="E137" s="859"/>
      <c r="F137" s="859"/>
      <c r="G137" s="859"/>
      <c r="H137" s="859"/>
      <c r="I137" s="860"/>
      <c r="J137" s="159"/>
      <c r="K137" s="56"/>
      <c r="L137" s="56"/>
      <c r="M137" s="56"/>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887" t="s">
        <v>294</v>
      </c>
      <c r="B139" s="888"/>
      <c r="C139" s="888"/>
      <c r="D139" s="888"/>
      <c r="E139" s="889" t="s">
        <v>295</v>
      </c>
      <c r="F139" s="889">
        <v>20</v>
      </c>
      <c r="G139" s="889">
        <v>40</v>
      </c>
      <c r="H139" s="889" t="s">
        <v>177</v>
      </c>
      <c r="I139" s="889" t="s">
        <v>178</v>
      </c>
      <c r="J139" s="877" t="s">
        <v>296</v>
      </c>
      <c r="K139" s="877" t="s">
        <v>297</v>
      </c>
      <c r="L139" s="879" t="s">
        <v>298</v>
      </c>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172" t="s">
        <v>299</v>
      </c>
      <c r="B140" s="60" t="s">
        <v>169</v>
      </c>
      <c r="C140" s="60" t="s">
        <v>170</v>
      </c>
      <c r="D140" s="60" t="s">
        <v>300</v>
      </c>
      <c r="E140" s="878"/>
      <c r="F140" s="878"/>
      <c r="G140" s="878"/>
      <c r="H140" s="878"/>
      <c r="I140" s="878"/>
      <c r="J140" s="878"/>
      <c r="K140" s="878"/>
      <c r="L140" s="880"/>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24"/>
      <c r="B141" s="15"/>
      <c r="C141" s="15"/>
      <c r="D141" s="15"/>
      <c r="E141" s="15"/>
      <c r="F141" s="139"/>
      <c r="G141" s="139"/>
      <c r="H141" s="139"/>
      <c r="I141" s="139"/>
      <c r="J141" s="15"/>
      <c r="K141" s="52"/>
      <c r="L141" s="115"/>
    </row>
    <row r="142" spans="1:54" hidden="1" x14ac:dyDescent="0.35">
      <c r="A142" s="124"/>
      <c r="B142" s="15"/>
      <c r="C142" s="15"/>
      <c r="D142" s="15"/>
      <c r="E142" s="15"/>
      <c r="F142" s="11"/>
      <c r="G142" s="11"/>
      <c r="H142" s="11"/>
      <c r="I142" s="11"/>
      <c r="J142" s="15"/>
      <c r="K142" s="52"/>
      <c r="L142" s="115"/>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24"/>
      <c r="B143" s="15"/>
      <c r="C143" s="15"/>
      <c r="D143" s="15"/>
      <c r="E143" s="15"/>
      <c r="F143" s="11"/>
      <c r="G143" s="11"/>
      <c r="H143" s="11"/>
      <c r="I143" s="11"/>
      <c r="J143" s="15"/>
      <c r="K143" s="52"/>
      <c r="L143" s="115"/>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69"/>
      <c r="B144" s="36"/>
      <c r="C144" s="36"/>
      <c r="D144" s="36"/>
      <c r="E144" s="36"/>
      <c r="F144" s="12"/>
      <c r="G144" s="12"/>
      <c r="H144" s="12"/>
      <c r="I144" s="12"/>
      <c r="J144" s="36"/>
      <c r="K144" s="51"/>
      <c r="L144" s="166"/>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871" t="s">
        <v>301</v>
      </c>
      <c r="B146" s="871"/>
      <c r="C146" s="871"/>
      <c r="D146" s="871"/>
      <c r="E146" s="871" t="s">
        <v>295</v>
      </c>
      <c r="F146" s="871">
        <v>20</v>
      </c>
      <c r="G146" s="871">
        <v>40</v>
      </c>
      <c r="H146" s="871" t="s">
        <v>177</v>
      </c>
      <c r="I146" s="871" t="s">
        <v>178</v>
      </c>
      <c r="J146" s="870" t="s">
        <v>296</v>
      </c>
      <c r="K146" s="870" t="s">
        <v>297</v>
      </c>
      <c r="L146" s="871" t="s">
        <v>298</v>
      </c>
      <c r="M146" s="871" t="s">
        <v>184</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6" t="s">
        <v>299</v>
      </c>
      <c r="B147" s="16" t="s">
        <v>169</v>
      </c>
      <c r="C147" s="16" t="s">
        <v>170</v>
      </c>
      <c r="D147" s="16" t="s">
        <v>300</v>
      </c>
      <c r="E147" s="871"/>
      <c r="F147" s="871"/>
      <c r="G147" s="871"/>
      <c r="H147" s="871"/>
      <c r="I147" s="871"/>
      <c r="J147" s="871"/>
      <c r="K147" s="871"/>
      <c r="L147" s="871"/>
      <c r="M147" s="87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idden="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861" t="s">
        <v>302</v>
      </c>
      <c r="B154" s="862"/>
      <c r="C154" s="862"/>
      <c r="D154" s="862"/>
      <c r="E154" s="863"/>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856" t="s">
        <v>303</v>
      </c>
      <c r="B156" s="872"/>
      <c r="C156" s="872"/>
      <c r="D156" s="872"/>
      <c r="E156" s="872"/>
      <c r="F156" s="873"/>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idden="1" x14ac:dyDescent="0.35">
      <c r="A157" s="874" t="s">
        <v>304</v>
      </c>
      <c r="B157" s="875"/>
      <c r="C157" s="875"/>
      <c r="D157" s="875"/>
      <c r="E157" s="875"/>
      <c r="F157" s="876"/>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idden="1" x14ac:dyDescent="0.35">
      <c r="A158" s="858" t="s">
        <v>305</v>
      </c>
      <c r="B158" s="859"/>
      <c r="C158" s="859"/>
      <c r="D158" s="859"/>
      <c r="E158" s="859"/>
      <c r="F158" s="860"/>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idden="1" x14ac:dyDescent="0.35">
      <c r="A159" s="112" t="s">
        <v>306</v>
      </c>
      <c r="B159" s="62" t="s">
        <v>307</v>
      </c>
      <c r="C159" s="83" t="s">
        <v>256</v>
      </c>
      <c r="D159" s="167" t="s">
        <v>308</v>
      </c>
      <c r="E159" s="73"/>
      <c r="F159" s="73"/>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idden="1" x14ac:dyDescent="0.35">
      <c r="A160" s="151"/>
      <c r="B160" s="148"/>
      <c r="C160" s="74"/>
      <c r="D160" s="485"/>
      <c r="E160" s="514"/>
      <c r="F160" s="514"/>
    </row>
    <row r="161" spans="1:54" hidden="1" x14ac:dyDescent="0.35">
      <c r="A161" s="151"/>
      <c r="B161" s="148"/>
      <c r="C161" s="74"/>
      <c r="D161" s="161"/>
      <c r="E161" s="85"/>
      <c r="F161" s="85"/>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hidden="1" x14ac:dyDescent="0.35">
      <c r="A162" s="116"/>
      <c r="B162" s="125"/>
      <c r="C162" s="129"/>
      <c r="D162" s="143"/>
      <c r="E162" s="85"/>
      <c r="F162" s="85"/>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x14ac:dyDescent="0.35">
      <c r="A164" s="861" t="s">
        <v>309</v>
      </c>
      <c r="B164" s="862"/>
      <c r="C164" s="862"/>
      <c r="D164" s="862"/>
      <c r="E164" s="862"/>
      <c r="F164" s="862"/>
      <c r="G164" s="862"/>
      <c r="H164" s="862"/>
      <c r="I164" s="863"/>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x14ac:dyDescent="0.35">
      <c r="A165" s="103" t="s">
        <v>310</v>
      </c>
      <c r="B165" s="155"/>
      <c r="C165" s="33"/>
      <c r="D165" s="33"/>
      <c r="E165" s="33"/>
      <c r="F165" s="33"/>
      <c r="G165" s="29"/>
      <c r="H165" s="33"/>
      <c r="I165" s="144"/>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x14ac:dyDescent="0.35">
      <c r="A166" s="512" t="s">
        <v>311</v>
      </c>
      <c r="B166" s="864" t="s">
        <v>312</v>
      </c>
      <c r="C166" s="865"/>
      <c r="D166" s="865"/>
      <c r="E166" s="865"/>
      <c r="F166" s="865"/>
      <c r="G166" s="865"/>
      <c r="H166" s="865"/>
      <c r="I166" s="866"/>
    </row>
    <row r="167" spans="1:54" x14ac:dyDescent="0.35">
      <c r="A167" s="513" t="s">
        <v>313</v>
      </c>
      <c r="B167" s="867" t="s">
        <v>314</v>
      </c>
      <c r="C167" s="868"/>
      <c r="D167" s="868"/>
      <c r="E167" s="868"/>
      <c r="F167" s="868"/>
      <c r="G167" s="868"/>
      <c r="H167" s="868"/>
      <c r="I167" s="869"/>
    </row>
    <row r="168" spans="1:54" x14ac:dyDescent="0.35">
      <c r="A168" s="513" t="s">
        <v>315</v>
      </c>
      <c r="B168" s="867" t="s">
        <v>316</v>
      </c>
      <c r="C168" s="868"/>
      <c r="D168" s="868"/>
      <c r="E168" s="868"/>
      <c r="F168" s="868"/>
      <c r="G168" s="868"/>
      <c r="H168" s="868"/>
      <c r="I168" s="869"/>
    </row>
    <row r="169" spans="1:54" hidden="1" x14ac:dyDescent="0.35">
      <c r="A169" s="106"/>
      <c r="B169" s="850"/>
      <c r="C169" s="851"/>
      <c r="D169" s="851"/>
      <c r="E169" s="851"/>
      <c r="F169" s="851"/>
      <c r="G169" s="851"/>
      <c r="H169" s="851"/>
      <c r="I169" s="852"/>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850"/>
      <c r="C170" s="851"/>
      <c r="D170" s="851"/>
      <c r="E170" s="851"/>
      <c r="F170" s="851"/>
      <c r="G170" s="851"/>
      <c r="H170" s="851"/>
      <c r="I170" s="852"/>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850"/>
      <c r="C171" s="851"/>
      <c r="D171" s="851"/>
      <c r="E171" s="851"/>
      <c r="F171" s="851"/>
      <c r="G171" s="851"/>
      <c r="H171" s="851"/>
      <c r="I171" s="852"/>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850"/>
      <c r="C172" s="851"/>
      <c r="D172" s="851"/>
      <c r="E172" s="851"/>
      <c r="F172" s="851"/>
      <c r="G172" s="851"/>
      <c r="H172" s="851"/>
      <c r="I172" s="852"/>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850"/>
      <c r="C173" s="851"/>
      <c r="D173" s="851"/>
      <c r="E173" s="851"/>
      <c r="F173" s="851"/>
      <c r="G173" s="851"/>
      <c r="H173" s="851"/>
      <c r="I173" s="852"/>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06"/>
      <c r="B174" s="850"/>
      <c r="C174" s="851"/>
      <c r="D174" s="851"/>
      <c r="E174" s="851"/>
      <c r="F174" s="851"/>
      <c r="G174" s="851"/>
      <c r="H174" s="851"/>
      <c r="I174" s="852"/>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idden="1" x14ac:dyDescent="0.35">
      <c r="A175" s="106"/>
      <c r="B175" s="850"/>
      <c r="C175" s="851"/>
      <c r="D175" s="851"/>
      <c r="E175" s="851"/>
      <c r="F175" s="851"/>
      <c r="G175" s="851"/>
      <c r="H175" s="851"/>
      <c r="I175" s="852"/>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06"/>
      <c r="B176" s="850"/>
      <c r="C176" s="851"/>
      <c r="D176" s="851"/>
      <c r="E176" s="851"/>
      <c r="F176" s="851"/>
      <c r="G176" s="851"/>
      <c r="H176" s="851"/>
      <c r="I176" s="852"/>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06"/>
      <c r="B177" s="850"/>
      <c r="C177" s="851"/>
      <c r="D177" s="851"/>
      <c r="E177" s="851"/>
      <c r="F177" s="851"/>
      <c r="G177" s="851"/>
      <c r="H177" s="851"/>
      <c r="I177" s="852"/>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idden="1" x14ac:dyDescent="0.35">
      <c r="A178" s="106"/>
      <c r="B178" s="850"/>
      <c r="C178" s="851"/>
      <c r="D178" s="851"/>
      <c r="E178" s="851"/>
      <c r="F178" s="851"/>
      <c r="G178" s="851"/>
      <c r="H178" s="851"/>
      <c r="I178" s="852"/>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idden="1" x14ac:dyDescent="0.35">
      <c r="A179" s="106"/>
      <c r="B179" s="850"/>
      <c r="C179" s="851"/>
      <c r="D179" s="851"/>
      <c r="E179" s="851"/>
      <c r="F179" s="851"/>
      <c r="G179" s="851"/>
      <c r="H179" s="851"/>
      <c r="I179" s="852"/>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163"/>
      <c r="B180" s="853"/>
      <c r="C180" s="854"/>
      <c r="D180" s="854"/>
      <c r="E180" s="854"/>
      <c r="F180" s="854"/>
      <c r="G180" s="854"/>
      <c r="H180" s="854"/>
      <c r="I180" s="855"/>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idden="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idden="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x14ac:dyDescent="0.35">
      <c r="A184" s="856" t="s">
        <v>317</v>
      </c>
      <c r="B184" s="857"/>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827" t="s">
        <v>318</v>
      </c>
      <c r="B186" s="828"/>
      <c r="C186" s="828"/>
      <c r="D186" s="828"/>
      <c r="E186" s="828"/>
      <c r="F186" s="828"/>
      <c r="G186" s="829"/>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idden="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830" t="s">
        <v>319</v>
      </c>
      <c r="B188" s="831"/>
      <c r="C188" s="831"/>
      <c r="D188" s="831"/>
      <c r="E188" s="832"/>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836" t="s">
        <v>167</v>
      </c>
      <c r="B189" s="838" t="s">
        <v>320</v>
      </c>
      <c r="C189" s="821" t="s">
        <v>321</v>
      </c>
      <c r="D189" s="821" t="s">
        <v>322</v>
      </c>
      <c r="E189" s="838" t="s">
        <v>323</v>
      </c>
      <c r="F189" s="821" t="s">
        <v>324</v>
      </c>
      <c r="G189" s="821" t="s">
        <v>325</v>
      </c>
      <c r="H189" s="821" t="s">
        <v>168</v>
      </c>
      <c r="I189" s="821" t="s">
        <v>169</v>
      </c>
      <c r="J189" s="821" t="s">
        <v>170</v>
      </c>
      <c r="K189" s="821" t="s">
        <v>171</v>
      </c>
      <c r="L189" s="821" t="s">
        <v>326</v>
      </c>
      <c r="M189" s="846" t="s">
        <v>327</v>
      </c>
      <c r="N189" s="847"/>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idden="1" x14ac:dyDescent="0.35">
      <c r="A190" s="837"/>
      <c r="B190" s="839"/>
      <c r="C190" s="822"/>
      <c r="D190" s="822"/>
      <c r="E190" s="839"/>
      <c r="F190" s="822"/>
      <c r="G190" s="822"/>
      <c r="H190" s="822"/>
      <c r="I190" s="822"/>
      <c r="J190" s="822"/>
      <c r="K190" s="822"/>
      <c r="L190" s="822"/>
      <c r="M190" s="848"/>
      <c r="N190" s="849"/>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idden="1" x14ac:dyDescent="0.35">
      <c r="A191" s="49"/>
      <c r="B191" s="7"/>
      <c r="C191" s="24"/>
      <c r="D191" s="7"/>
      <c r="E191" s="7"/>
      <c r="F191" s="7"/>
      <c r="G191" s="7"/>
      <c r="H191" s="7"/>
      <c r="I191" s="7"/>
      <c r="J191" s="7"/>
      <c r="K191" s="7"/>
      <c r="L191" s="88"/>
      <c r="M191" s="840"/>
      <c r="N191" s="841"/>
    </row>
    <row r="192" spans="1:54" hidden="1" x14ac:dyDescent="0.35">
      <c r="A192" s="63"/>
      <c r="B192" s="6"/>
      <c r="C192" s="15"/>
      <c r="D192" s="6"/>
      <c r="E192" s="6"/>
      <c r="F192" s="6"/>
      <c r="G192" s="6"/>
      <c r="H192" s="6"/>
      <c r="I192" s="6"/>
      <c r="J192" s="6"/>
      <c r="K192" s="6"/>
      <c r="L192" s="90"/>
      <c r="M192" s="842"/>
      <c r="N192" s="843"/>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idden="1" x14ac:dyDescent="0.35">
      <c r="A193" s="63"/>
      <c r="B193" s="6"/>
      <c r="C193" s="15"/>
      <c r="D193" s="6"/>
      <c r="E193" s="6"/>
      <c r="F193" s="6"/>
      <c r="G193" s="6"/>
      <c r="H193" s="6"/>
      <c r="I193" s="6"/>
      <c r="J193" s="6"/>
      <c r="K193" s="6"/>
      <c r="L193" s="90"/>
      <c r="M193" s="842"/>
      <c r="N193" s="843"/>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idden="1" x14ac:dyDescent="0.35">
      <c r="A194" s="63"/>
      <c r="B194" s="6"/>
      <c r="C194" s="15"/>
      <c r="D194" s="6"/>
      <c r="E194" s="6"/>
      <c r="F194" s="6"/>
      <c r="G194" s="6"/>
      <c r="H194" s="6"/>
      <c r="I194" s="6"/>
      <c r="J194" s="6"/>
      <c r="K194" s="6"/>
      <c r="L194" s="90"/>
      <c r="M194" s="842"/>
      <c r="N194" s="843"/>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idden="1" x14ac:dyDescent="0.35">
      <c r="A195" s="63"/>
      <c r="B195" s="6"/>
      <c r="C195" s="15"/>
      <c r="D195" s="6"/>
      <c r="E195" s="6"/>
      <c r="F195" s="6"/>
      <c r="G195" s="6"/>
      <c r="H195" s="6"/>
      <c r="I195" s="6"/>
      <c r="J195" s="6"/>
      <c r="K195" s="6"/>
      <c r="L195" s="90"/>
      <c r="M195" s="842"/>
      <c r="N195" s="843"/>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idden="1" x14ac:dyDescent="0.35">
      <c r="A196" s="68"/>
      <c r="B196" s="5"/>
      <c r="C196" s="36"/>
      <c r="D196" s="5"/>
      <c r="E196" s="5"/>
      <c r="F196" s="5"/>
      <c r="G196" s="5"/>
      <c r="H196" s="5"/>
      <c r="I196" s="5"/>
      <c r="J196" s="5"/>
      <c r="K196" s="5"/>
      <c r="L196" s="89"/>
      <c r="M196" s="844"/>
      <c r="N196" s="845"/>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idden="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idden="1" x14ac:dyDescent="0.35">
      <c r="A199" s="827" t="s">
        <v>328</v>
      </c>
      <c r="B199" s="828"/>
      <c r="C199" s="828"/>
      <c r="D199" s="828"/>
      <c r="E199" s="828"/>
      <c r="F199" s="828"/>
      <c r="G199" s="829"/>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830" t="s">
        <v>319</v>
      </c>
      <c r="B201" s="831"/>
      <c r="C201" s="831"/>
      <c r="D201" s="831"/>
      <c r="E201" s="831"/>
      <c r="F201" s="831"/>
      <c r="G201" s="831"/>
      <c r="H201" s="832"/>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836" t="s">
        <v>167</v>
      </c>
      <c r="B202" s="838" t="s">
        <v>320</v>
      </c>
      <c r="C202" s="821" t="s">
        <v>321</v>
      </c>
      <c r="D202" s="821" t="s">
        <v>322</v>
      </c>
      <c r="E202" s="838" t="s">
        <v>323</v>
      </c>
      <c r="F202" s="821" t="s">
        <v>329</v>
      </c>
      <c r="G202" s="833" t="s">
        <v>330</v>
      </c>
      <c r="H202" s="834"/>
      <c r="I202" s="834"/>
      <c r="J202" s="834"/>
      <c r="K202" s="834"/>
      <c r="L202" s="834"/>
      <c r="M202" s="834"/>
      <c r="N202" s="835"/>
      <c r="O202" s="821" t="s">
        <v>324</v>
      </c>
      <c r="P202" s="821" t="s">
        <v>325</v>
      </c>
      <c r="Q202" s="821" t="s">
        <v>168</v>
      </c>
      <c r="R202" s="821" t="s">
        <v>169</v>
      </c>
      <c r="S202" s="821" t="s">
        <v>170</v>
      </c>
      <c r="T202" s="821" t="s">
        <v>171</v>
      </c>
      <c r="U202" s="821" t="s">
        <v>326</v>
      </c>
      <c r="V202" s="821" t="s">
        <v>327</v>
      </c>
      <c r="W202" s="823"/>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idden="1" x14ac:dyDescent="0.35">
      <c r="A203" s="837"/>
      <c r="B203" s="839"/>
      <c r="C203" s="822"/>
      <c r="D203" s="822"/>
      <c r="E203" s="839"/>
      <c r="F203" s="822"/>
      <c r="G203" s="3" t="s">
        <v>331</v>
      </c>
      <c r="H203" s="3" t="s">
        <v>332</v>
      </c>
      <c r="I203" s="3" t="s">
        <v>333</v>
      </c>
      <c r="J203" s="3" t="s">
        <v>334</v>
      </c>
      <c r="K203" s="3" t="s">
        <v>335</v>
      </c>
      <c r="L203" s="3" t="s">
        <v>336</v>
      </c>
      <c r="M203" s="3" t="s">
        <v>337</v>
      </c>
      <c r="N203" s="3" t="s">
        <v>338</v>
      </c>
      <c r="O203" s="822"/>
      <c r="P203" s="822"/>
      <c r="Q203" s="822"/>
      <c r="R203" s="822"/>
      <c r="S203" s="822"/>
      <c r="T203" s="822"/>
      <c r="U203" s="822"/>
      <c r="V203" s="822"/>
      <c r="W203" s="824"/>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49"/>
      <c r="B204" s="7"/>
      <c r="C204" s="24"/>
      <c r="D204" s="7"/>
      <c r="E204" s="7"/>
      <c r="F204" s="511"/>
      <c r="G204" s="7"/>
      <c r="H204" s="7"/>
      <c r="I204" s="7"/>
      <c r="J204" s="7"/>
      <c r="K204" s="7"/>
      <c r="L204" s="7"/>
      <c r="M204" s="7"/>
      <c r="N204" s="7"/>
      <c r="O204" s="7"/>
      <c r="P204" s="7"/>
      <c r="Q204" s="7"/>
      <c r="R204" s="7"/>
      <c r="S204" s="7"/>
      <c r="T204" s="7"/>
      <c r="U204" s="88"/>
      <c r="V204" s="825"/>
      <c r="W204" s="826"/>
    </row>
    <row r="205" spans="1:54" hidden="1" x14ac:dyDescent="0.35">
      <c r="A205" s="63"/>
      <c r="B205" s="6"/>
      <c r="C205" s="15"/>
      <c r="D205" s="6"/>
      <c r="E205" s="6"/>
      <c r="F205" s="176"/>
      <c r="G205" s="6"/>
      <c r="H205" s="6"/>
      <c r="I205" s="6"/>
      <c r="J205" s="6"/>
      <c r="K205" s="6"/>
      <c r="L205" s="6"/>
      <c r="M205" s="6"/>
      <c r="N205" s="6"/>
      <c r="O205" s="6"/>
      <c r="P205" s="6"/>
      <c r="Q205" s="6"/>
      <c r="R205" s="6"/>
      <c r="S205" s="6"/>
      <c r="T205" s="6"/>
      <c r="U205" s="90"/>
      <c r="V205" s="817"/>
      <c r="W205" s="818"/>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63"/>
      <c r="B206" s="6"/>
      <c r="C206" s="15"/>
      <c r="D206" s="6"/>
      <c r="E206" s="6"/>
      <c r="F206" s="176"/>
      <c r="G206" s="6"/>
      <c r="H206" s="6"/>
      <c r="I206" s="6"/>
      <c r="J206" s="6"/>
      <c r="K206" s="6"/>
      <c r="L206" s="6"/>
      <c r="M206" s="6"/>
      <c r="N206" s="6"/>
      <c r="O206" s="6"/>
      <c r="P206" s="6"/>
      <c r="Q206" s="6"/>
      <c r="R206" s="6"/>
      <c r="S206" s="6"/>
      <c r="T206" s="6"/>
      <c r="U206" s="90"/>
      <c r="V206" s="817"/>
      <c r="W206" s="818"/>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idden="1" x14ac:dyDescent="0.35">
      <c r="A207" s="63"/>
      <c r="B207" s="6"/>
      <c r="C207" s="15"/>
      <c r="D207" s="6"/>
      <c r="E207" s="6"/>
      <c r="F207" s="176"/>
      <c r="G207" s="6"/>
      <c r="H207" s="6"/>
      <c r="I207" s="6"/>
      <c r="J207" s="6"/>
      <c r="K207" s="6"/>
      <c r="L207" s="6"/>
      <c r="M207" s="6"/>
      <c r="N207" s="6"/>
      <c r="O207" s="6"/>
      <c r="P207" s="6"/>
      <c r="Q207" s="6"/>
      <c r="R207" s="6"/>
      <c r="S207" s="6"/>
      <c r="T207" s="6"/>
      <c r="U207" s="90"/>
      <c r="V207" s="817"/>
      <c r="W207" s="818"/>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idden="1" x14ac:dyDescent="0.35">
      <c r="A208" s="63"/>
      <c r="B208" s="6"/>
      <c r="C208" s="15"/>
      <c r="D208" s="6"/>
      <c r="E208" s="6"/>
      <c r="F208" s="176"/>
      <c r="G208" s="6"/>
      <c r="H208" s="6"/>
      <c r="I208" s="6"/>
      <c r="J208" s="6"/>
      <c r="K208" s="6"/>
      <c r="L208" s="6"/>
      <c r="M208" s="6"/>
      <c r="N208" s="6"/>
      <c r="O208" s="6"/>
      <c r="P208" s="6"/>
      <c r="Q208" s="6"/>
      <c r="R208" s="6"/>
      <c r="S208" s="6"/>
      <c r="T208" s="6"/>
      <c r="U208" s="90"/>
      <c r="V208" s="817"/>
      <c r="W208" s="818"/>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68"/>
      <c r="B209" s="5"/>
      <c r="C209" s="36"/>
      <c r="D209" s="5"/>
      <c r="E209" s="5"/>
      <c r="F209" s="178"/>
      <c r="G209" s="5"/>
      <c r="H209" s="5"/>
      <c r="I209" s="5"/>
      <c r="J209" s="5"/>
      <c r="K209" s="5"/>
      <c r="L209" s="5"/>
      <c r="M209" s="5"/>
      <c r="N209" s="5"/>
      <c r="O209" s="5"/>
      <c r="P209" s="5"/>
      <c r="Q209" s="5"/>
      <c r="R209" s="5"/>
      <c r="S209" s="5"/>
      <c r="T209" s="5"/>
      <c r="U209" s="89"/>
      <c r="V209" s="819"/>
      <c r="W209" s="820"/>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42" t="s">
        <v>339</v>
      </c>
      <c r="B213" s="149" t="s">
        <v>340</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62" t="s">
        <v>341</v>
      </c>
      <c r="B214" s="79" t="s">
        <v>263</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34" t="s">
        <v>215</v>
      </c>
      <c r="B215" s="67" t="s">
        <v>263</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34" t="s">
        <v>342</v>
      </c>
      <c r="B216" s="67" t="s">
        <v>263</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c r="A217" s="134" t="s">
        <v>343</v>
      </c>
      <c r="B217" s="67" t="s">
        <v>263</v>
      </c>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c r="A218" s="134" t="s">
        <v>344</v>
      </c>
      <c r="B218" s="67" t="s">
        <v>196</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row>
    <row r="219" spans="1:54" hidden="1" x14ac:dyDescent="0.35">
      <c r="A219" s="134" t="s">
        <v>345</v>
      </c>
      <c r="B219" s="67" t="s">
        <v>196</v>
      </c>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row>
    <row r="220" spans="1:54" hidden="1" x14ac:dyDescent="0.35">
      <c r="A220" s="123" t="s">
        <v>346</v>
      </c>
      <c r="B220" s="67" t="s">
        <v>196</v>
      </c>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row>
    <row r="221" spans="1:54" hidden="1" x14ac:dyDescent="0.35">
      <c r="A221" s="123" t="s">
        <v>347</v>
      </c>
      <c r="B221" s="67" t="s">
        <v>196</v>
      </c>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row>
    <row r="222" spans="1:54" hidden="1" x14ac:dyDescent="0.35">
      <c r="A222" s="145" t="s">
        <v>348</v>
      </c>
      <c r="B222" s="136" t="s">
        <v>196</v>
      </c>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row>
    <row r="223" spans="1:54" hidden="1" x14ac:dyDescent="0.35"/>
  </sheetData>
  <dataConsolidate/>
  <mergeCells count="268">
    <mergeCell ref="A1:B1"/>
    <mergeCell ref="C1:F1"/>
    <mergeCell ref="A2:B2"/>
    <mergeCell ref="C2:F2"/>
    <mergeCell ref="A3:B3"/>
    <mergeCell ref="C3:F3"/>
    <mergeCell ref="A7:B7"/>
    <mergeCell ref="C7:F7"/>
    <mergeCell ref="A12:J12"/>
    <mergeCell ref="B13:I13"/>
    <mergeCell ref="J13:K13"/>
    <mergeCell ref="L13:M13"/>
    <mergeCell ref="A4:B4"/>
    <mergeCell ref="C4:F4"/>
    <mergeCell ref="A5:B5"/>
    <mergeCell ref="C5:F5"/>
    <mergeCell ref="A6:B6"/>
    <mergeCell ref="C6:F6"/>
    <mergeCell ref="B16:I16"/>
    <mergeCell ref="J16:K16"/>
    <mergeCell ref="L16:M16"/>
    <mergeCell ref="B17:I17"/>
    <mergeCell ref="J17:K17"/>
    <mergeCell ref="L17:M17"/>
    <mergeCell ref="B14:I14"/>
    <mergeCell ref="J14:K14"/>
    <mergeCell ref="L14:M14"/>
    <mergeCell ref="B15:I15"/>
    <mergeCell ref="J15:K15"/>
    <mergeCell ref="L15:M15"/>
    <mergeCell ref="B20:H20"/>
    <mergeCell ref="B21:H21"/>
    <mergeCell ref="B22:H22"/>
    <mergeCell ref="B23:H23"/>
    <mergeCell ref="B24:H24"/>
    <mergeCell ref="A30:A31"/>
    <mergeCell ref="B30:B31"/>
    <mergeCell ref="C30:C31"/>
    <mergeCell ref="D30:D31"/>
    <mergeCell ref="E30:E31"/>
    <mergeCell ref="L30:L31"/>
    <mergeCell ref="V30:V31"/>
    <mergeCell ref="W30:W31"/>
    <mergeCell ref="X30:X31"/>
    <mergeCell ref="Y30:Y31"/>
    <mergeCell ref="A45:A46"/>
    <mergeCell ref="B45:B46"/>
    <mergeCell ref="C45:C46"/>
    <mergeCell ref="D45:D46"/>
    <mergeCell ref="E45:E46"/>
    <mergeCell ref="F30:F31"/>
    <mergeCell ref="G30:G31"/>
    <mergeCell ref="H30:H31"/>
    <mergeCell ref="I30:I31"/>
    <mergeCell ref="J30:J31"/>
    <mergeCell ref="K30:K31"/>
    <mergeCell ref="T45:T46"/>
    <mergeCell ref="U45:U46"/>
    <mergeCell ref="V45:V46"/>
    <mergeCell ref="W45:W46"/>
    <mergeCell ref="I45:I46"/>
    <mergeCell ref="J45:J46"/>
    <mergeCell ref="K45:K46"/>
    <mergeCell ref="A53:D53"/>
    <mergeCell ref="A54:A55"/>
    <mergeCell ref="B54:B55"/>
    <mergeCell ref="C54:C55"/>
    <mergeCell ref="D54:D55"/>
    <mergeCell ref="E54:E55"/>
    <mergeCell ref="F45:F46"/>
    <mergeCell ref="G45:G46"/>
    <mergeCell ref="H45:H46"/>
    <mergeCell ref="L54:L55"/>
    <mergeCell ref="M54:M55"/>
    <mergeCell ref="X54:X55"/>
    <mergeCell ref="Y54:Y55"/>
    <mergeCell ref="Z54:Z55"/>
    <mergeCell ref="AA54:AA55"/>
    <mergeCell ref="F54:F55"/>
    <mergeCell ref="G54:G55"/>
    <mergeCell ref="H54:H55"/>
    <mergeCell ref="I54:I55"/>
    <mergeCell ref="J54:J55"/>
    <mergeCell ref="K54:K55"/>
    <mergeCell ref="B75:D75"/>
    <mergeCell ref="A78:C78"/>
    <mergeCell ref="A79:C79"/>
    <mergeCell ref="B86:D86"/>
    <mergeCell ref="B87:D87"/>
    <mergeCell ref="B88:D88"/>
    <mergeCell ref="A63:C63"/>
    <mergeCell ref="A64:C64"/>
    <mergeCell ref="B71:D71"/>
    <mergeCell ref="B72:D72"/>
    <mergeCell ref="B73:D73"/>
    <mergeCell ref="B74:D74"/>
    <mergeCell ref="M97:M99"/>
    <mergeCell ref="A98:G98"/>
    <mergeCell ref="A99:G99"/>
    <mergeCell ref="B89:D89"/>
    <mergeCell ref="B90:D90"/>
    <mergeCell ref="A92:I92"/>
    <mergeCell ref="A93:I93"/>
    <mergeCell ref="B94:I94"/>
    <mergeCell ref="A97:G97"/>
    <mergeCell ref="H97:H99"/>
    <mergeCell ref="I97:I99"/>
    <mergeCell ref="B100:D100"/>
    <mergeCell ref="E100:G100"/>
    <mergeCell ref="B101:D101"/>
    <mergeCell ref="E101:G101"/>
    <mergeCell ref="B102:D102"/>
    <mergeCell ref="E102:G102"/>
    <mergeCell ref="J97:J99"/>
    <mergeCell ref="K97:K99"/>
    <mergeCell ref="L97:L99"/>
    <mergeCell ref="B106:D106"/>
    <mergeCell ref="E106:G106"/>
    <mergeCell ref="B107:D107"/>
    <mergeCell ref="E107:G107"/>
    <mergeCell ref="B108:D108"/>
    <mergeCell ref="E108:G108"/>
    <mergeCell ref="B103:D103"/>
    <mergeCell ref="E103:G103"/>
    <mergeCell ref="B104:D104"/>
    <mergeCell ref="E104:G104"/>
    <mergeCell ref="B105:D105"/>
    <mergeCell ref="E105:G105"/>
    <mergeCell ref="B112:D112"/>
    <mergeCell ref="E112:G112"/>
    <mergeCell ref="B113:D113"/>
    <mergeCell ref="E113:G113"/>
    <mergeCell ref="B114:D114"/>
    <mergeCell ref="E114:G114"/>
    <mergeCell ref="B109:D109"/>
    <mergeCell ref="E109:G109"/>
    <mergeCell ref="B110:D110"/>
    <mergeCell ref="E110:G110"/>
    <mergeCell ref="B111:D111"/>
    <mergeCell ref="E111:G111"/>
    <mergeCell ref="B118:D118"/>
    <mergeCell ref="E118:G118"/>
    <mergeCell ref="B119:D119"/>
    <mergeCell ref="E119:G119"/>
    <mergeCell ref="B120:D120"/>
    <mergeCell ref="E120:G120"/>
    <mergeCell ref="B115:D115"/>
    <mergeCell ref="E115:G115"/>
    <mergeCell ref="B116:D116"/>
    <mergeCell ref="E116:G116"/>
    <mergeCell ref="B117:D117"/>
    <mergeCell ref="E117:G117"/>
    <mergeCell ref="B124:D124"/>
    <mergeCell ref="E124:G124"/>
    <mergeCell ref="B125:D125"/>
    <mergeCell ref="E125:G125"/>
    <mergeCell ref="B126:D126"/>
    <mergeCell ref="E126:G126"/>
    <mergeCell ref="B121:D121"/>
    <mergeCell ref="E121:G121"/>
    <mergeCell ref="B122:D122"/>
    <mergeCell ref="E122:G122"/>
    <mergeCell ref="B123:D123"/>
    <mergeCell ref="E123:G123"/>
    <mergeCell ref="B130:D130"/>
    <mergeCell ref="E130:G130"/>
    <mergeCell ref="B131:D131"/>
    <mergeCell ref="E131:G131"/>
    <mergeCell ref="B132:D132"/>
    <mergeCell ref="E132:G132"/>
    <mergeCell ref="B127:D127"/>
    <mergeCell ref="E127:G127"/>
    <mergeCell ref="B128:D128"/>
    <mergeCell ref="E128:G128"/>
    <mergeCell ref="B129:D129"/>
    <mergeCell ref="E129:G129"/>
    <mergeCell ref="A136:I136"/>
    <mergeCell ref="A137:I137"/>
    <mergeCell ref="A139:D139"/>
    <mergeCell ref="E139:E140"/>
    <mergeCell ref="F139:F140"/>
    <mergeCell ref="G139:G140"/>
    <mergeCell ref="H139:H140"/>
    <mergeCell ref="I139:I140"/>
    <mergeCell ref="B133:D133"/>
    <mergeCell ref="E133:G133"/>
    <mergeCell ref="B134:D134"/>
    <mergeCell ref="E134:G134"/>
    <mergeCell ref="B135:D135"/>
    <mergeCell ref="E135:G135"/>
    <mergeCell ref="J139:J140"/>
    <mergeCell ref="K139:K140"/>
    <mergeCell ref="L139:L140"/>
    <mergeCell ref="A146:D146"/>
    <mergeCell ref="E146:E147"/>
    <mergeCell ref="F146:F147"/>
    <mergeCell ref="G146:G147"/>
    <mergeCell ref="H146:H147"/>
    <mergeCell ref="I146:I147"/>
    <mergeCell ref="J146:J147"/>
    <mergeCell ref="A158:F158"/>
    <mergeCell ref="A164:I164"/>
    <mergeCell ref="B166:I166"/>
    <mergeCell ref="B167:I167"/>
    <mergeCell ref="B168:I168"/>
    <mergeCell ref="B169:I169"/>
    <mergeCell ref="K146:K147"/>
    <mergeCell ref="L146:L147"/>
    <mergeCell ref="M146:M147"/>
    <mergeCell ref="A154:E154"/>
    <mergeCell ref="A156:F156"/>
    <mergeCell ref="A157:F157"/>
    <mergeCell ref="B176:I176"/>
    <mergeCell ref="B177:I177"/>
    <mergeCell ref="B178:I178"/>
    <mergeCell ref="B179:I179"/>
    <mergeCell ref="B180:I180"/>
    <mergeCell ref="A184:B184"/>
    <mergeCell ref="B170:I170"/>
    <mergeCell ref="B171:I171"/>
    <mergeCell ref="B172:I172"/>
    <mergeCell ref="B173:I173"/>
    <mergeCell ref="B174:I174"/>
    <mergeCell ref="B175:I175"/>
    <mergeCell ref="A186:G186"/>
    <mergeCell ref="A188:E188"/>
    <mergeCell ref="A189:A190"/>
    <mergeCell ref="B189:B190"/>
    <mergeCell ref="C189:C190"/>
    <mergeCell ref="D189:D190"/>
    <mergeCell ref="E189:E190"/>
    <mergeCell ref="F189:F190"/>
    <mergeCell ref="G189:G190"/>
    <mergeCell ref="M191:N191"/>
    <mergeCell ref="M192:N192"/>
    <mergeCell ref="M193:N193"/>
    <mergeCell ref="M194:N194"/>
    <mergeCell ref="M195:N195"/>
    <mergeCell ref="M196:N196"/>
    <mergeCell ref="H189:H190"/>
    <mergeCell ref="I189:I190"/>
    <mergeCell ref="J189:J190"/>
    <mergeCell ref="K189:K190"/>
    <mergeCell ref="L189:L190"/>
    <mergeCell ref="M189:N190"/>
    <mergeCell ref="A199:G199"/>
    <mergeCell ref="A201:H201"/>
    <mergeCell ref="G202:N202"/>
    <mergeCell ref="A202:A203"/>
    <mergeCell ref="B202:B203"/>
    <mergeCell ref="C202:C203"/>
    <mergeCell ref="D202:D203"/>
    <mergeCell ref="E202:E203"/>
    <mergeCell ref="F202:F203"/>
    <mergeCell ref="V208:W208"/>
    <mergeCell ref="V209:W209"/>
    <mergeCell ref="U202:U203"/>
    <mergeCell ref="V202:W203"/>
    <mergeCell ref="V204:W204"/>
    <mergeCell ref="V205:W205"/>
    <mergeCell ref="V206:W206"/>
    <mergeCell ref="V207:W207"/>
    <mergeCell ref="O202:O203"/>
    <mergeCell ref="P202:P203"/>
    <mergeCell ref="Q202:Q203"/>
    <mergeCell ref="R202:R203"/>
    <mergeCell ref="S202:S203"/>
    <mergeCell ref="T202:T203"/>
  </mergeCells>
  <dataValidations count="13">
    <dataValidation type="decimal" allowBlank="1" showInputMessage="1" showErrorMessage="1" sqref="F141:I144 I47:K50 I56:L59 J87:M90 I32:L40" xr:uid="{00000000-0002-0000-0400-000000000000}">
      <formula1>0</formula1>
      <formula2>999999999999999</formula2>
    </dataValidation>
    <dataValidation type="list" showInputMessage="1" showErrorMessage="1" sqref="A47:A50 A56:A59 K141:K144 N72:N75 N87:N90" xr:uid="{00000000-0002-0000-0400-000001000000}">
      <formula1>$A$14:$A$18</formula1>
    </dataValidation>
    <dataValidation type="list" showDropDown="1" showErrorMessage="1" sqref="O71:P71 O86:P86" xr:uid="{00000000-0002-0000-04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100:G135" xr:uid="{00000000-0002-0000-0400-000003000000}"/>
    <dataValidation type="list" allowBlank="1" showInputMessage="1" showErrorMessage="1" sqref="I100:I135" xr:uid="{00000000-0002-0000-0400-000004000000}">
      <formula1>$A$14:$A$18</formula1>
    </dataValidation>
    <dataValidation type="date" allowBlank="1" showInputMessage="1" showErrorMessage="1" sqref="J100:K136" xr:uid="{00000000-0002-0000-0400-000005000000}">
      <formula1>10101</formula1>
      <formula2>311299</formula2>
    </dataValidation>
    <dataValidation type="whole" allowBlank="1" showInputMessage="1" showErrorMessage="1" error="Only whole numbers can be entered into this field" sqref="D191:D196 D204:D209" xr:uid="{00000000-0002-0000-0400-000006000000}">
      <formula1>1</formula1>
      <formula2>99</formula2>
    </dataValidation>
    <dataValidation type="decimal" allowBlank="1" showInputMessage="1" showErrorMessage="1" error="Only numbers may be entered into this field" sqref="H204:H209 J204:J209 L204:L209 N204:N209" xr:uid="{00000000-0002-0000-0400-000007000000}">
      <formula1>1</formula1>
      <formula2>1000000000</formula2>
    </dataValidation>
    <dataValidation type="whole" allowBlank="1" showInputMessage="1" showErrorMessage="1" error="Only whole numbers may be entered into this field_x000a_" sqref="G204:G209 I204:I209 K204:K209 M204:M209" xr:uid="{00000000-0002-0000-0400-000008000000}">
      <formula1>1</formula1>
      <formula2>99</formula2>
    </dataValidation>
    <dataValidation allowBlank="1" sqref="AB56:BB59 S56:Z59 Z32:BD40 X41:BB41 M32:X40" xr:uid="{00000000-0002-0000-0400-000009000000}"/>
    <dataValidation type="list" errorStyle="information" allowBlank="1" showInputMessage="1" showErrorMessage="1" sqref="L47:L50 N47:N50 P56:P59" xr:uid="{00000000-0002-0000-0400-00000B000000}">
      <formula1>"Y,N"</formula1>
    </dataValidation>
    <dataValidation type="list" errorStyle="information" allowBlank="1" showInputMessage="1" showErrorMessage="1" sqref="B214:B222" xr:uid="{00000000-0002-0000-0400-00000C000000}">
      <formula1>"Applicable,Not Applicable"</formula1>
    </dataValidation>
    <dataValidation type="list" errorStyle="information" allowBlank="1" showInputMessage="1" showErrorMessage="1" sqref="A31:A40" xr:uid="{00000000-0002-0000-0400-00000A000000}">
      <formula1>$A$14:$A$18</formula1>
    </dataValidation>
  </dataValidations>
  <pageMargins left="0.25" right="0.25" top="0.25" bottom="0.25" header="0.3" footer="0.3"/>
  <pageSetup paperSize="9" scale="17"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400-00000D000000}">
          <x14:formula1>
            <xm:f>Listes!$H$3:$H$194</xm:f>
          </x14:formula1>
          <xm:sqref>Q54:W54 O45:S45 M30:U30</xm:sqref>
        </x14:dataValidation>
        <x14:dataValidation type="list" errorStyle="information" allowBlank="1" showInputMessage="1" showErrorMessage="1" xr:uid="{00000000-0002-0000-0400-00000E000000}">
          <x14:formula1>
            <xm:f>Listes!$B$209:$B$218</xm:f>
          </x14:formula1>
          <xm:sqref>Q55:W55 O46:S46 M31:U31</xm:sqref>
        </x14:dataValidation>
        <x14:dataValidation type="list" errorStyle="information" allowBlank="1" showInputMessage="1" showErrorMessage="1" xr:uid="{00000000-0002-0000-0400-00000F000000}">
          <x14:formula1>
            <xm:f>Listes!$B$260:$B$308</xm:f>
          </x14:formula1>
          <xm:sqref>F87:F90 F72:F75 F55:F59 F46:F50 F30:F40</xm:sqref>
        </x14:dataValidation>
        <x14:dataValidation type="list" errorStyle="information" allowBlank="1" showInputMessage="1" showErrorMessage="1" xr:uid="{00000000-0002-0000-0400-000010000000}">
          <x14:formula1>
            <xm:f>Listes!$B$198:$B$201</xm:f>
          </x14:formula1>
          <xm:sqref>G87:G90 G72:G75 G55:G59 G46:G50 G30:G40</xm:sqref>
        </x14:dataValidation>
        <x14:dataValidation type="list" errorStyle="information" allowBlank="1" showInputMessage="1" showErrorMessage="1" xr:uid="{00000000-0002-0000-0400-000011000000}">
          <x14:formula1>
            <xm:f>Listes!$B$395:$B$401</xm:f>
          </x14:formula1>
          <xm:sqref>W46:W50 AA55:AA59 Y32:Y40</xm:sqref>
        </x14:dataValidation>
        <x14:dataValidation type="list" errorStyle="information" allowBlank="1" showInputMessage="1" showErrorMessage="1" xr:uid="{00000000-0002-0000-0400-000012000000}">
          <x14:formula1>
            <xm:f>Listes!$B$315:$B$316</xm:f>
          </x14:formula1>
          <xm:sqref>M47:M50 O56:O59</xm:sqref>
        </x14:dataValidation>
        <x14:dataValidation type="list" errorStyle="information" allowBlank="1" showInputMessage="1" showErrorMessage="1" xr:uid="{00000000-0002-0000-0400-000013000000}">
          <x14:formula1>
            <xm:f>Listes!$B$338:$B$358</xm:f>
          </x14:formula1>
          <xm:sqref>M55:M59</xm:sqref>
        </x14:dataValidation>
        <x14:dataValidation type="list" errorStyle="information" allowBlank="1" showInputMessage="1" showErrorMessage="1" xr:uid="{00000000-0002-0000-0400-000014000000}">
          <x14:formula1>
            <xm:f>Listes!$B$319:$B$320</xm:f>
          </x14:formula1>
          <xm:sqref>N56:N59</xm:sqref>
        </x14:dataValidation>
        <x14:dataValidation type="list" errorStyle="information" allowBlank="1" showInputMessage="1" showErrorMessage="1" xr:uid="{00000000-0002-0000-0400-000015000000}">
          <x14:formula1>
            <xm:f>Listes!$B$256:$B$257</xm:f>
          </x14:formula1>
          <xm:sqref>O72:P75 O87:P90</xm:sqref>
        </x14:dataValidation>
        <x14:dataValidation type="list" errorStyle="information" allowBlank="1" showInputMessage="1" showErrorMessage="1" xr:uid="{00000000-0002-0000-0400-000016000000}">
          <x14:formula1>
            <xm:f>Listes!$A$3:$A$194</xm:f>
          </x14:formula1>
          <xm:sqref>A100:A135</xm:sqref>
        </x14:dataValidation>
        <x14:dataValidation type="list" errorStyle="information" allowBlank="1" showInputMessage="1" showErrorMessage="1" xr:uid="{00000000-0002-0000-0400-000017000000}">
          <x14:formula1>
            <xm:f>Listes!$B$231:$B$253</xm:f>
          </x14:formula1>
          <xm:sqref>H100:H135</xm:sqref>
        </x14:dataValidation>
        <x14:dataValidation type="list" errorStyle="information" allowBlank="1" showInputMessage="1" showErrorMessage="1" xr:uid="{00000000-0002-0000-0400-000018000000}">
          <x14:formula1>
            <xm:f>Listes!$B$332:$B$350</xm:f>
          </x14:formula1>
          <xm:sqref>E141:E144</xm:sqref>
        </x14:dataValidation>
        <x14:dataValidation type="list" errorStyle="information" allowBlank="1" showInputMessage="1" showErrorMessage="1" xr:uid="{00000000-0002-0000-0400-000019000000}">
          <x14:formula1>
            <xm:f>Listes!$B$326:$B$329</xm:f>
          </x14:formula1>
          <xm:sqref>J141:J144</xm:sqref>
        </x14:dataValidation>
        <x14:dataValidation type="list" errorStyle="information" allowBlank="1" showInputMessage="1" showErrorMessage="1" xr:uid="{00000000-0002-0000-0400-00001A000000}">
          <x14:formula1>
            <xm:f>Listes!$B$584:$B$589</xm:f>
          </x14:formula1>
          <xm:sqref>A190:A196 A203:A209</xm:sqref>
        </x14:dataValidation>
        <x14:dataValidation type="list" errorStyle="information" allowBlank="1" showInputMessage="1" showErrorMessage="1" xr:uid="{00000000-0002-0000-0400-00001B000000}">
          <x14:formula1>
            <xm:f>Listes!$B$405:$B$406</xm:f>
          </x14:formula1>
          <xm:sqref>B190:B196 B203:B209</xm:sqref>
        </x14:dataValidation>
        <x14:dataValidation type="list" errorStyle="information" allowBlank="1" showInputMessage="1" showErrorMessage="1" xr:uid="{00000000-0002-0000-0400-00001C000000}">
          <x14:formula1>
            <xm:f>Listes!$B$415:$B$418</xm:f>
          </x14:formula1>
          <xm:sqref>C190:C196 C203:C209</xm:sqref>
        </x14:dataValidation>
        <x14:dataValidation type="list" errorStyle="information" allowBlank="1" showInputMessage="1" showErrorMessage="1" xr:uid="{00000000-0002-0000-0400-00001D000000}">
          <x14:formula1>
            <xm:f>Listes!$B$410:$B$411</xm:f>
          </x14:formula1>
          <xm:sqref>E190:E196 E203:E209</xm:sqref>
        </x14:dataValidation>
        <x14:dataValidation type="list" errorStyle="information" allowBlank="1" showInputMessage="1" showErrorMessage="1" xr:uid="{00000000-0002-0000-0400-00001E000000}">
          <x14:formula1>
            <xm:f>Listes!$B$432:$B$435</xm:f>
          </x14:formula1>
          <xm:sqref>F190:F196 O203:O209</xm:sqref>
        </x14:dataValidation>
        <x14:dataValidation type="list" errorStyle="information" allowBlank="1" showInputMessage="1" showErrorMessage="1" xr:uid="{00000000-0002-0000-0400-00001F000000}">
          <x14:formula1>
            <xm:f>Listes!$B$439:$B$440</xm:f>
          </x14:formula1>
          <xm:sqref>G190:G196 P203:P209</xm:sqref>
        </x14:dataValidation>
        <x14:dataValidation type="list" errorStyle="information" allowBlank="1" showInputMessage="1" showErrorMessage="1" xr:uid="{00000000-0002-0000-0400-000020000000}">
          <x14:formula1>
            <xm:f>Listes!$B$444:$B$579</xm:f>
          </x14:formula1>
          <xm:sqref>F203:F209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pageSetUpPr fitToPage="1"/>
  </sheetPr>
  <dimension ref="A1:BB218"/>
  <sheetViews>
    <sheetView showGridLines="0" topLeftCell="A7" zoomScale="70" zoomScaleNormal="70" workbookViewId="0">
      <selection activeCell="A26" sqref="A26"/>
    </sheetView>
  </sheetViews>
  <sheetFormatPr defaultColWidth="16.7265625" defaultRowHeight="15.5" x14ac:dyDescent="0.35"/>
  <cols>
    <col min="1" max="13" width="16.7265625" style="39"/>
    <col min="14" max="17" width="16.7265625" style="39" customWidth="1"/>
    <col min="18" max="18" width="16.7265625" style="39" hidden="1" customWidth="1"/>
    <col min="19" max="21" width="16.7265625" style="39" customWidth="1"/>
    <col min="22" max="27" width="16.7265625" style="39" hidden="1" customWidth="1"/>
    <col min="28" max="16384" width="16.7265625" style="39"/>
  </cols>
  <sheetData>
    <row r="1" spans="1:54" x14ac:dyDescent="0.35">
      <c r="A1" s="874" t="s">
        <v>143</v>
      </c>
      <c r="B1" s="876"/>
      <c r="C1" s="967" t="str">
        <f>Cover!B1</f>
        <v>22-2510</v>
      </c>
      <c r="D1" s="968"/>
      <c r="E1" s="968"/>
      <c r="F1" s="969"/>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959" t="s">
        <v>144</v>
      </c>
      <c r="B2" s="960"/>
      <c r="C2" s="964"/>
      <c r="D2" s="965"/>
      <c r="E2" s="965"/>
      <c r="F2" s="96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959" t="s">
        <v>145</v>
      </c>
      <c r="B3" s="960"/>
      <c r="C3" s="970">
        <f>Cover!B2</f>
        <v>5</v>
      </c>
      <c r="D3" s="971"/>
      <c r="E3" s="971"/>
      <c r="F3" s="97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959" t="s">
        <v>146</v>
      </c>
      <c r="B4" s="960"/>
      <c r="C4" s="961" t="str">
        <f>Cover!B7</f>
        <v>Unilever ASCC AG</v>
      </c>
      <c r="D4" s="962"/>
      <c r="E4" s="962"/>
      <c r="F4" s="963"/>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959" t="s">
        <v>147</v>
      </c>
      <c r="B5" s="960"/>
      <c r="C5" s="964" t="s">
        <v>79</v>
      </c>
      <c r="D5" s="965"/>
      <c r="E5" s="965"/>
      <c r="F5" s="966"/>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959" t="s">
        <v>148</v>
      </c>
      <c r="B6" s="960"/>
      <c r="C6" s="964" t="s">
        <v>80</v>
      </c>
      <c r="D6" s="965"/>
      <c r="E6" s="965"/>
      <c r="F6" s="966"/>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959" t="s">
        <v>149</v>
      </c>
      <c r="B7" s="960"/>
      <c r="C7" s="964" t="s">
        <v>72</v>
      </c>
      <c r="D7" s="965"/>
      <c r="E7" s="965"/>
      <c r="F7" s="966"/>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973" t="s">
        <v>152</v>
      </c>
      <c r="B12" s="974"/>
      <c r="C12" s="974"/>
      <c r="D12" s="974"/>
      <c r="E12" s="974"/>
      <c r="F12" s="974"/>
      <c r="G12" s="974"/>
      <c r="H12" s="974"/>
      <c r="I12" s="974"/>
      <c r="J12" s="975"/>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954" t="s">
        <v>154</v>
      </c>
      <c r="C13" s="954"/>
      <c r="D13" s="954"/>
      <c r="E13" s="954"/>
      <c r="F13" s="954"/>
      <c r="G13" s="954"/>
      <c r="H13" s="954"/>
      <c r="I13" s="954"/>
      <c r="J13" s="955" t="s">
        <v>155</v>
      </c>
      <c r="K13" s="956"/>
      <c r="L13" s="957" t="s">
        <v>156</v>
      </c>
      <c r="M13" s="958"/>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938" t="s">
        <v>159</v>
      </c>
      <c r="C14" s="938"/>
      <c r="D14" s="938"/>
      <c r="E14" s="938"/>
      <c r="F14" s="938"/>
      <c r="G14" s="938"/>
      <c r="H14" s="938"/>
      <c r="I14" s="938"/>
      <c r="J14" s="953"/>
      <c r="K14" s="941"/>
      <c r="L14" s="953"/>
      <c r="M14" s="948"/>
      <c r="N14" s="523" t="str">
        <f>IF($A14&gt;0,$A14,"")</f>
        <v>Bullet1</v>
      </c>
    </row>
    <row r="15" spans="1:54" hidden="1" x14ac:dyDescent="0.35">
      <c r="A15" s="168"/>
      <c r="B15" s="946"/>
      <c r="C15" s="946"/>
      <c r="D15" s="946"/>
      <c r="E15" s="946"/>
      <c r="F15" s="946"/>
      <c r="G15" s="946"/>
      <c r="H15" s="946"/>
      <c r="I15" s="946"/>
      <c r="J15" s="947"/>
      <c r="K15" s="941"/>
      <c r="L15" s="947"/>
      <c r="M15" s="948"/>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946"/>
      <c r="C16" s="946"/>
      <c r="D16" s="946"/>
      <c r="E16" s="946"/>
      <c r="F16" s="946"/>
      <c r="G16" s="946"/>
      <c r="H16" s="946"/>
      <c r="I16" s="946"/>
      <c r="J16" s="947"/>
      <c r="K16" s="941"/>
      <c r="L16" s="947"/>
      <c r="M16" s="948"/>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949"/>
      <c r="C17" s="949"/>
      <c r="D17" s="949"/>
      <c r="E17" s="949"/>
      <c r="F17" s="949"/>
      <c r="G17" s="949"/>
      <c r="H17" s="949"/>
      <c r="I17" s="949"/>
      <c r="J17" s="950"/>
      <c r="K17" s="944"/>
      <c r="L17" s="951"/>
      <c r="M17" s="952"/>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ht="16" thickBot="1" x14ac:dyDescent="0.4">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x14ac:dyDescent="0.35">
      <c r="A20" s="119" t="s">
        <v>160</v>
      </c>
      <c r="B20" s="936" t="s">
        <v>154</v>
      </c>
      <c r="C20" s="936"/>
      <c r="D20" s="936"/>
      <c r="E20" s="936"/>
      <c r="F20" s="936"/>
      <c r="G20" s="936"/>
      <c r="H20" s="937"/>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x14ac:dyDescent="0.35">
      <c r="A21" s="77" t="s">
        <v>161</v>
      </c>
      <c r="B21" s="938" t="s">
        <v>162</v>
      </c>
      <c r="C21" s="938"/>
      <c r="D21" s="938"/>
      <c r="E21" s="938"/>
      <c r="F21" s="938"/>
      <c r="G21" s="938"/>
      <c r="H21" s="939"/>
    </row>
    <row r="22" spans="1:54" hidden="1" x14ac:dyDescent="0.35">
      <c r="A22" s="118"/>
      <c r="B22" s="938"/>
      <c r="C22" s="938"/>
      <c r="D22" s="938"/>
      <c r="E22" s="938"/>
      <c r="F22" s="938"/>
      <c r="G22" s="938"/>
      <c r="H22" s="939"/>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940"/>
      <c r="C23" s="941"/>
      <c r="D23" s="941"/>
      <c r="E23" s="941"/>
      <c r="F23" s="941"/>
      <c r="G23" s="941"/>
      <c r="H23" s="942"/>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943"/>
      <c r="C24" s="944"/>
      <c r="D24" s="944"/>
      <c r="E24" s="944"/>
      <c r="F24" s="944"/>
      <c r="G24" s="944"/>
      <c r="H24" s="94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931" t="s">
        <v>167</v>
      </c>
      <c r="B30" s="889" t="s">
        <v>168</v>
      </c>
      <c r="C30" s="889" t="s">
        <v>169</v>
      </c>
      <c r="D30" s="889" t="s">
        <v>170</v>
      </c>
      <c r="E30" s="889" t="s">
        <v>171</v>
      </c>
      <c r="F30" s="889" t="s">
        <v>172</v>
      </c>
      <c r="G30" s="889" t="s">
        <v>173</v>
      </c>
      <c r="H30" s="821" t="s">
        <v>174</v>
      </c>
      <c r="I30" s="889" t="s">
        <v>175</v>
      </c>
      <c r="J30" s="889" t="s">
        <v>176</v>
      </c>
      <c r="K30" s="889" t="s">
        <v>177</v>
      </c>
      <c r="L30" s="889" t="s">
        <v>178</v>
      </c>
      <c r="M30" s="30" t="s">
        <v>182</v>
      </c>
      <c r="N30" s="30" t="s">
        <v>182</v>
      </c>
      <c r="O30" s="30" t="s">
        <v>182</v>
      </c>
      <c r="P30" s="30" t="s">
        <v>268</v>
      </c>
      <c r="Q30" s="821" t="s">
        <v>183</v>
      </c>
      <c r="R30" s="821" t="s">
        <v>184</v>
      </c>
      <c r="S30" s="821" t="s">
        <v>185</v>
      </c>
      <c r="T30" s="927" t="s">
        <v>186</v>
      </c>
    </row>
    <row r="31" spans="1:54" ht="16" thickBot="1" x14ac:dyDescent="0.4">
      <c r="A31" s="932" t="s">
        <v>50</v>
      </c>
      <c r="B31" s="929" t="s">
        <v>50</v>
      </c>
      <c r="C31" s="929" t="s">
        <v>50</v>
      </c>
      <c r="D31" s="929" t="s">
        <v>50</v>
      </c>
      <c r="E31" s="929" t="s">
        <v>50</v>
      </c>
      <c r="F31" s="929" t="s">
        <v>50</v>
      </c>
      <c r="G31" s="930" t="s">
        <v>50</v>
      </c>
      <c r="H31" s="822" t="s">
        <v>50</v>
      </c>
      <c r="I31" s="929" t="s">
        <v>50</v>
      </c>
      <c r="J31" s="929" t="s">
        <v>50</v>
      </c>
      <c r="K31" s="929" t="s">
        <v>50</v>
      </c>
      <c r="L31" s="929" t="s">
        <v>50</v>
      </c>
      <c r="M31" s="31" t="s">
        <v>188</v>
      </c>
      <c r="N31" s="31" t="s">
        <v>189</v>
      </c>
      <c r="O31" s="31" t="s">
        <v>190</v>
      </c>
      <c r="P31" s="31" t="s">
        <v>187</v>
      </c>
      <c r="Q31" s="822"/>
      <c r="R31" s="822"/>
      <c r="S31" s="822" t="s">
        <v>50</v>
      </c>
      <c r="T31" s="928" t="s">
        <v>50</v>
      </c>
      <c r="U31" s="39" t="s">
        <v>50</v>
      </c>
    </row>
    <row r="32" spans="1:54" x14ac:dyDescent="0.35">
      <c r="A32" s="50" t="s">
        <v>158</v>
      </c>
      <c r="B32" s="58" t="s">
        <v>50</v>
      </c>
      <c r="C32" s="511" t="s">
        <v>161</v>
      </c>
      <c r="D32" s="511" t="s">
        <v>362</v>
      </c>
      <c r="E32" s="511" t="s">
        <v>50</v>
      </c>
      <c r="F32" s="511" t="s">
        <v>200</v>
      </c>
      <c r="G32" s="7" t="s">
        <v>194</v>
      </c>
      <c r="H32" s="511" t="s">
        <v>195</v>
      </c>
      <c r="I32" s="171">
        <v>3244</v>
      </c>
      <c r="J32" s="171" t="s">
        <v>50</v>
      </c>
      <c r="K32" s="171" t="s">
        <v>50</v>
      </c>
      <c r="L32" s="171" t="s">
        <v>50</v>
      </c>
      <c r="M32" s="171">
        <v>343</v>
      </c>
      <c r="N32" s="171" t="s">
        <v>50</v>
      </c>
      <c r="O32" s="171" t="s">
        <v>50</v>
      </c>
      <c r="P32" s="171" t="s">
        <v>263</v>
      </c>
      <c r="Q32" s="518"/>
      <c r="R32" s="518"/>
      <c r="S32" s="171" t="s">
        <v>197</v>
      </c>
      <c r="T32" s="171" t="s">
        <v>198</v>
      </c>
      <c r="U32" s="39" t="s">
        <v>50</v>
      </c>
    </row>
    <row r="33" spans="1:54" x14ac:dyDescent="0.35">
      <c r="A33" s="520" t="s">
        <v>158</v>
      </c>
      <c r="B33" s="521" t="s">
        <v>50</v>
      </c>
      <c r="C33" s="522" t="s">
        <v>350</v>
      </c>
      <c r="D33" s="522" t="s">
        <v>363</v>
      </c>
      <c r="E33" s="522" t="s">
        <v>50</v>
      </c>
      <c r="F33" s="522" t="s">
        <v>200</v>
      </c>
      <c r="G33" s="516" t="s">
        <v>194</v>
      </c>
      <c r="H33" s="522" t="s">
        <v>195</v>
      </c>
      <c r="I33" s="517">
        <v>2561</v>
      </c>
      <c r="J33" s="517">
        <v>3172</v>
      </c>
      <c r="K33" s="517">
        <v>3172</v>
      </c>
      <c r="L33" s="517" t="s">
        <v>50</v>
      </c>
      <c r="M33" s="517">
        <v>343</v>
      </c>
      <c r="N33" s="517">
        <v>686</v>
      </c>
      <c r="O33" s="517">
        <v>686</v>
      </c>
      <c r="P33" s="517" t="s">
        <v>263</v>
      </c>
      <c r="Q33" s="518"/>
      <c r="R33" s="518"/>
      <c r="S33" s="517" t="s">
        <v>197</v>
      </c>
      <c r="T33" s="517" t="s">
        <v>198</v>
      </c>
      <c r="U33" s="39" t="s">
        <v>50</v>
      </c>
    </row>
    <row r="34" spans="1:54" hidden="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ht="16" thickBot="1" x14ac:dyDescent="0.4">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ht="16" thickBot="1" x14ac:dyDescent="0.4">
      <c r="A36" s="108" t="s">
        <v>209</v>
      </c>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x14ac:dyDescent="0.35">
      <c r="A37" s="931" t="s">
        <v>167</v>
      </c>
      <c r="B37" s="889" t="s">
        <v>168</v>
      </c>
      <c r="C37" s="889" t="s">
        <v>169</v>
      </c>
      <c r="D37" s="889" t="s">
        <v>170</v>
      </c>
      <c r="E37" s="889" t="s">
        <v>171</v>
      </c>
      <c r="F37" s="889" t="s">
        <v>172</v>
      </c>
      <c r="G37" s="889" t="s">
        <v>173</v>
      </c>
      <c r="H37" s="889" t="s">
        <v>174</v>
      </c>
      <c r="I37" s="889" t="s">
        <v>210</v>
      </c>
      <c r="J37" s="889" t="s">
        <v>211</v>
      </c>
      <c r="K37" s="921" t="s">
        <v>212</v>
      </c>
      <c r="L37" s="40" t="s">
        <v>213</v>
      </c>
      <c r="M37" s="367" t="s">
        <v>364</v>
      </c>
      <c r="N37" s="313" t="s">
        <v>215</v>
      </c>
      <c r="O37" s="317" t="s">
        <v>224</v>
      </c>
      <c r="P37" s="30" t="s">
        <v>224</v>
      </c>
      <c r="Q37" s="186" t="s">
        <v>268</v>
      </c>
      <c r="R37" s="978" t="s">
        <v>183</v>
      </c>
      <c r="S37" s="846" t="s">
        <v>184</v>
      </c>
      <c r="T37" s="934" t="s">
        <v>185</v>
      </c>
      <c r="U37" s="927" t="s">
        <v>186</v>
      </c>
    </row>
    <row r="38" spans="1:54" ht="31.5" thickBot="1" x14ac:dyDescent="0.4">
      <c r="A38" s="932" t="s">
        <v>50</v>
      </c>
      <c r="B38" s="929" t="s">
        <v>50</v>
      </c>
      <c r="C38" s="929" t="s">
        <v>50</v>
      </c>
      <c r="D38" s="929" t="s">
        <v>50</v>
      </c>
      <c r="E38" s="929" t="s">
        <v>50</v>
      </c>
      <c r="F38" s="929" t="s">
        <v>50</v>
      </c>
      <c r="G38" s="930" t="s">
        <v>50</v>
      </c>
      <c r="H38" s="929" t="s">
        <v>50</v>
      </c>
      <c r="I38" s="929" t="s">
        <v>50</v>
      </c>
      <c r="J38" s="929" t="s">
        <v>50</v>
      </c>
      <c r="K38" s="922" t="s">
        <v>50</v>
      </c>
      <c r="L38" s="41" t="s">
        <v>365</v>
      </c>
      <c r="M38" s="4" t="s">
        <v>217</v>
      </c>
      <c r="N38" s="314" t="s">
        <v>218</v>
      </c>
      <c r="O38" s="318" t="s">
        <v>366</v>
      </c>
      <c r="P38" s="31" t="s">
        <v>367</v>
      </c>
      <c r="Q38" s="185" t="s">
        <v>187</v>
      </c>
      <c r="R38" s="979"/>
      <c r="S38" s="848"/>
      <c r="T38" s="935" t="s">
        <v>50</v>
      </c>
      <c r="U38" s="928" t="s">
        <v>50</v>
      </c>
      <c r="V38" s="39" t="s">
        <v>50</v>
      </c>
    </row>
    <row r="39" spans="1:54" x14ac:dyDescent="0.35">
      <c r="A39" s="520" t="s">
        <v>158</v>
      </c>
      <c r="B39" s="522" t="s">
        <v>50</v>
      </c>
      <c r="C39" s="522" t="s">
        <v>350</v>
      </c>
      <c r="D39" s="522" t="s">
        <v>363</v>
      </c>
      <c r="E39" s="522" t="s">
        <v>50</v>
      </c>
      <c r="F39" s="522" t="s">
        <v>200</v>
      </c>
      <c r="G39" s="516" t="s">
        <v>194</v>
      </c>
      <c r="H39" s="522" t="s">
        <v>195</v>
      </c>
      <c r="I39" s="517">
        <v>5840</v>
      </c>
      <c r="J39" s="517" t="s">
        <v>50</v>
      </c>
      <c r="K39" s="517">
        <v>6340</v>
      </c>
      <c r="L39" s="516" t="s">
        <v>230</v>
      </c>
      <c r="M39" s="516" t="s">
        <v>229</v>
      </c>
      <c r="N39" s="516" t="s">
        <v>368</v>
      </c>
      <c r="O39" s="517">
        <v>343</v>
      </c>
      <c r="P39" s="517">
        <v>686</v>
      </c>
      <c r="Q39" s="517" t="s">
        <v>263</v>
      </c>
      <c r="R39" s="529"/>
      <c r="S39" s="518"/>
      <c r="T39" s="517" t="s">
        <v>197</v>
      </c>
      <c r="U39" s="517" t="s">
        <v>231</v>
      </c>
      <c r="V39" s="39" t="s">
        <v>50</v>
      </c>
    </row>
    <row r="40" spans="1:54" hidden="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row>
    <row r="41" spans="1:54"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row>
    <row r="42" spans="1:54" ht="16" hidden="1" thickBot="1" x14ac:dyDescent="0.4">
      <c r="A42" s="861" t="s">
        <v>219</v>
      </c>
      <c r="B42" s="917"/>
      <c r="C42" s="917"/>
      <c r="D42" s="918"/>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hidden="1" x14ac:dyDescent="0.35">
      <c r="A43" s="931" t="s">
        <v>167</v>
      </c>
      <c r="B43" s="889" t="s">
        <v>168</v>
      </c>
      <c r="C43" s="889" t="s">
        <v>169</v>
      </c>
      <c r="D43" s="889" t="s">
        <v>170</v>
      </c>
      <c r="E43" s="889" t="s">
        <v>171</v>
      </c>
      <c r="F43" s="889" t="s">
        <v>172</v>
      </c>
      <c r="G43" s="889" t="s">
        <v>173</v>
      </c>
      <c r="H43" s="889" t="s">
        <v>174</v>
      </c>
      <c r="I43" s="889">
        <v>20</v>
      </c>
      <c r="J43" s="889">
        <v>40</v>
      </c>
      <c r="K43" s="889" t="s">
        <v>177</v>
      </c>
      <c r="L43" s="921" t="s">
        <v>178</v>
      </c>
      <c r="M43" s="976" t="s">
        <v>222</v>
      </c>
      <c r="N43" s="150" t="s">
        <v>223</v>
      </c>
      <c r="O43" s="2" t="s">
        <v>214</v>
      </c>
      <c r="P43" s="19" t="s">
        <v>215</v>
      </c>
      <c r="Q43" s="93" t="s">
        <v>284</v>
      </c>
      <c r="R43" s="93" t="s">
        <v>272</v>
      </c>
      <c r="S43" s="19"/>
      <c r="T43" s="19"/>
      <c r="U43" s="19"/>
      <c r="V43" s="19"/>
      <c r="W43" s="19"/>
      <c r="X43" s="921" t="s">
        <v>183</v>
      </c>
      <c r="Y43" s="921" t="s">
        <v>184</v>
      </c>
      <c r="Z43" s="921" t="s">
        <v>185</v>
      </c>
      <c r="AA43" s="921" t="s">
        <v>186</v>
      </c>
    </row>
    <row r="44" spans="1:54" ht="47" hidden="1" thickBot="1" x14ac:dyDescent="0.4">
      <c r="A44" s="932"/>
      <c r="B44" s="929"/>
      <c r="C44" s="929"/>
      <c r="D44" s="929"/>
      <c r="E44" s="929"/>
      <c r="F44" s="929"/>
      <c r="G44" s="930"/>
      <c r="H44" s="929"/>
      <c r="I44" s="929"/>
      <c r="J44" s="929"/>
      <c r="K44" s="929"/>
      <c r="L44" s="922"/>
      <c r="M44" s="977"/>
      <c r="N44" s="113" t="s">
        <v>355</v>
      </c>
      <c r="O44" s="4" t="s">
        <v>217</v>
      </c>
      <c r="P44" s="20" t="s">
        <v>218</v>
      </c>
      <c r="Q44" s="183" t="s">
        <v>187</v>
      </c>
      <c r="R44" s="179" t="s">
        <v>187</v>
      </c>
      <c r="S44" s="20"/>
      <c r="T44" s="20"/>
      <c r="U44" s="20"/>
      <c r="V44" s="20"/>
      <c r="W44" s="20"/>
      <c r="X44" s="922"/>
      <c r="Y44" s="922"/>
      <c r="Z44" s="922"/>
      <c r="AA44" s="922"/>
    </row>
    <row r="45" spans="1:54" hidden="1" x14ac:dyDescent="0.35">
      <c r="A45" s="50"/>
      <c r="B45" s="511"/>
      <c r="C45" s="511"/>
      <c r="D45" s="511"/>
      <c r="E45" s="511"/>
      <c r="F45" s="511"/>
      <c r="G45" s="7"/>
      <c r="H45" s="511"/>
      <c r="I45" s="171"/>
      <c r="J45" s="171"/>
      <c r="K45" s="171"/>
      <c r="L45" s="519"/>
      <c r="M45" s="528"/>
      <c r="N45" s="49"/>
      <c r="O45" s="7"/>
      <c r="P45" s="79"/>
      <c r="Q45" s="49"/>
      <c r="R45" s="7"/>
      <c r="S45" s="519"/>
      <c r="T45" s="519"/>
      <c r="U45" s="519"/>
      <c r="V45" s="519"/>
      <c r="W45" s="519"/>
      <c r="X45" s="519"/>
      <c r="Y45" s="519"/>
      <c r="Z45" s="519"/>
      <c r="AA45" s="519"/>
    </row>
    <row r="46" spans="1:54" hidden="1" x14ac:dyDescent="0.35">
      <c r="A46" s="91"/>
      <c r="B46" s="21"/>
      <c r="C46" s="21"/>
      <c r="D46" s="21"/>
      <c r="E46" s="21"/>
      <c r="F46" s="21"/>
      <c r="G46" s="48"/>
      <c r="H46" s="21"/>
      <c r="I46" s="11"/>
      <c r="J46" s="11"/>
      <c r="K46" s="11"/>
      <c r="L46" s="13"/>
      <c r="M46" s="180"/>
      <c r="N46" s="95"/>
      <c r="O46" s="48"/>
      <c r="P46" s="96"/>
      <c r="Q46" s="63"/>
      <c r="R46" s="6"/>
      <c r="S46" s="13"/>
      <c r="T46" s="13"/>
      <c r="U46" s="13"/>
      <c r="V46" s="13"/>
      <c r="W46" s="13"/>
      <c r="X46" s="13"/>
      <c r="Y46" s="13"/>
      <c r="Z46" s="13"/>
      <c r="AA46" s="13"/>
    </row>
    <row r="47" spans="1:54" hidden="1" x14ac:dyDescent="0.35">
      <c r="A47" s="91"/>
      <c r="B47" s="21"/>
      <c r="C47" s="21"/>
      <c r="D47" s="21"/>
      <c r="E47" s="21"/>
      <c r="F47" s="21"/>
      <c r="G47" s="48"/>
      <c r="H47" s="21"/>
      <c r="I47" s="11"/>
      <c r="J47" s="11"/>
      <c r="K47" s="11"/>
      <c r="L47" s="13"/>
      <c r="M47" s="180"/>
      <c r="N47" s="95"/>
      <c r="O47" s="48"/>
      <c r="P47" s="96"/>
      <c r="Q47" s="63"/>
      <c r="R47" s="6"/>
      <c r="S47" s="13"/>
      <c r="T47" s="13"/>
      <c r="U47" s="13"/>
      <c r="V47" s="13"/>
      <c r="W47" s="13"/>
      <c r="X47" s="13"/>
      <c r="Y47" s="13"/>
      <c r="Z47" s="13"/>
      <c r="AA47" s="13"/>
    </row>
    <row r="48" spans="1:54" ht="16" hidden="1" thickBot="1" x14ac:dyDescent="0.4">
      <c r="A48" s="92"/>
      <c r="B48" s="23"/>
      <c r="C48" s="23"/>
      <c r="D48" s="23"/>
      <c r="E48" s="23"/>
      <c r="F48" s="23"/>
      <c r="G48" s="32"/>
      <c r="H48" s="23"/>
      <c r="I48" s="12"/>
      <c r="J48" s="12"/>
      <c r="K48" s="12"/>
      <c r="L48" s="14"/>
      <c r="M48" s="181"/>
      <c r="N48" s="65"/>
      <c r="O48" s="32"/>
      <c r="P48" s="47"/>
      <c r="Q48" s="65"/>
      <c r="R48" s="32"/>
      <c r="S48" s="14"/>
      <c r="T48" s="14"/>
      <c r="U48" s="14"/>
      <c r="V48" s="14"/>
      <c r="W48" s="14"/>
      <c r="X48" s="14"/>
      <c r="Y48" s="14"/>
      <c r="Z48" s="14"/>
      <c r="AA48" s="14"/>
    </row>
    <row r="49" spans="1:54" hidden="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row>
    <row r="50" spans="1:54" hidden="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ht="16" thickBot="1" x14ac:dyDescent="0.4">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t="16" thickBot="1" x14ac:dyDescent="0.4">
      <c r="A52" s="861" t="s">
        <v>232</v>
      </c>
      <c r="B52" s="917"/>
      <c r="C52" s="918"/>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ht="16" hidden="1" thickBot="1" x14ac:dyDescent="0.4">
      <c r="A53" s="827" t="s">
        <v>233</v>
      </c>
      <c r="B53" s="828"/>
      <c r="C53" s="829"/>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hidden="1" x14ac:dyDescent="0.35">
      <c r="A54" s="76" t="s">
        <v>234</v>
      </c>
      <c r="B54" s="138"/>
      <c r="C54" s="54" t="s">
        <v>235</v>
      </c>
      <c r="D54" s="28"/>
      <c r="E54" s="28"/>
      <c r="F54" s="34"/>
      <c r="G54" s="34"/>
      <c r="H54" s="28"/>
      <c r="I54" s="34"/>
      <c r="J54" s="28"/>
      <c r="K54" s="132"/>
      <c r="L54" s="135"/>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idden="1" x14ac:dyDescent="0.35">
      <c r="A55" s="53" t="s">
        <v>165</v>
      </c>
      <c r="B55" s="78"/>
      <c r="C55" s="78"/>
      <c r="D55" s="18"/>
      <c r="E55" s="18"/>
      <c r="F55" s="29"/>
      <c r="G55" s="29"/>
      <c r="H55" s="18"/>
      <c r="I55" s="29"/>
      <c r="J55" s="18"/>
      <c r="K55" s="127"/>
      <c r="L55" s="110"/>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53" t="s">
        <v>236</v>
      </c>
      <c r="B56" s="78"/>
      <c r="C56" s="78"/>
      <c r="D56" s="18"/>
      <c r="E56" s="18"/>
      <c r="F56" s="29"/>
      <c r="G56" s="29"/>
      <c r="H56" s="18"/>
      <c r="I56" s="29"/>
      <c r="J56" s="18"/>
      <c r="K56" s="127"/>
      <c r="L56" s="110"/>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53" t="s">
        <v>237</v>
      </c>
      <c r="B57" s="78"/>
      <c r="C57" s="78"/>
      <c r="D57" s="18"/>
      <c r="E57" s="18"/>
      <c r="F57" s="29"/>
      <c r="G57" s="29"/>
      <c r="H57" s="18"/>
      <c r="I57" s="29"/>
      <c r="J57" s="18"/>
      <c r="K57" s="127"/>
      <c r="L57" s="110"/>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t="16" hidden="1" thickBot="1" x14ac:dyDescent="0.4">
      <c r="A58" s="61" t="s">
        <v>238</v>
      </c>
      <c r="B58" s="69"/>
      <c r="C58" s="69"/>
      <c r="D58" s="17"/>
      <c r="E58" s="17"/>
      <c r="F58" s="35"/>
      <c r="G58" s="35"/>
      <c r="H58" s="17"/>
      <c r="I58" s="35"/>
      <c r="J58" s="17"/>
      <c r="K58" s="142"/>
      <c r="L58" s="114"/>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t="47" hidden="1" thickBot="1" x14ac:dyDescent="0.4">
      <c r="A60" s="81" t="s">
        <v>239</v>
      </c>
      <c r="B60" s="919" t="s">
        <v>168</v>
      </c>
      <c r="C60" s="919"/>
      <c r="D60" s="920"/>
      <c r="E60" s="3" t="s">
        <v>169</v>
      </c>
      <c r="F60" s="3" t="s">
        <v>172</v>
      </c>
      <c r="G60" s="3" t="s">
        <v>240</v>
      </c>
      <c r="H60" s="3" t="s">
        <v>241</v>
      </c>
      <c r="I60" s="3" t="s">
        <v>174</v>
      </c>
      <c r="J60" s="3" t="s">
        <v>175</v>
      </c>
      <c r="K60" s="3" t="s">
        <v>176</v>
      </c>
      <c r="L60" s="3" t="s">
        <v>177</v>
      </c>
      <c r="M60" s="3" t="s">
        <v>178</v>
      </c>
      <c r="N60" s="80" t="s">
        <v>242</v>
      </c>
      <c r="O60" s="3" t="s">
        <v>243</v>
      </c>
      <c r="P60" s="84" t="s">
        <v>244</v>
      </c>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49"/>
      <c r="B61" s="896"/>
      <c r="C61" s="896"/>
      <c r="D61" s="896"/>
      <c r="E61" s="7"/>
      <c r="F61" s="7"/>
      <c r="G61" s="7"/>
      <c r="H61" s="7"/>
      <c r="I61" s="7"/>
      <c r="J61" s="171"/>
      <c r="K61" s="171"/>
      <c r="L61" s="171"/>
      <c r="M61" s="153"/>
      <c r="N61" s="58"/>
      <c r="O61" s="7"/>
      <c r="P61" s="79"/>
    </row>
    <row r="62" spans="1:54" hidden="1" x14ac:dyDescent="0.35">
      <c r="A62" s="63"/>
      <c r="B62" s="881"/>
      <c r="C62" s="881"/>
      <c r="D62" s="881"/>
      <c r="E62" s="6"/>
      <c r="F62" s="6"/>
      <c r="G62" s="6"/>
      <c r="H62" s="6"/>
      <c r="I62" s="6"/>
      <c r="J62" s="139"/>
      <c r="K62" s="11"/>
      <c r="L62" s="11"/>
      <c r="M62" s="160"/>
      <c r="N62" s="52"/>
      <c r="O62" s="6"/>
      <c r="P62" s="67"/>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63"/>
      <c r="B63" s="881"/>
      <c r="C63" s="881"/>
      <c r="D63" s="881"/>
      <c r="E63" s="6"/>
      <c r="F63" s="6"/>
      <c r="G63" s="6"/>
      <c r="H63" s="6"/>
      <c r="I63" s="6"/>
      <c r="J63" s="139"/>
      <c r="K63" s="11"/>
      <c r="L63" s="11"/>
      <c r="M63" s="160"/>
      <c r="N63" s="52"/>
      <c r="O63" s="6"/>
      <c r="P63" s="67"/>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t="16" hidden="1" thickBot="1" x14ac:dyDescent="0.4">
      <c r="A64" s="68"/>
      <c r="B64" s="906"/>
      <c r="C64" s="906"/>
      <c r="D64" s="906"/>
      <c r="E64" s="5"/>
      <c r="F64" s="5"/>
      <c r="G64" s="5"/>
      <c r="H64" s="5"/>
      <c r="I64" s="5"/>
      <c r="J64" s="162"/>
      <c r="K64" s="12"/>
      <c r="L64" s="12"/>
      <c r="M64" s="105"/>
      <c r="N64" s="51"/>
      <c r="O64" s="32"/>
      <c r="P64" s="47"/>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t="16" thickBot="1" x14ac:dyDescent="0.4">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t="16" thickBot="1" x14ac:dyDescent="0.4">
      <c r="A67" s="861" t="s">
        <v>245</v>
      </c>
      <c r="B67" s="917"/>
      <c r="C67" s="918"/>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t="16" hidden="1" thickBot="1" x14ac:dyDescent="0.4">
      <c r="A68" s="827" t="s">
        <v>233</v>
      </c>
      <c r="B68" s="828"/>
      <c r="C68" s="829"/>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idden="1" x14ac:dyDescent="0.35">
      <c r="A69" s="76" t="s">
        <v>234</v>
      </c>
      <c r="B69" s="70"/>
      <c r="C69" s="54" t="s">
        <v>235</v>
      </c>
      <c r="D69" s="54"/>
      <c r="E69" s="28"/>
      <c r="F69" s="28"/>
      <c r="G69" s="28"/>
      <c r="H69" s="34"/>
      <c r="I69" s="34"/>
      <c r="J69" s="28"/>
      <c r="K69" s="34"/>
      <c r="L69" s="109"/>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53" t="s">
        <v>246</v>
      </c>
      <c r="B70" s="18"/>
      <c r="C70" s="18"/>
      <c r="D70" s="18"/>
      <c r="E70" s="18"/>
      <c r="F70" s="18"/>
      <c r="G70" s="18"/>
      <c r="H70" s="29"/>
      <c r="I70" s="29"/>
      <c r="J70" s="18"/>
      <c r="K70" s="29"/>
      <c r="L70" s="146"/>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53" t="s">
        <v>247</v>
      </c>
      <c r="B71" s="18"/>
      <c r="C71" s="18"/>
      <c r="D71" s="18"/>
      <c r="E71" s="18"/>
      <c r="F71" s="18"/>
      <c r="G71" s="18"/>
      <c r="H71" s="29"/>
      <c r="I71" s="29"/>
      <c r="J71" s="18"/>
      <c r="K71" s="29"/>
      <c r="L71" s="146"/>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53" t="s">
        <v>237</v>
      </c>
      <c r="B72" s="18"/>
      <c r="C72" s="18"/>
      <c r="D72" s="18"/>
      <c r="E72" s="18"/>
      <c r="F72" s="18"/>
      <c r="G72" s="18"/>
      <c r="H72" s="29"/>
      <c r="I72" s="29"/>
      <c r="J72" s="18"/>
      <c r="K72" s="29"/>
      <c r="L72" s="146"/>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t="16" hidden="1" thickBot="1" x14ac:dyDescent="0.4">
      <c r="A73" s="61" t="s">
        <v>238</v>
      </c>
      <c r="B73" s="17"/>
      <c r="C73" s="17"/>
      <c r="D73" s="17"/>
      <c r="E73" s="17"/>
      <c r="F73" s="17"/>
      <c r="G73" s="17"/>
      <c r="H73" s="35"/>
      <c r="I73" s="35"/>
      <c r="J73" s="17"/>
      <c r="K73" s="35"/>
      <c r="L73" s="157"/>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t="31.5" hidden="1" thickBot="1" x14ac:dyDescent="0.4">
      <c r="A75" s="81" t="s">
        <v>239</v>
      </c>
      <c r="B75" s="919" t="s">
        <v>171</v>
      </c>
      <c r="C75" s="919"/>
      <c r="D75" s="920"/>
      <c r="E75" s="3" t="s">
        <v>170</v>
      </c>
      <c r="F75" s="3" t="s">
        <v>172</v>
      </c>
      <c r="G75" s="3" t="s">
        <v>248</v>
      </c>
      <c r="H75" s="3" t="s">
        <v>241</v>
      </c>
      <c r="I75" s="3" t="s">
        <v>174</v>
      </c>
      <c r="J75" s="3" t="s">
        <v>175</v>
      </c>
      <c r="K75" s="3" t="s">
        <v>176</v>
      </c>
      <c r="L75" s="3" t="s">
        <v>177</v>
      </c>
      <c r="M75" s="3" t="s">
        <v>178</v>
      </c>
      <c r="N75" s="80" t="s">
        <v>242</v>
      </c>
      <c r="O75" s="3" t="s">
        <v>249</v>
      </c>
      <c r="P75" s="84" t="s">
        <v>250</v>
      </c>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49"/>
      <c r="B76" s="896"/>
      <c r="C76" s="896"/>
      <c r="D76" s="896"/>
      <c r="E76" s="7"/>
      <c r="F76" s="7"/>
      <c r="G76" s="7"/>
      <c r="H76" s="7"/>
      <c r="I76" s="7"/>
      <c r="J76" s="171"/>
      <c r="K76" s="171"/>
      <c r="L76" s="171"/>
      <c r="M76" s="171"/>
      <c r="N76" s="58"/>
      <c r="O76" s="7"/>
      <c r="P76" s="79"/>
    </row>
    <row r="77" spans="1:54" hidden="1" x14ac:dyDescent="0.35">
      <c r="A77" s="63"/>
      <c r="B77" s="881"/>
      <c r="C77" s="881"/>
      <c r="D77" s="881"/>
      <c r="E77" s="6"/>
      <c r="F77" s="6"/>
      <c r="G77" s="6"/>
      <c r="H77" s="6"/>
      <c r="I77" s="6"/>
      <c r="J77" s="11"/>
      <c r="K77" s="11"/>
      <c r="L77" s="11"/>
      <c r="M77" s="11"/>
      <c r="N77" s="52"/>
      <c r="O77" s="6"/>
      <c r="P77" s="67"/>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63"/>
      <c r="B78" s="881"/>
      <c r="C78" s="881"/>
      <c r="D78" s="881"/>
      <c r="E78" s="6"/>
      <c r="F78" s="6"/>
      <c r="G78" s="6"/>
      <c r="H78" s="6"/>
      <c r="I78" s="6"/>
      <c r="J78" s="11"/>
      <c r="K78" s="11"/>
      <c r="L78" s="11"/>
      <c r="M78" s="11"/>
      <c r="N78" s="52"/>
      <c r="O78" s="6"/>
      <c r="P78" s="67"/>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t="16" hidden="1" thickBot="1" x14ac:dyDescent="0.4">
      <c r="A79" s="68"/>
      <c r="B79" s="906"/>
      <c r="C79" s="906"/>
      <c r="D79" s="906"/>
      <c r="E79" s="5"/>
      <c r="F79" s="5"/>
      <c r="G79" s="5"/>
      <c r="H79" s="5"/>
      <c r="I79" s="5"/>
      <c r="J79" s="12"/>
      <c r="K79" s="12"/>
      <c r="L79" s="12"/>
      <c r="M79" s="12"/>
      <c r="N79" s="51"/>
      <c r="O79" s="32"/>
      <c r="P79" s="47"/>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t="16" thickBot="1" x14ac:dyDescent="0.4">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t="16" thickBot="1" x14ac:dyDescent="0.4">
      <c r="A81" s="861" t="s">
        <v>251</v>
      </c>
      <c r="B81" s="862"/>
      <c r="C81" s="862"/>
      <c r="D81" s="862"/>
      <c r="E81" s="862"/>
      <c r="F81" s="862"/>
      <c r="G81" s="862"/>
      <c r="H81" s="862"/>
      <c r="I81" s="863"/>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t="16" thickBot="1" x14ac:dyDescent="0.4">
      <c r="A82" s="907" t="s">
        <v>252</v>
      </c>
      <c r="B82" s="908"/>
      <c r="C82" s="908"/>
      <c r="D82" s="908"/>
      <c r="E82" s="908"/>
      <c r="F82" s="908"/>
      <c r="G82" s="908"/>
      <c r="H82" s="908"/>
      <c r="I82" s="909"/>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t="16" thickBot="1" x14ac:dyDescent="0.4">
      <c r="A83" s="130" t="s">
        <v>253</v>
      </c>
      <c r="B83" s="910" t="s">
        <v>254</v>
      </c>
      <c r="C83" s="911"/>
      <c r="D83" s="911"/>
      <c r="E83" s="911"/>
      <c r="F83" s="911"/>
      <c r="G83" s="911"/>
      <c r="H83" s="911"/>
      <c r="I83" s="912"/>
    </row>
    <row r="84" spans="1:54" x14ac:dyDescent="0.35">
      <c r="A84" s="173"/>
      <c r="B84" s="177"/>
      <c r="C84" s="22"/>
      <c r="D84" s="22"/>
      <c r="E84" s="22"/>
      <c r="F84" s="22"/>
      <c r="G84" s="22"/>
      <c r="H84" s="22"/>
      <c r="I84" s="22"/>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t="16" thickBot="1" x14ac:dyDescent="0.4">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6" thickBot="1" x14ac:dyDescent="0.4">
      <c r="A86" s="913" t="s">
        <v>255</v>
      </c>
      <c r="B86" s="914"/>
      <c r="C86" s="914"/>
      <c r="D86" s="914"/>
      <c r="E86" s="914"/>
      <c r="F86" s="914"/>
      <c r="G86" s="914"/>
      <c r="H86" s="915" t="s">
        <v>256</v>
      </c>
      <c r="I86" s="821" t="s">
        <v>167</v>
      </c>
      <c r="J86" s="821" t="s">
        <v>257</v>
      </c>
      <c r="K86" s="821" t="s">
        <v>184</v>
      </c>
      <c r="L86" s="821" t="s">
        <v>258</v>
      </c>
      <c r="M86" s="823" t="s">
        <v>259</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900" t="s">
        <v>260</v>
      </c>
      <c r="B87" s="901"/>
      <c r="C87" s="901"/>
      <c r="D87" s="901"/>
      <c r="E87" s="901"/>
      <c r="F87" s="901"/>
      <c r="G87" s="902"/>
      <c r="H87" s="916"/>
      <c r="I87" s="898"/>
      <c r="J87" s="898"/>
      <c r="K87" s="898"/>
      <c r="L87" s="898"/>
      <c r="M87" s="899"/>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903" t="s">
        <v>261</v>
      </c>
      <c r="B88" s="904"/>
      <c r="C88" s="904"/>
      <c r="D88" s="904"/>
      <c r="E88" s="904"/>
      <c r="F88" s="904"/>
      <c r="G88" s="905"/>
      <c r="H88" s="916"/>
      <c r="I88" s="898"/>
      <c r="J88" s="898"/>
      <c r="K88" s="898"/>
      <c r="L88" s="898"/>
      <c r="M88" s="899"/>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x14ac:dyDescent="0.35">
      <c r="A89" s="152" t="s">
        <v>369</v>
      </c>
      <c r="B89" s="896" t="str">
        <f>VLOOKUP($A89,Listes!$A$3:$C$194,2,FALSE)</f>
        <v>Alameda Corridor Surcharge export</v>
      </c>
      <c r="C89" s="896"/>
      <c r="D89" s="896"/>
      <c r="E89" s="897" t="s">
        <v>196</v>
      </c>
      <c r="F89" s="897"/>
      <c r="G89" s="897"/>
      <c r="H89" s="44"/>
      <c r="I89" s="46"/>
      <c r="J89" s="46"/>
      <c r="K89" s="46"/>
      <c r="L89" s="46"/>
      <c r="M89" s="170"/>
    </row>
    <row r="90" spans="1:54" ht="31" x14ac:dyDescent="0.35">
      <c r="A90" s="120" t="s">
        <v>356</v>
      </c>
      <c r="B90" s="881" t="str">
        <f>VLOOKUP($A90,Listes!$A$3:$C$194,2,FALSE)</f>
        <v>Aden Gulf Surcharge</v>
      </c>
      <c r="C90" s="881"/>
      <c r="D90" s="881"/>
      <c r="E90" s="882" t="s">
        <v>196</v>
      </c>
      <c r="F90" s="882"/>
      <c r="G90" s="882"/>
      <c r="H90" s="25"/>
      <c r="I90" s="43"/>
      <c r="J90" s="43"/>
      <c r="K90" s="43"/>
      <c r="L90" s="43"/>
      <c r="M90" s="104"/>
    </row>
    <row r="91" spans="1:54" x14ac:dyDescent="0.35">
      <c r="A91" s="120" t="s">
        <v>182</v>
      </c>
      <c r="B91" s="881" t="str">
        <f>VLOOKUP($A91,Listes!$A$3:$C$194,2,FALSE)</f>
        <v>Bunker Adjustment Factor</v>
      </c>
      <c r="C91" s="881"/>
      <c r="D91" s="881"/>
      <c r="E91" s="882" t="s">
        <v>263</v>
      </c>
      <c r="F91" s="882"/>
      <c r="G91" s="882"/>
      <c r="H91" s="25"/>
      <c r="I91" s="43"/>
      <c r="J91" s="43"/>
      <c r="K91" s="43"/>
      <c r="L91" s="43"/>
      <c r="M91" s="104"/>
    </row>
    <row r="92" spans="1:54" x14ac:dyDescent="0.35">
      <c r="A92" s="120" t="s">
        <v>357</v>
      </c>
      <c r="B92" s="881" t="str">
        <f>VLOOKUP($A92,Listes!$A$3:$C$194,2,FALSE)</f>
        <v>Cargo Facility Charge</v>
      </c>
      <c r="C92" s="881"/>
      <c r="D92" s="881"/>
      <c r="E92" s="882" t="s">
        <v>196</v>
      </c>
      <c r="F92" s="882"/>
      <c r="G92" s="882"/>
      <c r="H92" s="25"/>
      <c r="I92" s="43"/>
      <c r="J92" s="43"/>
      <c r="K92" s="43"/>
      <c r="L92" s="43"/>
      <c r="M92" s="104"/>
    </row>
    <row r="93" spans="1:54" ht="31" x14ac:dyDescent="0.35">
      <c r="A93" s="120" t="s">
        <v>370</v>
      </c>
      <c r="B93" s="881" t="str">
        <f>VLOOKUP($A93,Listes!$A$3:$C$194,2,FALSE)</f>
        <v>Container Cleaning Surcharge Destination</v>
      </c>
      <c r="C93" s="881"/>
      <c r="D93" s="881"/>
      <c r="E93" s="882" t="s">
        <v>196</v>
      </c>
      <c r="F93" s="882"/>
      <c r="G93" s="882"/>
      <c r="H93" s="25"/>
      <c r="I93" s="43"/>
      <c r="J93" s="43"/>
      <c r="K93" s="43"/>
      <c r="L93" s="43"/>
      <c r="M93" s="104"/>
    </row>
    <row r="94" spans="1:54" ht="31" x14ac:dyDescent="0.35">
      <c r="A94" s="120" t="s">
        <v>371</v>
      </c>
      <c r="B94" s="881" t="str">
        <f>VLOOKUP($A94,Listes!$A$3:$C$194,2,FALSE)</f>
        <v>Container Inspection Fee/Survey Fee</v>
      </c>
      <c r="C94" s="881"/>
      <c r="D94" s="881"/>
      <c r="E94" s="882" t="s">
        <v>196</v>
      </c>
      <c r="F94" s="882"/>
      <c r="G94" s="882"/>
      <c r="H94" s="25"/>
      <c r="I94" s="43"/>
      <c r="J94" s="43"/>
      <c r="K94" s="43"/>
      <c r="L94" s="43"/>
      <c r="M94" s="104"/>
    </row>
    <row r="95" spans="1:54" ht="31" x14ac:dyDescent="0.35">
      <c r="A95" s="120" t="s">
        <v>372</v>
      </c>
      <c r="B95" s="881" t="str">
        <f>VLOOKUP($A95,Listes!$A$3:$C$194,2,FALSE)</f>
        <v>Chassis Administration Fee Pre-Carriage</v>
      </c>
      <c r="C95" s="881"/>
      <c r="D95" s="881"/>
      <c r="E95" s="882" t="s">
        <v>196</v>
      </c>
      <c r="F95" s="882"/>
      <c r="G95" s="882"/>
      <c r="H95" s="25"/>
      <c r="I95" s="43"/>
      <c r="J95" s="43"/>
      <c r="K95" s="43"/>
      <c r="L95" s="43"/>
      <c r="M95" s="104"/>
    </row>
    <row r="96" spans="1:54" x14ac:dyDescent="0.35">
      <c r="A96" s="120" t="s">
        <v>265</v>
      </c>
      <c r="B96" s="881" t="str">
        <f>VLOOKUP($A96,Listes!$A$3:$C$194,2,FALSE)</f>
        <v>Chassis Provision Charge</v>
      </c>
      <c r="C96" s="881"/>
      <c r="D96" s="881"/>
      <c r="E96" s="882" t="s">
        <v>196</v>
      </c>
      <c r="F96" s="882"/>
      <c r="G96" s="882"/>
      <c r="H96" s="25"/>
      <c r="I96" s="43"/>
      <c r="J96" s="43"/>
      <c r="K96" s="43"/>
      <c r="L96" s="43"/>
      <c r="M96" s="104"/>
    </row>
    <row r="97" spans="1:13" x14ac:dyDescent="0.35">
      <c r="A97" s="120" t="s">
        <v>266</v>
      </c>
      <c r="B97" s="881" t="str">
        <f>VLOOKUP($A97,Listes!$A$3:$C$194,2,FALSE)</f>
        <v>Carrier Security Charge</v>
      </c>
      <c r="C97" s="881"/>
      <c r="D97" s="881"/>
      <c r="E97" s="882" t="s">
        <v>196</v>
      </c>
      <c r="F97" s="882"/>
      <c r="G97" s="882"/>
      <c r="H97" s="25"/>
      <c r="I97" s="43"/>
      <c r="J97" s="43"/>
      <c r="K97" s="43"/>
      <c r="L97" s="43"/>
      <c r="M97" s="104"/>
    </row>
    <row r="98" spans="1:13" ht="46.5" x14ac:dyDescent="0.35">
      <c r="A98" s="120" t="s">
        <v>267</v>
      </c>
      <c r="B98" s="881" t="str">
        <f>VLOOKUP($A98,Listes!$A$3:$C$194,2,FALSE)</f>
        <v>Container Maintenance Charge Destination</v>
      </c>
      <c r="C98" s="881"/>
      <c r="D98" s="881"/>
      <c r="E98" s="882" t="s">
        <v>196</v>
      </c>
      <c r="F98" s="882"/>
      <c r="G98" s="882"/>
      <c r="H98" s="25"/>
      <c r="I98" s="43"/>
      <c r="J98" s="43"/>
      <c r="K98" s="43"/>
      <c r="L98" s="43"/>
      <c r="M98" s="104"/>
    </row>
    <row r="99" spans="1:13" x14ac:dyDescent="0.35">
      <c r="A99" s="120" t="s">
        <v>268</v>
      </c>
      <c r="B99" s="881" t="str">
        <f>VLOOKUP($A99,Listes!$A$3:$C$194,2,FALSE)</f>
        <v>Destination THC / Destination Receiving Charge</v>
      </c>
      <c r="C99" s="881"/>
      <c r="D99" s="881"/>
      <c r="E99" s="882" t="s">
        <v>263</v>
      </c>
      <c r="F99" s="882"/>
      <c r="G99" s="882"/>
      <c r="H99" s="25"/>
      <c r="I99" s="43"/>
      <c r="J99" s="43"/>
      <c r="K99" s="43"/>
      <c r="L99" s="43"/>
      <c r="M99" s="104"/>
    </row>
    <row r="100" spans="1:13" ht="46.5" x14ac:dyDescent="0.35">
      <c r="A100" s="120" t="s">
        <v>373</v>
      </c>
      <c r="B100" s="881" t="str">
        <f>VLOOKUP($A100,Listes!$A$3:$C$194,2,FALSE)</f>
        <v>Emergency Terminal Congestion Surcharge / Emergency Port Surcharge</v>
      </c>
      <c r="C100" s="881"/>
      <c r="D100" s="881"/>
      <c r="E100" s="882" t="s">
        <v>196</v>
      </c>
      <c r="F100" s="882"/>
      <c r="G100" s="882"/>
      <c r="H100" s="25"/>
      <c r="I100" s="43"/>
      <c r="J100" s="43"/>
      <c r="K100" s="43"/>
      <c r="L100" s="43"/>
      <c r="M100" s="104"/>
    </row>
    <row r="101" spans="1:13" x14ac:dyDescent="0.35">
      <c r="A101" s="120" t="s">
        <v>269</v>
      </c>
      <c r="B101" s="881" t="str">
        <f>VLOOKUP($A101,Listes!$A$3:$C$194,2,FALSE)</f>
        <v>Export Documentation Fees - Carrier</v>
      </c>
      <c r="C101" s="881"/>
      <c r="D101" s="881"/>
      <c r="E101" s="882" t="s">
        <v>196</v>
      </c>
      <c r="F101" s="882"/>
      <c r="G101" s="882"/>
      <c r="H101" s="25"/>
      <c r="I101" s="43"/>
      <c r="J101" s="43"/>
      <c r="K101" s="43"/>
      <c r="L101" s="43"/>
      <c r="M101" s="104"/>
    </row>
    <row r="102" spans="1:13" ht="31" x14ac:dyDescent="0.35">
      <c r="A102" s="120" t="s">
        <v>270</v>
      </c>
      <c r="B102" s="890" t="str">
        <f>VLOOKUP($A102,Listes!$A$3:$C$194,2,FALSE)</f>
        <v>Export Declaration Surcharge</v>
      </c>
      <c r="C102" s="891"/>
      <c r="D102" s="892"/>
      <c r="E102" s="893" t="s">
        <v>196</v>
      </c>
      <c r="F102" s="894"/>
      <c r="G102" s="895"/>
      <c r="H102" s="25"/>
      <c r="I102" s="43"/>
      <c r="J102" s="43"/>
      <c r="K102" s="43"/>
      <c r="L102" s="43"/>
      <c r="M102" s="104"/>
    </row>
    <row r="103" spans="1:13" ht="31" x14ac:dyDescent="0.35">
      <c r="A103" s="120" t="s">
        <v>374</v>
      </c>
      <c r="B103" s="881" t="str">
        <f>VLOOKUP($A103,Listes!$A$3:$C$194,2,FALSE)</f>
        <v>Extra Container Handling Charge Destination</v>
      </c>
      <c r="C103" s="881"/>
      <c r="D103" s="881"/>
      <c r="E103" s="882" t="s">
        <v>196</v>
      </c>
      <c r="F103" s="882"/>
      <c r="G103" s="882"/>
      <c r="H103" s="25"/>
      <c r="I103" s="43"/>
      <c r="J103" s="43"/>
      <c r="K103" s="43"/>
      <c r="L103" s="43"/>
      <c r="M103" s="104"/>
    </row>
    <row r="104" spans="1:13" ht="31" x14ac:dyDescent="0.35">
      <c r="A104" s="120" t="s">
        <v>375</v>
      </c>
      <c r="B104" s="881" t="str">
        <f>VLOOKUP($A104,Listes!$A$3:$C$194,2,FALSE)</f>
        <v>Extra Risk Surcharge (Destination)</v>
      </c>
      <c r="C104" s="881"/>
      <c r="D104" s="881"/>
      <c r="E104" s="882" t="s">
        <v>196</v>
      </c>
      <c r="F104" s="882"/>
      <c r="G104" s="882"/>
      <c r="H104" s="25"/>
      <c r="I104" s="43"/>
      <c r="J104" s="43"/>
      <c r="K104" s="43"/>
      <c r="L104" s="43"/>
      <c r="M104" s="104"/>
    </row>
    <row r="105" spans="1:13" x14ac:dyDescent="0.35">
      <c r="A105" s="120" t="s">
        <v>272</v>
      </c>
      <c r="B105" s="881" t="str">
        <f>VLOOKUP($A105,Listes!$A$3:$C$194,2,FALSE)</f>
        <v>Flat Rack</v>
      </c>
      <c r="C105" s="881"/>
      <c r="D105" s="881"/>
      <c r="E105" s="882" t="s">
        <v>263</v>
      </c>
      <c r="F105" s="882"/>
      <c r="G105" s="882"/>
      <c r="H105" s="25"/>
      <c r="I105" s="43"/>
      <c r="J105" s="43"/>
      <c r="K105" s="43"/>
      <c r="L105" s="43"/>
      <c r="M105" s="104"/>
    </row>
    <row r="106" spans="1:13" x14ac:dyDescent="0.35">
      <c r="A106" s="120" t="s">
        <v>273</v>
      </c>
      <c r="B106" s="881" t="str">
        <f>VLOOKUP($A106,Listes!$A$3:$C$194,2,FALSE)</f>
        <v>General Rate Increase</v>
      </c>
      <c r="C106" s="881"/>
      <c r="D106" s="881"/>
      <c r="E106" s="882" t="s">
        <v>196</v>
      </c>
      <c r="F106" s="882"/>
      <c r="G106" s="882"/>
      <c r="H106" s="25"/>
      <c r="I106" s="43"/>
      <c r="J106" s="43"/>
      <c r="K106" s="43"/>
      <c r="L106" s="43"/>
      <c r="M106" s="104"/>
    </row>
    <row r="107" spans="1:13" x14ac:dyDescent="0.35">
      <c r="A107" s="120" t="s">
        <v>376</v>
      </c>
      <c r="B107" s="881" t="str">
        <f>VLOOKUP($A107,Listes!$A$3:$C$194,2,FALSE)</f>
        <v>Harbor Dues / Port Dues</v>
      </c>
      <c r="C107" s="881"/>
      <c r="D107" s="881"/>
      <c r="E107" s="882" t="s">
        <v>196</v>
      </c>
      <c r="F107" s="882"/>
      <c r="G107" s="882"/>
      <c r="H107" s="25"/>
      <c r="I107" s="43"/>
      <c r="J107" s="43"/>
      <c r="K107" s="43"/>
      <c r="L107" s="43"/>
      <c r="M107" s="104"/>
    </row>
    <row r="108" spans="1:13" x14ac:dyDescent="0.35">
      <c r="A108" s="120" t="s">
        <v>274</v>
      </c>
      <c r="B108" s="881" t="str">
        <f>VLOOKUP($A108,Listes!$A$3:$C$194,2,FALSE)</f>
        <v>Hazardous Fees (Ocean)</v>
      </c>
      <c r="C108" s="881"/>
      <c r="D108" s="881"/>
      <c r="E108" s="882" t="s">
        <v>275</v>
      </c>
      <c r="F108" s="882"/>
      <c r="G108" s="882"/>
      <c r="H108" s="25" t="s">
        <v>157</v>
      </c>
      <c r="I108" s="43"/>
      <c r="J108" s="43"/>
      <c r="K108" s="43"/>
      <c r="L108" s="43"/>
      <c r="M108" s="104"/>
    </row>
    <row r="109" spans="1:13" ht="31" x14ac:dyDescent="0.35">
      <c r="A109" s="120" t="s">
        <v>377</v>
      </c>
      <c r="B109" s="881" t="str">
        <f>VLOOKUP($A109,Listes!$A$3:$C$194,2,FALSE)</f>
        <v xml:space="preserve">Intermodal Door Precarriage Additional for </v>
      </c>
      <c r="C109" s="881"/>
      <c r="D109" s="881"/>
      <c r="E109" s="882" t="s">
        <v>196</v>
      </c>
      <c r="F109" s="882"/>
      <c r="G109" s="882"/>
      <c r="H109" s="25"/>
      <c r="I109" s="43"/>
      <c r="J109" s="43"/>
      <c r="K109" s="43"/>
      <c r="L109" s="43"/>
      <c r="M109" s="104"/>
    </row>
    <row r="110" spans="1:13" x14ac:dyDescent="0.35">
      <c r="A110" s="120" t="s">
        <v>378</v>
      </c>
      <c r="B110" s="881" t="str">
        <f>VLOOKUP($A110,Listes!$A$3:$C$194,2,FALSE)</f>
        <v>Import Documentation / BL fee - Carrier</v>
      </c>
      <c r="C110" s="881"/>
      <c r="D110" s="881"/>
      <c r="E110" s="882" t="s">
        <v>196</v>
      </c>
      <c r="F110" s="882"/>
      <c r="G110" s="882"/>
      <c r="H110" s="25"/>
      <c r="I110" s="43"/>
      <c r="J110" s="43"/>
      <c r="K110" s="43"/>
      <c r="L110" s="43"/>
      <c r="M110" s="104"/>
    </row>
    <row r="111" spans="1:13" x14ac:dyDescent="0.35">
      <c r="A111" s="120" t="s">
        <v>379</v>
      </c>
      <c r="B111" s="881" t="str">
        <f>VLOOKUP($A111,Listes!$A$3:$C$194,2,FALSE)</f>
        <v>Import Seal Fee</v>
      </c>
      <c r="C111" s="881"/>
      <c r="D111" s="881"/>
      <c r="E111" s="882" t="s">
        <v>196</v>
      </c>
      <c r="F111" s="882"/>
      <c r="G111" s="882"/>
      <c r="H111" s="25"/>
      <c r="I111" s="43"/>
      <c r="J111" s="43"/>
      <c r="K111" s="43"/>
      <c r="L111" s="43"/>
      <c r="M111" s="104"/>
    </row>
    <row r="112" spans="1:13" ht="46.5" x14ac:dyDescent="0.35">
      <c r="A112" s="120" t="s">
        <v>277</v>
      </c>
      <c r="B112" s="881" t="str">
        <f>VLOOKUP($A112,Listes!$A$3:$C$194,2,FALSE)</f>
        <v>Local Port Charge Destination Sanitary Fee</v>
      </c>
      <c r="C112" s="881"/>
      <c r="D112" s="881"/>
      <c r="E112" s="882" t="s">
        <v>196</v>
      </c>
      <c r="F112" s="882"/>
      <c r="G112" s="882"/>
      <c r="H112" s="25"/>
      <c r="I112" s="43"/>
      <c r="J112" s="43"/>
      <c r="K112" s="43"/>
      <c r="L112" s="43"/>
      <c r="M112" s="104"/>
    </row>
    <row r="113" spans="1:13" ht="46.5" x14ac:dyDescent="0.35">
      <c r="A113" s="120" t="s">
        <v>278</v>
      </c>
      <c r="B113" s="881" t="str">
        <f>VLOOKUP($A113,Listes!$A$3:$C$194,2,FALSE)</f>
        <v>Local Port Charge Origin Sanitary Fee</v>
      </c>
      <c r="C113" s="881"/>
      <c r="D113" s="881"/>
      <c r="E113" s="882" t="s">
        <v>196</v>
      </c>
      <c r="F113" s="882"/>
      <c r="G113" s="882"/>
      <c r="H113" s="25"/>
      <c r="I113" s="43"/>
      <c r="J113" s="43"/>
      <c r="K113" s="43"/>
      <c r="L113" s="43"/>
      <c r="M113" s="104"/>
    </row>
    <row r="114" spans="1:13" x14ac:dyDescent="0.35">
      <c r="A114" s="120" t="s">
        <v>279</v>
      </c>
      <c r="B114" s="881" t="str">
        <f>VLOOKUP($A114,Listes!$A$3:$C$194,2,FALSE)</f>
        <v>Low Sulfur Surcharge</v>
      </c>
      <c r="C114" s="881"/>
      <c r="D114" s="881"/>
      <c r="E114" s="882" t="s">
        <v>196</v>
      </c>
      <c r="F114" s="882"/>
      <c r="G114" s="882"/>
      <c r="H114" s="25"/>
      <c r="I114" s="43"/>
      <c r="J114" s="43"/>
      <c r="K114" s="43"/>
      <c r="L114" s="43"/>
      <c r="M114" s="104"/>
    </row>
    <row r="115" spans="1:13" x14ac:dyDescent="0.35">
      <c r="A115" s="120" t="s">
        <v>280</v>
      </c>
      <c r="B115" s="881" t="str">
        <f>VLOOKUP($A115,Listes!$A$3:$C$194,2,FALSE)</f>
        <v>Low Sulfur Surcharge IMO2020</v>
      </c>
      <c r="C115" s="881"/>
      <c r="D115" s="881"/>
      <c r="E115" s="882" t="s">
        <v>196</v>
      </c>
      <c r="F115" s="882"/>
      <c r="G115" s="882"/>
      <c r="H115" s="25"/>
      <c r="I115" s="43"/>
      <c r="J115" s="43"/>
      <c r="K115" s="43"/>
      <c r="L115" s="43"/>
      <c r="M115" s="104"/>
    </row>
    <row r="116" spans="1:13" x14ac:dyDescent="0.35">
      <c r="A116" s="120" t="s">
        <v>284</v>
      </c>
      <c r="B116" s="881" t="str">
        <f>VLOOKUP($A116,Listes!$A$3:$C$194,2,FALSE)</f>
        <v>Open Top</v>
      </c>
      <c r="C116" s="881"/>
      <c r="D116" s="881"/>
      <c r="E116" s="882" t="s">
        <v>263</v>
      </c>
      <c r="F116" s="882"/>
      <c r="G116" s="882"/>
      <c r="H116" s="25"/>
      <c r="I116" s="43"/>
      <c r="J116" s="43"/>
      <c r="K116" s="43"/>
      <c r="L116" s="43"/>
      <c r="M116" s="104"/>
    </row>
    <row r="117" spans="1:13" x14ac:dyDescent="0.35">
      <c r="A117" s="120" t="s">
        <v>380</v>
      </c>
      <c r="B117" s="881" t="str">
        <f>VLOOKUP($A117,Listes!$A$3:$C$194,2,FALSE)</f>
        <v>Port Congestion Surcharge Destination</v>
      </c>
      <c r="C117" s="881"/>
      <c r="D117" s="881"/>
      <c r="E117" s="882" t="s">
        <v>196</v>
      </c>
      <c r="F117" s="882"/>
      <c r="G117" s="882"/>
      <c r="H117" s="25"/>
      <c r="I117" s="43"/>
      <c r="J117" s="43"/>
      <c r="K117" s="43"/>
      <c r="L117" s="43"/>
      <c r="M117" s="104"/>
    </row>
    <row r="118" spans="1:13" x14ac:dyDescent="0.35">
      <c r="A118" s="120" t="s">
        <v>381</v>
      </c>
      <c r="B118" s="881" t="str">
        <f>VLOOKUP($A118,Listes!$A$3:$C$194,2,FALSE)</f>
        <v>Port Congestion Surcharge Origin</v>
      </c>
      <c r="C118" s="881"/>
      <c r="D118" s="881"/>
      <c r="E118" s="882" t="s">
        <v>196</v>
      </c>
      <c r="F118" s="882"/>
      <c r="G118" s="882"/>
      <c r="H118" s="25"/>
      <c r="I118" s="43"/>
      <c r="J118" s="43"/>
      <c r="K118" s="43"/>
      <c r="L118" s="43"/>
      <c r="M118" s="104"/>
    </row>
    <row r="119" spans="1:13" x14ac:dyDescent="0.35">
      <c r="A119" s="120" t="s">
        <v>382</v>
      </c>
      <c r="B119" s="881" t="str">
        <f>VLOOKUP($A119,Listes!$A$3:$C$194,2,FALSE)</f>
        <v>Pre-Carriage Emergency Inland Fuel Surcharge</v>
      </c>
      <c r="C119" s="881"/>
      <c r="D119" s="881"/>
      <c r="E119" s="882" t="s">
        <v>196</v>
      </c>
      <c r="F119" s="882"/>
      <c r="G119" s="882"/>
      <c r="H119" s="25"/>
      <c r="I119" s="43"/>
      <c r="J119" s="43"/>
      <c r="K119" s="43"/>
      <c r="L119" s="43"/>
      <c r="M119" s="104"/>
    </row>
    <row r="120" spans="1:13" x14ac:dyDescent="0.35">
      <c r="A120" s="120" t="s">
        <v>383</v>
      </c>
      <c r="B120" s="881" t="str">
        <f>VLOOKUP($A120,Listes!$A$3:$C$194,2,FALSE)</f>
        <v>Port Dues Destination</v>
      </c>
      <c r="C120" s="881"/>
      <c r="D120" s="881"/>
      <c r="E120" s="882" t="s">
        <v>196</v>
      </c>
      <c r="F120" s="882"/>
      <c r="G120" s="882"/>
      <c r="H120" s="25"/>
      <c r="I120" s="43"/>
      <c r="J120" s="43"/>
      <c r="K120" s="43"/>
      <c r="L120" s="43"/>
      <c r="M120" s="104"/>
    </row>
    <row r="121" spans="1:13" ht="46.5" x14ac:dyDescent="0.35">
      <c r="A121" s="524" t="s">
        <v>384</v>
      </c>
      <c r="B121" s="881" t="str">
        <f>VLOOKUP($A121,Listes!$A$3:$C$194,2,FALSE)</f>
        <v>Pre-Carriage Emergency Intermodal Surcharge</v>
      </c>
      <c r="C121" s="881"/>
      <c r="D121" s="881"/>
      <c r="E121" s="882" t="s">
        <v>196</v>
      </c>
      <c r="F121" s="882"/>
      <c r="G121" s="882"/>
      <c r="H121" s="525"/>
      <c r="I121" s="526"/>
      <c r="J121" s="526"/>
      <c r="K121" s="526"/>
      <c r="L121" s="526"/>
      <c r="M121" s="527"/>
    </row>
    <row r="122" spans="1:13" ht="46.5" x14ac:dyDescent="0.35">
      <c r="A122" s="524" t="s">
        <v>285</v>
      </c>
      <c r="B122" s="881" t="str">
        <f>VLOOKUP($A122,Listes!$A$3:$C$194,2,FALSE)</f>
        <v>Inland Hazardous Charge Precarriage</v>
      </c>
      <c r="C122" s="881"/>
      <c r="D122" s="881"/>
      <c r="E122" s="882" t="s">
        <v>196</v>
      </c>
      <c r="F122" s="882"/>
      <c r="G122" s="882"/>
      <c r="H122" s="525"/>
      <c r="I122" s="526"/>
      <c r="J122" s="526"/>
      <c r="K122" s="526"/>
      <c r="L122" s="526"/>
      <c r="M122" s="527"/>
    </row>
    <row r="123" spans="1:13" x14ac:dyDescent="0.35">
      <c r="A123" s="524" t="s">
        <v>385</v>
      </c>
      <c r="B123" s="881" t="str">
        <f>VLOOKUP($A123,Listes!$A$3:$C$194,2,FALSE)</f>
        <v>Port Service Charge / Port Additional Surcharge Destination</v>
      </c>
      <c r="C123" s="881"/>
      <c r="D123" s="881"/>
      <c r="E123" s="882" t="s">
        <v>196</v>
      </c>
      <c r="F123" s="882"/>
      <c r="G123" s="882"/>
      <c r="H123" s="525"/>
      <c r="I123" s="526"/>
      <c r="J123" s="526"/>
      <c r="K123" s="526"/>
      <c r="L123" s="526"/>
      <c r="M123" s="527"/>
    </row>
    <row r="124" spans="1:13" x14ac:dyDescent="0.35">
      <c r="A124" s="524" t="s">
        <v>286</v>
      </c>
      <c r="B124" s="881" t="str">
        <f>VLOOKUP($A124,Listes!$A$3:$C$194,2,FALSE)</f>
        <v>Peak Season</v>
      </c>
      <c r="C124" s="881"/>
      <c r="D124" s="881"/>
      <c r="E124" s="882" t="s">
        <v>196</v>
      </c>
      <c r="F124" s="882"/>
      <c r="G124" s="882"/>
      <c r="H124" s="525"/>
      <c r="I124" s="526"/>
      <c r="J124" s="526"/>
      <c r="K124" s="526"/>
      <c r="L124" s="526"/>
      <c r="M124" s="527"/>
    </row>
    <row r="125" spans="1:13" ht="31" x14ac:dyDescent="0.35">
      <c r="A125" s="524" t="s">
        <v>289</v>
      </c>
      <c r="B125" s="881" t="str">
        <f>VLOOKUP($A125,Listes!$A$3:$C$194,2,FALSE)</f>
        <v>Destination Terminal Security Charge</v>
      </c>
      <c r="C125" s="881"/>
      <c r="D125" s="881"/>
      <c r="E125" s="882" t="s">
        <v>196</v>
      </c>
      <c r="F125" s="882"/>
      <c r="G125" s="882"/>
      <c r="H125" s="525"/>
      <c r="I125" s="526"/>
      <c r="J125" s="526"/>
      <c r="K125" s="526"/>
      <c r="L125" s="526"/>
      <c r="M125" s="527"/>
    </row>
    <row r="126" spans="1:13" x14ac:dyDescent="0.35">
      <c r="A126" s="524" t="s">
        <v>386</v>
      </c>
      <c r="B126" s="881" t="str">
        <f>VLOOKUP($A126,Listes!$A$3:$C$194,2,FALSE)</f>
        <v>Origin Terminal Security Charge</v>
      </c>
      <c r="C126" s="881"/>
      <c r="D126" s="881"/>
      <c r="E126" s="882" t="s">
        <v>196</v>
      </c>
      <c r="F126" s="882"/>
      <c r="G126" s="882"/>
      <c r="H126" s="525"/>
      <c r="I126" s="526"/>
      <c r="J126" s="526"/>
      <c r="K126" s="526"/>
      <c r="L126" s="526"/>
      <c r="M126" s="527"/>
    </row>
    <row r="127" spans="1:13" ht="31" x14ac:dyDescent="0.35">
      <c r="A127" s="524" t="s">
        <v>290</v>
      </c>
      <c r="B127" s="890" t="str">
        <f>VLOOKUP($A127,Listes!$A$3:$C$194,2,FALSE)</f>
        <v>Shipper Owned Container Surcharge</v>
      </c>
      <c r="C127" s="891"/>
      <c r="D127" s="892"/>
      <c r="E127" s="893" t="s">
        <v>263</v>
      </c>
      <c r="F127" s="894"/>
      <c r="G127" s="895"/>
      <c r="H127" s="525"/>
      <c r="I127" s="526"/>
      <c r="J127" s="526"/>
      <c r="K127" s="526"/>
      <c r="L127" s="526"/>
      <c r="M127" s="527"/>
    </row>
    <row r="128" spans="1:13" x14ac:dyDescent="0.35">
      <c r="A128" s="524" t="s">
        <v>387</v>
      </c>
      <c r="B128" s="881" t="str">
        <f>VLOOKUP($A128,Listes!$A$3:$C$194,2,FALSE)</f>
        <v>Terminal Fees, Not Otherwise Specified</v>
      </c>
      <c r="C128" s="881"/>
      <c r="D128" s="881"/>
      <c r="E128" s="882" t="s">
        <v>196</v>
      </c>
      <c r="F128" s="882"/>
      <c r="G128" s="882"/>
      <c r="H128" s="525"/>
      <c r="I128" s="526"/>
      <c r="J128" s="526"/>
      <c r="K128" s="526"/>
      <c r="L128" s="526"/>
      <c r="M128" s="527"/>
    </row>
    <row r="129" spans="1:54" ht="46.5" x14ac:dyDescent="0.35">
      <c r="A129" s="524" t="s">
        <v>388</v>
      </c>
      <c r="B129" s="881" t="str">
        <f>VLOOKUP($A129,Listes!$A$3:$C$194,2,FALSE)</f>
        <v>Tri-Axle / Super Chassis Precarriage Surcharge</v>
      </c>
      <c r="C129" s="881"/>
      <c r="D129" s="881"/>
      <c r="E129" s="882" t="s">
        <v>196</v>
      </c>
      <c r="F129" s="882"/>
      <c r="G129" s="882"/>
      <c r="H129" s="525"/>
      <c r="I129" s="526"/>
      <c r="J129" s="526"/>
      <c r="K129" s="526"/>
      <c r="L129" s="526"/>
      <c r="M129" s="527"/>
    </row>
    <row r="130" spans="1:54" ht="31.5" thickBot="1" x14ac:dyDescent="0.4">
      <c r="A130" s="524" t="s">
        <v>389</v>
      </c>
      <c r="B130" s="881" t="str">
        <f>VLOOKUP($A130,Listes!$A$3:$C$194,2,FALSE)</f>
        <v>Wharfage (Origin)</v>
      </c>
      <c r="C130" s="881"/>
      <c r="D130" s="881"/>
      <c r="E130" s="882" t="s">
        <v>196</v>
      </c>
      <c r="F130" s="882"/>
      <c r="G130" s="882"/>
      <c r="H130" s="525"/>
      <c r="I130" s="526"/>
      <c r="J130" s="526"/>
      <c r="K130" s="526"/>
      <c r="L130" s="526"/>
      <c r="M130" s="527"/>
    </row>
    <row r="131" spans="1:54" ht="16" thickBot="1" x14ac:dyDescent="0.4">
      <c r="A131" s="883" t="s">
        <v>292</v>
      </c>
      <c r="B131" s="884"/>
      <c r="C131" s="884"/>
      <c r="D131" s="884"/>
      <c r="E131" s="884"/>
      <c r="F131" s="884"/>
      <c r="G131" s="884"/>
      <c r="H131" s="884"/>
      <c r="I131" s="885"/>
      <c r="J131" s="45"/>
      <c r="K131" s="45"/>
      <c r="L131" s="45"/>
      <c r="M131" s="45"/>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ht="16" thickBot="1" x14ac:dyDescent="0.4">
      <c r="A132" s="886" t="s">
        <v>293</v>
      </c>
      <c r="B132" s="859"/>
      <c r="C132" s="859"/>
      <c r="D132" s="859"/>
      <c r="E132" s="859"/>
      <c r="F132" s="859"/>
      <c r="G132" s="859"/>
      <c r="H132" s="859"/>
      <c r="I132" s="860"/>
      <c r="J132" s="159"/>
      <c r="K132" s="56"/>
      <c r="L132" s="56"/>
      <c r="M132" s="56"/>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hidden="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887" t="s">
        <v>294</v>
      </c>
      <c r="B134" s="888"/>
      <c r="C134" s="888"/>
      <c r="D134" s="888"/>
      <c r="E134" s="889" t="s">
        <v>295</v>
      </c>
      <c r="F134" s="889">
        <v>20</v>
      </c>
      <c r="G134" s="889">
        <v>40</v>
      </c>
      <c r="H134" s="889" t="s">
        <v>177</v>
      </c>
      <c r="I134" s="889" t="s">
        <v>178</v>
      </c>
      <c r="J134" s="877" t="s">
        <v>296</v>
      </c>
      <c r="K134" s="877" t="s">
        <v>297</v>
      </c>
      <c r="L134" s="879" t="s">
        <v>298</v>
      </c>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idden="1" x14ac:dyDescent="0.35">
      <c r="A135" s="172" t="s">
        <v>299</v>
      </c>
      <c r="B135" s="60" t="s">
        <v>169</v>
      </c>
      <c r="C135" s="60" t="s">
        <v>170</v>
      </c>
      <c r="D135" s="60" t="s">
        <v>300</v>
      </c>
      <c r="E135" s="878"/>
      <c r="F135" s="878"/>
      <c r="G135" s="878"/>
      <c r="H135" s="878"/>
      <c r="I135" s="878"/>
      <c r="J135" s="878"/>
      <c r="K135" s="878"/>
      <c r="L135" s="880"/>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hidden="1" x14ac:dyDescent="0.35">
      <c r="A136" s="124"/>
      <c r="B136" s="15"/>
      <c r="C136" s="15"/>
      <c r="D136" s="15"/>
      <c r="E136" s="15"/>
      <c r="F136" s="139"/>
      <c r="G136" s="139"/>
      <c r="H136" s="139"/>
      <c r="I136" s="139"/>
      <c r="J136" s="15"/>
      <c r="K136" s="52"/>
      <c r="L136" s="115"/>
    </row>
    <row r="137" spans="1:54" hidden="1" x14ac:dyDescent="0.35">
      <c r="A137" s="124"/>
      <c r="B137" s="15"/>
      <c r="C137" s="15"/>
      <c r="D137" s="15"/>
      <c r="E137" s="15"/>
      <c r="F137" s="11"/>
      <c r="G137" s="11"/>
      <c r="H137" s="11"/>
      <c r="I137" s="11"/>
      <c r="J137" s="15"/>
      <c r="K137" s="52"/>
      <c r="L137" s="115"/>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24"/>
      <c r="B138" s="15"/>
      <c r="C138" s="15"/>
      <c r="D138" s="15"/>
      <c r="E138" s="15"/>
      <c r="F138" s="11"/>
      <c r="G138" s="11"/>
      <c r="H138" s="11"/>
      <c r="I138" s="11"/>
      <c r="J138" s="15"/>
      <c r="K138" s="52"/>
      <c r="L138" s="115"/>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t="16" hidden="1" thickBot="1" x14ac:dyDescent="0.4">
      <c r="A139" s="169"/>
      <c r="B139" s="36"/>
      <c r="C139" s="36"/>
      <c r="D139" s="36"/>
      <c r="E139" s="36"/>
      <c r="F139" s="12"/>
      <c r="G139" s="12"/>
      <c r="H139" s="12"/>
      <c r="I139" s="12"/>
      <c r="J139" s="36"/>
      <c r="K139" s="51"/>
      <c r="L139" s="166"/>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871" t="s">
        <v>301</v>
      </c>
      <c r="B141" s="871"/>
      <c r="C141" s="871"/>
      <c r="D141" s="871"/>
      <c r="E141" s="871" t="s">
        <v>295</v>
      </c>
      <c r="F141" s="871">
        <v>20</v>
      </c>
      <c r="G141" s="871">
        <v>40</v>
      </c>
      <c r="H141" s="871" t="s">
        <v>177</v>
      </c>
      <c r="I141" s="871" t="s">
        <v>178</v>
      </c>
      <c r="J141" s="870" t="s">
        <v>296</v>
      </c>
      <c r="K141" s="870" t="s">
        <v>297</v>
      </c>
      <c r="L141" s="871" t="s">
        <v>298</v>
      </c>
      <c r="M141" s="871" t="s">
        <v>184</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6" t="s">
        <v>299</v>
      </c>
      <c r="B142" s="16" t="s">
        <v>169</v>
      </c>
      <c r="C142" s="16" t="s">
        <v>170</v>
      </c>
      <c r="D142" s="16" t="s">
        <v>300</v>
      </c>
      <c r="E142" s="871"/>
      <c r="F142" s="871"/>
      <c r="G142" s="871"/>
      <c r="H142" s="871"/>
      <c r="I142" s="871"/>
      <c r="J142" s="871"/>
      <c r="K142" s="871"/>
      <c r="L142" s="871"/>
      <c r="M142" s="87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t="16" hidden="1" thickBot="1" x14ac:dyDescent="0.4">
      <c r="A149" s="861" t="s">
        <v>302</v>
      </c>
      <c r="B149" s="862"/>
      <c r="C149" s="862"/>
      <c r="D149" s="862"/>
      <c r="E149" s="863"/>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856" t="s">
        <v>303</v>
      </c>
      <c r="B151" s="872"/>
      <c r="C151" s="872"/>
      <c r="D151" s="872"/>
      <c r="E151" s="872"/>
      <c r="F151" s="873"/>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874" t="s">
        <v>304</v>
      </c>
      <c r="B152" s="875"/>
      <c r="C152" s="875"/>
      <c r="D152" s="875"/>
      <c r="E152" s="875"/>
      <c r="F152" s="876"/>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t="16" hidden="1" thickBot="1" x14ac:dyDescent="0.4">
      <c r="A153" s="858" t="s">
        <v>305</v>
      </c>
      <c r="B153" s="859"/>
      <c r="C153" s="859"/>
      <c r="D153" s="859"/>
      <c r="E153" s="859"/>
      <c r="F153" s="860"/>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12" t="s">
        <v>306</v>
      </c>
      <c r="B154" s="62" t="s">
        <v>307</v>
      </c>
      <c r="C154" s="83" t="s">
        <v>256</v>
      </c>
      <c r="D154" s="167" t="s">
        <v>308</v>
      </c>
      <c r="E154" s="73"/>
      <c r="F154" s="73"/>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51"/>
      <c r="B155" s="148"/>
      <c r="C155" s="74"/>
      <c r="D155" s="485"/>
      <c r="E155" s="514"/>
      <c r="F155" s="514"/>
    </row>
    <row r="156" spans="1:54" hidden="1" x14ac:dyDescent="0.35">
      <c r="A156" s="151"/>
      <c r="B156" s="148"/>
      <c r="C156" s="74"/>
      <c r="D156" s="161"/>
      <c r="E156" s="85"/>
      <c r="F156" s="85"/>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t="16" hidden="1" thickBot="1" x14ac:dyDescent="0.4">
      <c r="A157" s="116"/>
      <c r="B157" s="125"/>
      <c r="C157" s="129"/>
      <c r="D157" s="143"/>
      <c r="E157" s="85"/>
      <c r="F157" s="85"/>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t="16" thickBot="1" x14ac:dyDescent="0.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t="16" thickBot="1" x14ac:dyDescent="0.4">
      <c r="A159" s="861" t="s">
        <v>309</v>
      </c>
      <c r="B159" s="862"/>
      <c r="C159" s="862"/>
      <c r="D159" s="862"/>
      <c r="E159" s="862"/>
      <c r="F159" s="862"/>
      <c r="G159" s="862"/>
      <c r="H159" s="862"/>
      <c r="I159" s="863"/>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t="16" thickBot="1" x14ac:dyDescent="0.4">
      <c r="A160" s="103" t="s">
        <v>310</v>
      </c>
      <c r="B160" s="155"/>
      <c r="C160" s="33"/>
      <c r="D160" s="33"/>
      <c r="E160" s="33"/>
      <c r="F160" s="33"/>
      <c r="G160" s="29"/>
      <c r="H160" s="33"/>
      <c r="I160" s="144"/>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x14ac:dyDescent="0.35">
      <c r="A161" s="512" t="s">
        <v>311</v>
      </c>
      <c r="B161" s="864" t="s">
        <v>312</v>
      </c>
      <c r="C161" s="865"/>
      <c r="D161" s="865"/>
      <c r="E161" s="865"/>
      <c r="F161" s="865"/>
      <c r="G161" s="865"/>
      <c r="H161" s="865"/>
      <c r="I161" s="866"/>
    </row>
    <row r="162" spans="1:54" x14ac:dyDescent="0.35">
      <c r="A162" s="513" t="s">
        <v>313</v>
      </c>
      <c r="B162" s="867" t="s">
        <v>314</v>
      </c>
      <c r="C162" s="868"/>
      <c r="D162" s="868"/>
      <c r="E162" s="868"/>
      <c r="F162" s="868"/>
      <c r="G162" s="868"/>
      <c r="H162" s="868"/>
      <c r="I162" s="869"/>
    </row>
    <row r="163" spans="1:54" ht="16" thickBot="1" x14ac:dyDescent="0.4">
      <c r="A163" s="513" t="s">
        <v>315</v>
      </c>
      <c r="B163" s="867" t="s">
        <v>316</v>
      </c>
      <c r="C163" s="868"/>
      <c r="D163" s="868"/>
      <c r="E163" s="868"/>
      <c r="F163" s="868"/>
      <c r="G163" s="868"/>
      <c r="H163" s="868"/>
      <c r="I163" s="869"/>
    </row>
    <row r="164" spans="1:54" hidden="1" x14ac:dyDescent="0.35">
      <c r="A164" s="106"/>
      <c r="B164" s="850"/>
      <c r="C164" s="851"/>
      <c r="D164" s="851"/>
      <c r="E164" s="851"/>
      <c r="F164" s="851"/>
      <c r="G164" s="851"/>
      <c r="H164" s="851"/>
      <c r="I164" s="852"/>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idden="1" x14ac:dyDescent="0.35">
      <c r="A165" s="106"/>
      <c r="B165" s="850"/>
      <c r="C165" s="851"/>
      <c r="D165" s="851"/>
      <c r="E165" s="851"/>
      <c r="F165" s="851"/>
      <c r="G165" s="851"/>
      <c r="H165" s="851"/>
      <c r="I165" s="852"/>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850"/>
      <c r="C166" s="851"/>
      <c r="D166" s="851"/>
      <c r="E166" s="851"/>
      <c r="F166" s="851"/>
      <c r="G166" s="851"/>
      <c r="H166" s="851"/>
      <c r="I166" s="852"/>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850"/>
      <c r="C167" s="851"/>
      <c r="D167" s="851"/>
      <c r="E167" s="851"/>
      <c r="F167" s="851"/>
      <c r="G167" s="851"/>
      <c r="H167" s="851"/>
      <c r="I167" s="852"/>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850"/>
      <c r="C168" s="851"/>
      <c r="D168" s="851"/>
      <c r="E168" s="851"/>
      <c r="F168" s="851"/>
      <c r="G168" s="851"/>
      <c r="H168" s="851"/>
      <c r="I168" s="852"/>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850"/>
      <c r="C169" s="851"/>
      <c r="D169" s="851"/>
      <c r="E169" s="851"/>
      <c r="F169" s="851"/>
      <c r="G169" s="851"/>
      <c r="H169" s="851"/>
      <c r="I169" s="852"/>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850"/>
      <c r="C170" s="851"/>
      <c r="D170" s="851"/>
      <c r="E170" s="851"/>
      <c r="F170" s="851"/>
      <c r="G170" s="851"/>
      <c r="H170" s="851"/>
      <c r="I170" s="852"/>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850"/>
      <c r="C171" s="851"/>
      <c r="D171" s="851"/>
      <c r="E171" s="851"/>
      <c r="F171" s="851"/>
      <c r="G171" s="851"/>
      <c r="H171" s="851"/>
      <c r="I171" s="852"/>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850"/>
      <c r="C172" s="851"/>
      <c r="D172" s="851"/>
      <c r="E172" s="851"/>
      <c r="F172" s="851"/>
      <c r="G172" s="851"/>
      <c r="H172" s="851"/>
      <c r="I172" s="852"/>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850"/>
      <c r="C173" s="851"/>
      <c r="D173" s="851"/>
      <c r="E173" s="851"/>
      <c r="F173" s="851"/>
      <c r="G173" s="851"/>
      <c r="H173" s="851"/>
      <c r="I173" s="852"/>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06"/>
      <c r="B174" s="850"/>
      <c r="C174" s="851"/>
      <c r="D174" s="851"/>
      <c r="E174" s="851"/>
      <c r="F174" s="851"/>
      <c r="G174" s="851"/>
      <c r="H174" s="851"/>
      <c r="I174" s="852"/>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t="16" hidden="1" thickBot="1" x14ac:dyDescent="0.4">
      <c r="A175" s="163"/>
      <c r="B175" s="853"/>
      <c r="C175" s="854"/>
      <c r="D175" s="854"/>
      <c r="E175" s="854"/>
      <c r="F175" s="854"/>
      <c r="G175" s="854"/>
      <c r="H175" s="854"/>
      <c r="I175" s="855"/>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t="16" hidden="1" thickBot="1" x14ac:dyDescent="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x14ac:dyDescent="0.35">
      <c r="A179" s="856" t="s">
        <v>317</v>
      </c>
      <c r="B179" s="857"/>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t="16" hidden="1" thickBot="1" x14ac:dyDescent="0.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6" hidden="1" thickBot="1" x14ac:dyDescent="0.4">
      <c r="A181" s="827" t="s">
        <v>318</v>
      </c>
      <c r="B181" s="828"/>
      <c r="C181" s="828"/>
      <c r="D181" s="828"/>
      <c r="E181" s="828"/>
      <c r="F181" s="828"/>
      <c r="G181" s="829"/>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t="16" hidden="1" thickBot="1" x14ac:dyDescent="0.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t="16" hidden="1" thickBot="1" x14ac:dyDescent="0.4">
      <c r="A183" s="830" t="s">
        <v>319</v>
      </c>
      <c r="B183" s="831"/>
      <c r="C183" s="831"/>
      <c r="D183" s="831"/>
      <c r="E183" s="832"/>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836" t="s">
        <v>167</v>
      </c>
      <c r="B184" s="838" t="s">
        <v>320</v>
      </c>
      <c r="C184" s="821" t="s">
        <v>321</v>
      </c>
      <c r="D184" s="821" t="s">
        <v>322</v>
      </c>
      <c r="E184" s="838" t="s">
        <v>323</v>
      </c>
      <c r="F184" s="821" t="s">
        <v>324</v>
      </c>
      <c r="G184" s="821" t="s">
        <v>325</v>
      </c>
      <c r="H184" s="821" t="s">
        <v>168</v>
      </c>
      <c r="I184" s="821" t="s">
        <v>169</v>
      </c>
      <c r="J184" s="821" t="s">
        <v>170</v>
      </c>
      <c r="K184" s="821" t="s">
        <v>171</v>
      </c>
      <c r="L184" s="821" t="s">
        <v>326</v>
      </c>
      <c r="M184" s="846" t="s">
        <v>327</v>
      </c>
      <c r="N184" s="847"/>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t="16" hidden="1" thickBot="1" x14ac:dyDescent="0.4">
      <c r="A185" s="837"/>
      <c r="B185" s="839"/>
      <c r="C185" s="822"/>
      <c r="D185" s="822"/>
      <c r="E185" s="839"/>
      <c r="F185" s="822"/>
      <c r="G185" s="822"/>
      <c r="H185" s="822"/>
      <c r="I185" s="822"/>
      <c r="J185" s="822"/>
      <c r="K185" s="822"/>
      <c r="L185" s="822"/>
      <c r="M185" s="848"/>
      <c r="N185" s="849"/>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49"/>
      <c r="B186" s="7"/>
      <c r="C186" s="24"/>
      <c r="D186" s="7"/>
      <c r="E186" s="7"/>
      <c r="F186" s="7"/>
      <c r="G186" s="7"/>
      <c r="H186" s="7"/>
      <c r="I186" s="7"/>
      <c r="J186" s="7"/>
      <c r="K186" s="7"/>
      <c r="L186" s="88"/>
      <c r="M186" s="840"/>
      <c r="N186" s="841"/>
    </row>
    <row r="187" spans="1:54" hidden="1" x14ac:dyDescent="0.35">
      <c r="A187" s="63"/>
      <c r="B187" s="6"/>
      <c r="C187" s="15"/>
      <c r="D187" s="6"/>
      <c r="E187" s="6"/>
      <c r="F187" s="6"/>
      <c r="G187" s="6"/>
      <c r="H187" s="6"/>
      <c r="I187" s="6"/>
      <c r="J187" s="6"/>
      <c r="K187" s="6"/>
      <c r="L187" s="90"/>
      <c r="M187" s="842"/>
      <c r="N187" s="843"/>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63"/>
      <c r="B188" s="6"/>
      <c r="C188" s="15"/>
      <c r="D188" s="6"/>
      <c r="E188" s="6"/>
      <c r="F188" s="6"/>
      <c r="G188" s="6"/>
      <c r="H188" s="6"/>
      <c r="I188" s="6"/>
      <c r="J188" s="6"/>
      <c r="K188" s="6"/>
      <c r="L188" s="90"/>
      <c r="M188" s="842"/>
      <c r="N188" s="843"/>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63"/>
      <c r="B189" s="6"/>
      <c r="C189" s="15"/>
      <c r="D189" s="6"/>
      <c r="E189" s="6"/>
      <c r="F189" s="6"/>
      <c r="G189" s="6"/>
      <c r="H189" s="6"/>
      <c r="I189" s="6"/>
      <c r="J189" s="6"/>
      <c r="K189" s="6"/>
      <c r="L189" s="90"/>
      <c r="M189" s="842"/>
      <c r="N189" s="843"/>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idden="1" x14ac:dyDescent="0.35">
      <c r="A190" s="63"/>
      <c r="B190" s="6"/>
      <c r="C190" s="15"/>
      <c r="D190" s="6"/>
      <c r="E190" s="6"/>
      <c r="F190" s="6"/>
      <c r="G190" s="6"/>
      <c r="H190" s="6"/>
      <c r="I190" s="6"/>
      <c r="J190" s="6"/>
      <c r="K190" s="6"/>
      <c r="L190" s="90"/>
      <c r="M190" s="842"/>
      <c r="N190" s="843"/>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t="16" hidden="1" thickBot="1" x14ac:dyDescent="0.4">
      <c r="A191" s="68"/>
      <c r="B191" s="5"/>
      <c r="C191" s="36"/>
      <c r="D191" s="5"/>
      <c r="E191" s="5"/>
      <c r="F191" s="5"/>
      <c r="G191" s="5"/>
      <c r="H191" s="5"/>
      <c r="I191" s="5"/>
      <c r="J191" s="5"/>
      <c r="K191" s="5"/>
      <c r="L191" s="89"/>
      <c r="M191" s="844"/>
      <c r="N191" s="845"/>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idden="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827" t="s">
        <v>328</v>
      </c>
      <c r="B194" s="828"/>
      <c r="C194" s="828"/>
      <c r="D194" s="828"/>
      <c r="E194" s="828"/>
      <c r="F194" s="828"/>
      <c r="G194" s="829"/>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t="16" hidden="1" thickBot="1" x14ac:dyDescent="0.4">
      <c r="A196" s="830" t="s">
        <v>319</v>
      </c>
      <c r="B196" s="831"/>
      <c r="C196" s="831"/>
      <c r="D196" s="831"/>
      <c r="E196" s="831"/>
      <c r="F196" s="831"/>
      <c r="G196" s="831"/>
      <c r="H196" s="832"/>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836" t="s">
        <v>167</v>
      </c>
      <c r="B197" s="838" t="s">
        <v>320</v>
      </c>
      <c r="C197" s="821" t="s">
        <v>321</v>
      </c>
      <c r="D197" s="821" t="s">
        <v>322</v>
      </c>
      <c r="E197" s="838" t="s">
        <v>323</v>
      </c>
      <c r="F197" s="821" t="s">
        <v>329</v>
      </c>
      <c r="G197" s="833" t="s">
        <v>330</v>
      </c>
      <c r="H197" s="834"/>
      <c r="I197" s="834"/>
      <c r="J197" s="834"/>
      <c r="K197" s="834"/>
      <c r="L197" s="834"/>
      <c r="M197" s="834"/>
      <c r="N197" s="835"/>
      <c r="O197" s="821" t="s">
        <v>324</v>
      </c>
      <c r="P197" s="821" t="s">
        <v>325</v>
      </c>
      <c r="Q197" s="821" t="s">
        <v>168</v>
      </c>
      <c r="R197" s="821" t="s">
        <v>169</v>
      </c>
      <c r="S197" s="821" t="s">
        <v>170</v>
      </c>
      <c r="T197" s="821" t="s">
        <v>171</v>
      </c>
      <c r="U197" s="821" t="s">
        <v>326</v>
      </c>
      <c r="V197" s="821" t="s">
        <v>327</v>
      </c>
      <c r="W197" s="823"/>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t="16" hidden="1" thickBot="1" x14ac:dyDescent="0.4">
      <c r="A198" s="837"/>
      <c r="B198" s="839"/>
      <c r="C198" s="822"/>
      <c r="D198" s="822"/>
      <c r="E198" s="839"/>
      <c r="F198" s="822"/>
      <c r="G198" s="3" t="s">
        <v>331</v>
      </c>
      <c r="H198" s="3" t="s">
        <v>332</v>
      </c>
      <c r="I198" s="3" t="s">
        <v>333</v>
      </c>
      <c r="J198" s="3" t="s">
        <v>334</v>
      </c>
      <c r="K198" s="3" t="s">
        <v>335</v>
      </c>
      <c r="L198" s="3" t="s">
        <v>336</v>
      </c>
      <c r="M198" s="3" t="s">
        <v>337</v>
      </c>
      <c r="N198" s="3" t="s">
        <v>338</v>
      </c>
      <c r="O198" s="822"/>
      <c r="P198" s="822"/>
      <c r="Q198" s="822"/>
      <c r="R198" s="822"/>
      <c r="S198" s="822"/>
      <c r="T198" s="822"/>
      <c r="U198" s="822"/>
      <c r="V198" s="822"/>
      <c r="W198" s="824"/>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idden="1" x14ac:dyDescent="0.35">
      <c r="A199" s="49"/>
      <c r="B199" s="7"/>
      <c r="C199" s="24"/>
      <c r="D199" s="7"/>
      <c r="E199" s="7"/>
      <c r="F199" s="511"/>
      <c r="G199" s="7"/>
      <c r="H199" s="7"/>
      <c r="I199" s="7"/>
      <c r="J199" s="7"/>
      <c r="K199" s="7"/>
      <c r="L199" s="7"/>
      <c r="M199" s="7"/>
      <c r="N199" s="7"/>
      <c r="O199" s="7"/>
      <c r="P199" s="7"/>
      <c r="Q199" s="7"/>
      <c r="R199" s="7"/>
      <c r="S199" s="7"/>
      <c r="T199" s="7"/>
      <c r="U199" s="88"/>
      <c r="V199" s="825"/>
      <c r="W199" s="826"/>
    </row>
    <row r="200" spans="1:54" hidden="1" x14ac:dyDescent="0.35">
      <c r="A200" s="63"/>
      <c r="B200" s="6"/>
      <c r="C200" s="15"/>
      <c r="D200" s="6"/>
      <c r="E200" s="6"/>
      <c r="F200" s="176"/>
      <c r="G200" s="6"/>
      <c r="H200" s="6"/>
      <c r="I200" s="6"/>
      <c r="J200" s="6"/>
      <c r="K200" s="6"/>
      <c r="L200" s="6"/>
      <c r="M200" s="6"/>
      <c r="N200" s="6"/>
      <c r="O200" s="6"/>
      <c r="P200" s="6"/>
      <c r="Q200" s="6"/>
      <c r="R200" s="6"/>
      <c r="S200" s="6"/>
      <c r="T200" s="6"/>
      <c r="U200" s="90"/>
      <c r="V200" s="817"/>
      <c r="W200" s="818"/>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176"/>
      <c r="G201" s="6"/>
      <c r="H201" s="6"/>
      <c r="I201" s="6"/>
      <c r="J201" s="6"/>
      <c r="K201" s="6"/>
      <c r="L201" s="6"/>
      <c r="M201" s="6"/>
      <c r="N201" s="6"/>
      <c r="O201" s="6"/>
      <c r="P201" s="6"/>
      <c r="Q201" s="6"/>
      <c r="R201" s="6"/>
      <c r="S201" s="6"/>
      <c r="T201" s="6"/>
      <c r="U201" s="90"/>
      <c r="V201" s="817"/>
      <c r="W201" s="818"/>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176"/>
      <c r="G202" s="6"/>
      <c r="H202" s="6"/>
      <c r="I202" s="6"/>
      <c r="J202" s="6"/>
      <c r="K202" s="6"/>
      <c r="L202" s="6"/>
      <c r="M202" s="6"/>
      <c r="N202" s="6"/>
      <c r="O202" s="6"/>
      <c r="P202" s="6"/>
      <c r="Q202" s="6"/>
      <c r="R202" s="6"/>
      <c r="S202" s="6"/>
      <c r="T202" s="6"/>
      <c r="U202" s="90"/>
      <c r="V202" s="817"/>
      <c r="W202" s="818"/>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idden="1" x14ac:dyDescent="0.35">
      <c r="A203" s="63"/>
      <c r="B203" s="6"/>
      <c r="C203" s="15"/>
      <c r="D203" s="6"/>
      <c r="E203" s="6"/>
      <c r="F203" s="176"/>
      <c r="G203" s="6"/>
      <c r="H203" s="6"/>
      <c r="I203" s="6"/>
      <c r="J203" s="6"/>
      <c r="K203" s="6"/>
      <c r="L203" s="6"/>
      <c r="M203" s="6"/>
      <c r="N203" s="6"/>
      <c r="O203" s="6"/>
      <c r="P203" s="6"/>
      <c r="Q203" s="6"/>
      <c r="R203" s="6"/>
      <c r="S203" s="6"/>
      <c r="T203" s="6"/>
      <c r="U203" s="90"/>
      <c r="V203" s="817"/>
      <c r="W203" s="818"/>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t="16" hidden="1" thickBot="1" x14ac:dyDescent="0.4">
      <c r="A204" s="68"/>
      <c r="B204" s="5"/>
      <c r="C204" s="36"/>
      <c r="D204" s="5"/>
      <c r="E204" s="5"/>
      <c r="F204" s="178"/>
      <c r="G204" s="5"/>
      <c r="H204" s="5"/>
      <c r="I204" s="5"/>
      <c r="J204" s="5"/>
      <c r="K204" s="5"/>
      <c r="L204" s="5"/>
      <c r="M204" s="5"/>
      <c r="N204" s="5"/>
      <c r="O204" s="5"/>
      <c r="P204" s="5"/>
      <c r="Q204" s="5"/>
      <c r="R204" s="5"/>
      <c r="S204" s="5"/>
      <c r="T204" s="5"/>
      <c r="U204" s="89"/>
      <c r="V204" s="819"/>
      <c r="W204" s="820"/>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t="16" hidden="1" thickBot="1" x14ac:dyDescent="0.4">
      <c r="A208" s="42" t="s">
        <v>339</v>
      </c>
      <c r="B208" s="149" t="s">
        <v>340</v>
      </c>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62" t="s">
        <v>341</v>
      </c>
      <c r="B209" s="79" t="s">
        <v>263</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34" t="s">
        <v>215</v>
      </c>
      <c r="B210" s="67" t="s">
        <v>263</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34" t="s">
        <v>342</v>
      </c>
      <c r="B211" s="67" t="s">
        <v>263</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34" t="s">
        <v>343</v>
      </c>
      <c r="B212" s="67" t="s">
        <v>263</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344</v>
      </c>
      <c r="B213" s="67" t="s">
        <v>196</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34" t="s">
        <v>345</v>
      </c>
      <c r="B214" s="67" t="s">
        <v>196</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23" t="s">
        <v>346</v>
      </c>
      <c r="B215" s="67" t="s">
        <v>196</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23" t="s">
        <v>347</v>
      </c>
      <c r="B216" s="67"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t="16" hidden="1" thickBot="1" x14ac:dyDescent="0.4">
      <c r="A217" s="145" t="s">
        <v>348</v>
      </c>
      <c r="B217" s="136" t="s">
        <v>196</v>
      </c>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sheetData>
  <mergeCells count="280">
    <mergeCell ref="A1:B1"/>
    <mergeCell ref="C1:F1"/>
    <mergeCell ref="A2:B2"/>
    <mergeCell ref="C2:F2"/>
    <mergeCell ref="A3:B3"/>
    <mergeCell ref="C3:F3"/>
    <mergeCell ref="A7:B7"/>
    <mergeCell ref="C7:F7"/>
    <mergeCell ref="A12:J12"/>
    <mergeCell ref="B13:I13"/>
    <mergeCell ref="J13:K13"/>
    <mergeCell ref="L13:M13"/>
    <mergeCell ref="A4:B4"/>
    <mergeCell ref="C4:F4"/>
    <mergeCell ref="A5:B5"/>
    <mergeCell ref="C5:F5"/>
    <mergeCell ref="A6:B6"/>
    <mergeCell ref="C6:F6"/>
    <mergeCell ref="B16:I16"/>
    <mergeCell ref="J16:K16"/>
    <mergeCell ref="L16:M16"/>
    <mergeCell ref="B17:I17"/>
    <mergeCell ref="J17:K17"/>
    <mergeCell ref="L17:M17"/>
    <mergeCell ref="B14:I14"/>
    <mergeCell ref="J14:K14"/>
    <mergeCell ref="L14:M14"/>
    <mergeCell ref="B15:I15"/>
    <mergeCell ref="J15:K15"/>
    <mergeCell ref="L15:M15"/>
    <mergeCell ref="B20:H20"/>
    <mergeCell ref="B21:H21"/>
    <mergeCell ref="B22:H22"/>
    <mergeCell ref="B23:H23"/>
    <mergeCell ref="B24:H24"/>
    <mergeCell ref="A30:A31"/>
    <mergeCell ref="B30:B31"/>
    <mergeCell ref="C30:C31"/>
    <mergeCell ref="D30:D31"/>
    <mergeCell ref="E30:E31"/>
    <mergeCell ref="L30:L31"/>
    <mergeCell ref="Q30:Q31"/>
    <mergeCell ref="R30:R31"/>
    <mergeCell ref="S30:S31"/>
    <mergeCell ref="T30:T31"/>
    <mergeCell ref="A37:A38"/>
    <mergeCell ref="B37:B38"/>
    <mergeCell ref="C37:C38"/>
    <mergeCell ref="D37:D38"/>
    <mergeCell ref="E37:E38"/>
    <mergeCell ref="F30:F31"/>
    <mergeCell ref="G30:G31"/>
    <mergeCell ref="H30:H31"/>
    <mergeCell ref="I30:I31"/>
    <mergeCell ref="J30:J31"/>
    <mergeCell ref="K30:K31"/>
    <mergeCell ref="R37:R38"/>
    <mergeCell ref="S37:S38"/>
    <mergeCell ref="T37:T38"/>
    <mergeCell ref="U37:U38"/>
    <mergeCell ref="A42:D42"/>
    <mergeCell ref="A43:A44"/>
    <mergeCell ref="B43:B44"/>
    <mergeCell ref="C43:C44"/>
    <mergeCell ref="D43:D44"/>
    <mergeCell ref="E43:E44"/>
    <mergeCell ref="F37:F38"/>
    <mergeCell ref="G37:G38"/>
    <mergeCell ref="H37:H38"/>
    <mergeCell ref="I37:I38"/>
    <mergeCell ref="J37:J38"/>
    <mergeCell ref="K37:K38"/>
    <mergeCell ref="L43:L44"/>
    <mergeCell ref="M43:M44"/>
    <mergeCell ref="X43:X44"/>
    <mergeCell ref="Y43:Y44"/>
    <mergeCell ref="Z43:Z44"/>
    <mergeCell ref="AA43:AA44"/>
    <mergeCell ref="F43:F44"/>
    <mergeCell ref="G43:G44"/>
    <mergeCell ref="H43:H44"/>
    <mergeCell ref="I43:I44"/>
    <mergeCell ref="J43:J44"/>
    <mergeCell ref="K43:K44"/>
    <mergeCell ref="B64:D64"/>
    <mergeCell ref="A67:C67"/>
    <mergeCell ref="A68:C68"/>
    <mergeCell ref="B75:D75"/>
    <mergeCell ref="B76:D76"/>
    <mergeCell ref="B77:D77"/>
    <mergeCell ref="A52:C52"/>
    <mergeCell ref="A53:C53"/>
    <mergeCell ref="B60:D60"/>
    <mergeCell ref="B61:D61"/>
    <mergeCell ref="B62:D62"/>
    <mergeCell ref="B63:D63"/>
    <mergeCell ref="M86:M88"/>
    <mergeCell ref="A87:G87"/>
    <mergeCell ref="A88:G88"/>
    <mergeCell ref="B78:D78"/>
    <mergeCell ref="B79:D79"/>
    <mergeCell ref="A81:I81"/>
    <mergeCell ref="A82:I82"/>
    <mergeCell ref="B83:I83"/>
    <mergeCell ref="A86:G86"/>
    <mergeCell ref="H86:H88"/>
    <mergeCell ref="I86:I88"/>
    <mergeCell ref="B89:D89"/>
    <mergeCell ref="E89:G89"/>
    <mergeCell ref="B90:D90"/>
    <mergeCell ref="E90:G90"/>
    <mergeCell ref="B91:D91"/>
    <mergeCell ref="E91:G91"/>
    <mergeCell ref="J86:J88"/>
    <mergeCell ref="K86:K88"/>
    <mergeCell ref="L86:L88"/>
    <mergeCell ref="B95:D95"/>
    <mergeCell ref="E95:G95"/>
    <mergeCell ref="B96:D96"/>
    <mergeCell ref="E96:G96"/>
    <mergeCell ref="B97:D97"/>
    <mergeCell ref="E97:G97"/>
    <mergeCell ref="B92:D92"/>
    <mergeCell ref="E92:G92"/>
    <mergeCell ref="B93:D93"/>
    <mergeCell ref="E93:G93"/>
    <mergeCell ref="B94:D94"/>
    <mergeCell ref="E94:G94"/>
    <mergeCell ref="B101:D101"/>
    <mergeCell ref="E101:G101"/>
    <mergeCell ref="B102:D102"/>
    <mergeCell ref="E102:G102"/>
    <mergeCell ref="B103:D103"/>
    <mergeCell ref="E103:G103"/>
    <mergeCell ref="B98:D98"/>
    <mergeCell ref="E98:G98"/>
    <mergeCell ref="B99:D99"/>
    <mergeCell ref="E99:G99"/>
    <mergeCell ref="B100:D100"/>
    <mergeCell ref="E100:G100"/>
    <mergeCell ref="B107:D107"/>
    <mergeCell ref="E107:G107"/>
    <mergeCell ref="B108:D108"/>
    <mergeCell ref="E108:G108"/>
    <mergeCell ref="B109:D109"/>
    <mergeCell ref="E109:G109"/>
    <mergeCell ref="B104:D104"/>
    <mergeCell ref="E104:G104"/>
    <mergeCell ref="B105:D105"/>
    <mergeCell ref="E105:G105"/>
    <mergeCell ref="B106:D106"/>
    <mergeCell ref="E106:G106"/>
    <mergeCell ref="B113:D113"/>
    <mergeCell ref="E113:G113"/>
    <mergeCell ref="B114:D114"/>
    <mergeCell ref="E114:G114"/>
    <mergeCell ref="B115:D115"/>
    <mergeCell ref="E115:G115"/>
    <mergeCell ref="B110:D110"/>
    <mergeCell ref="E110:G110"/>
    <mergeCell ref="B111:D111"/>
    <mergeCell ref="E111:G111"/>
    <mergeCell ref="B112:D112"/>
    <mergeCell ref="E112:G112"/>
    <mergeCell ref="B119:D119"/>
    <mergeCell ref="E119:G119"/>
    <mergeCell ref="B120:D120"/>
    <mergeCell ref="E120:G120"/>
    <mergeCell ref="B121:D121"/>
    <mergeCell ref="E121:G121"/>
    <mergeCell ref="B116:D116"/>
    <mergeCell ref="E116:G116"/>
    <mergeCell ref="B117:D117"/>
    <mergeCell ref="E117:G117"/>
    <mergeCell ref="B118:D118"/>
    <mergeCell ref="E118:G118"/>
    <mergeCell ref="B125:D125"/>
    <mergeCell ref="E125:G125"/>
    <mergeCell ref="B126:D126"/>
    <mergeCell ref="E126:G126"/>
    <mergeCell ref="B127:D127"/>
    <mergeCell ref="E127:G127"/>
    <mergeCell ref="B122:D122"/>
    <mergeCell ref="E122:G122"/>
    <mergeCell ref="B123:D123"/>
    <mergeCell ref="E123:G123"/>
    <mergeCell ref="B124:D124"/>
    <mergeCell ref="E124:G124"/>
    <mergeCell ref="A131:I131"/>
    <mergeCell ref="A132:I132"/>
    <mergeCell ref="A134:D134"/>
    <mergeCell ref="E134:E135"/>
    <mergeCell ref="F134:F135"/>
    <mergeCell ref="G134:G135"/>
    <mergeCell ref="H134:H135"/>
    <mergeCell ref="I134:I135"/>
    <mergeCell ref="B128:D128"/>
    <mergeCell ref="E128:G128"/>
    <mergeCell ref="B129:D129"/>
    <mergeCell ref="E129:G129"/>
    <mergeCell ref="B130:D130"/>
    <mergeCell ref="E130:G130"/>
    <mergeCell ref="J134:J135"/>
    <mergeCell ref="K134:K135"/>
    <mergeCell ref="L134:L135"/>
    <mergeCell ref="A141:D141"/>
    <mergeCell ref="E141:E142"/>
    <mergeCell ref="F141:F142"/>
    <mergeCell ref="G141:G142"/>
    <mergeCell ref="H141:H142"/>
    <mergeCell ref="I141:I142"/>
    <mergeCell ref="J141:J142"/>
    <mergeCell ref="A153:F153"/>
    <mergeCell ref="A159:I159"/>
    <mergeCell ref="B161:I161"/>
    <mergeCell ref="B162:I162"/>
    <mergeCell ref="B163:I163"/>
    <mergeCell ref="B164:I164"/>
    <mergeCell ref="K141:K142"/>
    <mergeCell ref="L141:L142"/>
    <mergeCell ref="M141:M142"/>
    <mergeCell ref="A149:E149"/>
    <mergeCell ref="A151:F151"/>
    <mergeCell ref="A152:F152"/>
    <mergeCell ref="B171:I171"/>
    <mergeCell ref="B172:I172"/>
    <mergeCell ref="B173:I173"/>
    <mergeCell ref="B174:I174"/>
    <mergeCell ref="B175:I175"/>
    <mergeCell ref="A179:B179"/>
    <mergeCell ref="B165:I165"/>
    <mergeCell ref="B166:I166"/>
    <mergeCell ref="B167:I167"/>
    <mergeCell ref="B168:I168"/>
    <mergeCell ref="B169:I169"/>
    <mergeCell ref="B170:I170"/>
    <mergeCell ref="A181:G181"/>
    <mergeCell ref="A183:E183"/>
    <mergeCell ref="A184:A185"/>
    <mergeCell ref="B184:B185"/>
    <mergeCell ref="C184:C185"/>
    <mergeCell ref="D184:D185"/>
    <mergeCell ref="E184:E185"/>
    <mergeCell ref="F184:F185"/>
    <mergeCell ref="G184:G185"/>
    <mergeCell ref="M186:N186"/>
    <mergeCell ref="M187:N187"/>
    <mergeCell ref="M188:N188"/>
    <mergeCell ref="M189:N189"/>
    <mergeCell ref="M190:N190"/>
    <mergeCell ref="M191:N191"/>
    <mergeCell ref="H184:H185"/>
    <mergeCell ref="I184:I185"/>
    <mergeCell ref="J184:J185"/>
    <mergeCell ref="K184:K185"/>
    <mergeCell ref="L184:L185"/>
    <mergeCell ref="M184:N185"/>
    <mergeCell ref="A194:G194"/>
    <mergeCell ref="A196:H196"/>
    <mergeCell ref="G197:N197"/>
    <mergeCell ref="A197:A198"/>
    <mergeCell ref="B197:B198"/>
    <mergeCell ref="C197:C198"/>
    <mergeCell ref="D197:D198"/>
    <mergeCell ref="E197:E198"/>
    <mergeCell ref="F197:F198"/>
    <mergeCell ref="V203:W203"/>
    <mergeCell ref="V204:W204"/>
    <mergeCell ref="U197:U198"/>
    <mergeCell ref="V197:W198"/>
    <mergeCell ref="V199:W199"/>
    <mergeCell ref="V200:W200"/>
    <mergeCell ref="V201:W201"/>
    <mergeCell ref="V202:W202"/>
    <mergeCell ref="O197:O198"/>
    <mergeCell ref="P197:P198"/>
    <mergeCell ref="Q197:Q198"/>
    <mergeCell ref="R197:R198"/>
    <mergeCell ref="S197:S198"/>
    <mergeCell ref="T197:T198"/>
  </mergeCells>
  <dataValidations count="13">
    <dataValidation type="decimal" allowBlank="1" showInputMessage="1" showErrorMessage="1" sqref="F136:I139 I39:K39 I32:L33 I45:L48 J76:M79" xr:uid="{00000000-0002-0000-0500-000000000000}">
      <formula1>0</formula1>
      <formula2>999999999999999</formula2>
    </dataValidation>
    <dataValidation type="list" showInputMessage="1" showErrorMessage="1" sqref="A45:A48 K136:K139 N61:N64 N76:N79" xr:uid="{00000000-0002-0000-0500-000001000000}">
      <formula1>$A$14:$A$18</formula1>
    </dataValidation>
    <dataValidation type="list" showDropDown="1" showErrorMessage="1" sqref="O60:P60 O75:P75" xr:uid="{00000000-0002-0000-05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89:G130" xr:uid="{00000000-0002-0000-0500-000003000000}"/>
    <dataValidation type="list" allowBlank="1" showInputMessage="1" showErrorMessage="1" sqref="I89:I130" xr:uid="{00000000-0002-0000-0500-000004000000}">
      <formula1>$A$14:$A$18</formula1>
    </dataValidation>
    <dataValidation type="date" allowBlank="1" showInputMessage="1" showErrorMessage="1" sqref="J89:K131" xr:uid="{00000000-0002-0000-0500-000005000000}">
      <formula1>10101</formula1>
      <formula2>311299</formula2>
    </dataValidation>
    <dataValidation type="whole" allowBlank="1" showInputMessage="1" showErrorMessage="1" error="Only whole numbers can be entered into this field" sqref="D186:D191 D199:D204" xr:uid="{00000000-0002-0000-0500-000006000000}">
      <formula1>1</formula1>
      <formula2>99</formula2>
    </dataValidation>
    <dataValidation type="decimal" allowBlank="1" showInputMessage="1" showErrorMessage="1" error="Only numbers may be entered into this field" sqref="H199:H204 J199:J204 L199:L204 N199:N204" xr:uid="{00000000-0002-0000-0500-000007000000}">
      <formula1>1</formula1>
      <formula2>1000000000</formula2>
    </dataValidation>
    <dataValidation type="whole" allowBlank="1" showInputMessage="1" showErrorMessage="1" error="Only whole numbers may be entered into this field_x000a_" sqref="G199:G204 I199:I204 K199:K204 M199:M204" xr:uid="{00000000-0002-0000-0500-000008000000}">
      <formula1>1</formula1>
      <formula2>99</formula2>
    </dataValidation>
    <dataValidation allowBlank="1" sqref="AB45:BB48 S45:Z48 U32:BB33 M32:S33 R39:S39" xr:uid="{00000000-0002-0000-0500-000009000000}"/>
    <dataValidation type="list" errorStyle="information" allowBlank="1" showInputMessage="1" showErrorMessage="1" sqref="A31:A33 A38:A39" xr:uid="{00000000-0002-0000-0500-00000A000000}">
      <formula1>$A$14:$A$18</formula1>
    </dataValidation>
    <dataValidation type="list" errorStyle="information" allowBlank="1" showInputMessage="1" showErrorMessage="1" sqref="L39 N39 P45:P48" xr:uid="{00000000-0002-0000-0500-00000B000000}">
      <formula1>"Y,N"</formula1>
    </dataValidation>
    <dataValidation type="list" errorStyle="information" allowBlank="1" showInputMessage="1" showErrorMessage="1" sqref="B209:B217" xr:uid="{00000000-0002-0000-0500-00000C000000}">
      <formula1>"Applicable,Not Applicable"</formula1>
    </dataValidation>
  </dataValidations>
  <pageMargins left="0.25" right="0.25" top="0.25" bottom="0.25" header="0.3" footer="0.3"/>
  <pageSetup paperSize="9" scale="18" fitToHeight="0" orientation="landscape" r:id="rId1"/>
  <headerFooter alignWithMargins="0"/>
  <legacyDrawing r:id="rId2"/>
  <extLst>
    <ext xmlns:x14="http://schemas.microsoft.com/office/spreadsheetml/2009/9/main" uri="{CCE6A557-97BC-4b89-ADB6-D9C93CAAB3DF}">
      <x14:dataValidations xmlns:xm="http://schemas.microsoft.com/office/excel/2006/main" count="21">
        <x14:dataValidation type="list" errorStyle="information" allowBlank="1" showInputMessage="1" showErrorMessage="1" xr:uid="{00000000-0002-0000-0500-00000D000000}">
          <x14:formula1>
            <xm:f>Listes!$H$3:$H$194</xm:f>
          </x14:formula1>
          <xm:sqref>M30:P30 Q43:W43 O37:Q37</xm:sqref>
        </x14:dataValidation>
        <x14:dataValidation type="list" errorStyle="information" allowBlank="1" showInputMessage="1" showErrorMessage="1" xr:uid="{00000000-0002-0000-0500-00000E000000}">
          <x14:formula1>
            <xm:f>Listes!$B$209:$B$218</xm:f>
          </x14:formula1>
          <xm:sqref>M31:P31 Q44:W44 Q38</xm:sqref>
        </x14:dataValidation>
        <x14:dataValidation type="list" errorStyle="information" allowBlank="1" showInputMessage="1" showErrorMessage="1" xr:uid="{00000000-0002-0000-0500-00000F000000}">
          <x14:formula1>
            <xm:f>Listes!$B$260:$B$308</xm:f>
          </x14:formula1>
          <xm:sqref>F76:F79 F30:F33 F61:F64 F44:F48 F38:F39</xm:sqref>
        </x14:dataValidation>
        <x14:dataValidation type="list" errorStyle="information" allowBlank="1" showInputMessage="1" showErrorMessage="1" xr:uid="{00000000-0002-0000-0500-000010000000}">
          <x14:formula1>
            <xm:f>Listes!$B$198:$B$201</xm:f>
          </x14:formula1>
          <xm:sqref>G76:G79 G30:G33 G61:G64 G44:G48 G38:G39</xm:sqref>
        </x14:dataValidation>
        <x14:dataValidation type="list" errorStyle="information" allowBlank="1" showInputMessage="1" showErrorMessage="1" xr:uid="{00000000-0002-0000-0500-000011000000}">
          <x14:formula1>
            <xm:f>Listes!$B$395:$B$401</xm:f>
          </x14:formula1>
          <xm:sqref>U39 AA44:AA48 T32:T33</xm:sqref>
        </x14:dataValidation>
        <x14:dataValidation type="list" errorStyle="information" allowBlank="1" showInputMessage="1" showErrorMessage="1" xr:uid="{00000000-0002-0000-0500-000012000000}">
          <x14:formula1>
            <xm:f>Listes!$B$315:$B$316</xm:f>
          </x14:formula1>
          <xm:sqref>M39 O45:O48</xm:sqref>
        </x14:dataValidation>
        <x14:dataValidation type="list" errorStyle="information" allowBlank="1" showInputMessage="1" showErrorMessage="1" xr:uid="{00000000-0002-0000-0500-000013000000}">
          <x14:formula1>
            <xm:f>Listes!$B$338:$B$358</xm:f>
          </x14:formula1>
          <xm:sqref>M44:M48</xm:sqref>
        </x14:dataValidation>
        <x14:dataValidation type="list" errorStyle="information" allowBlank="1" showInputMessage="1" showErrorMessage="1" xr:uid="{00000000-0002-0000-0500-000014000000}">
          <x14:formula1>
            <xm:f>Listes!$B$319:$B$320</xm:f>
          </x14:formula1>
          <xm:sqref>N45:N48</xm:sqref>
        </x14:dataValidation>
        <x14:dataValidation type="list" errorStyle="information" allowBlank="1" showInputMessage="1" showErrorMessage="1" xr:uid="{00000000-0002-0000-0500-000015000000}">
          <x14:formula1>
            <xm:f>Listes!$B$256:$B$257</xm:f>
          </x14:formula1>
          <xm:sqref>O61:P64 O76:P79</xm:sqref>
        </x14:dataValidation>
        <x14:dataValidation type="list" errorStyle="information" allowBlank="1" showInputMessage="1" showErrorMessage="1" xr:uid="{00000000-0002-0000-0500-000016000000}">
          <x14:formula1>
            <xm:f>Listes!$A$3:$A$194</xm:f>
          </x14:formula1>
          <xm:sqref>A89:A130</xm:sqref>
        </x14:dataValidation>
        <x14:dataValidation type="list" errorStyle="information" allowBlank="1" showInputMessage="1" showErrorMessage="1" xr:uid="{00000000-0002-0000-0500-000017000000}">
          <x14:formula1>
            <xm:f>Listes!$B$231:$B$253</xm:f>
          </x14:formula1>
          <xm:sqref>H89:H130</xm:sqref>
        </x14:dataValidation>
        <x14:dataValidation type="list" errorStyle="information" allowBlank="1" showInputMessage="1" showErrorMessage="1" xr:uid="{00000000-0002-0000-0500-000018000000}">
          <x14:formula1>
            <xm:f>Listes!$B$332:$B$350</xm:f>
          </x14:formula1>
          <xm:sqref>E136:E139</xm:sqref>
        </x14:dataValidation>
        <x14:dataValidation type="list" errorStyle="information" allowBlank="1" showInputMessage="1" showErrorMessage="1" xr:uid="{00000000-0002-0000-0500-000019000000}">
          <x14:formula1>
            <xm:f>Listes!$B$326:$B$329</xm:f>
          </x14:formula1>
          <xm:sqref>J136:J139</xm:sqref>
        </x14:dataValidation>
        <x14:dataValidation type="list" errorStyle="information" allowBlank="1" showInputMessage="1" showErrorMessage="1" xr:uid="{00000000-0002-0000-0500-00001A000000}">
          <x14:formula1>
            <xm:f>Listes!$B$584:$B$589</xm:f>
          </x14:formula1>
          <xm:sqref>A185:A191 A198:A204</xm:sqref>
        </x14:dataValidation>
        <x14:dataValidation type="list" errorStyle="information" allowBlank="1" showInputMessage="1" showErrorMessage="1" xr:uid="{00000000-0002-0000-0500-00001B000000}">
          <x14:formula1>
            <xm:f>Listes!$B$405:$B$406</xm:f>
          </x14:formula1>
          <xm:sqref>B185:B191 B198:B204</xm:sqref>
        </x14:dataValidation>
        <x14:dataValidation type="list" errorStyle="information" allowBlank="1" showInputMessage="1" showErrorMessage="1" xr:uid="{00000000-0002-0000-0500-00001C000000}">
          <x14:formula1>
            <xm:f>Listes!$B$415:$B$418</xm:f>
          </x14:formula1>
          <xm:sqref>C185:C191 C198:C204</xm:sqref>
        </x14:dataValidation>
        <x14:dataValidation type="list" errorStyle="information" allowBlank="1" showInputMessage="1" showErrorMessage="1" xr:uid="{00000000-0002-0000-0500-00001D000000}">
          <x14:formula1>
            <xm:f>Listes!$B$410:$B$411</xm:f>
          </x14:formula1>
          <xm:sqref>E185:E191 E198:E204</xm:sqref>
        </x14:dataValidation>
        <x14:dataValidation type="list" errorStyle="information" allowBlank="1" showInputMessage="1" showErrorMessage="1" xr:uid="{00000000-0002-0000-0500-00001E000000}">
          <x14:formula1>
            <xm:f>Listes!$B$432:$B$435</xm:f>
          </x14:formula1>
          <xm:sqref>F185:F191 O198:O204</xm:sqref>
        </x14:dataValidation>
        <x14:dataValidation type="list" errorStyle="information" allowBlank="1" showInputMessage="1" showErrorMessage="1" xr:uid="{00000000-0002-0000-0500-00001F000000}">
          <x14:formula1>
            <xm:f>Listes!$B$439:$B$440</xm:f>
          </x14:formula1>
          <xm:sqref>G185:G191 P198:P204</xm:sqref>
        </x14:dataValidation>
        <x14:dataValidation type="list" errorStyle="information" allowBlank="1" showInputMessage="1" showErrorMessage="1" xr:uid="{00000000-0002-0000-0500-000020000000}">
          <x14:formula1>
            <xm:f>Listes!$B$444:$B$579</xm:f>
          </x14:formula1>
          <xm:sqref>F198:F204</xm:sqref>
        </x14:dataValidation>
        <x14:dataValidation type="list" errorStyle="information" allowBlank="1" showInputMessage="1" showErrorMessage="1" xr:uid="{E20E75CB-D09F-4F30-9802-672D8B881C57}">
          <x14:formula1>
            <xm:f>Listes!$B$222:$B$228</xm:f>
          </x14:formula1>
          <xm:sqref>O38:P38</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A5AD9-FCE7-4F2E-BE99-D6F90FCB27FD}">
  <sheetPr codeName="Sheet6">
    <tabColor rgb="FFFF0000"/>
    <pageSetUpPr fitToPage="1"/>
  </sheetPr>
  <dimension ref="A1:BG217"/>
  <sheetViews>
    <sheetView showGridLines="0" topLeftCell="A11" zoomScale="70" zoomScaleNormal="70" workbookViewId="0">
      <selection activeCell="G69" sqref="G69"/>
    </sheetView>
  </sheetViews>
  <sheetFormatPr defaultColWidth="16.7265625" defaultRowHeight="15.5" x14ac:dyDescent="0.35"/>
  <cols>
    <col min="1" max="13" width="16.7265625" style="320"/>
    <col min="14" max="26" width="16.7265625" style="320" customWidth="1"/>
    <col min="27" max="32" width="16.7265625" style="320" hidden="1" customWidth="1"/>
    <col min="33" max="16384" width="16.7265625" style="320"/>
  </cols>
  <sheetData>
    <row r="1" spans="1:59" x14ac:dyDescent="0.35">
      <c r="A1" s="988" t="s">
        <v>143</v>
      </c>
      <c r="B1" s="989"/>
      <c r="C1" s="990" t="str">
        <f>[1]Cover!B1</f>
        <v>22-2510</v>
      </c>
      <c r="D1" s="991"/>
      <c r="E1" s="991"/>
      <c r="F1" s="992"/>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row>
    <row r="2" spans="1:59" x14ac:dyDescent="0.35">
      <c r="A2" s="980" t="s">
        <v>144</v>
      </c>
      <c r="B2" s="981"/>
      <c r="C2" s="985"/>
      <c r="D2" s="986"/>
      <c r="E2" s="986"/>
      <c r="F2" s="987"/>
      <c r="G2" s="319"/>
      <c r="H2" s="319"/>
      <c r="I2" s="319"/>
      <c r="J2" s="319"/>
      <c r="K2" s="319"/>
      <c r="L2" s="319"/>
      <c r="M2" s="319"/>
      <c r="N2" s="319"/>
      <c r="O2" s="319"/>
      <c r="P2" s="319"/>
      <c r="Q2" s="319"/>
      <c r="R2" s="319"/>
      <c r="S2" s="319"/>
      <c r="T2" s="319"/>
      <c r="U2" s="319"/>
      <c r="V2" s="319"/>
      <c r="W2" s="319"/>
      <c r="X2" s="319"/>
      <c r="Y2" s="319"/>
      <c r="Z2" s="319"/>
      <c r="AA2" s="319"/>
      <c r="AB2" s="319"/>
      <c r="AC2" s="319"/>
      <c r="AD2" s="319"/>
      <c r="AE2" s="319"/>
      <c r="AF2" s="319"/>
      <c r="AG2" s="319"/>
      <c r="AH2" s="319"/>
      <c r="AI2" s="319"/>
      <c r="AJ2" s="319"/>
      <c r="AK2" s="319"/>
      <c r="AL2" s="319"/>
      <c r="AM2" s="319"/>
      <c r="AN2" s="319"/>
      <c r="AO2" s="319"/>
      <c r="AP2" s="319"/>
      <c r="AQ2" s="319"/>
      <c r="AR2" s="319"/>
      <c r="AS2" s="319"/>
      <c r="AT2" s="319"/>
      <c r="AU2" s="319"/>
      <c r="AV2" s="319"/>
      <c r="AW2" s="319"/>
      <c r="AX2" s="319"/>
      <c r="AY2" s="319"/>
      <c r="AZ2" s="319"/>
      <c r="BA2" s="319"/>
      <c r="BB2" s="319"/>
      <c r="BC2" s="319"/>
      <c r="BD2" s="319"/>
      <c r="BE2" s="319"/>
      <c r="BF2" s="319"/>
      <c r="BG2" s="319"/>
    </row>
    <row r="3" spans="1:59" x14ac:dyDescent="0.35">
      <c r="A3" s="980" t="s">
        <v>145</v>
      </c>
      <c r="B3" s="981"/>
      <c r="C3" s="993">
        <f>Cover!B2</f>
        <v>5</v>
      </c>
      <c r="D3" s="994"/>
      <c r="E3" s="994"/>
      <c r="F3" s="995"/>
      <c r="G3" s="319"/>
      <c r="H3" s="319"/>
      <c r="I3" s="319"/>
      <c r="J3" s="319"/>
      <c r="K3" s="319"/>
      <c r="L3" s="319"/>
      <c r="M3" s="319"/>
      <c r="N3" s="319"/>
      <c r="O3" s="319"/>
      <c r="P3" s="319"/>
      <c r="Q3" s="319"/>
      <c r="R3" s="319"/>
      <c r="S3" s="319"/>
      <c r="T3" s="319"/>
      <c r="U3" s="319"/>
      <c r="V3" s="319"/>
      <c r="W3" s="319"/>
      <c r="X3" s="319"/>
      <c r="Y3" s="319"/>
      <c r="Z3" s="319"/>
      <c r="AA3" s="319"/>
      <c r="AB3" s="319"/>
      <c r="AC3" s="319"/>
      <c r="AD3" s="319"/>
      <c r="AE3" s="319"/>
      <c r="AF3" s="319"/>
      <c r="AG3" s="319"/>
      <c r="AH3" s="319"/>
      <c r="AI3" s="319"/>
      <c r="AJ3" s="319"/>
      <c r="AK3" s="319"/>
      <c r="AL3" s="319"/>
      <c r="AM3" s="319"/>
      <c r="AN3" s="319"/>
      <c r="AO3" s="319"/>
      <c r="AP3" s="319"/>
      <c r="AQ3" s="319"/>
      <c r="AR3" s="319"/>
      <c r="AS3" s="319"/>
      <c r="AT3" s="319"/>
      <c r="AU3" s="319"/>
      <c r="AV3" s="319"/>
      <c r="AW3" s="319"/>
      <c r="AX3" s="319"/>
      <c r="AY3" s="319"/>
      <c r="AZ3" s="319"/>
      <c r="BA3" s="319"/>
      <c r="BB3" s="319"/>
      <c r="BC3" s="319"/>
      <c r="BD3" s="319"/>
      <c r="BE3" s="319"/>
      <c r="BF3" s="319"/>
      <c r="BG3" s="319"/>
    </row>
    <row r="4" spans="1:59" x14ac:dyDescent="0.35">
      <c r="A4" s="980" t="s">
        <v>146</v>
      </c>
      <c r="B4" s="981"/>
      <c r="C4" s="982" t="str">
        <f>[1]Cover!B7</f>
        <v>Unilever ASCC AG</v>
      </c>
      <c r="D4" s="983"/>
      <c r="E4" s="983"/>
      <c r="F4" s="984"/>
      <c r="G4" s="319"/>
      <c r="H4" s="319"/>
      <c r="I4" s="319"/>
      <c r="J4" s="319"/>
      <c r="K4" s="319"/>
      <c r="L4" s="319"/>
      <c r="M4" s="319"/>
      <c r="N4" s="319"/>
      <c r="O4" s="319"/>
      <c r="P4" s="319"/>
      <c r="Q4" s="319"/>
      <c r="R4" s="319"/>
      <c r="S4" s="319"/>
      <c r="T4" s="319"/>
      <c r="U4" s="319"/>
      <c r="V4" s="319"/>
      <c r="W4" s="319"/>
      <c r="X4" s="319"/>
      <c r="Y4" s="319"/>
      <c r="Z4" s="319"/>
      <c r="AA4" s="319"/>
      <c r="AB4" s="319"/>
      <c r="AC4" s="319"/>
      <c r="AD4" s="319"/>
      <c r="AE4" s="319"/>
      <c r="AF4" s="319"/>
      <c r="AG4" s="319"/>
      <c r="AH4" s="319"/>
      <c r="AI4" s="319"/>
      <c r="AJ4" s="319"/>
      <c r="AK4" s="319"/>
      <c r="AL4" s="319"/>
      <c r="AM4" s="319"/>
      <c r="AN4" s="319"/>
      <c r="AO4" s="319"/>
      <c r="AP4" s="319"/>
      <c r="AQ4" s="319"/>
      <c r="AR4" s="319"/>
      <c r="AS4" s="319"/>
      <c r="AT4" s="319"/>
      <c r="AU4" s="319"/>
      <c r="AV4" s="319"/>
      <c r="AW4" s="319"/>
      <c r="AX4" s="319"/>
      <c r="AY4" s="319"/>
      <c r="AZ4" s="319"/>
      <c r="BA4" s="319"/>
      <c r="BB4" s="319"/>
      <c r="BC4" s="319"/>
      <c r="BD4" s="319"/>
      <c r="BE4" s="319"/>
      <c r="BF4" s="319"/>
      <c r="BG4" s="319"/>
    </row>
    <row r="5" spans="1:59" x14ac:dyDescent="0.35">
      <c r="A5" s="980" t="s">
        <v>147</v>
      </c>
      <c r="B5" s="981"/>
      <c r="C5" s="985" t="s">
        <v>82</v>
      </c>
      <c r="D5" s="986"/>
      <c r="E5" s="986"/>
      <c r="F5" s="987"/>
      <c r="G5" s="319"/>
      <c r="H5" s="319"/>
      <c r="I5" s="319"/>
      <c r="J5" s="319"/>
      <c r="K5" s="319"/>
      <c r="L5" s="319"/>
      <c r="M5" s="319"/>
      <c r="N5" s="319"/>
      <c r="O5" s="319"/>
      <c r="P5" s="319"/>
      <c r="Q5" s="319"/>
      <c r="R5" s="319"/>
      <c r="S5" s="319"/>
      <c r="T5" s="319"/>
      <c r="U5" s="319"/>
      <c r="V5" s="319"/>
      <c r="W5" s="319"/>
      <c r="X5" s="319"/>
      <c r="Y5" s="319"/>
      <c r="Z5" s="319"/>
      <c r="AA5" s="319"/>
      <c r="AB5" s="319"/>
      <c r="AC5" s="319"/>
      <c r="AD5" s="319"/>
      <c r="AE5" s="319"/>
      <c r="AF5" s="319"/>
      <c r="AG5" s="319"/>
      <c r="AH5" s="319"/>
      <c r="AI5" s="319"/>
      <c r="AJ5" s="319"/>
      <c r="AK5" s="319"/>
      <c r="AL5" s="319"/>
      <c r="AM5" s="319"/>
      <c r="AN5" s="319"/>
      <c r="AO5" s="319"/>
      <c r="AP5" s="319"/>
      <c r="AQ5" s="319"/>
      <c r="AR5" s="319"/>
      <c r="AS5" s="319"/>
      <c r="AT5" s="319"/>
      <c r="AU5" s="319"/>
      <c r="AV5" s="319"/>
      <c r="AW5" s="319"/>
      <c r="AX5" s="319"/>
      <c r="AY5" s="319"/>
      <c r="AZ5" s="319"/>
      <c r="BA5" s="319"/>
      <c r="BB5" s="319"/>
      <c r="BC5" s="319"/>
      <c r="BD5" s="319"/>
      <c r="BE5" s="319"/>
      <c r="BF5" s="319"/>
      <c r="BG5" s="319"/>
    </row>
    <row r="6" spans="1:59" x14ac:dyDescent="0.35">
      <c r="A6" s="980" t="s">
        <v>148</v>
      </c>
      <c r="B6" s="981"/>
      <c r="C6" s="985" t="s">
        <v>83</v>
      </c>
      <c r="D6" s="986"/>
      <c r="E6" s="986"/>
      <c r="F6" s="987"/>
      <c r="G6" s="319"/>
      <c r="H6" s="319"/>
      <c r="I6" s="319"/>
      <c r="J6" s="319"/>
      <c r="K6" s="319"/>
      <c r="L6" s="319"/>
      <c r="M6" s="319"/>
      <c r="N6" s="319"/>
      <c r="O6" s="319"/>
      <c r="P6" s="319"/>
      <c r="Q6" s="319"/>
      <c r="R6" s="319"/>
      <c r="S6" s="319"/>
      <c r="T6" s="319"/>
      <c r="U6" s="319"/>
      <c r="V6" s="319"/>
      <c r="W6" s="319"/>
      <c r="X6" s="319"/>
      <c r="Y6" s="319"/>
      <c r="Z6" s="319"/>
      <c r="AA6" s="319"/>
      <c r="AB6" s="319"/>
      <c r="AC6" s="319"/>
      <c r="AD6" s="319"/>
      <c r="AE6" s="319"/>
      <c r="AF6" s="319"/>
      <c r="AG6" s="319"/>
      <c r="AH6" s="319"/>
      <c r="AI6" s="319"/>
      <c r="AJ6" s="319"/>
      <c r="AK6" s="319"/>
      <c r="AL6" s="319"/>
      <c r="AM6" s="319"/>
      <c r="AN6" s="319"/>
      <c r="AO6" s="319"/>
      <c r="AP6" s="319"/>
      <c r="AQ6" s="319"/>
      <c r="AR6" s="319"/>
      <c r="AS6" s="319"/>
      <c r="AT6" s="319"/>
      <c r="AU6" s="319"/>
      <c r="AV6" s="319"/>
      <c r="AW6" s="319"/>
      <c r="AX6" s="319"/>
      <c r="AY6" s="319"/>
      <c r="AZ6" s="319"/>
      <c r="BA6" s="319"/>
      <c r="BB6" s="319"/>
      <c r="BC6" s="319"/>
      <c r="BD6" s="319"/>
      <c r="BE6" s="319"/>
      <c r="BF6" s="319"/>
      <c r="BG6" s="319"/>
    </row>
    <row r="7" spans="1:59" x14ac:dyDescent="0.35">
      <c r="A7" s="980" t="s">
        <v>149</v>
      </c>
      <c r="B7" s="981"/>
      <c r="C7" s="985" t="s">
        <v>81</v>
      </c>
      <c r="D7" s="986"/>
      <c r="E7" s="986"/>
      <c r="F7" s="987"/>
      <c r="G7" s="319"/>
      <c r="H7" s="319"/>
      <c r="I7" s="319"/>
      <c r="J7" s="319"/>
      <c r="K7" s="319"/>
      <c r="L7" s="319"/>
      <c r="M7" s="319"/>
      <c r="N7" s="319"/>
      <c r="O7" s="319"/>
      <c r="P7" s="319"/>
      <c r="Q7" s="319"/>
      <c r="R7" s="319"/>
      <c r="S7" s="319"/>
      <c r="T7" s="319"/>
      <c r="U7" s="319"/>
      <c r="V7" s="319"/>
      <c r="W7" s="319"/>
      <c r="X7" s="319"/>
      <c r="Y7" s="319"/>
      <c r="Z7" s="319"/>
      <c r="AA7" s="319"/>
      <c r="AB7" s="319"/>
      <c r="AC7" s="319"/>
      <c r="AD7" s="319"/>
      <c r="AE7" s="319"/>
      <c r="AF7" s="319"/>
      <c r="AG7" s="319"/>
      <c r="AH7" s="319"/>
      <c r="AI7" s="319"/>
      <c r="AJ7" s="319"/>
      <c r="AK7" s="319"/>
      <c r="AL7" s="319"/>
      <c r="AM7" s="319"/>
      <c r="AN7" s="319"/>
      <c r="AO7" s="319"/>
      <c r="AP7" s="319"/>
      <c r="AQ7" s="319"/>
      <c r="AR7" s="319"/>
      <c r="AS7" s="319"/>
      <c r="AT7" s="319"/>
      <c r="AU7" s="319"/>
      <c r="AV7" s="319"/>
      <c r="AW7" s="319"/>
      <c r="AX7" s="319"/>
      <c r="AY7" s="319"/>
      <c r="AZ7" s="319"/>
      <c r="BA7" s="319"/>
      <c r="BB7" s="319"/>
      <c r="BC7" s="319"/>
      <c r="BD7" s="319"/>
      <c r="BE7" s="319"/>
      <c r="BF7" s="319"/>
      <c r="BG7" s="319"/>
    </row>
    <row r="8" spans="1:59" ht="15.25" customHeight="1" x14ac:dyDescent="0.35">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row>
    <row r="9" spans="1:59" x14ac:dyDescent="0.35">
      <c r="A9" s="321">
        <v>39</v>
      </c>
      <c r="B9" s="321" t="s">
        <v>150</v>
      </c>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row>
    <row r="10" spans="1:59" ht="16" thickBot="1" x14ac:dyDescent="0.4">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row>
    <row r="11" spans="1:59" ht="16" thickBot="1" x14ac:dyDescent="0.4">
      <c r="A11" s="322" t="s">
        <v>151</v>
      </c>
      <c r="B11" s="323"/>
      <c r="C11" s="319"/>
      <c r="D11" s="319"/>
      <c r="E11" s="319"/>
      <c r="F11" s="319"/>
      <c r="G11" s="319"/>
      <c r="H11" s="319"/>
      <c r="I11" s="319"/>
      <c r="J11" s="319"/>
      <c r="K11" s="319"/>
      <c r="L11" s="319"/>
      <c r="M11" s="319"/>
      <c r="N11" s="319"/>
      <c r="O11" s="319"/>
      <c r="P11" s="319"/>
      <c r="Q11" s="319"/>
      <c r="R11" s="319"/>
      <c r="S11" s="319"/>
      <c r="T11" s="319"/>
      <c r="U11" s="319"/>
      <c r="V11" s="319"/>
      <c r="W11" s="319"/>
      <c r="X11" s="319"/>
      <c r="Y11" s="319"/>
      <c r="Z11" s="319"/>
      <c r="AA11" s="319"/>
      <c r="AB11" s="319"/>
      <c r="AC11" s="319"/>
      <c r="AD11" s="319"/>
      <c r="AE11" s="319"/>
      <c r="AF11" s="319"/>
      <c r="AG11" s="319"/>
      <c r="AH11" s="319"/>
      <c r="AI11" s="319"/>
      <c r="AJ11" s="319"/>
      <c r="AK11" s="319"/>
      <c r="AL11" s="319"/>
      <c r="AM11" s="319"/>
      <c r="AN11" s="319"/>
      <c r="AO11" s="319"/>
      <c r="AP11" s="319"/>
      <c r="AQ11" s="319"/>
      <c r="AR11" s="319"/>
      <c r="AS11" s="319"/>
      <c r="AT11" s="319"/>
      <c r="AU11" s="319"/>
      <c r="AV11" s="319"/>
      <c r="AW11" s="319"/>
      <c r="AX11" s="319"/>
      <c r="AY11" s="319"/>
      <c r="AZ11" s="319"/>
      <c r="BA11" s="319"/>
      <c r="BB11" s="319"/>
      <c r="BC11" s="319"/>
      <c r="BD11" s="319"/>
      <c r="BE11" s="319"/>
      <c r="BF11" s="319"/>
      <c r="BG11" s="319"/>
    </row>
    <row r="12" spans="1:59" ht="16" thickBot="1" x14ac:dyDescent="0.4">
      <c r="A12" s="1006" t="s">
        <v>152</v>
      </c>
      <c r="B12" s="1007"/>
      <c r="C12" s="1007"/>
      <c r="D12" s="1007"/>
      <c r="E12" s="1007"/>
      <c r="F12" s="1007"/>
      <c r="G12" s="1007"/>
      <c r="H12" s="1007"/>
      <c r="I12" s="1007"/>
      <c r="J12" s="1008"/>
      <c r="K12" s="319"/>
      <c r="L12" s="319"/>
      <c r="M12" s="319"/>
      <c r="N12" s="319"/>
      <c r="O12" s="319"/>
      <c r="P12" s="319"/>
      <c r="Q12" s="319"/>
      <c r="R12" s="319"/>
      <c r="S12" s="319"/>
      <c r="T12" s="319"/>
      <c r="U12" s="319"/>
      <c r="V12" s="319"/>
      <c r="W12" s="319"/>
      <c r="X12" s="319"/>
      <c r="Y12" s="319"/>
      <c r="Z12" s="319"/>
      <c r="AA12" s="319"/>
      <c r="AB12" s="319"/>
      <c r="AC12" s="319"/>
      <c r="AD12" s="319"/>
      <c r="AE12" s="319"/>
      <c r="AF12" s="319"/>
      <c r="AG12" s="319"/>
      <c r="AH12" s="319"/>
      <c r="AI12" s="319"/>
      <c r="AJ12" s="319"/>
      <c r="AK12" s="319"/>
      <c r="AL12" s="319"/>
      <c r="AM12" s="319"/>
      <c r="AN12" s="319"/>
      <c r="AO12" s="319"/>
      <c r="AP12" s="319"/>
      <c r="AQ12" s="319"/>
      <c r="AR12" s="319"/>
      <c r="AS12" s="319"/>
      <c r="AT12" s="319"/>
      <c r="AU12" s="319"/>
      <c r="AV12" s="319"/>
      <c r="AW12" s="319"/>
      <c r="AX12" s="319"/>
      <c r="AY12" s="319"/>
      <c r="AZ12" s="319"/>
      <c r="BA12" s="319"/>
      <c r="BB12" s="319"/>
      <c r="BC12" s="319"/>
      <c r="BD12" s="319"/>
      <c r="BE12" s="319"/>
      <c r="BF12" s="319"/>
      <c r="BG12" s="319"/>
    </row>
    <row r="13" spans="1:59" x14ac:dyDescent="0.35">
      <c r="A13" s="324" t="s">
        <v>153</v>
      </c>
      <c r="B13" s="1009" t="s">
        <v>154</v>
      </c>
      <c r="C13" s="1009"/>
      <c r="D13" s="1009"/>
      <c r="E13" s="1009"/>
      <c r="F13" s="1009"/>
      <c r="G13" s="1009"/>
      <c r="H13" s="1009"/>
      <c r="I13" s="1009"/>
      <c r="J13" s="1010" t="s">
        <v>155</v>
      </c>
      <c r="K13" s="1011"/>
      <c r="L13" s="1012" t="s">
        <v>156</v>
      </c>
      <c r="M13" s="1013"/>
      <c r="N13" s="321" t="s">
        <v>157</v>
      </c>
      <c r="O13" s="319"/>
      <c r="P13" s="319"/>
      <c r="Q13" s="319"/>
      <c r="R13" s="319"/>
      <c r="S13" s="319"/>
      <c r="T13" s="319"/>
      <c r="U13" s="319"/>
      <c r="V13" s="319"/>
      <c r="W13" s="319"/>
      <c r="X13" s="319"/>
      <c r="Y13" s="319"/>
      <c r="Z13" s="319"/>
      <c r="AA13" s="319"/>
      <c r="AB13" s="319"/>
      <c r="AC13" s="319"/>
      <c r="AD13" s="319"/>
      <c r="AE13" s="319"/>
      <c r="AF13" s="319"/>
      <c r="AG13" s="319"/>
      <c r="AH13" s="319"/>
      <c r="AI13" s="319"/>
      <c r="AJ13" s="319"/>
      <c r="AK13" s="319"/>
      <c r="AL13" s="319"/>
      <c r="AM13" s="319"/>
      <c r="AN13" s="319"/>
      <c r="AO13" s="319"/>
      <c r="AP13" s="319"/>
      <c r="AQ13" s="319"/>
      <c r="AR13" s="319"/>
      <c r="AS13" s="319"/>
      <c r="AT13" s="319"/>
      <c r="AU13" s="319"/>
      <c r="AV13" s="319"/>
      <c r="AW13" s="319"/>
      <c r="AX13" s="319"/>
      <c r="AY13" s="319"/>
      <c r="AZ13" s="319"/>
      <c r="BA13" s="319"/>
      <c r="BB13" s="319"/>
      <c r="BC13" s="319"/>
      <c r="BD13" s="319"/>
      <c r="BE13" s="319"/>
      <c r="BF13" s="319"/>
      <c r="BG13" s="319"/>
    </row>
    <row r="14" spans="1:59" x14ac:dyDescent="0.35">
      <c r="A14" s="559" t="s">
        <v>390</v>
      </c>
      <c r="B14" s="996" t="s">
        <v>391</v>
      </c>
      <c r="C14" s="996"/>
      <c r="D14" s="996"/>
      <c r="E14" s="996"/>
      <c r="F14" s="996"/>
      <c r="G14" s="996"/>
      <c r="H14" s="996"/>
      <c r="I14" s="996"/>
      <c r="J14" s="997"/>
      <c r="K14" s="998"/>
      <c r="L14" s="997"/>
      <c r="M14" s="999"/>
      <c r="N14" s="560" t="str">
        <f>IF($A14&gt;0,$A14,"")</f>
        <v>Bullet2</v>
      </c>
    </row>
    <row r="15" spans="1:59" hidden="1" x14ac:dyDescent="0.35">
      <c r="A15" s="326"/>
      <c r="B15" s="1000"/>
      <c r="C15" s="1001"/>
      <c r="D15" s="1001"/>
      <c r="E15" s="1001"/>
      <c r="F15" s="1001"/>
      <c r="G15" s="1001"/>
      <c r="H15" s="1001"/>
      <c r="I15" s="1002"/>
      <c r="J15" s="1003"/>
      <c r="K15" s="1004"/>
      <c r="L15" s="1003"/>
      <c r="M15" s="1005"/>
      <c r="N15" s="325" t="str">
        <f>IF($A15&gt;0,$A15,"")</f>
        <v/>
      </c>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row>
    <row r="16" spans="1:59" hidden="1" x14ac:dyDescent="0.35">
      <c r="A16" s="327"/>
      <c r="B16" s="1022"/>
      <c r="C16" s="1022"/>
      <c r="D16" s="1022"/>
      <c r="E16" s="1022"/>
      <c r="F16" s="1022"/>
      <c r="G16" s="1022"/>
      <c r="H16" s="1022"/>
      <c r="I16" s="1022"/>
      <c r="J16" s="1023"/>
      <c r="K16" s="998"/>
      <c r="L16" s="1023"/>
      <c r="M16" s="999"/>
      <c r="N16" s="325" t="str">
        <f>IF($A16&gt;0,$A16,"")</f>
        <v/>
      </c>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row>
    <row r="17" spans="1:59" hidden="1" x14ac:dyDescent="0.35">
      <c r="A17" s="327"/>
      <c r="B17" s="1022"/>
      <c r="C17" s="1022"/>
      <c r="D17" s="1022"/>
      <c r="E17" s="1022"/>
      <c r="F17" s="1022"/>
      <c r="G17" s="1022"/>
      <c r="H17" s="1022"/>
      <c r="I17" s="1022"/>
      <c r="J17" s="1023"/>
      <c r="K17" s="998"/>
      <c r="L17" s="1023"/>
      <c r="M17" s="999"/>
      <c r="N17" s="325" t="str">
        <f>IF($A17&gt;0,$A17,"")</f>
        <v/>
      </c>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row>
    <row r="18" spans="1:59" ht="16" hidden="1" thickBot="1" x14ac:dyDescent="0.4">
      <c r="A18" s="328"/>
      <c r="B18" s="1014"/>
      <c r="C18" s="1014"/>
      <c r="D18" s="1014"/>
      <c r="E18" s="1014"/>
      <c r="F18" s="1014"/>
      <c r="G18" s="1014"/>
      <c r="H18" s="1014"/>
      <c r="I18" s="1014"/>
      <c r="J18" s="1015"/>
      <c r="K18" s="1016"/>
      <c r="L18" s="1017"/>
      <c r="M18" s="1018"/>
      <c r="N18" s="325" t="str">
        <f>IF($A18&gt;0,$A18,"")</f>
        <v/>
      </c>
      <c r="O18" s="319"/>
      <c r="P18" s="319"/>
      <c r="Q18" s="319"/>
      <c r="R18" s="319"/>
      <c r="S18" s="319"/>
      <c r="T18" s="319"/>
      <c r="U18" s="319"/>
      <c r="V18" s="319"/>
      <c r="W18" s="319"/>
      <c r="X18" s="319"/>
      <c r="Y18" s="319"/>
      <c r="Z18" s="319"/>
      <c r="AA18" s="319"/>
      <c r="AB18" s="319"/>
      <c r="AC18" s="319"/>
      <c r="AD18" s="319"/>
      <c r="AE18" s="319"/>
      <c r="AF18" s="319"/>
      <c r="AG18" s="319"/>
      <c r="AH18" s="319"/>
      <c r="AI18" s="319"/>
      <c r="AJ18" s="319"/>
      <c r="AK18" s="319"/>
      <c r="AL18" s="319"/>
      <c r="AM18" s="319"/>
      <c r="AN18" s="319"/>
      <c r="AO18" s="319"/>
      <c r="AP18" s="319"/>
      <c r="AQ18" s="319"/>
      <c r="AR18" s="319"/>
      <c r="AS18" s="319"/>
      <c r="AT18" s="319"/>
      <c r="AU18" s="319"/>
      <c r="AV18" s="319"/>
      <c r="AW18" s="319"/>
      <c r="AX18" s="319"/>
      <c r="AY18" s="319"/>
      <c r="AZ18" s="319"/>
      <c r="BA18" s="319"/>
      <c r="BB18" s="319"/>
      <c r="BC18" s="319"/>
      <c r="BD18" s="319"/>
      <c r="BE18" s="319"/>
      <c r="BF18" s="319"/>
      <c r="BG18" s="319"/>
    </row>
    <row r="19" spans="1:59" x14ac:dyDescent="0.35">
      <c r="A19" s="319"/>
      <c r="B19" s="319"/>
      <c r="C19" s="319"/>
      <c r="D19" s="319"/>
      <c r="E19" s="319"/>
      <c r="F19" s="319"/>
      <c r="G19" s="319"/>
      <c r="H19" s="319"/>
      <c r="I19" s="319"/>
      <c r="J19" s="319"/>
      <c r="K19" s="319"/>
      <c r="L19" s="319"/>
      <c r="M19" s="319"/>
      <c r="N19" s="319"/>
      <c r="O19" s="319"/>
      <c r="P19" s="319"/>
      <c r="Q19" s="319"/>
      <c r="R19" s="319"/>
      <c r="S19" s="319"/>
      <c r="T19" s="319"/>
      <c r="U19" s="319"/>
      <c r="V19" s="319"/>
      <c r="W19" s="319"/>
      <c r="X19" s="319"/>
      <c r="Y19" s="319"/>
      <c r="Z19" s="319"/>
      <c r="AA19" s="319"/>
      <c r="AB19" s="319"/>
      <c r="AC19" s="319"/>
      <c r="AD19" s="319"/>
      <c r="AE19" s="319"/>
      <c r="AF19" s="319"/>
      <c r="AG19" s="319"/>
      <c r="AH19" s="319"/>
      <c r="AI19" s="319"/>
      <c r="AJ19" s="319"/>
      <c r="AK19" s="319"/>
      <c r="AL19" s="319"/>
      <c r="AM19" s="319"/>
      <c r="AN19" s="319"/>
      <c r="AO19" s="319"/>
      <c r="AP19" s="319"/>
      <c r="AQ19" s="319"/>
      <c r="AR19" s="319"/>
      <c r="AS19" s="319"/>
      <c r="AT19" s="319"/>
      <c r="AU19" s="319"/>
      <c r="AV19" s="319"/>
      <c r="AW19" s="319"/>
      <c r="AX19" s="319"/>
      <c r="AY19" s="319"/>
      <c r="AZ19" s="319"/>
      <c r="BA19" s="319"/>
      <c r="BB19" s="319"/>
      <c r="BC19" s="319"/>
      <c r="BD19" s="319"/>
      <c r="BE19" s="319"/>
      <c r="BF19" s="319"/>
      <c r="BG19" s="319"/>
    </row>
    <row r="20" spans="1:59" ht="16" hidden="1" thickBot="1" x14ac:dyDescent="0.4">
      <c r="A20" s="322" t="s">
        <v>160</v>
      </c>
      <c r="B20" s="329"/>
      <c r="C20" s="319"/>
      <c r="D20" s="319"/>
      <c r="E20" s="319"/>
      <c r="F20" s="319"/>
      <c r="G20" s="319"/>
      <c r="H20" s="319"/>
      <c r="I20" s="319"/>
      <c r="J20" s="319"/>
      <c r="K20" s="319"/>
      <c r="L20" s="319"/>
      <c r="M20" s="319"/>
      <c r="N20" s="319"/>
      <c r="O20" s="319"/>
      <c r="P20" s="319"/>
      <c r="Q20" s="319"/>
      <c r="R20" s="319"/>
      <c r="S20" s="319"/>
      <c r="T20" s="319"/>
      <c r="U20" s="319"/>
      <c r="V20" s="319"/>
      <c r="W20" s="319"/>
      <c r="X20" s="319"/>
      <c r="Y20" s="319"/>
      <c r="Z20" s="319"/>
      <c r="AA20" s="319"/>
      <c r="AB20" s="319"/>
      <c r="AC20" s="319"/>
      <c r="AD20" s="319"/>
      <c r="AE20" s="319"/>
      <c r="AF20" s="319"/>
      <c r="AG20" s="319"/>
      <c r="AH20" s="319"/>
      <c r="AI20" s="319"/>
      <c r="AJ20" s="319"/>
      <c r="AK20" s="319"/>
      <c r="AL20" s="319"/>
      <c r="AM20" s="319"/>
      <c r="AN20" s="319"/>
      <c r="AO20" s="319"/>
      <c r="AP20" s="319"/>
      <c r="AQ20" s="319"/>
      <c r="AR20" s="319"/>
      <c r="AS20" s="319"/>
      <c r="AT20" s="319"/>
      <c r="AU20" s="319"/>
      <c r="AV20" s="319"/>
      <c r="AW20" s="319"/>
      <c r="AX20" s="319"/>
      <c r="AY20" s="319"/>
      <c r="AZ20" s="319"/>
      <c r="BA20" s="319"/>
      <c r="BB20" s="319"/>
      <c r="BC20" s="319"/>
      <c r="BD20" s="319"/>
      <c r="BE20" s="319"/>
      <c r="BF20" s="319"/>
      <c r="BG20" s="319"/>
    </row>
    <row r="21" spans="1:59" hidden="1" x14ac:dyDescent="0.35">
      <c r="A21" s="330" t="s">
        <v>160</v>
      </c>
      <c r="B21" s="1019" t="s">
        <v>154</v>
      </c>
      <c r="C21" s="1019"/>
      <c r="D21" s="1019"/>
      <c r="E21" s="1019"/>
      <c r="F21" s="1019"/>
      <c r="G21" s="1019"/>
      <c r="H21" s="1020"/>
      <c r="I21" s="319"/>
      <c r="J21" s="319"/>
      <c r="K21" s="319"/>
      <c r="L21" s="319"/>
      <c r="M21" s="319"/>
      <c r="N21" s="319"/>
      <c r="O21" s="319"/>
      <c r="P21" s="319"/>
      <c r="Q21" s="319"/>
      <c r="R21" s="319"/>
      <c r="S21" s="319"/>
      <c r="T21" s="319"/>
      <c r="U21" s="319"/>
      <c r="V21" s="319"/>
      <c r="W21" s="319"/>
      <c r="X21" s="319"/>
      <c r="Y21" s="319"/>
      <c r="Z21" s="319"/>
      <c r="AA21" s="319"/>
      <c r="AB21" s="319"/>
      <c r="AC21" s="319"/>
      <c r="AD21" s="319"/>
      <c r="AE21" s="319"/>
      <c r="AF21" s="319"/>
      <c r="AG21" s="319"/>
      <c r="AH21" s="319"/>
      <c r="AI21" s="319"/>
      <c r="AJ21" s="319"/>
      <c r="AK21" s="319"/>
      <c r="AL21" s="319"/>
      <c r="AM21" s="319"/>
      <c r="AN21" s="319"/>
      <c r="AO21" s="319"/>
      <c r="AP21" s="319"/>
      <c r="AQ21" s="319"/>
      <c r="AR21" s="319"/>
      <c r="AS21" s="319"/>
      <c r="AT21" s="319"/>
      <c r="AU21" s="319"/>
      <c r="AV21" s="319"/>
      <c r="AW21" s="319"/>
      <c r="AX21" s="319"/>
      <c r="AY21" s="319"/>
      <c r="AZ21" s="319"/>
      <c r="BA21" s="319"/>
      <c r="BB21" s="319"/>
      <c r="BC21" s="319"/>
      <c r="BD21" s="319"/>
      <c r="BE21" s="319"/>
      <c r="BF21" s="319"/>
      <c r="BG21" s="319"/>
    </row>
    <row r="22" spans="1:59" hidden="1" x14ac:dyDescent="0.35">
      <c r="A22" s="559"/>
      <c r="B22" s="996"/>
      <c r="C22" s="996"/>
      <c r="D22" s="996"/>
      <c r="E22" s="996"/>
      <c r="F22" s="996"/>
      <c r="G22" s="996"/>
      <c r="H22" s="1021"/>
    </row>
    <row r="23" spans="1:59" hidden="1" x14ac:dyDescent="0.35">
      <c r="A23" s="118"/>
      <c r="B23" s="996"/>
      <c r="C23" s="996"/>
      <c r="D23" s="996"/>
      <c r="E23" s="996"/>
      <c r="F23" s="996"/>
      <c r="G23" s="996"/>
      <c r="H23" s="1021"/>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row>
    <row r="24" spans="1:59" hidden="1" x14ac:dyDescent="0.35">
      <c r="A24" s="118"/>
      <c r="B24" s="940"/>
      <c r="C24" s="998"/>
      <c r="D24" s="998"/>
      <c r="E24" s="998"/>
      <c r="F24" s="998"/>
      <c r="G24" s="998"/>
      <c r="H24" s="1024"/>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row>
    <row r="25" spans="1:59" ht="16" hidden="1" thickBot="1" x14ac:dyDescent="0.4">
      <c r="A25" s="141"/>
      <c r="B25" s="943"/>
      <c r="C25" s="1016"/>
      <c r="D25" s="1016"/>
      <c r="E25" s="1016"/>
      <c r="F25" s="1016"/>
      <c r="G25" s="1016"/>
      <c r="H25" s="1025"/>
      <c r="I25" s="319"/>
      <c r="J25" s="319"/>
      <c r="K25" s="319"/>
      <c r="L25" s="319"/>
      <c r="M25" s="319"/>
      <c r="N25" s="319"/>
      <c r="O25" s="319"/>
      <c r="P25" s="319"/>
      <c r="Q25" s="319"/>
      <c r="R25" s="319"/>
      <c r="S25" s="319"/>
      <c r="T25" s="319"/>
      <c r="U25" s="319"/>
      <c r="V25" s="319"/>
      <c r="W25" s="319"/>
      <c r="X25" s="319"/>
      <c r="Y25" s="319"/>
      <c r="Z25" s="319"/>
      <c r="AA25" s="319"/>
      <c r="AB25" s="319"/>
      <c r="AC25" s="319"/>
      <c r="AD25" s="319"/>
      <c r="AE25" s="319"/>
      <c r="AF25" s="319"/>
      <c r="AG25" s="319"/>
      <c r="AH25" s="319"/>
      <c r="AI25" s="319"/>
      <c r="AJ25" s="319"/>
      <c r="AK25" s="319"/>
      <c r="AL25" s="319"/>
      <c r="AM25" s="319"/>
      <c r="AN25" s="319"/>
      <c r="AO25" s="319"/>
      <c r="AP25" s="319"/>
      <c r="AQ25" s="319"/>
      <c r="AR25" s="319"/>
      <c r="AS25" s="319"/>
      <c r="AT25" s="319"/>
      <c r="AU25" s="319"/>
      <c r="AV25" s="319"/>
      <c r="AW25" s="319"/>
      <c r="AX25" s="319"/>
      <c r="AY25" s="319"/>
      <c r="AZ25" s="319"/>
      <c r="BA25" s="319"/>
      <c r="BB25" s="319"/>
      <c r="BC25" s="319"/>
      <c r="BD25" s="319"/>
      <c r="BE25" s="319"/>
      <c r="BF25" s="319"/>
      <c r="BG25" s="319"/>
    </row>
    <row r="26" spans="1:59" ht="16" thickBot="1" x14ac:dyDescent="0.4">
      <c r="A26" s="319"/>
      <c r="B26" s="319"/>
      <c r="C26" s="319"/>
      <c r="D26" s="319"/>
      <c r="E26" s="319"/>
      <c r="F26" s="319"/>
      <c r="G26" s="319"/>
      <c r="H26" s="319"/>
      <c r="I26" s="319"/>
      <c r="J26" s="319"/>
      <c r="K26" s="319"/>
      <c r="L26" s="319"/>
      <c r="M26" s="319"/>
      <c r="N26" s="319"/>
      <c r="O26" s="319"/>
      <c r="P26" s="319"/>
      <c r="Q26" s="319"/>
      <c r="R26" s="319"/>
      <c r="S26" s="319"/>
      <c r="T26" s="319"/>
      <c r="U26" s="319"/>
      <c r="V26" s="319"/>
      <c r="W26" s="319"/>
      <c r="X26" s="319"/>
      <c r="Y26" s="319"/>
      <c r="Z26" s="319"/>
      <c r="AA26" s="319"/>
      <c r="AB26" s="319"/>
      <c r="AC26" s="319"/>
      <c r="AD26" s="319"/>
      <c r="AE26" s="319"/>
      <c r="AF26" s="319"/>
      <c r="AG26" s="319"/>
      <c r="AH26" s="319"/>
      <c r="AI26" s="319"/>
      <c r="AJ26" s="319"/>
      <c r="AK26" s="319"/>
      <c r="AL26" s="319"/>
      <c r="AM26" s="319"/>
      <c r="AN26" s="319"/>
      <c r="AO26" s="319"/>
      <c r="AP26" s="319"/>
      <c r="AQ26" s="319"/>
      <c r="AR26" s="319"/>
      <c r="AS26" s="319"/>
      <c r="AT26" s="319"/>
      <c r="AU26" s="319"/>
      <c r="AV26" s="319"/>
      <c r="AW26" s="319"/>
      <c r="AX26" s="319"/>
      <c r="AY26" s="319"/>
      <c r="AZ26" s="319"/>
      <c r="BA26" s="319"/>
      <c r="BB26" s="319"/>
      <c r="BC26" s="319"/>
      <c r="BD26" s="319"/>
      <c r="BE26" s="319"/>
      <c r="BF26" s="319"/>
      <c r="BG26" s="319"/>
    </row>
    <row r="27" spans="1:59" ht="16" thickBot="1" x14ac:dyDescent="0.4">
      <c r="A27" s="322" t="s">
        <v>163</v>
      </c>
      <c r="B27" s="323"/>
      <c r="C27" s="319"/>
      <c r="D27" s="319"/>
      <c r="E27" s="319"/>
      <c r="F27" s="319"/>
      <c r="G27" s="319"/>
      <c r="H27" s="319"/>
      <c r="I27" s="319"/>
      <c r="J27" s="319"/>
      <c r="K27" s="319"/>
      <c r="L27" s="319"/>
      <c r="M27" s="319"/>
      <c r="N27" s="319"/>
      <c r="O27" s="319"/>
      <c r="P27" s="319"/>
      <c r="Q27" s="319"/>
      <c r="R27" s="319"/>
      <c r="S27" s="319"/>
      <c r="T27" s="319"/>
      <c r="U27" s="319"/>
      <c r="V27" s="319"/>
      <c r="W27" s="319"/>
      <c r="X27" s="319"/>
      <c r="Y27" s="319"/>
      <c r="Z27" s="319"/>
      <c r="AA27" s="319"/>
      <c r="AB27" s="319"/>
      <c r="AC27" s="319"/>
      <c r="AD27" s="319"/>
      <c r="AE27" s="319"/>
      <c r="AF27" s="319"/>
      <c r="AG27" s="319"/>
      <c r="AH27" s="319"/>
      <c r="AI27" s="319"/>
      <c r="AJ27" s="319"/>
      <c r="AK27" s="319"/>
      <c r="AL27" s="319"/>
      <c r="AM27" s="319"/>
      <c r="AN27" s="319"/>
      <c r="AO27" s="319"/>
      <c r="AP27" s="319"/>
      <c r="AQ27" s="319"/>
      <c r="AR27" s="319"/>
      <c r="AS27" s="319"/>
      <c r="AT27" s="319"/>
      <c r="AU27" s="319"/>
      <c r="AV27" s="319"/>
      <c r="AW27" s="319"/>
      <c r="AX27" s="319"/>
      <c r="AY27" s="319"/>
      <c r="AZ27" s="319"/>
      <c r="BA27" s="319"/>
      <c r="BB27" s="319"/>
      <c r="BC27" s="319"/>
      <c r="BD27" s="319"/>
      <c r="BE27" s="319"/>
      <c r="BF27" s="319"/>
      <c r="BG27" s="319"/>
    </row>
    <row r="28" spans="1:59" x14ac:dyDescent="0.35">
      <c r="A28" s="331" t="s">
        <v>164</v>
      </c>
      <c r="B28" s="332"/>
      <c r="C28" s="333"/>
      <c r="D28" s="334"/>
      <c r="E28" s="334"/>
      <c r="F28" s="335"/>
      <c r="G28" s="335"/>
      <c r="H28" s="335"/>
      <c r="I28" s="336"/>
      <c r="J28" s="337"/>
      <c r="K28" s="338"/>
      <c r="L28" s="319"/>
      <c r="M28" s="319"/>
      <c r="N28" s="319"/>
      <c r="O28" s="319"/>
      <c r="P28" s="319"/>
      <c r="Q28" s="319"/>
      <c r="R28" s="319"/>
      <c r="S28" s="319"/>
      <c r="T28" s="319"/>
      <c r="U28" s="319"/>
      <c r="V28" s="319"/>
      <c r="W28" s="319"/>
      <c r="X28" s="319"/>
      <c r="Y28" s="319"/>
      <c r="Z28" s="319"/>
      <c r="AA28" s="319"/>
      <c r="AB28" s="319"/>
      <c r="AC28" s="319"/>
      <c r="AD28" s="319"/>
      <c r="AE28" s="319"/>
      <c r="AF28" s="319"/>
      <c r="AG28" s="319"/>
      <c r="AH28" s="319"/>
      <c r="AI28" s="319"/>
      <c r="AJ28" s="319"/>
      <c r="AK28" s="319"/>
      <c r="AL28" s="319"/>
      <c r="AM28" s="319"/>
      <c r="AN28" s="319"/>
      <c r="AO28" s="319"/>
      <c r="AP28" s="319"/>
      <c r="AQ28" s="319"/>
      <c r="AR28" s="319"/>
      <c r="AS28" s="319"/>
      <c r="AT28" s="319"/>
      <c r="AU28" s="319"/>
      <c r="AV28" s="319"/>
      <c r="AW28" s="319"/>
      <c r="AX28" s="319"/>
      <c r="AY28" s="319"/>
      <c r="AZ28" s="319"/>
      <c r="BA28" s="319"/>
      <c r="BB28" s="319"/>
      <c r="BC28" s="319"/>
      <c r="BD28" s="319"/>
      <c r="BE28" s="319"/>
      <c r="BF28" s="319"/>
      <c r="BG28" s="319"/>
    </row>
    <row r="29" spans="1:59" x14ac:dyDescent="0.35">
      <c r="A29" s="339" t="s">
        <v>165</v>
      </c>
      <c r="B29" s="340"/>
      <c r="C29" s="341"/>
      <c r="D29" s="342"/>
      <c r="E29" s="342"/>
      <c r="F29" s="343"/>
      <c r="G29" s="343"/>
      <c r="H29" s="343"/>
      <c r="I29" s="344"/>
      <c r="J29" s="345"/>
      <c r="K29" s="346"/>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row>
    <row r="30" spans="1:59" ht="16" thickBot="1" x14ac:dyDescent="0.4">
      <c r="A30" s="347" t="s">
        <v>166</v>
      </c>
      <c r="B30" s="348"/>
      <c r="C30" s="349"/>
      <c r="D30" s="350"/>
      <c r="E30" s="350"/>
      <c r="F30" s="351"/>
      <c r="G30" s="351"/>
      <c r="H30" s="351"/>
      <c r="I30" s="352"/>
      <c r="J30" s="353"/>
      <c r="K30" s="354"/>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row>
    <row r="31" spans="1:59" x14ac:dyDescent="0.35">
      <c r="A31" s="1026" t="s">
        <v>167</v>
      </c>
      <c r="B31" s="1028" t="s">
        <v>168</v>
      </c>
      <c r="C31" s="1028" t="s">
        <v>169</v>
      </c>
      <c r="D31" s="1028" t="s">
        <v>170</v>
      </c>
      <c r="E31" s="1028" t="s">
        <v>171</v>
      </c>
      <c r="F31" s="1028" t="s">
        <v>172</v>
      </c>
      <c r="G31" s="1028" t="s">
        <v>173</v>
      </c>
      <c r="H31" s="1031" t="s">
        <v>174</v>
      </c>
      <c r="I31" s="1028" t="s">
        <v>175</v>
      </c>
      <c r="J31" s="1028" t="s">
        <v>176</v>
      </c>
      <c r="K31" s="1028" t="s">
        <v>177</v>
      </c>
      <c r="L31" s="1028" t="s">
        <v>178</v>
      </c>
      <c r="M31" s="355" t="s">
        <v>182</v>
      </c>
      <c r="N31" s="355" t="s">
        <v>182</v>
      </c>
      <c r="O31" s="355" t="s">
        <v>182</v>
      </c>
      <c r="P31" s="355" t="s">
        <v>180</v>
      </c>
      <c r="Q31" s="355" t="s">
        <v>180</v>
      </c>
      <c r="R31" s="355" t="s">
        <v>180</v>
      </c>
      <c r="S31" s="355" t="s">
        <v>268</v>
      </c>
      <c r="T31" s="355" t="s">
        <v>268</v>
      </c>
      <c r="U31" s="355" t="s">
        <v>268</v>
      </c>
      <c r="V31" s="355" t="s">
        <v>268</v>
      </c>
      <c r="W31" s="1031" t="s">
        <v>183</v>
      </c>
      <c r="X31" s="1031" t="s">
        <v>184</v>
      </c>
      <c r="Y31" s="1031" t="s">
        <v>185</v>
      </c>
      <c r="Z31" s="1031" t="s">
        <v>186</v>
      </c>
    </row>
    <row r="32" spans="1:59" ht="16" thickBot="1" x14ac:dyDescent="0.4">
      <c r="A32" s="1027"/>
      <c r="B32" s="1029"/>
      <c r="C32" s="1029"/>
      <c r="D32" s="1029"/>
      <c r="E32" s="1029"/>
      <c r="F32" s="1029"/>
      <c r="G32" s="1030"/>
      <c r="H32" s="1032"/>
      <c r="I32" s="1029"/>
      <c r="J32" s="1029"/>
      <c r="K32" s="1029"/>
      <c r="L32" s="1029"/>
      <c r="M32" s="734" t="s">
        <v>188</v>
      </c>
      <c r="N32" s="734" t="s">
        <v>189</v>
      </c>
      <c r="O32" s="734" t="s">
        <v>190</v>
      </c>
      <c r="P32" s="734" t="s">
        <v>188</v>
      </c>
      <c r="Q32" s="734" t="s">
        <v>189</v>
      </c>
      <c r="R32" s="734" t="s">
        <v>190</v>
      </c>
      <c r="S32" s="734" t="s">
        <v>187</v>
      </c>
      <c r="T32" s="734" t="s">
        <v>188</v>
      </c>
      <c r="U32" s="734" t="s">
        <v>189</v>
      </c>
      <c r="V32" s="734" t="s">
        <v>190</v>
      </c>
      <c r="W32" s="1032"/>
      <c r="X32" s="1032"/>
      <c r="Y32" s="1032"/>
      <c r="Z32" s="1032"/>
    </row>
    <row r="33" spans="1:59" x14ac:dyDescent="0.35">
      <c r="A33" s="729" t="s">
        <v>390</v>
      </c>
      <c r="B33" s="730"/>
      <c r="C33" s="731" t="s">
        <v>2468</v>
      </c>
      <c r="D33" s="731" t="s">
        <v>350</v>
      </c>
      <c r="E33" s="731"/>
      <c r="F33" s="731" t="s">
        <v>200</v>
      </c>
      <c r="G33" s="732" t="s">
        <v>194</v>
      </c>
      <c r="H33" s="731" t="s">
        <v>195</v>
      </c>
      <c r="I33" s="733">
        <v>3184</v>
      </c>
      <c r="J33" s="733">
        <v>3671</v>
      </c>
      <c r="K33" s="733">
        <v>3671</v>
      </c>
      <c r="L33" s="733"/>
      <c r="M33" s="733">
        <v>208</v>
      </c>
      <c r="N33" s="733">
        <v>416</v>
      </c>
      <c r="O33" s="733">
        <v>416</v>
      </c>
      <c r="P33" s="733">
        <v>340</v>
      </c>
      <c r="Q33" s="733">
        <v>340</v>
      </c>
      <c r="R33" s="733">
        <v>340</v>
      </c>
      <c r="S33" s="733"/>
      <c r="T33" s="733">
        <v>600</v>
      </c>
      <c r="U33" s="733">
        <v>600</v>
      </c>
      <c r="V33" s="733">
        <v>600</v>
      </c>
      <c r="W33" s="733"/>
      <c r="X33" s="733"/>
      <c r="Y33" s="733" t="s">
        <v>197</v>
      </c>
      <c r="Z33" s="733" t="s">
        <v>198</v>
      </c>
    </row>
    <row r="34" spans="1:59" hidden="1" x14ac:dyDescent="0.35">
      <c r="A34" s="357"/>
      <c r="B34" s="358"/>
      <c r="C34" s="358"/>
      <c r="D34" s="358"/>
      <c r="E34" s="358"/>
      <c r="F34" s="358"/>
      <c r="G34" s="359"/>
      <c r="H34" s="358"/>
      <c r="I34" s="360"/>
      <c r="J34" s="360"/>
      <c r="K34" s="360"/>
      <c r="L34" s="360"/>
      <c r="M34" s="360"/>
      <c r="N34" s="360"/>
      <c r="O34" s="360"/>
      <c r="P34" s="360"/>
      <c r="Q34" s="360"/>
      <c r="R34" s="360"/>
      <c r="S34" s="360"/>
      <c r="T34" s="360"/>
      <c r="U34" s="360"/>
      <c r="V34" s="360"/>
      <c r="W34" s="360"/>
      <c r="X34" s="360"/>
      <c r="Y34" s="360"/>
      <c r="Z34" s="360"/>
    </row>
    <row r="35" spans="1:59" hidden="1" x14ac:dyDescent="0.35">
      <c r="A35" s="357"/>
      <c r="B35" s="358"/>
      <c r="C35" s="358"/>
      <c r="D35" s="358"/>
      <c r="E35" s="358"/>
      <c r="F35" s="358"/>
      <c r="G35" s="359"/>
      <c r="H35" s="358"/>
      <c r="I35" s="360"/>
      <c r="J35" s="360"/>
      <c r="K35" s="360"/>
      <c r="L35" s="360"/>
      <c r="M35" s="360"/>
      <c r="N35" s="360"/>
      <c r="O35" s="360"/>
      <c r="P35" s="360"/>
      <c r="Q35" s="360"/>
      <c r="R35" s="360"/>
      <c r="S35" s="360"/>
      <c r="T35" s="360"/>
      <c r="U35" s="360"/>
      <c r="V35" s="360"/>
      <c r="W35" s="360"/>
      <c r="X35" s="360"/>
      <c r="Y35" s="360"/>
      <c r="Z35" s="360"/>
    </row>
    <row r="36" spans="1:59" ht="16" hidden="1" thickBot="1" x14ac:dyDescent="0.4">
      <c r="A36" s="361"/>
      <c r="B36" s="362"/>
      <c r="C36" s="362"/>
      <c r="D36" s="362"/>
      <c r="E36" s="362"/>
      <c r="F36" s="362"/>
      <c r="G36" s="363"/>
      <c r="H36" s="362"/>
      <c r="I36" s="364"/>
      <c r="J36" s="364"/>
      <c r="K36" s="364"/>
      <c r="L36" s="364"/>
      <c r="M36" s="364"/>
      <c r="N36" s="364"/>
      <c r="O36" s="364"/>
      <c r="P36" s="364"/>
      <c r="Q36" s="364"/>
      <c r="R36" s="364"/>
      <c r="S36" s="364"/>
      <c r="T36" s="364"/>
      <c r="U36" s="364"/>
      <c r="V36" s="364"/>
      <c r="W36" s="364"/>
      <c r="X36" s="364"/>
      <c r="Y36" s="364"/>
      <c r="Z36" s="364"/>
    </row>
    <row r="37" spans="1:59" hidden="1" x14ac:dyDescent="0.35">
      <c r="A37" s="319"/>
      <c r="B37" s="319"/>
      <c r="C37" s="319"/>
      <c r="D37" s="319"/>
      <c r="E37" s="319"/>
      <c r="F37" s="319"/>
      <c r="G37" s="319"/>
      <c r="H37" s="319"/>
      <c r="I37" s="319"/>
      <c r="J37" s="319"/>
      <c r="K37" s="319"/>
      <c r="L37" s="319"/>
      <c r="M37" s="319"/>
      <c r="N37" s="319"/>
      <c r="O37" s="319"/>
      <c r="P37" s="319"/>
      <c r="Q37" s="319"/>
      <c r="R37" s="319"/>
      <c r="S37" s="319"/>
      <c r="T37" s="319"/>
      <c r="U37" s="319"/>
      <c r="V37" s="319"/>
      <c r="W37" s="319"/>
      <c r="X37" s="319"/>
      <c r="Y37" s="319"/>
      <c r="Z37" s="319"/>
      <c r="AA37" s="319"/>
      <c r="AB37" s="319"/>
      <c r="AC37" s="319"/>
      <c r="AD37" s="319"/>
      <c r="AE37" s="319"/>
      <c r="AF37" s="319"/>
      <c r="AG37" s="319"/>
      <c r="AH37" s="319"/>
      <c r="AI37" s="319"/>
      <c r="AJ37" s="319"/>
      <c r="AK37" s="319"/>
      <c r="AL37" s="319"/>
      <c r="AM37" s="319"/>
      <c r="AN37" s="319"/>
      <c r="AO37" s="319"/>
      <c r="AP37" s="319"/>
      <c r="AQ37" s="319"/>
      <c r="AR37" s="319"/>
      <c r="AS37" s="319"/>
      <c r="AT37" s="319"/>
      <c r="AU37" s="319"/>
      <c r="AV37" s="319"/>
      <c r="AW37" s="319"/>
      <c r="AX37" s="319"/>
      <c r="AY37" s="319"/>
      <c r="AZ37" s="319"/>
      <c r="BA37" s="319"/>
      <c r="BB37" s="319"/>
      <c r="BC37" s="319"/>
      <c r="BD37" s="319"/>
      <c r="BE37" s="319"/>
      <c r="BF37" s="319"/>
      <c r="BG37" s="319"/>
    </row>
    <row r="38" spans="1:59" ht="16" thickBot="1" x14ac:dyDescent="0.4">
      <c r="A38" s="319"/>
      <c r="B38" s="319"/>
      <c r="C38" s="319"/>
      <c r="D38" s="319"/>
      <c r="E38" s="319"/>
      <c r="F38" s="319"/>
      <c r="G38" s="319"/>
      <c r="H38" s="319"/>
      <c r="I38" s="319"/>
      <c r="J38" s="319"/>
      <c r="K38" s="319"/>
      <c r="L38" s="319"/>
      <c r="M38" s="319"/>
      <c r="N38" s="319"/>
      <c r="O38" s="319"/>
      <c r="P38" s="319"/>
      <c r="Q38" s="319"/>
      <c r="R38" s="319"/>
      <c r="S38" s="319"/>
      <c r="T38" s="319"/>
      <c r="U38" s="319"/>
      <c r="V38" s="319"/>
      <c r="W38" s="319"/>
      <c r="X38" s="319"/>
      <c r="Y38" s="319"/>
      <c r="Z38" s="319"/>
      <c r="AA38" s="319"/>
      <c r="AB38" s="319"/>
      <c r="AC38" s="319"/>
      <c r="AD38" s="319"/>
      <c r="AE38" s="319"/>
      <c r="AF38" s="319"/>
      <c r="AG38" s="319"/>
      <c r="AH38" s="319"/>
      <c r="AI38" s="319"/>
      <c r="AJ38" s="319"/>
      <c r="AK38" s="319"/>
      <c r="AL38" s="319"/>
      <c r="AM38" s="319"/>
      <c r="AN38" s="319"/>
      <c r="AO38" s="319"/>
      <c r="AP38" s="319"/>
      <c r="AQ38" s="319"/>
      <c r="AR38" s="319"/>
      <c r="AS38" s="319"/>
      <c r="AT38" s="319"/>
      <c r="AU38" s="319"/>
      <c r="AV38" s="319"/>
      <c r="AW38" s="319"/>
      <c r="AX38" s="319"/>
      <c r="AY38" s="319"/>
      <c r="AZ38" s="319"/>
      <c r="BA38" s="319"/>
      <c r="BB38" s="319"/>
      <c r="BC38" s="319"/>
      <c r="BD38" s="319"/>
      <c r="BE38" s="319"/>
      <c r="BF38" s="319"/>
      <c r="BG38" s="319"/>
    </row>
    <row r="39" spans="1:59" ht="16" thickBot="1" x14ac:dyDescent="0.4">
      <c r="A39" s="365" t="s">
        <v>209</v>
      </c>
      <c r="B39" s="319"/>
      <c r="C39" s="319"/>
      <c r="D39" s="319"/>
      <c r="E39" s="319"/>
      <c r="F39" s="319"/>
      <c r="G39" s="319"/>
      <c r="H39" s="319"/>
      <c r="I39" s="319"/>
      <c r="J39" s="319"/>
      <c r="K39" s="319"/>
      <c r="L39" s="319"/>
      <c r="M39" s="319"/>
      <c r="N39" s="319"/>
      <c r="O39" s="319"/>
      <c r="P39" s="319"/>
      <c r="Q39" s="319"/>
      <c r="R39" s="319"/>
      <c r="S39" s="319"/>
      <c r="T39" s="319"/>
      <c r="U39" s="319"/>
      <c r="V39" s="319"/>
      <c r="W39" s="319"/>
      <c r="X39" s="319"/>
      <c r="Y39" s="319"/>
      <c r="Z39" s="319"/>
      <c r="AA39" s="319"/>
      <c r="AB39" s="319"/>
      <c r="AC39" s="319"/>
      <c r="AD39" s="319"/>
      <c r="AE39" s="319"/>
      <c r="AF39" s="319"/>
      <c r="AG39" s="319"/>
      <c r="AH39" s="319"/>
      <c r="AI39" s="319"/>
      <c r="AJ39" s="319"/>
      <c r="AK39" s="319"/>
      <c r="AL39" s="319"/>
      <c r="AM39" s="319"/>
      <c r="AN39" s="319"/>
      <c r="AO39" s="319"/>
      <c r="AP39" s="319"/>
      <c r="AQ39" s="319"/>
      <c r="AR39" s="319"/>
      <c r="AS39" s="319"/>
      <c r="AT39" s="319"/>
      <c r="AU39" s="319"/>
      <c r="AV39" s="319"/>
      <c r="AW39" s="319"/>
      <c r="AX39" s="319"/>
      <c r="AY39" s="319"/>
      <c r="AZ39" s="319"/>
      <c r="BA39" s="319"/>
      <c r="BB39" s="319"/>
      <c r="BC39" s="319"/>
      <c r="BD39" s="319"/>
      <c r="BE39" s="319"/>
      <c r="BF39" s="319"/>
      <c r="BG39" s="319"/>
    </row>
    <row r="40" spans="1:59" x14ac:dyDescent="0.35">
      <c r="A40" s="1026" t="s">
        <v>167</v>
      </c>
      <c r="B40" s="1028" t="s">
        <v>168</v>
      </c>
      <c r="C40" s="1028" t="s">
        <v>169</v>
      </c>
      <c r="D40" s="1028" t="s">
        <v>170</v>
      </c>
      <c r="E40" s="1028" t="s">
        <v>171</v>
      </c>
      <c r="F40" s="1028" t="s">
        <v>172</v>
      </c>
      <c r="G40" s="1028" t="s">
        <v>173</v>
      </c>
      <c r="H40" s="1028" t="s">
        <v>174</v>
      </c>
      <c r="I40" s="1033" t="s">
        <v>210</v>
      </c>
      <c r="J40" s="1026" t="s">
        <v>211</v>
      </c>
      <c r="K40" s="927" t="s">
        <v>212</v>
      </c>
      <c r="L40" s="366" t="s">
        <v>213</v>
      </c>
      <c r="M40" s="367" t="s">
        <v>364</v>
      </c>
      <c r="N40" s="368" t="s">
        <v>215</v>
      </c>
      <c r="O40" s="355" t="s">
        <v>181</v>
      </c>
      <c r="P40" s="740" t="s">
        <v>224</v>
      </c>
      <c r="Q40" s="742"/>
      <c r="R40" s="742"/>
      <c r="S40" s="742"/>
      <c r="T40" s="742"/>
      <c r="U40" s="743"/>
      <c r="V40" s="1035" t="s">
        <v>183</v>
      </c>
      <c r="W40" s="1037" t="s">
        <v>184</v>
      </c>
      <c r="X40" s="1033" t="s">
        <v>185</v>
      </c>
      <c r="Y40" s="927" t="s">
        <v>186</v>
      </c>
    </row>
    <row r="41" spans="1:59" ht="31.5" thickBot="1" x14ac:dyDescent="0.4">
      <c r="A41" s="1027" t="s">
        <v>50</v>
      </c>
      <c r="B41" s="1029" t="s">
        <v>50</v>
      </c>
      <c r="C41" s="1029" t="s">
        <v>50</v>
      </c>
      <c r="D41" s="1029" t="s">
        <v>50</v>
      </c>
      <c r="E41" s="1029" t="s">
        <v>50</v>
      </c>
      <c r="F41" s="1029" t="s">
        <v>50</v>
      </c>
      <c r="G41" s="1030" t="s">
        <v>50</v>
      </c>
      <c r="H41" s="1029" t="s">
        <v>50</v>
      </c>
      <c r="I41" s="1034" t="s">
        <v>50</v>
      </c>
      <c r="J41" s="1027" t="s">
        <v>50</v>
      </c>
      <c r="K41" s="928" t="s">
        <v>50</v>
      </c>
      <c r="L41" s="369" t="s">
        <v>365</v>
      </c>
      <c r="M41" s="4" t="s">
        <v>217</v>
      </c>
      <c r="N41" s="371" t="s">
        <v>218</v>
      </c>
      <c r="O41" s="356" t="s">
        <v>392</v>
      </c>
      <c r="P41" s="741" t="s">
        <v>392</v>
      </c>
      <c r="Q41" s="742"/>
      <c r="R41" s="742"/>
      <c r="S41" s="742"/>
      <c r="T41" s="742"/>
      <c r="U41" s="743"/>
      <c r="V41" s="1036"/>
      <c r="W41" s="1038"/>
      <c r="X41" s="1034" t="s">
        <v>50</v>
      </c>
      <c r="Y41" s="928" t="s">
        <v>50</v>
      </c>
      <c r="Z41" s="320" t="s">
        <v>50</v>
      </c>
    </row>
    <row r="42" spans="1:59" x14ac:dyDescent="0.35">
      <c r="A42" s="553" t="s">
        <v>390</v>
      </c>
      <c r="B42" s="534" t="s">
        <v>50</v>
      </c>
      <c r="C42" s="534" t="s">
        <v>393</v>
      </c>
      <c r="D42" s="534" t="s">
        <v>350</v>
      </c>
      <c r="E42" s="534" t="s">
        <v>50</v>
      </c>
      <c r="F42" s="534" t="s">
        <v>200</v>
      </c>
      <c r="G42" s="533" t="s">
        <v>194</v>
      </c>
      <c r="H42" s="534" t="s">
        <v>195</v>
      </c>
      <c r="I42" s="550" t="s">
        <v>50</v>
      </c>
      <c r="J42" s="556"/>
      <c r="K42" s="557">
        <v>10578</v>
      </c>
      <c r="L42" s="558" t="s">
        <v>230</v>
      </c>
      <c r="M42" s="558" t="s">
        <v>229</v>
      </c>
      <c r="N42" s="558" t="s">
        <v>368</v>
      </c>
      <c r="O42" s="557" t="s">
        <v>394</v>
      </c>
      <c r="P42" s="557">
        <v>406</v>
      </c>
      <c r="Q42" s="557"/>
      <c r="R42" s="557"/>
      <c r="S42" s="557"/>
      <c r="T42" s="557"/>
      <c r="U42" s="557"/>
      <c r="V42" s="518"/>
      <c r="W42" s="518"/>
      <c r="X42" s="557" t="s">
        <v>197</v>
      </c>
      <c r="Y42" s="557" t="s">
        <v>231</v>
      </c>
      <c r="Z42" s="320" t="s">
        <v>50</v>
      </c>
    </row>
    <row r="43" spans="1:59" hidden="1" x14ac:dyDescent="0.35">
      <c r="A43" s="319"/>
      <c r="B43" s="319"/>
      <c r="C43" s="319"/>
      <c r="D43" s="319"/>
      <c r="E43" s="319"/>
      <c r="F43" s="319"/>
      <c r="G43" s="319"/>
      <c r="H43" s="319"/>
      <c r="I43" s="319"/>
      <c r="J43" s="319"/>
      <c r="K43" s="319"/>
      <c r="L43" s="319"/>
      <c r="M43" s="319"/>
      <c r="N43" s="319"/>
      <c r="O43" s="319"/>
      <c r="P43" s="319"/>
      <c r="Q43" s="319"/>
      <c r="R43" s="319"/>
      <c r="S43" s="319"/>
      <c r="T43" s="319"/>
      <c r="U43" s="319"/>
      <c r="V43" s="319"/>
      <c r="W43" s="319"/>
      <c r="X43" s="319"/>
      <c r="Y43" s="319"/>
      <c r="Z43" s="319"/>
      <c r="AA43" s="319"/>
      <c r="AB43" s="319"/>
      <c r="AC43" s="319"/>
      <c r="AD43" s="319"/>
      <c r="AE43" s="319"/>
      <c r="AF43" s="319"/>
      <c r="AG43" s="319"/>
      <c r="AH43" s="319"/>
      <c r="AI43" s="319"/>
      <c r="AJ43" s="319"/>
      <c r="AK43" s="319"/>
      <c r="AL43" s="319"/>
      <c r="AM43" s="319"/>
      <c r="AN43" s="319"/>
      <c r="AO43" s="319"/>
      <c r="AP43" s="319"/>
      <c r="AQ43" s="319"/>
      <c r="AR43" s="319"/>
      <c r="AS43" s="319"/>
      <c r="AT43" s="319"/>
      <c r="AU43" s="319"/>
      <c r="AV43" s="319"/>
      <c r="AW43" s="319"/>
      <c r="AX43" s="319"/>
      <c r="AY43" s="319"/>
      <c r="AZ43" s="319"/>
      <c r="BA43" s="319"/>
      <c r="BB43" s="319"/>
      <c r="BC43" s="319"/>
      <c r="BD43" s="319"/>
      <c r="BE43" s="319"/>
      <c r="BF43" s="319"/>
      <c r="BG43" s="319"/>
    </row>
    <row r="44" spans="1:59" x14ac:dyDescent="0.35">
      <c r="A44" s="319"/>
      <c r="B44" s="319"/>
      <c r="C44" s="319"/>
      <c r="D44" s="319"/>
      <c r="E44" s="319"/>
      <c r="F44" s="319"/>
      <c r="G44" s="319"/>
      <c r="H44" s="319"/>
      <c r="I44" s="319"/>
      <c r="J44" s="319"/>
      <c r="K44" s="319"/>
      <c r="L44" s="319"/>
      <c r="M44" s="319"/>
      <c r="N44" s="319"/>
      <c r="O44" s="319"/>
      <c r="P44" s="319"/>
      <c r="Q44" s="319"/>
      <c r="R44" s="319"/>
      <c r="S44" s="319"/>
      <c r="T44" s="319"/>
      <c r="U44" s="319"/>
      <c r="V44" s="319"/>
      <c r="W44" s="319"/>
      <c r="X44" s="319"/>
      <c r="Y44" s="319"/>
      <c r="Z44" s="319"/>
      <c r="AA44" s="319"/>
      <c r="AB44" s="319"/>
      <c r="AC44" s="319"/>
      <c r="AD44" s="319"/>
      <c r="AE44" s="319"/>
      <c r="AF44" s="319"/>
      <c r="AG44" s="319"/>
      <c r="AH44" s="319"/>
      <c r="AI44" s="319"/>
      <c r="AJ44" s="319"/>
      <c r="AK44" s="319"/>
      <c r="AL44" s="319"/>
      <c r="AM44" s="319"/>
      <c r="AN44" s="319"/>
      <c r="AO44" s="319"/>
      <c r="AP44" s="319"/>
      <c r="AQ44" s="319"/>
      <c r="AR44" s="319"/>
      <c r="AS44" s="319"/>
      <c r="AT44" s="319"/>
      <c r="AU44" s="319"/>
      <c r="AV44" s="319"/>
      <c r="AW44" s="319"/>
      <c r="AX44" s="319"/>
      <c r="AY44" s="319"/>
      <c r="AZ44" s="319"/>
      <c r="BA44" s="319"/>
      <c r="BB44" s="319"/>
      <c r="BC44" s="319"/>
      <c r="BD44" s="319"/>
      <c r="BE44" s="319"/>
      <c r="BF44" s="319"/>
      <c r="BG44" s="319"/>
    </row>
    <row r="45" spans="1:59" ht="16" hidden="1" thickBot="1" x14ac:dyDescent="0.4">
      <c r="A45" s="1039" t="s">
        <v>219</v>
      </c>
      <c r="B45" s="1040"/>
      <c r="C45" s="1040"/>
      <c r="D45" s="1041"/>
      <c r="E45" s="319"/>
      <c r="F45" s="319"/>
      <c r="G45" s="319"/>
      <c r="H45" s="319"/>
      <c r="I45" s="319"/>
      <c r="J45" s="319"/>
      <c r="K45" s="319"/>
      <c r="L45" s="319"/>
      <c r="M45" s="319"/>
      <c r="N45" s="319"/>
      <c r="O45" s="319"/>
      <c r="P45" s="319"/>
      <c r="Q45" s="319"/>
      <c r="R45" s="319"/>
      <c r="S45" s="319"/>
      <c r="T45" s="319"/>
      <c r="U45" s="319"/>
      <c r="V45" s="319"/>
      <c r="W45" s="319"/>
      <c r="X45" s="319"/>
      <c r="Y45" s="319"/>
      <c r="Z45" s="319"/>
      <c r="AA45" s="319"/>
      <c r="AB45" s="319"/>
      <c r="AC45" s="319"/>
      <c r="AD45" s="319"/>
      <c r="AE45" s="319"/>
      <c r="AF45" s="319"/>
      <c r="AG45" s="319"/>
      <c r="AH45" s="319"/>
      <c r="AI45" s="319"/>
      <c r="AJ45" s="319"/>
      <c r="AK45" s="319"/>
      <c r="AL45" s="319"/>
      <c r="AM45" s="319"/>
      <c r="AN45" s="319"/>
      <c r="AO45" s="319"/>
      <c r="AP45" s="319"/>
      <c r="AQ45" s="319"/>
      <c r="AR45" s="319"/>
      <c r="AS45" s="319"/>
      <c r="AT45" s="319"/>
      <c r="AU45" s="319"/>
      <c r="AV45" s="319"/>
      <c r="AW45" s="319"/>
      <c r="AX45" s="319"/>
      <c r="AY45" s="319"/>
      <c r="AZ45" s="319"/>
      <c r="BA45" s="319"/>
      <c r="BB45" s="319"/>
      <c r="BC45" s="319"/>
      <c r="BD45" s="319"/>
      <c r="BE45" s="319"/>
      <c r="BF45" s="319"/>
      <c r="BG45" s="319"/>
    </row>
    <row r="46" spans="1:59" hidden="1" x14ac:dyDescent="0.35">
      <c r="A46" s="1026" t="s">
        <v>167</v>
      </c>
      <c r="B46" s="1028" t="s">
        <v>168</v>
      </c>
      <c r="C46" s="1028" t="s">
        <v>169</v>
      </c>
      <c r="D46" s="1028" t="s">
        <v>170</v>
      </c>
      <c r="E46" s="1028" t="s">
        <v>171</v>
      </c>
      <c r="F46" s="1028" t="s">
        <v>172</v>
      </c>
      <c r="G46" s="1028" t="s">
        <v>173</v>
      </c>
      <c r="H46" s="1028" t="s">
        <v>174</v>
      </c>
      <c r="I46" s="1028">
        <v>20</v>
      </c>
      <c r="J46" s="1028">
        <v>40</v>
      </c>
      <c r="K46" s="1028" t="s">
        <v>177</v>
      </c>
      <c r="L46" s="927" t="s">
        <v>178</v>
      </c>
      <c r="M46" s="1047" t="s">
        <v>222</v>
      </c>
      <c r="N46" s="372" t="s">
        <v>223</v>
      </c>
      <c r="O46" s="367" t="s">
        <v>214</v>
      </c>
      <c r="P46" s="368" t="s">
        <v>215</v>
      </c>
      <c r="Q46" s="719"/>
      <c r="R46" s="719"/>
      <c r="S46" s="719"/>
      <c r="T46" s="719"/>
      <c r="U46" s="719"/>
      <c r="V46" s="373" t="s">
        <v>284</v>
      </c>
      <c r="W46" s="373" t="s">
        <v>272</v>
      </c>
      <c r="X46" s="368"/>
      <c r="Y46" s="368"/>
      <c r="Z46" s="368"/>
      <c r="AA46" s="368"/>
      <c r="AB46" s="368"/>
      <c r="AC46" s="927" t="s">
        <v>183</v>
      </c>
      <c r="AD46" s="927" t="s">
        <v>184</v>
      </c>
      <c r="AE46" s="927" t="s">
        <v>185</v>
      </c>
      <c r="AF46" s="927" t="s">
        <v>186</v>
      </c>
    </row>
    <row r="47" spans="1:59" ht="47" hidden="1" thickBot="1" x14ac:dyDescent="0.4">
      <c r="A47" s="1027"/>
      <c r="B47" s="1029"/>
      <c r="C47" s="1029"/>
      <c r="D47" s="1029"/>
      <c r="E47" s="1029"/>
      <c r="F47" s="1029"/>
      <c r="G47" s="1030"/>
      <c r="H47" s="1029"/>
      <c r="I47" s="1029"/>
      <c r="J47" s="1029"/>
      <c r="K47" s="1029"/>
      <c r="L47" s="928"/>
      <c r="M47" s="1048"/>
      <c r="N47" s="374" t="s">
        <v>355</v>
      </c>
      <c r="O47" s="370" t="s">
        <v>217</v>
      </c>
      <c r="P47" s="371" t="s">
        <v>218</v>
      </c>
      <c r="Q47" s="735"/>
      <c r="R47" s="735"/>
      <c r="S47" s="735"/>
      <c r="T47" s="735"/>
      <c r="U47" s="735"/>
      <c r="V47" s="375" t="s">
        <v>187</v>
      </c>
      <c r="W47" s="376" t="s">
        <v>187</v>
      </c>
      <c r="X47" s="371"/>
      <c r="Y47" s="371"/>
      <c r="Z47" s="371"/>
      <c r="AA47" s="371"/>
      <c r="AB47" s="371"/>
      <c r="AC47" s="928"/>
      <c r="AD47" s="928"/>
      <c r="AE47" s="928"/>
      <c r="AF47" s="928"/>
    </row>
    <row r="48" spans="1:59" hidden="1" x14ac:dyDescent="0.35">
      <c r="A48" s="553"/>
      <c r="B48" s="534"/>
      <c r="C48" s="534"/>
      <c r="D48" s="534"/>
      <c r="E48" s="534"/>
      <c r="F48" s="534"/>
      <c r="G48" s="533"/>
      <c r="H48" s="534"/>
      <c r="I48" s="550"/>
      <c r="J48" s="550"/>
      <c r="K48" s="550"/>
      <c r="L48" s="554"/>
      <c r="M48" s="555"/>
      <c r="N48" s="532"/>
      <c r="O48" s="533"/>
      <c r="P48" s="530"/>
      <c r="Q48" s="736"/>
      <c r="R48" s="736"/>
      <c r="S48" s="736"/>
      <c r="T48" s="736"/>
      <c r="U48" s="736"/>
      <c r="V48" s="532"/>
      <c r="W48" s="533"/>
      <c r="X48" s="554"/>
      <c r="Y48" s="554"/>
      <c r="Z48" s="554"/>
      <c r="AA48" s="554"/>
      <c r="AB48" s="554"/>
      <c r="AC48" s="554"/>
      <c r="AD48" s="554"/>
      <c r="AE48" s="554"/>
      <c r="AF48" s="554"/>
    </row>
    <row r="49" spans="1:59" hidden="1" x14ac:dyDescent="0.35">
      <c r="A49" s="357"/>
      <c r="B49" s="358"/>
      <c r="C49" s="358"/>
      <c r="D49" s="358"/>
      <c r="E49" s="358"/>
      <c r="F49" s="358"/>
      <c r="G49" s="359"/>
      <c r="H49" s="358"/>
      <c r="I49" s="360"/>
      <c r="J49" s="360"/>
      <c r="K49" s="360"/>
      <c r="L49" s="377"/>
      <c r="M49" s="378"/>
      <c r="N49" s="379"/>
      <c r="O49" s="359"/>
      <c r="P49" s="380"/>
      <c r="Q49" s="737"/>
      <c r="R49" s="737"/>
      <c r="S49" s="737"/>
      <c r="T49" s="737"/>
      <c r="U49" s="737"/>
      <c r="V49" s="381"/>
      <c r="W49" s="382"/>
      <c r="X49" s="377"/>
      <c r="Y49" s="377"/>
      <c r="Z49" s="377"/>
      <c r="AA49" s="377"/>
      <c r="AB49" s="377"/>
      <c r="AC49" s="377"/>
      <c r="AD49" s="377"/>
      <c r="AE49" s="377"/>
      <c r="AF49" s="377"/>
    </row>
    <row r="50" spans="1:59" hidden="1" x14ac:dyDescent="0.35">
      <c r="A50" s="357"/>
      <c r="B50" s="358"/>
      <c r="C50" s="358"/>
      <c r="D50" s="358"/>
      <c r="E50" s="358"/>
      <c r="F50" s="358"/>
      <c r="G50" s="359"/>
      <c r="H50" s="358"/>
      <c r="I50" s="360"/>
      <c r="J50" s="360"/>
      <c r="K50" s="360"/>
      <c r="L50" s="377"/>
      <c r="M50" s="378"/>
      <c r="N50" s="379"/>
      <c r="O50" s="359"/>
      <c r="P50" s="380"/>
      <c r="Q50" s="737"/>
      <c r="R50" s="737"/>
      <c r="S50" s="737"/>
      <c r="T50" s="737"/>
      <c r="U50" s="737"/>
      <c r="V50" s="381"/>
      <c r="W50" s="382"/>
      <c r="X50" s="377"/>
      <c r="Y50" s="377"/>
      <c r="Z50" s="377"/>
      <c r="AA50" s="377"/>
      <c r="AB50" s="377"/>
      <c r="AC50" s="377"/>
      <c r="AD50" s="377"/>
      <c r="AE50" s="377"/>
      <c r="AF50" s="377"/>
    </row>
    <row r="51" spans="1:59" ht="16" hidden="1" thickBot="1" x14ac:dyDescent="0.4">
      <c r="A51" s="361"/>
      <c r="B51" s="362"/>
      <c r="C51" s="362"/>
      <c r="D51" s="362"/>
      <c r="E51" s="362"/>
      <c r="F51" s="362"/>
      <c r="G51" s="363"/>
      <c r="H51" s="362"/>
      <c r="I51" s="364"/>
      <c r="J51" s="364"/>
      <c r="K51" s="364"/>
      <c r="L51" s="383"/>
      <c r="M51" s="384"/>
      <c r="N51" s="385"/>
      <c r="O51" s="363"/>
      <c r="P51" s="386"/>
      <c r="Q51" s="738"/>
      <c r="R51" s="738"/>
      <c r="S51" s="738"/>
      <c r="T51" s="738"/>
      <c r="U51" s="738"/>
      <c r="V51" s="385"/>
      <c r="W51" s="363"/>
      <c r="X51" s="383"/>
      <c r="Y51" s="383"/>
      <c r="Z51" s="383"/>
      <c r="AA51" s="383"/>
      <c r="AB51" s="383"/>
      <c r="AC51" s="383"/>
      <c r="AD51" s="383"/>
      <c r="AE51" s="383"/>
      <c r="AF51" s="383"/>
    </row>
    <row r="52" spans="1:59" hidden="1" x14ac:dyDescent="0.35">
      <c r="A52" s="319"/>
      <c r="B52" s="319"/>
      <c r="C52" s="319"/>
      <c r="D52" s="319"/>
      <c r="E52" s="319"/>
      <c r="F52" s="319"/>
      <c r="G52" s="319"/>
      <c r="H52" s="319"/>
      <c r="I52" s="319"/>
      <c r="J52" s="319"/>
      <c r="K52" s="319"/>
      <c r="L52" s="319"/>
      <c r="M52" s="319"/>
      <c r="N52" s="319"/>
      <c r="O52" s="319"/>
      <c r="P52" s="319"/>
      <c r="Q52" s="319"/>
      <c r="R52" s="319"/>
      <c r="S52" s="319"/>
      <c r="T52" s="319"/>
      <c r="U52" s="319"/>
      <c r="V52" s="319"/>
      <c r="W52" s="319"/>
      <c r="X52" s="319"/>
      <c r="Y52" s="319"/>
      <c r="Z52" s="319"/>
      <c r="AA52" s="319"/>
      <c r="AB52" s="319"/>
      <c r="AC52" s="319"/>
      <c r="AD52" s="319"/>
      <c r="AE52" s="319"/>
      <c r="AF52" s="319"/>
      <c r="AG52" s="319"/>
      <c r="AH52" s="319"/>
      <c r="AI52" s="319"/>
      <c r="AJ52" s="319"/>
      <c r="AK52" s="319"/>
      <c r="AL52" s="319"/>
      <c r="AM52" s="319"/>
      <c r="AN52" s="319"/>
      <c r="AO52" s="319"/>
      <c r="AP52" s="319"/>
      <c r="AQ52" s="319"/>
      <c r="AR52" s="319"/>
      <c r="AS52" s="319"/>
      <c r="AT52" s="319"/>
      <c r="AU52" s="319"/>
      <c r="AV52" s="319"/>
      <c r="AW52" s="319"/>
      <c r="AX52" s="319"/>
      <c r="AY52" s="319"/>
      <c r="AZ52" s="319"/>
      <c r="BA52" s="319"/>
      <c r="BB52" s="319"/>
      <c r="BC52" s="319"/>
      <c r="BD52" s="319"/>
      <c r="BE52" s="319"/>
      <c r="BF52" s="319"/>
      <c r="BG52" s="319"/>
    </row>
    <row r="53" spans="1:59" hidden="1" x14ac:dyDescent="0.35">
      <c r="A53" s="319"/>
      <c r="B53" s="319"/>
      <c r="C53" s="319"/>
      <c r="D53" s="319"/>
      <c r="E53" s="319"/>
      <c r="F53" s="319"/>
      <c r="G53" s="319"/>
      <c r="H53" s="319"/>
      <c r="I53" s="319"/>
      <c r="J53" s="319"/>
      <c r="K53" s="319"/>
      <c r="L53" s="319"/>
      <c r="M53" s="319"/>
      <c r="N53" s="319"/>
      <c r="O53" s="319"/>
      <c r="P53" s="319"/>
      <c r="Q53" s="319"/>
      <c r="R53" s="319"/>
      <c r="S53" s="319"/>
      <c r="T53" s="319"/>
      <c r="U53" s="319"/>
      <c r="V53" s="319"/>
      <c r="W53" s="319"/>
      <c r="X53" s="319"/>
      <c r="Y53" s="319"/>
      <c r="Z53" s="319"/>
      <c r="AA53" s="319"/>
      <c r="AB53" s="319"/>
      <c r="AC53" s="319"/>
      <c r="AD53" s="319"/>
      <c r="AE53" s="319"/>
      <c r="AF53" s="319"/>
      <c r="AG53" s="319"/>
      <c r="AH53" s="319"/>
      <c r="AI53" s="319"/>
      <c r="AJ53" s="319"/>
      <c r="AK53" s="319"/>
      <c r="AL53" s="319"/>
      <c r="AM53" s="319"/>
      <c r="AN53" s="319"/>
      <c r="AO53" s="319"/>
      <c r="AP53" s="319"/>
      <c r="AQ53" s="319"/>
      <c r="AR53" s="319"/>
      <c r="AS53" s="319"/>
      <c r="AT53" s="319"/>
      <c r="AU53" s="319"/>
      <c r="AV53" s="319"/>
      <c r="AW53" s="319"/>
      <c r="AX53" s="319"/>
      <c r="AY53" s="319"/>
      <c r="AZ53" s="319"/>
      <c r="BA53" s="319"/>
      <c r="BB53" s="319"/>
      <c r="BC53" s="319"/>
      <c r="BD53" s="319"/>
      <c r="BE53" s="319"/>
      <c r="BF53" s="319"/>
      <c r="BG53" s="319"/>
    </row>
    <row r="54" spans="1:59" ht="16" thickBot="1" x14ac:dyDescent="0.4">
      <c r="A54" s="319"/>
      <c r="B54" s="319"/>
      <c r="C54" s="319"/>
      <c r="D54" s="319"/>
      <c r="E54" s="319"/>
      <c r="F54" s="319"/>
      <c r="G54" s="319"/>
      <c r="H54" s="319"/>
      <c r="I54" s="319"/>
      <c r="J54" s="319"/>
      <c r="K54" s="319"/>
      <c r="L54" s="319"/>
      <c r="M54" s="319"/>
      <c r="N54" s="319"/>
      <c r="O54" s="319"/>
      <c r="P54" s="319"/>
      <c r="Q54" s="319"/>
      <c r="R54" s="319"/>
      <c r="S54" s="319"/>
      <c r="T54" s="319"/>
      <c r="U54" s="319"/>
      <c r="V54" s="319"/>
      <c r="W54" s="319"/>
      <c r="X54" s="319"/>
      <c r="Y54" s="319"/>
      <c r="Z54" s="319"/>
      <c r="AA54" s="319"/>
      <c r="AB54" s="319"/>
      <c r="AC54" s="319"/>
      <c r="AD54" s="319"/>
      <c r="AE54" s="319"/>
      <c r="AF54" s="319"/>
      <c r="AG54" s="319"/>
      <c r="AH54" s="319"/>
      <c r="AI54" s="319"/>
      <c r="AJ54" s="319"/>
      <c r="AK54" s="319"/>
      <c r="AL54" s="319"/>
      <c r="AM54" s="319"/>
      <c r="AN54" s="319"/>
      <c r="AO54" s="319"/>
      <c r="AP54" s="319"/>
      <c r="AQ54" s="319"/>
      <c r="AR54" s="319"/>
      <c r="AS54" s="319"/>
      <c r="AT54" s="319"/>
      <c r="AU54" s="319"/>
      <c r="AV54" s="319"/>
      <c r="AW54" s="319"/>
      <c r="AX54" s="319"/>
      <c r="AY54" s="319"/>
      <c r="AZ54" s="319"/>
      <c r="BA54" s="319"/>
      <c r="BB54" s="319"/>
      <c r="BC54" s="319"/>
      <c r="BD54" s="319"/>
      <c r="BE54" s="319"/>
      <c r="BF54" s="319"/>
      <c r="BG54" s="319"/>
    </row>
    <row r="55" spans="1:59" ht="16" thickBot="1" x14ac:dyDescent="0.4">
      <c r="A55" s="1039" t="s">
        <v>232</v>
      </c>
      <c r="B55" s="1040"/>
      <c r="C55" s="1041"/>
      <c r="D55" s="319"/>
      <c r="E55" s="319"/>
      <c r="F55" s="319"/>
      <c r="G55" s="319"/>
      <c r="H55" s="319"/>
      <c r="I55" s="319"/>
      <c r="J55" s="319"/>
      <c r="K55" s="319"/>
      <c r="L55" s="319"/>
      <c r="M55" s="319"/>
      <c r="N55" s="319"/>
      <c r="O55" s="319"/>
      <c r="P55" s="319"/>
      <c r="Q55" s="319"/>
      <c r="R55" s="319"/>
      <c r="S55" s="319"/>
      <c r="T55" s="319"/>
      <c r="U55" s="319"/>
      <c r="V55" s="319"/>
      <c r="W55" s="319"/>
      <c r="X55" s="319"/>
      <c r="Y55" s="319"/>
      <c r="Z55" s="319"/>
      <c r="AA55" s="319"/>
      <c r="AB55" s="319"/>
      <c r="AC55" s="319"/>
      <c r="AD55" s="319"/>
      <c r="AE55" s="319"/>
      <c r="AF55" s="319"/>
      <c r="AG55" s="319"/>
      <c r="AH55" s="319"/>
      <c r="AI55" s="319"/>
      <c r="AJ55" s="319"/>
      <c r="AK55" s="319"/>
      <c r="AL55" s="319"/>
      <c r="AM55" s="319"/>
      <c r="AN55" s="319"/>
      <c r="AO55" s="319"/>
      <c r="AP55" s="319"/>
      <c r="AQ55" s="319"/>
      <c r="AR55" s="319"/>
      <c r="AS55" s="319"/>
      <c r="AT55" s="319"/>
      <c r="AU55" s="319"/>
      <c r="AV55" s="319"/>
      <c r="AW55" s="319"/>
      <c r="AX55" s="319"/>
      <c r="AY55" s="319"/>
      <c r="AZ55" s="319"/>
      <c r="BA55" s="319"/>
      <c r="BB55" s="319"/>
      <c r="BC55" s="319"/>
      <c r="BD55" s="319"/>
      <c r="BE55" s="319"/>
      <c r="BF55" s="319"/>
      <c r="BG55" s="319"/>
    </row>
    <row r="56" spans="1:59" ht="16" hidden="1" thickBot="1" x14ac:dyDescent="0.4">
      <c r="A56" s="1042" t="s">
        <v>233</v>
      </c>
      <c r="B56" s="1043"/>
      <c r="C56" s="1044"/>
      <c r="D56" s="319"/>
      <c r="E56" s="319"/>
      <c r="F56" s="319"/>
      <c r="G56" s="319"/>
      <c r="H56" s="319"/>
      <c r="I56" s="319"/>
      <c r="J56" s="319"/>
      <c r="K56" s="319"/>
      <c r="L56" s="319"/>
      <c r="M56" s="319"/>
      <c r="N56" s="319"/>
      <c r="O56" s="319"/>
      <c r="P56" s="319"/>
      <c r="Q56" s="319"/>
      <c r="R56" s="319"/>
      <c r="S56" s="319"/>
      <c r="T56" s="319"/>
      <c r="U56" s="319"/>
      <c r="V56" s="319"/>
      <c r="W56" s="319"/>
      <c r="X56" s="319"/>
      <c r="Y56" s="319"/>
      <c r="Z56" s="319"/>
      <c r="AA56" s="319"/>
      <c r="AB56" s="319"/>
      <c r="AC56" s="319"/>
      <c r="AD56" s="319"/>
      <c r="AE56" s="319"/>
      <c r="AF56" s="319"/>
      <c r="AG56" s="319"/>
      <c r="AH56" s="319"/>
      <c r="AI56" s="319"/>
      <c r="AJ56" s="319"/>
      <c r="AK56" s="319"/>
      <c r="AL56" s="319"/>
      <c r="AM56" s="319"/>
      <c r="AN56" s="319"/>
      <c r="AO56" s="319"/>
      <c r="AP56" s="319"/>
      <c r="AQ56" s="319"/>
      <c r="AR56" s="319"/>
      <c r="AS56" s="319"/>
      <c r="AT56" s="319"/>
      <c r="AU56" s="319"/>
      <c r="AV56" s="319"/>
      <c r="AW56" s="319"/>
      <c r="AX56" s="319"/>
      <c r="AY56" s="319"/>
      <c r="AZ56" s="319"/>
      <c r="BA56" s="319"/>
      <c r="BB56" s="319"/>
      <c r="BC56" s="319"/>
      <c r="BD56" s="319"/>
      <c r="BE56" s="319"/>
      <c r="BF56" s="319"/>
      <c r="BG56" s="319"/>
    </row>
    <row r="57" spans="1:59" hidden="1" x14ac:dyDescent="0.35">
      <c r="A57" s="387" t="s">
        <v>234</v>
      </c>
      <c r="B57" s="388"/>
      <c r="C57" s="389" t="s">
        <v>235</v>
      </c>
      <c r="D57" s="390"/>
      <c r="E57" s="390"/>
      <c r="F57" s="391"/>
      <c r="G57" s="391"/>
      <c r="H57" s="390"/>
      <c r="I57" s="391"/>
      <c r="J57" s="390"/>
      <c r="K57" s="392"/>
      <c r="L57" s="393"/>
      <c r="M57" s="319"/>
      <c r="N57" s="319"/>
      <c r="O57" s="319"/>
      <c r="P57" s="319"/>
      <c r="Q57" s="319"/>
      <c r="R57" s="319"/>
      <c r="S57" s="319"/>
      <c r="T57" s="319"/>
      <c r="U57" s="319"/>
      <c r="V57" s="319"/>
      <c r="W57" s="319"/>
      <c r="X57" s="319"/>
      <c r="Y57" s="319"/>
      <c r="Z57" s="319"/>
      <c r="AA57" s="319"/>
      <c r="AB57" s="319"/>
      <c r="AC57" s="319"/>
      <c r="AD57" s="319"/>
      <c r="AE57" s="319"/>
      <c r="AF57" s="319"/>
      <c r="AG57" s="319"/>
      <c r="AH57" s="319"/>
      <c r="AI57" s="319"/>
      <c r="AJ57" s="319"/>
      <c r="AK57" s="319"/>
      <c r="AL57" s="319"/>
      <c r="AM57" s="319"/>
      <c r="AN57" s="319"/>
      <c r="AO57" s="319"/>
      <c r="AP57" s="319"/>
      <c r="AQ57" s="319"/>
      <c r="AR57" s="319"/>
      <c r="AS57" s="319"/>
      <c r="AT57" s="319"/>
      <c r="AU57" s="319"/>
      <c r="AV57" s="319"/>
      <c r="AW57" s="319"/>
      <c r="AX57" s="319"/>
      <c r="AY57" s="319"/>
      <c r="AZ57" s="319"/>
      <c r="BA57" s="319"/>
      <c r="BB57" s="319"/>
      <c r="BC57" s="319"/>
      <c r="BD57" s="319"/>
      <c r="BE57" s="319"/>
      <c r="BF57" s="319"/>
      <c r="BG57" s="319"/>
    </row>
    <row r="58" spans="1:59" hidden="1" x14ac:dyDescent="0.35">
      <c r="A58" s="339" t="s">
        <v>165</v>
      </c>
      <c r="B58" s="394"/>
      <c r="C58" s="394"/>
      <c r="D58" s="395"/>
      <c r="E58" s="395"/>
      <c r="F58" s="396"/>
      <c r="G58" s="396"/>
      <c r="H58" s="395"/>
      <c r="I58" s="396"/>
      <c r="J58" s="395"/>
      <c r="K58" s="397"/>
      <c r="L58" s="398"/>
      <c r="M58" s="319"/>
      <c r="N58" s="319"/>
      <c r="O58" s="319"/>
      <c r="P58" s="319"/>
      <c r="Q58" s="319"/>
      <c r="R58" s="319"/>
      <c r="S58" s="319"/>
      <c r="T58" s="319"/>
      <c r="U58" s="319"/>
      <c r="V58" s="319"/>
      <c r="W58" s="319"/>
      <c r="X58" s="319"/>
      <c r="Y58" s="319"/>
      <c r="Z58" s="319"/>
      <c r="AA58" s="319"/>
      <c r="AB58" s="319"/>
      <c r="AC58" s="319"/>
      <c r="AD58" s="319"/>
      <c r="AE58" s="319"/>
      <c r="AF58" s="319"/>
      <c r="AG58" s="319"/>
      <c r="AH58" s="319"/>
      <c r="AI58" s="319"/>
      <c r="AJ58" s="319"/>
      <c r="AK58" s="319"/>
      <c r="AL58" s="319"/>
      <c r="AM58" s="319"/>
      <c r="AN58" s="319"/>
      <c r="AO58" s="319"/>
      <c r="AP58" s="319"/>
      <c r="AQ58" s="319"/>
      <c r="AR58" s="319"/>
      <c r="AS58" s="319"/>
      <c r="AT58" s="319"/>
      <c r="AU58" s="319"/>
      <c r="AV58" s="319"/>
      <c r="AW58" s="319"/>
      <c r="AX58" s="319"/>
      <c r="AY58" s="319"/>
      <c r="AZ58" s="319"/>
      <c r="BA58" s="319"/>
      <c r="BB58" s="319"/>
      <c r="BC58" s="319"/>
      <c r="BD58" s="319"/>
      <c r="BE58" s="319"/>
      <c r="BF58" s="319"/>
      <c r="BG58" s="319"/>
    </row>
    <row r="59" spans="1:59" hidden="1" x14ac:dyDescent="0.35">
      <c r="A59" s="339" t="s">
        <v>236</v>
      </c>
      <c r="B59" s="394"/>
      <c r="C59" s="394"/>
      <c r="D59" s="395"/>
      <c r="E59" s="395"/>
      <c r="F59" s="396"/>
      <c r="G59" s="396"/>
      <c r="H59" s="395"/>
      <c r="I59" s="396"/>
      <c r="J59" s="395"/>
      <c r="K59" s="397"/>
      <c r="L59" s="398"/>
      <c r="M59" s="319"/>
      <c r="N59" s="319"/>
      <c r="O59" s="319"/>
      <c r="P59" s="319"/>
      <c r="Q59" s="319"/>
      <c r="R59" s="319"/>
      <c r="S59" s="319"/>
      <c r="T59" s="319"/>
      <c r="U59" s="319"/>
      <c r="V59" s="319"/>
      <c r="W59" s="319"/>
      <c r="X59" s="319"/>
      <c r="Y59" s="319"/>
      <c r="Z59" s="319"/>
      <c r="AA59" s="319"/>
      <c r="AB59" s="319"/>
      <c r="AC59" s="319"/>
      <c r="AD59" s="319"/>
      <c r="AE59" s="319"/>
      <c r="AF59" s="319"/>
      <c r="AG59" s="319"/>
      <c r="AH59" s="319"/>
      <c r="AI59" s="319"/>
      <c r="AJ59" s="319"/>
      <c r="AK59" s="319"/>
      <c r="AL59" s="319"/>
      <c r="AM59" s="319"/>
      <c r="AN59" s="319"/>
      <c r="AO59" s="319"/>
      <c r="AP59" s="319"/>
      <c r="AQ59" s="319"/>
      <c r="AR59" s="319"/>
      <c r="AS59" s="319"/>
      <c r="AT59" s="319"/>
      <c r="AU59" s="319"/>
      <c r="AV59" s="319"/>
      <c r="AW59" s="319"/>
      <c r="AX59" s="319"/>
      <c r="AY59" s="319"/>
      <c r="AZ59" s="319"/>
      <c r="BA59" s="319"/>
      <c r="BB59" s="319"/>
      <c r="BC59" s="319"/>
      <c r="BD59" s="319"/>
      <c r="BE59" s="319"/>
      <c r="BF59" s="319"/>
      <c r="BG59" s="319"/>
    </row>
    <row r="60" spans="1:59" hidden="1" x14ac:dyDescent="0.35">
      <c r="A60" s="339" t="s">
        <v>237</v>
      </c>
      <c r="B60" s="394"/>
      <c r="C60" s="394"/>
      <c r="D60" s="395"/>
      <c r="E60" s="395"/>
      <c r="F60" s="396"/>
      <c r="G60" s="396"/>
      <c r="H60" s="395"/>
      <c r="I60" s="396"/>
      <c r="J60" s="395"/>
      <c r="K60" s="397"/>
      <c r="L60" s="398"/>
      <c r="M60" s="319"/>
      <c r="N60" s="319"/>
      <c r="O60" s="319"/>
      <c r="P60" s="319"/>
      <c r="Q60" s="319"/>
      <c r="R60" s="319"/>
      <c r="S60" s="319"/>
      <c r="T60" s="319"/>
      <c r="U60" s="319"/>
      <c r="V60" s="319"/>
      <c r="W60" s="319"/>
      <c r="X60" s="319"/>
      <c r="Y60" s="319"/>
      <c r="Z60" s="319"/>
      <c r="AA60" s="319"/>
      <c r="AB60" s="319"/>
      <c r="AC60" s="319"/>
      <c r="AD60" s="319"/>
      <c r="AE60" s="319"/>
      <c r="AF60" s="319"/>
      <c r="AG60" s="319"/>
      <c r="AH60" s="319"/>
      <c r="AI60" s="319"/>
      <c r="AJ60" s="319"/>
      <c r="AK60" s="319"/>
      <c r="AL60" s="319"/>
      <c r="AM60" s="319"/>
      <c r="AN60" s="319"/>
      <c r="AO60" s="319"/>
      <c r="AP60" s="319"/>
      <c r="AQ60" s="319"/>
      <c r="AR60" s="319"/>
      <c r="AS60" s="319"/>
      <c r="AT60" s="319"/>
      <c r="AU60" s="319"/>
      <c r="AV60" s="319"/>
      <c r="AW60" s="319"/>
      <c r="AX60" s="319"/>
      <c r="AY60" s="319"/>
      <c r="AZ60" s="319"/>
      <c r="BA60" s="319"/>
      <c r="BB60" s="319"/>
      <c r="BC60" s="319"/>
      <c r="BD60" s="319"/>
      <c r="BE60" s="319"/>
      <c r="BF60" s="319"/>
      <c r="BG60" s="319"/>
    </row>
    <row r="61" spans="1:59" ht="16" hidden="1" thickBot="1" x14ac:dyDescent="0.4">
      <c r="A61" s="347" t="s">
        <v>238</v>
      </c>
      <c r="B61" s="399"/>
      <c r="C61" s="399"/>
      <c r="D61" s="400"/>
      <c r="E61" s="400"/>
      <c r="F61" s="401"/>
      <c r="G61" s="401"/>
      <c r="H61" s="400"/>
      <c r="I61" s="401"/>
      <c r="J61" s="400"/>
      <c r="K61" s="402"/>
      <c r="L61" s="403"/>
      <c r="M61" s="319"/>
      <c r="N61" s="319"/>
      <c r="O61" s="319"/>
      <c r="P61" s="319"/>
      <c r="Q61" s="319"/>
      <c r="R61" s="319"/>
      <c r="S61" s="319"/>
      <c r="T61" s="319"/>
      <c r="U61" s="319"/>
      <c r="V61" s="319"/>
      <c r="W61" s="319"/>
      <c r="X61" s="319"/>
      <c r="Y61" s="319"/>
      <c r="Z61" s="319"/>
      <c r="AA61" s="319"/>
      <c r="AB61" s="319"/>
      <c r="AC61" s="319"/>
      <c r="AD61" s="319"/>
      <c r="AE61" s="319"/>
      <c r="AF61" s="319"/>
      <c r="AG61" s="319"/>
      <c r="AH61" s="319"/>
      <c r="AI61" s="319"/>
      <c r="AJ61" s="319"/>
      <c r="AK61" s="319"/>
      <c r="AL61" s="319"/>
      <c r="AM61" s="319"/>
      <c r="AN61" s="319"/>
      <c r="AO61" s="319"/>
      <c r="AP61" s="319"/>
      <c r="AQ61" s="319"/>
      <c r="AR61" s="319"/>
      <c r="AS61" s="319"/>
      <c r="AT61" s="319"/>
      <c r="AU61" s="319"/>
      <c r="AV61" s="319"/>
      <c r="AW61" s="319"/>
      <c r="AX61" s="319"/>
      <c r="AY61" s="319"/>
      <c r="AZ61" s="319"/>
      <c r="BA61" s="319"/>
      <c r="BB61" s="319"/>
      <c r="BC61" s="319"/>
      <c r="BD61" s="319"/>
      <c r="BE61" s="319"/>
      <c r="BF61" s="319"/>
      <c r="BG61" s="319"/>
    </row>
    <row r="62" spans="1:59" hidden="1" x14ac:dyDescent="0.35">
      <c r="A62" s="319"/>
      <c r="B62" s="319"/>
      <c r="C62" s="319"/>
      <c r="D62" s="319"/>
      <c r="E62" s="319"/>
      <c r="F62" s="319"/>
      <c r="G62" s="319"/>
      <c r="H62" s="319"/>
      <c r="I62" s="319"/>
      <c r="J62" s="319"/>
      <c r="K62" s="319"/>
      <c r="L62" s="319"/>
      <c r="M62" s="319"/>
      <c r="N62" s="319"/>
      <c r="O62" s="319"/>
      <c r="P62" s="319"/>
      <c r="Q62" s="319"/>
      <c r="R62" s="319"/>
      <c r="S62" s="319"/>
      <c r="T62" s="319"/>
      <c r="U62" s="319"/>
      <c r="V62" s="319"/>
      <c r="W62" s="319"/>
      <c r="X62" s="319"/>
      <c r="Y62" s="319"/>
      <c r="Z62" s="319"/>
      <c r="AA62" s="319"/>
      <c r="AB62" s="319"/>
      <c r="AC62" s="319"/>
      <c r="AD62" s="319"/>
      <c r="AE62" s="319"/>
      <c r="AF62" s="319"/>
      <c r="AG62" s="319"/>
      <c r="AH62" s="319"/>
      <c r="AI62" s="319"/>
      <c r="AJ62" s="319"/>
      <c r="AK62" s="319"/>
      <c r="AL62" s="319"/>
      <c r="AM62" s="319"/>
      <c r="AN62" s="319"/>
      <c r="AO62" s="319"/>
      <c r="AP62" s="319"/>
      <c r="AQ62" s="319"/>
      <c r="AR62" s="319"/>
      <c r="AS62" s="319"/>
      <c r="AT62" s="319"/>
      <c r="AU62" s="319"/>
      <c r="AV62" s="319"/>
      <c r="AW62" s="319"/>
      <c r="AX62" s="319"/>
      <c r="AY62" s="319"/>
      <c r="AZ62" s="319"/>
      <c r="BA62" s="319"/>
      <c r="BB62" s="319"/>
      <c r="BC62" s="319"/>
      <c r="BD62" s="319"/>
      <c r="BE62" s="319"/>
      <c r="BF62" s="319"/>
      <c r="BG62" s="319"/>
    </row>
    <row r="63" spans="1:59" ht="47" hidden="1" thickBot="1" x14ac:dyDescent="0.4">
      <c r="A63" s="404" t="s">
        <v>239</v>
      </c>
      <c r="B63" s="1045" t="s">
        <v>168</v>
      </c>
      <c r="C63" s="1045"/>
      <c r="D63" s="1046"/>
      <c r="E63" s="405" t="s">
        <v>169</v>
      </c>
      <c r="F63" s="405" t="s">
        <v>172</v>
      </c>
      <c r="G63" s="405" t="s">
        <v>240</v>
      </c>
      <c r="H63" s="405" t="s">
        <v>241</v>
      </c>
      <c r="I63" s="405" t="s">
        <v>174</v>
      </c>
      <c r="J63" s="405" t="s">
        <v>175</v>
      </c>
      <c r="K63" s="405" t="s">
        <v>176</v>
      </c>
      <c r="L63" s="405" t="s">
        <v>177</v>
      </c>
      <c r="M63" s="405" t="s">
        <v>178</v>
      </c>
      <c r="N63" s="406" t="s">
        <v>242</v>
      </c>
      <c r="O63" s="405" t="s">
        <v>243</v>
      </c>
      <c r="P63" s="407" t="s">
        <v>244</v>
      </c>
      <c r="Q63" s="739"/>
      <c r="R63" s="739"/>
      <c r="S63" s="739"/>
      <c r="T63" s="739"/>
      <c r="U63" s="739"/>
      <c r="V63" s="319"/>
      <c r="W63" s="319"/>
      <c r="X63" s="319"/>
      <c r="Y63" s="319"/>
      <c r="Z63" s="319"/>
      <c r="AA63" s="319"/>
      <c r="AB63" s="319"/>
      <c r="AC63" s="319"/>
      <c r="AD63" s="319"/>
      <c r="AE63" s="319"/>
      <c r="AF63" s="319"/>
      <c r="AG63" s="319"/>
      <c r="AH63" s="319"/>
      <c r="AI63" s="319"/>
      <c r="AJ63" s="319"/>
      <c r="AK63" s="319"/>
      <c r="AL63" s="319"/>
      <c r="AM63" s="319"/>
      <c r="AN63" s="319"/>
      <c r="AO63" s="319"/>
      <c r="AP63" s="319"/>
      <c r="AQ63" s="319"/>
      <c r="AR63" s="319"/>
      <c r="AS63" s="319"/>
      <c r="AT63" s="319"/>
      <c r="AU63" s="319"/>
      <c r="AV63" s="319"/>
      <c r="AW63" s="319"/>
      <c r="AX63" s="319"/>
      <c r="AY63" s="319"/>
      <c r="AZ63" s="319"/>
      <c r="BA63" s="319"/>
      <c r="BB63" s="319"/>
      <c r="BC63" s="319"/>
      <c r="BD63" s="319"/>
      <c r="BE63" s="319"/>
      <c r="BF63" s="319"/>
      <c r="BG63" s="319"/>
    </row>
    <row r="64" spans="1:59" hidden="1" x14ac:dyDescent="0.35">
      <c r="A64" s="532"/>
      <c r="B64" s="1049"/>
      <c r="C64" s="1049"/>
      <c r="D64" s="1049"/>
      <c r="E64" s="533"/>
      <c r="F64" s="533"/>
      <c r="G64" s="533"/>
      <c r="H64" s="533"/>
      <c r="I64" s="533"/>
      <c r="J64" s="550"/>
      <c r="K64" s="550"/>
      <c r="L64" s="550"/>
      <c r="M64" s="552"/>
      <c r="N64" s="551"/>
      <c r="O64" s="533"/>
      <c r="P64" s="530"/>
      <c r="Q64" s="538"/>
      <c r="R64" s="538"/>
      <c r="S64" s="538"/>
      <c r="T64" s="538"/>
      <c r="U64" s="538"/>
    </row>
    <row r="65" spans="1:59" hidden="1" x14ac:dyDescent="0.35">
      <c r="A65" s="381"/>
      <c r="B65" s="1050"/>
      <c r="C65" s="1050"/>
      <c r="D65" s="1050"/>
      <c r="E65" s="382"/>
      <c r="F65" s="382"/>
      <c r="G65" s="382"/>
      <c r="H65" s="382"/>
      <c r="I65" s="382"/>
      <c r="J65" s="408"/>
      <c r="K65" s="360"/>
      <c r="L65" s="360"/>
      <c r="M65" s="409"/>
      <c r="N65" s="410"/>
      <c r="O65" s="382"/>
      <c r="P65" s="411"/>
      <c r="Q65" s="538"/>
      <c r="R65" s="538"/>
      <c r="S65" s="538"/>
      <c r="T65" s="538"/>
      <c r="U65" s="538"/>
      <c r="V65" s="319"/>
      <c r="W65" s="319"/>
      <c r="X65" s="319"/>
      <c r="Y65" s="319"/>
      <c r="Z65" s="319"/>
      <c r="AA65" s="319"/>
      <c r="AB65" s="319"/>
      <c r="AC65" s="319"/>
      <c r="AD65" s="319"/>
      <c r="AE65" s="319"/>
      <c r="AF65" s="319"/>
      <c r="AG65" s="319"/>
      <c r="AH65" s="319"/>
      <c r="AI65" s="319"/>
      <c r="AJ65" s="319"/>
      <c r="AK65" s="319"/>
      <c r="AL65" s="319"/>
      <c r="AM65" s="319"/>
      <c r="AN65" s="319"/>
      <c r="AO65" s="319"/>
      <c r="AP65" s="319"/>
      <c r="AQ65" s="319"/>
      <c r="AR65" s="319"/>
      <c r="AS65" s="319"/>
      <c r="AT65" s="319"/>
      <c r="AU65" s="319"/>
      <c r="AV65" s="319"/>
      <c r="AW65" s="319"/>
      <c r="AX65" s="319"/>
      <c r="AY65" s="319"/>
      <c r="AZ65" s="319"/>
      <c r="BA65" s="319"/>
      <c r="BB65" s="319"/>
      <c r="BC65" s="319"/>
      <c r="BD65" s="319"/>
      <c r="BE65" s="319"/>
      <c r="BF65" s="319"/>
      <c r="BG65" s="319"/>
    </row>
    <row r="66" spans="1:59" hidden="1" x14ac:dyDescent="0.35">
      <c r="A66" s="381"/>
      <c r="B66" s="1050"/>
      <c r="C66" s="1050"/>
      <c r="D66" s="1050"/>
      <c r="E66" s="382"/>
      <c r="F66" s="382"/>
      <c r="G66" s="382"/>
      <c r="H66" s="382"/>
      <c r="I66" s="382"/>
      <c r="J66" s="408"/>
      <c r="K66" s="360"/>
      <c r="L66" s="360"/>
      <c r="M66" s="409"/>
      <c r="N66" s="410"/>
      <c r="O66" s="382"/>
      <c r="P66" s="411"/>
      <c r="Q66" s="538"/>
      <c r="R66" s="538"/>
      <c r="S66" s="538"/>
      <c r="T66" s="538"/>
      <c r="U66" s="538"/>
      <c r="V66" s="319"/>
      <c r="W66" s="319"/>
      <c r="X66" s="319"/>
      <c r="Y66" s="319"/>
      <c r="Z66" s="319"/>
      <c r="AA66" s="319"/>
      <c r="AB66" s="319"/>
      <c r="AC66" s="319"/>
      <c r="AD66" s="319"/>
      <c r="AE66" s="319"/>
      <c r="AF66" s="319"/>
      <c r="AG66" s="319"/>
      <c r="AH66" s="319"/>
      <c r="AI66" s="319"/>
      <c r="AJ66" s="319"/>
      <c r="AK66" s="319"/>
      <c r="AL66" s="319"/>
      <c r="AM66" s="319"/>
      <c r="AN66" s="319"/>
      <c r="AO66" s="319"/>
      <c r="AP66" s="319"/>
      <c r="AQ66" s="319"/>
      <c r="AR66" s="319"/>
      <c r="AS66" s="319"/>
      <c r="AT66" s="319"/>
      <c r="AU66" s="319"/>
      <c r="AV66" s="319"/>
      <c r="AW66" s="319"/>
      <c r="AX66" s="319"/>
      <c r="AY66" s="319"/>
      <c r="AZ66" s="319"/>
      <c r="BA66" s="319"/>
      <c r="BB66" s="319"/>
      <c r="BC66" s="319"/>
      <c r="BD66" s="319"/>
      <c r="BE66" s="319"/>
      <c r="BF66" s="319"/>
      <c r="BG66" s="319"/>
    </row>
    <row r="67" spans="1:59" ht="16" hidden="1" thickBot="1" x14ac:dyDescent="0.4">
      <c r="A67" s="412"/>
      <c r="B67" s="1051"/>
      <c r="C67" s="1051"/>
      <c r="D67" s="1051"/>
      <c r="E67" s="413"/>
      <c r="F67" s="413"/>
      <c r="G67" s="413"/>
      <c r="H67" s="413"/>
      <c r="I67" s="413"/>
      <c r="J67" s="414"/>
      <c r="K67" s="364"/>
      <c r="L67" s="364"/>
      <c r="M67" s="415"/>
      <c r="N67" s="416"/>
      <c r="O67" s="363"/>
      <c r="P67" s="386"/>
      <c r="Q67" s="594"/>
      <c r="R67" s="594"/>
      <c r="S67" s="594"/>
      <c r="T67" s="594"/>
      <c r="U67" s="594"/>
      <c r="V67" s="319"/>
      <c r="W67" s="319"/>
      <c r="X67" s="319"/>
      <c r="Y67" s="319"/>
      <c r="Z67" s="319"/>
      <c r="AA67" s="319"/>
      <c r="AB67" s="319"/>
      <c r="AC67" s="319"/>
      <c r="AD67" s="319"/>
      <c r="AE67" s="319"/>
      <c r="AF67" s="319"/>
      <c r="AG67" s="319"/>
      <c r="AH67" s="319"/>
      <c r="AI67" s="319"/>
      <c r="AJ67" s="319"/>
      <c r="AK67" s="319"/>
      <c r="AL67" s="319"/>
      <c r="AM67" s="319"/>
      <c r="AN67" s="319"/>
      <c r="AO67" s="319"/>
      <c r="AP67" s="319"/>
      <c r="AQ67" s="319"/>
      <c r="AR67" s="319"/>
      <c r="AS67" s="319"/>
      <c r="AT67" s="319"/>
      <c r="AU67" s="319"/>
      <c r="AV67" s="319"/>
      <c r="AW67" s="319"/>
      <c r="AX67" s="319"/>
      <c r="AY67" s="319"/>
      <c r="AZ67" s="319"/>
      <c r="BA67" s="319"/>
      <c r="BB67" s="319"/>
      <c r="BC67" s="319"/>
      <c r="BD67" s="319"/>
      <c r="BE67" s="319"/>
      <c r="BF67" s="319"/>
      <c r="BG67" s="319"/>
    </row>
    <row r="68" spans="1:59" hidden="1" x14ac:dyDescent="0.35">
      <c r="A68" s="319"/>
      <c r="B68" s="319"/>
      <c r="C68" s="319"/>
      <c r="D68" s="319"/>
      <c r="E68" s="319"/>
      <c r="F68" s="319"/>
      <c r="G68" s="319"/>
      <c r="H68" s="319"/>
      <c r="I68" s="319"/>
      <c r="J68" s="319"/>
      <c r="K68" s="319"/>
      <c r="L68" s="319"/>
      <c r="M68" s="319"/>
      <c r="N68" s="319"/>
      <c r="O68" s="319"/>
      <c r="P68" s="319"/>
      <c r="Q68" s="319"/>
      <c r="R68" s="319"/>
      <c r="S68" s="319"/>
      <c r="T68" s="319"/>
      <c r="U68" s="319"/>
      <c r="V68" s="319"/>
      <c r="W68" s="319"/>
      <c r="X68" s="319"/>
      <c r="Y68" s="319"/>
      <c r="Z68" s="319"/>
      <c r="AA68" s="319"/>
      <c r="AB68" s="319"/>
      <c r="AC68" s="319"/>
      <c r="AD68" s="319"/>
      <c r="AE68" s="319"/>
      <c r="AF68" s="319"/>
      <c r="AG68" s="319"/>
      <c r="AH68" s="319"/>
      <c r="AI68" s="319"/>
      <c r="AJ68" s="319"/>
      <c r="AK68" s="319"/>
      <c r="AL68" s="319"/>
      <c r="AM68" s="319"/>
      <c r="AN68" s="319"/>
      <c r="AO68" s="319"/>
      <c r="AP68" s="319"/>
      <c r="AQ68" s="319"/>
      <c r="AR68" s="319"/>
      <c r="AS68" s="319"/>
      <c r="AT68" s="319"/>
      <c r="AU68" s="319"/>
      <c r="AV68" s="319"/>
      <c r="AW68" s="319"/>
      <c r="AX68" s="319"/>
      <c r="AY68" s="319"/>
      <c r="AZ68" s="319"/>
      <c r="BA68" s="319"/>
      <c r="BB68" s="319"/>
      <c r="BC68" s="319"/>
      <c r="BD68" s="319"/>
      <c r="BE68" s="319"/>
      <c r="BF68" s="319"/>
      <c r="BG68" s="319"/>
    </row>
    <row r="69" spans="1:59" ht="16" thickBot="1" x14ac:dyDescent="0.4">
      <c r="A69" s="319"/>
      <c r="B69" s="319"/>
      <c r="C69" s="319"/>
      <c r="D69" s="319"/>
      <c r="E69" s="319"/>
      <c r="F69" s="319"/>
      <c r="G69" s="319"/>
      <c r="H69" s="319"/>
      <c r="I69" s="319"/>
      <c r="J69" s="319"/>
      <c r="K69" s="319"/>
      <c r="L69" s="319"/>
      <c r="M69" s="319"/>
      <c r="N69" s="319"/>
      <c r="O69" s="319"/>
      <c r="P69" s="319"/>
      <c r="Q69" s="319"/>
      <c r="R69" s="319"/>
      <c r="S69" s="319"/>
      <c r="T69" s="319"/>
      <c r="U69" s="319"/>
      <c r="V69" s="319"/>
      <c r="W69" s="319"/>
      <c r="X69" s="319"/>
      <c r="Y69" s="319"/>
      <c r="Z69" s="319"/>
      <c r="AA69" s="319"/>
      <c r="AB69" s="319"/>
      <c r="AC69" s="319"/>
      <c r="AD69" s="319"/>
      <c r="AE69" s="319"/>
      <c r="AF69" s="319"/>
      <c r="AG69" s="319"/>
      <c r="AH69" s="319"/>
      <c r="AI69" s="319"/>
      <c r="AJ69" s="319"/>
      <c r="AK69" s="319"/>
      <c r="AL69" s="319"/>
      <c r="AM69" s="319"/>
      <c r="AN69" s="319"/>
      <c r="AO69" s="319"/>
      <c r="AP69" s="319"/>
      <c r="AQ69" s="319"/>
      <c r="AR69" s="319"/>
      <c r="AS69" s="319"/>
      <c r="AT69" s="319"/>
      <c r="AU69" s="319"/>
      <c r="AV69" s="319"/>
      <c r="AW69" s="319"/>
      <c r="AX69" s="319"/>
      <c r="AY69" s="319"/>
      <c r="AZ69" s="319"/>
      <c r="BA69" s="319"/>
      <c r="BB69" s="319"/>
      <c r="BC69" s="319"/>
      <c r="BD69" s="319"/>
      <c r="BE69" s="319"/>
      <c r="BF69" s="319"/>
      <c r="BG69" s="319"/>
    </row>
    <row r="70" spans="1:59" ht="16" thickBot="1" x14ac:dyDescent="0.4">
      <c r="A70" s="1039" t="s">
        <v>245</v>
      </c>
      <c r="B70" s="1040"/>
      <c r="C70" s="1041"/>
      <c r="D70" s="319"/>
      <c r="E70" s="319"/>
      <c r="F70" s="319"/>
      <c r="G70" s="319"/>
      <c r="H70" s="319"/>
      <c r="I70" s="319"/>
      <c r="J70" s="319"/>
      <c r="K70" s="319"/>
      <c r="L70" s="319"/>
      <c r="M70" s="319"/>
      <c r="N70" s="319"/>
      <c r="O70" s="319"/>
      <c r="P70" s="319"/>
      <c r="Q70" s="319"/>
      <c r="R70" s="319"/>
      <c r="S70" s="319"/>
      <c r="T70" s="319"/>
      <c r="U70" s="319"/>
      <c r="V70" s="319"/>
      <c r="W70" s="319"/>
      <c r="X70" s="319"/>
      <c r="Y70" s="319"/>
      <c r="Z70" s="319"/>
      <c r="AA70" s="319"/>
      <c r="AB70" s="319"/>
      <c r="AC70" s="319"/>
      <c r="AD70" s="319"/>
      <c r="AE70" s="319"/>
      <c r="AF70" s="319"/>
      <c r="AG70" s="319"/>
      <c r="AH70" s="319"/>
      <c r="AI70" s="319"/>
      <c r="AJ70" s="319"/>
      <c r="AK70" s="319"/>
      <c r="AL70" s="319"/>
      <c r="AM70" s="319"/>
      <c r="AN70" s="319"/>
      <c r="AO70" s="319"/>
      <c r="AP70" s="319"/>
      <c r="AQ70" s="319"/>
      <c r="AR70" s="319"/>
      <c r="AS70" s="319"/>
      <c r="AT70" s="319"/>
      <c r="AU70" s="319"/>
      <c r="AV70" s="319"/>
      <c r="AW70" s="319"/>
      <c r="AX70" s="319"/>
      <c r="AY70" s="319"/>
      <c r="AZ70" s="319"/>
      <c r="BA70" s="319"/>
      <c r="BB70" s="319"/>
      <c r="BC70" s="319"/>
      <c r="BD70" s="319"/>
      <c r="BE70" s="319"/>
      <c r="BF70" s="319"/>
      <c r="BG70" s="319"/>
    </row>
    <row r="71" spans="1:59" ht="16" hidden="1" thickBot="1" x14ac:dyDescent="0.4">
      <c r="A71" s="1042" t="s">
        <v>233</v>
      </c>
      <c r="B71" s="1043"/>
      <c r="C71" s="1044"/>
      <c r="D71" s="319"/>
      <c r="E71" s="319"/>
      <c r="F71" s="319"/>
      <c r="G71" s="319"/>
      <c r="H71" s="319"/>
      <c r="I71" s="319"/>
      <c r="J71" s="319"/>
      <c r="K71" s="319"/>
      <c r="L71" s="319"/>
      <c r="M71" s="319"/>
      <c r="N71" s="319"/>
      <c r="O71" s="319"/>
      <c r="P71" s="319"/>
      <c r="Q71" s="319"/>
      <c r="R71" s="319"/>
      <c r="S71" s="319"/>
      <c r="T71" s="319"/>
      <c r="U71" s="319"/>
      <c r="V71" s="319"/>
      <c r="W71" s="319"/>
      <c r="X71" s="319"/>
      <c r="Y71" s="319"/>
      <c r="Z71" s="319"/>
      <c r="AA71" s="319"/>
      <c r="AB71" s="319"/>
      <c r="AC71" s="319"/>
      <c r="AD71" s="319"/>
      <c r="AE71" s="319"/>
      <c r="AF71" s="319"/>
      <c r="AG71" s="319"/>
      <c r="AH71" s="319"/>
      <c r="AI71" s="319"/>
      <c r="AJ71" s="319"/>
      <c r="AK71" s="319"/>
      <c r="AL71" s="319"/>
      <c r="AM71" s="319"/>
      <c r="AN71" s="319"/>
      <c r="AO71" s="319"/>
      <c r="AP71" s="319"/>
      <c r="AQ71" s="319"/>
      <c r="AR71" s="319"/>
      <c r="AS71" s="319"/>
      <c r="AT71" s="319"/>
      <c r="AU71" s="319"/>
      <c r="AV71" s="319"/>
      <c r="AW71" s="319"/>
      <c r="AX71" s="319"/>
      <c r="AY71" s="319"/>
      <c r="AZ71" s="319"/>
      <c r="BA71" s="319"/>
      <c r="BB71" s="319"/>
      <c r="BC71" s="319"/>
      <c r="BD71" s="319"/>
      <c r="BE71" s="319"/>
      <c r="BF71" s="319"/>
      <c r="BG71" s="319"/>
    </row>
    <row r="72" spans="1:59" hidden="1" x14ac:dyDescent="0.35">
      <c r="A72" s="387" t="s">
        <v>234</v>
      </c>
      <c r="B72" s="332"/>
      <c r="C72" s="389" t="s">
        <v>235</v>
      </c>
      <c r="D72" s="389"/>
      <c r="E72" s="390"/>
      <c r="F72" s="390"/>
      <c r="G72" s="390"/>
      <c r="H72" s="391"/>
      <c r="I72" s="391"/>
      <c r="J72" s="390"/>
      <c r="K72" s="391"/>
      <c r="L72" s="417"/>
      <c r="M72" s="319"/>
      <c r="N72" s="319"/>
      <c r="O72" s="319"/>
      <c r="P72" s="319"/>
      <c r="Q72" s="319"/>
      <c r="R72" s="319"/>
      <c r="S72" s="319"/>
      <c r="T72" s="319"/>
      <c r="U72" s="319"/>
      <c r="V72" s="319"/>
      <c r="W72" s="319"/>
      <c r="X72" s="319"/>
      <c r="Y72" s="319"/>
      <c r="Z72" s="319"/>
      <c r="AA72" s="319"/>
      <c r="AB72" s="319"/>
      <c r="AC72" s="319"/>
      <c r="AD72" s="319"/>
      <c r="AE72" s="319"/>
      <c r="AF72" s="319"/>
      <c r="AG72" s="319"/>
      <c r="AH72" s="319"/>
      <c r="AI72" s="319"/>
      <c r="AJ72" s="319"/>
      <c r="AK72" s="319"/>
      <c r="AL72" s="319"/>
      <c r="AM72" s="319"/>
      <c r="AN72" s="319"/>
      <c r="AO72" s="319"/>
      <c r="AP72" s="319"/>
      <c r="AQ72" s="319"/>
      <c r="AR72" s="319"/>
      <c r="AS72" s="319"/>
      <c r="AT72" s="319"/>
      <c r="AU72" s="319"/>
      <c r="AV72" s="319"/>
      <c r="AW72" s="319"/>
      <c r="AX72" s="319"/>
      <c r="AY72" s="319"/>
      <c r="AZ72" s="319"/>
      <c r="BA72" s="319"/>
      <c r="BB72" s="319"/>
      <c r="BC72" s="319"/>
      <c r="BD72" s="319"/>
      <c r="BE72" s="319"/>
      <c r="BF72" s="319"/>
      <c r="BG72" s="319"/>
    </row>
    <row r="73" spans="1:59" hidden="1" x14ac:dyDescent="0.35">
      <c r="A73" s="339" t="s">
        <v>246</v>
      </c>
      <c r="B73" s="395"/>
      <c r="C73" s="395"/>
      <c r="D73" s="395"/>
      <c r="E73" s="395"/>
      <c r="F73" s="395"/>
      <c r="G73" s="395"/>
      <c r="H73" s="396"/>
      <c r="I73" s="396"/>
      <c r="J73" s="395"/>
      <c r="K73" s="396"/>
      <c r="L73" s="418"/>
      <c r="M73" s="319"/>
      <c r="N73" s="319"/>
      <c r="O73" s="319"/>
      <c r="P73" s="319"/>
      <c r="Q73" s="319"/>
      <c r="R73" s="319"/>
      <c r="S73" s="319"/>
      <c r="T73" s="319"/>
      <c r="U73" s="319"/>
      <c r="V73" s="319"/>
      <c r="W73" s="319"/>
      <c r="X73" s="319"/>
      <c r="Y73" s="319"/>
      <c r="Z73" s="319"/>
      <c r="AA73" s="319"/>
      <c r="AB73" s="319"/>
      <c r="AC73" s="319"/>
      <c r="AD73" s="319"/>
      <c r="AE73" s="319"/>
      <c r="AF73" s="319"/>
      <c r="AG73" s="319"/>
      <c r="AH73" s="319"/>
      <c r="AI73" s="319"/>
      <c r="AJ73" s="319"/>
      <c r="AK73" s="319"/>
      <c r="AL73" s="319"/>
      <c r="AM73" s="319"/>
      <c r="AN73" s="319"/>
      <c r="AO73" s="319"/>
      <c r="AP73" s="319"/>
      <c r="AQ73" s="319"/>
      <c r="AR73" s="319"/>
      <c r="AS73" s="319"/>
      <c r="AT73" s="319"/>
      <c r="AU73" s="319"/>
      <c r="AV73" s="319"/>
      <c r="AW73" s="319"/>
      <c r="AX73" s="319"/>
      <c r="AY73" s="319"/>
      <c r="AZ73" s="319"/>
      <c r="BA73" s="319"/>
      <c r="BB73" s="319"/>
      <c r="BC73" s="319"/>
      <c r="BD73" s="319"/>
      <c r="BE73" s="319"/>
      <c r="BF73" s="319"/>
      <c r="BG73" s="319"/>
    </row>
    <row r="74" spans="1:59" hidden="1" x14ac:dyDescent="0.35">
      <c r="A74" s="339" t="s">
        <v>247</v>
      </c>
      <c r="B74" s="395"/>
      <c r="C74" s="395"/>
      <c r="D74" s="395"/>
      <c r="E74" s="395"/>
      <c r="F74" s="395"/>
      <c r="G74" s="395"/>
      <c r="H74" s="396"/>
      <c r="I74" s="396"/>
      <c r="J74" s="395"/>
      <c r="K74" s="396"/>
      <c r="L74" s="418"/>
      <c r="M74" s="319"/>
      <c r="N74" s="319"/>
      <c r="O74" s="319"/>
      <c r="P74" s="319"/>
      <c r="Q74" s="319"/>
      <c r="R74" s="319"/>
      <c r="S74" s="319"/>
      <c r="T74" s="319"/>
      <c r="U74" s="319"/>
      <c r="V74" s="319"/>
      <c r="W74" s="319"/>
      <c r="X74" s="319"/>
      <c r="Y74" s="319"/>
      <c r="Z74" s="319"/>
      <c r="AA74" s="319"/>
      <c r="AB74" s="319"/>
      <c r="AC74" s="319"/>
      <c r="AD74" s="319"/>
      <c r="AE74" s="319"/>
      <c r="AF74" s="319"/>
      <c r="AG74" s="319"/>
      <c r="AH74" s="319"/>
      <c r="AI74" s="319"/>
      <c r="AJ74" s="319"/>
      <c r="AK74" s="319"/>
      <c r="AL74" s="319"/>
      <c r="AM74" s="319"/>
      <c r="AN74" s="319"/>
      <c r="AO74" s="319"/>
      <c r="AP74" s="319"/>
      <c r="AQ74" s="319"/>
      <c r="AR74" s="319"/>
      <c r="AS74" s="319"/>
      <c r="AT74" s="319"/>
      <c r="AU74" s="319"/>
      <c r="AV74" s="319"/>
      <c r="AW74" s="319"/>
      <c r="AX74" s="319"/>
      <c r="AY74" s="319"/>
      <c r="AZ74" s="319"/>
      <c r="BA74" s="319"/>
      <c r="BB74" s="319"/>
      <c r="BC74" s="319"/>
      <c r="BD74" s="319"/>
      <c r="BE74" s="319"/>
      <c r="BF74" s="319"/>
      <c r="BG74" s="319"/>
    </row>
    <row r="75" spans="1:59" hidden="1" x14ac:dyDescent="0.35">
      <c r="A75" s="339" t="s">
        <v>237</v>
      </c>
      <c r="B75" s="395"/>
      <c r="C75" s="395"/>
      <c r="D75" s="395"/>
      <c r="E75" s="395"/>
      <c r="F75" s="395"/>
      <c r="G75" s="395"/>
      <c r="H75" s="396"/>
      <c r="I75" s="396"/>
      <c r="J75" s="395"/>
      <c r="K75" s="396"/>
      <c r="L75" s="418"/>
      <c r="M75" s="319"/>
      <c r="N75" s="319"/>
      <c r="O75" s="319"/>
      <c r="P75" s="319"/>
      <c r="Q75" s="319"/>
      <c r="R75" s="319"/>
      <c r="S75" s="319"/>
      <c r="T75" s="319"/>
      <c r="U75" s="319"/>
      <c r="V75" s="319"/>
      <c r="W75" s="319"/>
      <c r="X75" s="319"/>
      <c r="Y75" s="319"/>
      <c r="Z75" s="319"/>
      <c r="AA75" s="319"/>
      <c r="AB75" s="319"/>
      <c r="AC75" s="319"/>
      <c r="AD75" s="319"/>
      <c r="AE75" s="319"/>
      <c r="AF75" s="319"/>
      <c r="AG75" s="319"/>
      <c r="AH75" s="319"/>
      <c r="AI75" s="319"/>
      <c r="AJ75" s="319"/>
      <c r="AK75" s="319"/>
      <c r="AL75" s="319"/>
      <c r="AM75" s="319"/>
      <c r="AN75" s="319"/>
      <c r="AO75" s="319"/>
      <c r="AP75" s="319"/>
      <c r="AQ75" s="319"/>
      <c r="AR75" s="319"/>
      <c r="AS75" s="319"/>
      <c r="AT75" s="319"/>
      <c r="AU75" s="319"/>
      <c r="AV75" s="319"/>
      <c r="AW75" s="319"/>
      <c r="AX75" s="319"/>
      <c r="AY75" s="319"/>
      <c r="AZ75" s="319"/>
      <c r="BA75" s="319"/>
      <c r="BB75" s="319"/>
      <c r="BC75" s="319"/>
      <c r="BD75" s="319"/>
      <c r="BE75" s="319"/>
      <c r="BF75" s="319"/>
      <c r="BG75" s="319"/>
    </row>
    <row r="76" spans="1:59" ht="16" hidden="1" thickBot="1" x14ac:dyDescent="0.4">
      <c r="A76" s="347" t="s">
        <v>238</v>
      </c>
      <c r="B76" s="400"/>
      <c r="C76" s="400"/>
      <c r="D76" s="400"/>
      <c r="E76" s="400"/>
      <c r="F76" s="400"/>
      <c r="G76" s="400"/>
      <c r="H76" s="401"/>
      <c r="I76" s="401"/>
      <c r="J76" s="400"/>
      <c r="K76" s="401"/>
      <c r="L76" s="419"/>
      <c r="M76" s="319"/>
      <c r="N76" s="319"/>
      <c r="O76" s="319"/>
      <c r="P76" s="319"/>
      <c r="Q76" s="319"/>
      <c r="R76" s="319"/>
      <c r="S76" s="319"/>
      <c r="T76" s="319"/>
      <c r="U76" s="319"/>
      <c r="V76" s="319"/>
      <c r="W76" s="319"/>
      <c r="X76" s="319"/>
      <c r="Y76" s="319"/>
      <c r="Z76" s="319"/>
      <c r="AA76" s="319"/>
      <c r="AB76" s="319"/>
      <c r="AC76" s="319"/>
      <c r="AD76" s="319"/>
      <c r="AE76" s="319"/>
      <c r="AF76" s="319"/>
      <c r="AG76" s="319"/>
      <c r="AH76" s="319"/>
      <c r="AI76" s="319"/>
      <c r="AJ76" s="319"/>
      <c r="AK76" s="319"/>
      <c r="AL76" s="319"/>
      <c r="AM76" s="319"/>
      <c r="AN76" s="319"/>
      <c r="AO76" s="319"/>
      <c r="AP76" s="319"/>
      <c r="AQ76" s="319"/>
      <c r="AR76" s="319"/>
      <c r="AS76" s="319"/>
      <c r="AT76" s="319"/>
      <c r="AU76" s="319"/>
      <c r="AV76" s="319"/>
      <c r="AW76" s="319"/>
      <c r="AX76" s="319"/>
      <c r="AY76" s="319"/>
      <c r="AZ76" s="319"/>
      <c r="BA76" s="319"/>
      <c r="BB76" s="319"/>
      <c r="BC76" s="319"/>
      <c r="BD76" s="319"/>
      <c r="BE76" s="319"/>
      <c r="BF76" s="319"/>
      <c r="BG76" s="319"/>
    </row>
    <row r="77" spans="1:59" hidden="1" x14ac:dyDescent="0.35">
      <c r="A77" s="319"/>
      <c r="B77" s="319"/>
      <c r="C77" s="319"/>
      <c r="D77" s="319"/>
      <c r="E77" s="319"/>
      <c r="F77" s="319"/>
      <c r="G77" s="319"/>
      <c r="H77" s="319"/>
      <c r="I77" s="319"/>
      <c r="J77" s="319"/>
      <c r="K77" s="319"/>
      <c r="L77" s="319"/>
      <c r="M77" s="319"/>
      <c r="N77" s="319"/>
      <c r="O77" s="319"/>
      <c r="P77" s="319"/>
      <c r="Q77" s="319"/>
      <c r="R77" s="319"/>
      <c r="S77" s="319"/>
      <c r="T77" s="319"/>
      <c r="U77" s="319"/>
      <c r="V77" s="319"/>
      <c r="W77" s="319"/>
      <c r="X77" s="319"/>
      <c r="Y77" s="319"/>
      <c r="Z77" s="319"/>
      <c r="AA77" s="319"/>
      <c r="AB77" s="319"/>
      <c r="AC77" s="319"/>
      <c r="AD77" s="319"/>
      <c r="AE77" s="319"/>
      <c r="AF77" s="319"/>
      <c r="AG77" s="319"/>
      <c r="AH77" s="319"/>
      <c r="AI77" s="319"/>
      <c r="AJ77" s="319"/>
      <c r="AK77" s="319"/>
      <c r="AL77" s="319"/>
      <c r="AM77" s="319"/>
      <c r="AN77" s="319"/>
      <c r="AO77" s="319"/>
      <c r="AP77" s="319"/>
      <c r="AQ77" s="319"/>
      <c r="AR77" s="319"/>
      <c r="AS77" s="319"/>
      <c r="AT77" s="319"/>
      <c r="AU77" s="319"/>
      <c r="AV77" s="319"/>
      <c r="AW77" s="319"/>
      <c r="AX77" s="319"/>
      <c r="AY77" s="319"/>
      <c r="AZ77" s="319"/>
      <c r="BA77" s="319"/>
      <c r="BB77" s="319"/>
      <c r="BC77" s="319"/>
      <c r="BD77" s="319"/>
      <c r="BE77" s="319"/>
      <c r="BF77" s="319"/>
      <c r="BG77" s="319"/>
    </row>
    <row r="78" spans="1:59" ht="31.5" hidden="1" thickBot="1" x14ac:dyDescent="0.4">
      <c r="A78" s="404" t="s">
        <v>239</v>
      </c>
      <c r="B78" s="1045" t="s">
        <v>171</v>
      </c>
      <c r="C78" s="1045"/>
      <c r="D78" s="1046"/>
      <c r="E78" s="405" t="s">
        <v>170</v>
      </c>
      <c r="F78" s="405" t="s">
        <v>172</v>
      </c>
      <c r="G78" s="405" t="s">
        <v>248</v>
      </c>
      <c r="H78" s="405" t="s">
        <v>241</v>
      </c>
      <c r="I78" s="405" t="s">
        <v>174</v>
      </c>
      <c r="J78" s="405" t="s">
        <v>175</v>
      </c>
      <c r="K78" s="405" t="s">
        <v>176</v>
      </c>
      <c r="L78" s="405" t="s">
        <v>177</v>
      </c>
      <c r="M78" s="405" t="s">
        <v>178</v>
      </c>
      <c r="N78" s="406" t="s">
        <v>242</v>
      </c>
      <c r="O78" s="405" t="s">
        <v>249</v>
      </c>
      <c r="P78" s="407" t="s">
        <v>250</v>
      </c>
      <c r="Q78" s="739"/>
      <c r="R78" s="739"/>
      <c r="S78" s="739"/>
      <c r="T78" s="739"/>
      <c r="U78" s="739"/>
      <c r="V78" s="319"/>
      <c r="W78" s="319"/>
      <c r="X78" s="319"/>
      <c r="Y78" s="319"/>
      <c r="Z78" s="319"/>
      <c r="AA78" s="319"/>
      <c r="AB78" s="319"/>
      <c r="AC78" s="319"/>
      <c r="AD78" s="319"/>
      <c r="AE78" s="319"/>
      <c r="AF78" s="319"/>
      <c r="AG78" s="319"/>
      <c r="AH78" s="319"/>
      <c r="AI78" s="319"/>
      <c r="AJ78" s="319"/>
      <c r="AK78" s="319"/>
      <c r="AL78" s="319"/>
      <c r="AM78" s="319"/>
      <c r="AN78" s="319"/>
      <c r="AO78" s="319"/>
      <c r="AP78" s="319"/>
      <c r="AQ78" s="319"/>
      <c r="AR78" s="319"/>
      <c r="AS78" s="319"/>
      <c r="AT78" s="319"/>
      <c r="AU78" s="319"/>
      <c r="AV78" s="319"/>
      <c r="AW78" s="319"/>
      <c r="AX78" s="319"/>
      <c r="AY78" s="319"/>
      <c r="AZ78" s="319"/>
      <c r="BA78" s="319"/>
      <c r="BB78" s="319"/>
      <c r="BC78" s="319"/>
      <c r="BD78" s="319"/>
      <c r="BE78" s="319"/>
      <c r="BF78" s="319"/>
      <c r="BG78" s="319"/>
    </row>
    <row r="79" spans="1:59" hidden="1" x14ac:dyDescent="0.35">
      <c r="A79" s="532"/>
      <c r="B79" s="1049"/>
      <c r="C79" s="1049"/>
      <c r="D79" s="1049"/>
      <c r="E79" s="533"/>
      <c r="F79" s="533"/>
      <c r="G79" s="533"/>
      <c r="H79" s="533"/>
      <c r="I79" s="533"/>
      <c r="J79" s="550"/>
      <c r="K79" s="550"/>
      <c r="L79" s="550"/>
      <c r="M79" s="550"/>
      <c r="N79" s="551"/>
      <c r="O79" s="533"/>
      <c r="P79" s="530"/>
      <c r="Q79" s="538"/>
      <c r="R79" s="538"/>
      <c r="S79" s="538"/>
      <c r="T79" s="538"/>
      <c r="U79" s="538"/>
    </row>
    <row r="80" spans="1:59" hidden="1" x14ac:dyDescent="0.35">
      <c r="A80" s="381"/>
      <c r="B80" s="1050"/>
      <c r="C80" s="1050"/>
      <c r="D80" s="1050"/>
      <c r="E80" s="382"/>
      <c r="F80" s="382"/>
      <c r="G80" s="382"/>
      <c r="H80" s="382"/>
      <c r="I80" s="382"/>
      <c r="J80" s="360"/>
      <c r="K80" s="360"/>
      <c r="L80" s="360"/>
      <c r="M80" s="360"/>
      <c r="N80" s="410"/>
      <c r="O80" s="382"/>
      <c r="P80" s="411"/>
      <c r="Q80" s="538"/>
      <c r="R80" s="538"/>
      <c r="S80" s="538"/>
      <c r="T80" s="538"/>
      <c r="U80" s="538"/>
      <c r="V80" s="319"/>
      <c r="W80" s="319"/>
      <c r="X80" s="319"/>
      <c r="Y80" s="319"/>
      <c r="Z80" s="319"/>
      <c r="AA80" s="319"/>
      <c r="AB80" s="319"/>
      <c r="AC80" s="319"/>
      <c r="AD80" s="319"/>
      <c r="AE80" s="319"/>
      <c r="AF80" s="319"/>
      <c r="AG80" s="319"/>
      <c r="AH80" s="319"/>
      <c r="AI80" s="319"/>
      <c r="AJ80" s="319"/>
      <c r="AK80" s="319"/>
      <c r="AL80" s="319"/>
      <c r="AM80" s="319"/>
      <c r="AN80" s="319"/>
      <c r="AO80" s="319"/>
      <c r="AP80" s="319"/>
      <c r="AQ80" s="319"/>
      <c r="AR80" s="319"/>
      <c r="AS80" s="319"/>
      <c r="AT80" s="319"/>
      <c r="AU80" s="319"/>
      <c r="AV80" s="319"/>
      <c r="AW80" s="319"/>
      <c r="AX80" s="319"/>
      <c r="AY80" s="319"/>
      <c r="AZ80" s="319"/>
      <c r="BA80" s="319"/>
      <c r="BB80" s="319"/>
      <c r="BC80" s="319"/>
      <c r="BD80" s="319"/>
      <c r="BE80" s="319"/>
      <c r="BF80" s="319"/>
      <c r="BG80" s="319"/>
    </row>
    <row r="81" spans="1:59" hidden="1" x14ac:dyDescent="0.35">
      <c r="A81" s="381"/>
      <c r="B81" s="1050"/>
      <c r="C81" s="1050"/>
      <c r="D81" s="1050"/>
      <c r="E81" s="382"/>
      <c r="F81" s="382"/>
      <c r="G81" s="382"/>
      <c r="H81" s="382"/>
      <c r="I81" s="382"/>
      <c r="J81" s="360"/>
      <c r="K81" s="360"/>
      <c r="L81" s="360"/>
      <c r="M81" s="360"/>
      <c r="N81" s="410"/>
      <c r="O81" s="382"/>
      <c r="P81" s="411"/>
      <c r="Q81" s="538"/>
      <c r="R81" s="538"/>
      <c r="S81" s="538"/>
      <c r="T81" s="538"/>
      <c r="U81" s="538"/>
      <c r="V81" s="319"/>
      <c r="W81" s="319"/>
      <c r="X81" s="319"/>
      <c r="Y81" s="319"/>
      <c r="Z81" s="319"/>
      <c r="AA81" s="319"/>
      <c r="AB81" s="319"/>
      <c r="AC81" s="319"/>
      <c r="AD81" s="319"/>
      <c r="AE81" s="319"/>
      <c r="AF81" s="319"/>
      <c r="AG81" s="319"/>
      <c r="AH81" s="319"/>
      <c r="AI81" s="319"/>
      <c r="AJ81" s="319"/>
      <c r="AK81" s="319"/>
      <c r="AL81" s="319"/>
      <c r="AM81" s="319"/>
      <c r="AN81" s="319"/>
      <c r="AO81" s="319"/>
      <c r="AP81" s="319"/>
      <c r="AQ81" s="319"/>
      <c r="AR81" s="319"/>
      <c r="AS81" s="319"/>
      <c r="AT81" s="319"/>
      <c r="AU81" s="319"/>
      <c r="AV81" s="319"/>
      <c r="AW81" s="319"/>
      <c r="AX81" s="319"/>
      <c r="AY81" s="319"/>
      <c r="AZ81" s="319"/>
      <c r="BA81" s="319"/>
      <c r="BB81" s="319"/>
      <c r="BC81" s="319"/>
      <c r="BD81" s="319"/>
      <c r="BE81" s="319"/>
      <c r="BF81" s="319"/>
      <c r="BG81" s="319"/>
    </row>
    <row r="82" spans="1:59" ht="16" hidden="1" thickBot="1" x14ac:dyDescent="0.4">
      <c r="A82" s="412"/>
      <c r="B82" s="1051"/>
      <c r="C82" s="1051"/>
      <c r="D82" s="1051"/>
      <c r="E82" s="413"/>
      <c r="F82" s="413"/>
      <c r="G82" s="413"/>
      <c r="H82" s="413"/>
      <c r="I82" s="413"/>
      <c r="J82" s="364"/>
      <c r="K82" s="364"/>
      <c r="L82" s="364"/>
      <c r="M82" s="364"/>
      <c r="N82" s="416"/>
      <c r="O82" s="363"/>
      <c r="P82" s="386"/>
      <c r="Q82" s="594"/>
      <c r="R82" s="594"/>
      <c r="S82" s="594"/>
      <c r="T82" s="594"/>
      <c r="U82" s="594"/>
      <c r="V82" s="319"/>
      <c r="W82" s="319"/>
      <c r="X82" s="319"/>
      <c r="Y82" s="319"/>
      <c r="Z82" s="319"/>
      <c r="AA82" s="319"/>
      <c r="AB82" s="319"/>
      <c r="AC82" s="319"/>
      <c r="AD82" s="319"/>
      <c r="AE82" s="319"/>
      <c r="AF82" s="319"/>
      <c r="AG82" s="319"/>
      <c r="AH82" s="319"/>
      <c r="AI82" s="319"/>
      <c r="AJ82" s="319"/>
      <c r="AK82" s="319"/>
      <c r="AL82" s="319"/>
      <c r="AM82" s="319"/>
      <c r="AN82" s="319"/>
      <c r="AO82" s="319"/>
      <c r="AP82" s="319"/>
      <c r="AQ82" s="319"/>
      <c r="AR82" s="319"/>
      <c r="AS82" s="319"/>
      <c r="AT82" s="319"/>
      <c r="AU82" s="319"/>
      <c r="AV82" s="319"/>
      <c r="AW82" s="319"/>
      <c r="AX82" s="319"/>
      <c r="AY82" s="319"/>
      <c r="AZ82" s="319"/>
      <c r="BA82" s="319"/>
      <c r="BB82" s="319"/>
      <c r="BC82" s="319"/>
      <c r="BD82" s="319"/>
      <c r="BE82" s="319"/>
      <c r="BF82" s="319"/>
      <c r="BG82" s="319"/>
    </row>
    <row r="83" spans="1:59" ht="16" thickBot="1" x14ac:dyDescent="0.4">
      <c r="A83" s="319"/>
      <c r="B83" s="319"/>
      <c r="C83" s="319"/>
      <c r="D83" s="319"/>
      <c r="E83" s="319"/>
      <c r="F83" s="319"/>
      <c r="G83" s="319"/>
      <c r="H83" s="319"/>
      <c r="I83" s="319"/>
      <c r="J83" s="319"/>
      <c r="K83" s="319"/>
      <c r="L83" s="319"/>
      <c r="M83" s="319"/>
      <c r="N83" s="319"/>
      <c r="O83" s="319"/>
      <c r="P83" s="319"/>
      <c r="Q83" s="319"/>
      <c r="R83" s="319"/>
      <c r="S83" s="319"/>
      <c r="T83" s="319"/>
      <c r="U83" s="319"/>
      <c r="V83" s="319"/>
      <c r="W83" s="319"/>
      <c r="X83" s="319"/>
      <c r="Y83" s="319"/>
      <c r="Z83" s="319"/>
      <c r="AA83" s="319"/>
      <c r="AB83" s="319"/>
      <c r="AC83" s="319"/>
      <c r="AD83" s="319"/>
      <c r="AE83" s="319"/>
      <c r="AF83" s="319"/>
      <c r="AG83" s="319"/>
      <c r="AH83" s="319"/>
      <c r="AI83" s="319"/>
      <c r="AJ83" s="319"/>
      <c r="AK83" s="319"/>
      <c r="AL83" s="319"/>
      <c r="AM83" s="319"/>
      <c r="AN83" s="319"/>
      <c r="AO83" s="319"/>
      <c r="AP83" s="319"/>
      <c r="AQ83" s="319"/>
      <c r="AR83" s="319"/>
      <c r="AS83" s="319"/>
      <c r="AT83" s="319"/>
      <c r="AU83" s="319"/>
      <c r="AV83" s="319"/>
      <c r="AW83" s="319"/>
      <c r="AX83" s="319"/>
      <c r="AY83" s="319"/>
      <c r="AZ83" s="319"/>
      <c r="BA83" s="319"/>
      <c r="BB83" s="319"/>
      <c r="BC83" s="319"/>
      <c r="BD83" s="319"/>
      <c r="BE83" s="319"/>
      <c r="BF83" s="319"/>
      <c r="BG83" s="319"/>
    </row>
    <row r="84" spans="1:59" ht="16" thickBot="1" x14ac:dyDescent="0.4">
      <c r="A84" s="1039" t="s">
        <v>251</v>
      </c>
      <c r="B84" s="1052"/>
      <c r="C84" s="1052"/>
      <c r="D84" s="1052"/>
      <c r="E84" s="1052"/>
      <c r="F84" s="1052"/>
      <c r="G84" s="1052"/>
      <c r="H84" s="1052"/>
      <c r="I84" s="1053"/>
      <c r="J84" s="319"/>
      <c r="K84" s="319"/>
      <c r="L84" s="319"/>
      <c r="M84" s="319"/>
      <c r="N84" s="319"/>
      <c r="O84" s="319"/>
      <c r="P84" s="319"/>
      <c r="Q84" s="319"/>
      <c r="R84" s="319"/>
      <c r="S84" s="319"/>
      <c r="T84" s="319"/>
      <c r="U84" s="319"/>
      <c r="V84" s="319"/>
      <c r="W84" s="319"/>
      <c r="X84" s="319"/>
      <c r="Y84" s="319"/>
      <c r="Z84" s="319"/>
      <c r="AA84" s="319"/>
      <c r="AB84" s="319"/>
      <c r="AC84" s="319"/>
      <c r="AD84" s="319"/>
      <c r="AE84" s="319"/>
      <c r="AF84" s="319"/>
      <c r="AG84" s="319"/>
      <c r="AH84" s="319"/>
      <c r="AI84" s="319"/>
      <c r="AJ84" s="319"/>
      <c r="AK84" s="319"/>
      <c r="AL84" s="319"/>
      <c r="AM84" s="319"/>
      <c r="AN84" s="319"/>
      <c r="AO84" s="319"/>
      <c r="AP84" s="319"/>
      <c r="AQ84" s="319"/>
      <c r="AR84" s="319"/>
      <c r="AS84" s="319"/>
      <c r="AT84" s="319"/>
      <c r="AU84" s="319"/>
      <c r="AV84" s="319"/>
      <c r="AW84" s="319"/>
      <c r="AX84" s="319"/>
      <c r="AY84" s="319"/>
      <c r="AZ84" s="319"/>
      <c r="BA84" s="319"/>
      <c r="BB84" s="319"/>
      <c r="BC84" s="319"/>
      <c r="BD84" s="319"/>
      <c r="BE84" s="319"/>
      <c r="BF84" s="319"/>
      <c r="BG84" s="319"/>
    </row>
    <row r="85" spans="1:59" ht="16" thickBot="1" x14ac:dyDescent="0.4">
      <c r="A85" s="1064" t="s">
        <v>252</v>
      </c>
      <c r="B85" s="1065"/>
      <c r="C85" s="1065"/>
      <c r="D85" s="1065"/>
      <c r="E85" s="1065"/>
      <c r="F85" s="1065"/>
      <c r="G85" s="1065"/>
      <c r="H85" s="1065"/>
      <c r="I85" s="1066"/>
      <c r="J85" s="319"/>
      <c r="K85" s="319"/>
      <c r="L85" s="319"/>
      <c r="M85" s="319"/>
      <c r="N85" s="319"/>
      <c r="O85" s="319"/>
      <c r="P85" s="319"/>
      <c r="Q85" s="319"/>
      <c r="R85" s="319"/>
      <c r="S85" s="319"/>
      <c r="T85" s="319"/>
      <c r="U85" s="319"/>
      <c r="V85" s="319"/>
      <c r="W85" s="319"/>
      <c r="X85" s="319"/>
      <c r="Y85" s="319"/>
      <c r="Z85" s="319"/>
      <c r="AA85" s="319"/>
      <c r="AB85" s="319"/>
      <c r="AC85" s="319"/>
      <c r="AD85" s="319"/>
      <c r="AE85" s="319"/>
      <c r="AF85" s="319"/>
      <c r="AG85" s="319"/>
      <c r="AH85" s="319"/>
      <c r="AI85" s="319"/>
      <c r="AJ85" s="319"/>
      <c r="AK85" s="319"/>
      <c r="AL85" s="319"/>
      <c r="AM85" s="319"/>
      <c r="AN85" s="319"/>
      <c r="AO85" s="319"/>
      <c r="AP85" s="319"/>
      <c r="AQ85" s="319"/>
      <c r="AR85" s="319"/>
      <c r="AS85" s="319"/>
      <c r="AT85" s="319"/>
      <c r="AU85" s="319"/>
      <c r="AV85" s="319"/>
      <c r="AW85" s="319"/>
      <c r="AX85" s="319"/>
      <c r="AY85" s="319"/>
      <c r="AZ85" s="319"/>
      <c r="BA85" s="319"/>
      <c r="BB85" s="319"/>
      <c r="BC85" s="319"/>
      <c r="BD85" s="319"/>
      <c r="BE85" s="319"/>
      <c r="BF85" s="319"/>
      <c r="BG85" s="319"/>
    </row>
    <row r="86" spans="1:59" ht="16" thickBot="1" x14ac:dyDescent="0.4">
      <c r="A86" s="549" t="s">
        <v>253</v>
      </c>
      <c r="B86" s="1067" t="s">
        <v>254</v>
      </c>
      <c r="C86" s="1068"/>
      <c r="D86" s="1068"/>
      <c r="E86" s="1068"/>
      <c r="F86" s="1068"/>
      <c r="G86" s="1068"/>
      <c r="H86" s="1068"/>
      <c r="I86" s="1069"/>
    </row>
    <row r="87" spans="1:59" x14ac:dyDescent="0.35">
      <c r="A87" s="420"/>
      <c r="B87" s="421"/>
      <c r="C87" s="422"/>
      <c r="D87" s="422"/>
      <c r="E87" s="422"/>
      <c r="F87" s="422"/>
      <c r="G87" s="422"/>
      <c r="H87" s="422"/>
      <c r="I87" s="422"/>
      <c r="J87" s="319"/>
      <c r="K87" s="319"/>
      <c r="L87" s="319"/>
      <c r="M87" s="319"/>
      <c r="N87" s="319"/>
      <c r="O87" s="319"/>
      <c r="P87" s="319"/>
      <c r="Q87" s="319"/>
      <c r="R87" s="319"/>
      <c r="S87" s="319"/>
      <c r="T87" s="319"/>
      <c r="U87" s="319"/>
      <c r="V87" s="319"/>
      <c r="W87" s="319"/>
      <c r="X87" s="319"/>
      <c r="Y87" s="319"/>
      <c r="Z87" s="319"/>
      <c r="AA87" s="319"/>
      <c r="AB87" s="319"/>
      <c r="AC87" s="319"/>
      <c r="AD87" s="319"/>
      <c r="AE87" s="319"/>
      <c r="AF87" s="319"/>
      <c r="AG87" s="319"/>
      <c r="AH87" s="319"/>
      <c r="AI87" s="319"/>
      <c r="AJ87" s="319"/>
      <c r="AK87" s="319"/>
      <c r="AL87" s="319"/>
      <c r="AM87" s="319"/>
      <c r="AN87" s="319"/>
      <c r="AO87" s="319"/>
      <c r="AP87" s="319"/>
      <c r="AQ87" s="319"/>
      <c r="AR87" s="319"/>
      <c r="AS87" s="319"/>
      <c r="AT87" s="319"/>
      <c r="AU87" s="319"/>
      <c r="AV87" s="319"/>
      <c r="AW87" s="319"/>
      <c r="AX87" s="319"/>
      <c r="AY87" s="319"/>
      <c r="AZ87" s="319"/>
      <c r="BA87" s="319"/>
      <c r="BB87" s="319"/>
      <c r="BC87" s="319"/>
      <c r="BD87" s="319"/>
      <c r="BE87" s="319"/>
      <c r="BF87" s="319"/>
      <c r="BG87" s="319"/>
    </row>
    <row r="88" spans="1:59" ht="16" thickBot="1" x14ac:dyDescent="0.4">
      <c r="A88" s="319"/>
      <c r="B88" s="319"/>
      <c r="C88" s="319"/>
      <c r="D88" s="319"/>
      <c r="E88" s="319"/>
      <c r="F88" s="319"/>
      <c r="G88" s="319"/>
      <c r="H88" s="319"/>
      <c r="I88" s="319"/>
      <c r="J88" s="319"/>
      <c r="K88" s="319"/>
      <c r="L88" s="319"/>
      <c r="M88" s="319"/>
      <c r="N88" s="319"/>
      <c r="O88" s="319"/>
      <c r="P88" s="319"/>
      <c r="Q88" s="319"/>
      <c r="R88" s="319"/>
      <c r="S88" s="319"/>
      <c r="T88" s="319"/>
      <c r="U88" s="319"/>
      <c r="V88" s="319"/>
      <c r="W88" s="319"/>
      <c r="X88" s="319"/>
      <c r="Y88" s="319"/>
      <c r="Z88" s="319"/>
      <c r="AA88" s="319"/>
      <c r="AB88" s="319"/>
      <c r="AC88" s="319"/>
      <c r="AD88" s="319"/>
      <c r="AE88" s="319"/>
      <c r="AF88" s="319"/>
      <c r="AG88" s="319"/>
      <c r="AH88" s="319"/>
      <c r="AI88" s="319"/>
      <c r="AJ88" s="319"/>
      <c r="AK88" s="319"/>
      <c r="AL88" s="319"/>
      <c r="AM88" s="319"/>
      <c r="AN88" s="319"/>
      <c r="AO88" s="319"/>
      <c r="AP88" s="319"/>
      <c r="AQ88" s="319"/>
      <c r="AR88" s="319"/>
      <c r="AS88" s="319"/>
      <c r="AT88" s="319"/>
      <c r="AU88" s="319"/>
      <c r="AV88" s="319"/>
      <c r="AW88" s="319"/>
      <c r="AX88" s="319"/>
      <c r="AY88" s="319"/>
      <c r="AZ88" s="319"/>
      <c r="BA88" s="319"/>
      <c r="BB88" s="319"/>
      <c r="BC88" s="319"/>
      <c r="BD88" s="319"/>
      <c r="BE88" s="319"/>
      <c r="BF88" s="319"/>
      <c r="BG88" s="319"/>
    </row>
    <row r="89" spans="1:59" ht="16" thickBot="1" x14ac:dyDescent="0.4">
      <c r="A89" s="1070" t="s">
        <v>255</v>
      </c>
      <c r="B89" s="1071"/>
      <c r="C89" s="1071"/>
      <c r="D89" s="1071"/>
      <c r="E89" s="1071"/>
      <c r="F89" s="1071"/>
      <c r="G89" s="1071"/>
      <c r="H89" s="1072" t="s">
        <v>256</v>
      </c>
      <c r="I89" s="1031" t="s">
        <v>167</v>
      </c>
      <c r="J89" s="1031" t="s">
        <v>257</v>
      </c>
      <c r="K89" s="1031" t="s">
        <v>184</v>
      </c>
      <c r="L89" s="1031" t="s">
        <v>258</v>
      </c>
      <c r="M89" s="1055" t="s">
        <v>259</v>
      </c>
      <c r="N89" s="319"/>
      <c r="O89" s="319"/>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c r="AU89" s="319"/>
      <c r="AV89" s="319"/>
      <c r="AW89" s="319"/>
      <c r="AX89" s="319"/>
      <c r="AY89" s="319"/>
      <c r="AZ89" s="319"/>
      <c r="BA89" s="319"/>
      <c r="BB89" s="319"/>
      <c r="BC89" s="319"/>
      <c r="BD89" s="319"/>
      <c r="BE89" s="319"/>
      <c r="BF89" s="319"/>
      <c r="BG89" s="319"/>
    </row>
    <row r="90" spans="1:59" ht="16" thickBot="1" x14ac:dyDescent="0.4">
      <c r="A90" s="1057" t="s">
        <v>260</v>
      </c>
      <c r="B90" s="1058"/>
      <c r="C90" s="1058"/>
      <c r="D90" s="1058"/>
      <c r="E90" s="1058"/>
      <c r="F90" s="1058"/>
      <c r="G90" s="1059"/>
      <c r="H90" s="1073"/>
      <c r="I90" s="1054"/>
      <c r="J90" s="1054"/>
      <c r="K90" s="1054"/>
      <c r="L90" s="1054"/>
      <c r="M90" s="1056"/>
      <c r="N90" s="319"/>
      <c r="O90" s="319"/>
      <c r="P90" s="319"/>
      <c r="Q90" s="319"/>
      <c r="R90" s="319"/>
      <c r="S90" s="319"/>
      <c r="T90" s="319"/>
      <c r="U90" s="319"/>
      <c r="V90" s="319"/>
      <c r="W90" s="319"/>
      <c r="X90" s="319"/>
      <c r="Y90" s="319"/>
      <c r="Z90" s="319"/>
      <c r="AA90" s="319"/>
      <c r="AB90" s="319"/>
      <c r="AC90" s="319"/>
      <c r="AD90" s="319"/>
      <c r="AE90" s="319"/>
      <c r="AF90" s="319"/>
      <c r="AG90" s="319"/>
      <c r="AH90" s="319"/>
      <c r="AI90" s="319"/>
      <c r="AJ90" s="319"/>
      <c r="AK90" s="319"/>
      <c r="AL90" s="319"/>
      <c r="AM90" s="319"/>
      <c r="AN90" s="319"/>
      <c r="AO90" s="319"/>
      <c r="AP90" s="319"/>
      <c r="AQ90" s="319"/>
      <c r="AR90" s="319"/>
      <c r="AS90" s="319"/>
      <c r="AT90" s="319"/>
      <c r="AU90" s="319"/>
      <c r="AV90" s="319"/>
      <c r="AW90" s="319"/>
      <c r="AX90" s="319"/>
      <c r="AY90" s="319"/>
      <c r="AZ90" s="319"/>
      <c r="BA90" s="319"/>
      <c r="BB90" s="319"/>
      <c r="BC90" s="319"/>
      <c r="BD90" s="319"/>
      <c r="BE90" s="319"/>
      <c r="BF90" s="319"/>
      <c r="BG90" s="319"/>
    </row>
    <row r="91" spans="1:59" ht="16" thickBot="1" x14ac:dyDescent="0.4">
      <c r="A91" s="1060" t="s">
        <v>261</v>
      </c>
      <c r="B91" s="1061"/>
      <c r="C91" s="1061"/>
      <c r="D91" s="1061"/>
      <c r="E91" s="1061"/>
      <c r="F91" s="1061"/>
      <c r="G91" s="1062"/>
      <c r="H91" s="1073"/>
      <c r="I91" s="1054"/>
      <c r="J91" s="1054"/>
      <c r="K91" s="1054"/>
      <c r="L91" s="1054"/>
      <c r="M91" s="1056"/>
      <c r="N91" s="319"/>
      <c r="O91" s="319"/>
      <c r="P91" s="319"/>
      <c r="Q91" s="319"/>
      <c r="R91" s="319"/>
      <c r="S91" s="319"/>
      <c r="T91" s="319"/>
      <c r="U91" s="319"/>
      <c r="V91" s="319"/>
      <c r="W91" s="319"/>
      <c r="X91" s="319"/>
      <c r="Y91" s="319"/>
      <c r="Z91" s="319"/>
      <c r="AA91" s="319"/>
      <c r="AB91" s="319"/>
      <c r="AC91" s="319"/>
      <c r="AD91" s="319"/>
      <c r="AE91" s="319"/>
      <c r="AF91" s="319"/>
      <c r="AG91" s="319"/>
      <c r="AH91" s="319"/>
      <c r="AI91" s="319"/>
      <c r="AJ91" s="319"/>
      <c r="AK91" s="319"/>
      <c r="AL91" s="319"/>
      <c r="AM91" s="319"/>
      <c r="AN91" s="319"/>
      <c r="AO91" s="319"/>
      <c r="AP91" s="319"/>
      <c r="AQ91" s="319"/>
      <c r="AR91" s="319"/>
      <c r="AS91" s="319"/>
      <c r="AT91" s="319"/>
      <c r="AU91" s="319"/>
      <c r="AV91" s="319"/>
      <c r="AW91" s="319"/>
      <c r="AX91" s="319"/>
      <c r="AY91" s="319"/>
      <c r="AZ91" s="319"/>
      <c r="BA91" s="319"/>
      <c r="BB91" s="319"/>
      <c r="BC91" s="319"/>
      <c r="BD91" s="319"/>
      <c r="BE91" s="319"/>
      <c r="BF91" s="319"/>
      <c r="BG91" s="319"/>
    </row>
    <row r="92" spans="1:59" x14ac:dyDescent="0.35">
      <c r="A92" s="539" t="s">
        <v>182</v>
      </c>
      <c r="B92" s="1050" t="str">
        <f>VLOOKUP($A92,Listes!$A$3:$C$194,2,FALSE)</f>
        <v>Bunker Adjustment Factor</v>
      </c>
      <c r="C92" s="1050"/>
      <c r="D92" s="1050"/>
      <c r="E92" s="1063" t="s">
        <v>263</v>
      </c>
      <c r="F92" s="1063"/>
      <c r="G92" s="1063"/>
      <c r="H92" s="632"/>
      <c r="I92" s="540"/>
      <c r="J92" s="540"/>
      <c r="K92" s="540"/>
      <c r="L92" s="540"/>
      <c r="M92" s="541"/>
    </row>
    <row r="93" spans="1:59" ht="15.75" customHeight="1" x14ac:dyDescent="0.35">
      <c r="A93" s="542" t="s">
        <v>357</v>
      </c>
      <c r="B93" s="1050" t="str">
        <f>VLOOKUP($A93,Listes!$A$3:$C$194,2,FALSE)</f>
        <v>Cargo Facility Charge</v>
      </c>
      <c r="C93" s="1050"/>
      <c r="D93" s="1050"/>
      <c r="E93" s="1074" t="s">
        <v>196</v>
      </c>
      <c r="F93" s="1074"/>
      <c r="G93" s="1074"/>
      <c r="H93" s="633"/>
      <c r="I93" s="543"/>
      <c r="J93" s="543"/>
      <c r="K93" s="543"/>
      <c r="L93" s="543"/>
      <c r="M93" s="544"/>
    </row>
    <row r="94" spans="1:59" ht="31.5" customHeight="1" x14ac:dyDescent="0.35">
      <c r="A94" s="542" t="s">
        <v>395</v>
      </c>
      <c r="B94" s="1050" t="str">
        <f>VLOOKUP($A94,Listes!$A$3:$C$194,2,FALSE)</f>
        <v>Container Cleaning Surcharge Origin</v>
      </c>
      <c r="C94" s="1050"/>
      <c r="D94" s="1050"/>
      <c r="E94" s="1074" t="s">
        <v>196</v>
      </c>
      <c r="F94" s="1074"/>
      <c r="G94" s="1074"/>
      <c r="H94" s="633"/>
      <c r="I94" s="543"/>
      <c r="J94" s="543"/>
      <c r="K94" s="543"/>
      <c r="L94" s="543"/>
      <c r="M94" s="544"/>
    </row>
    <row r="95" spans="1:59" ht="31.5" customHeight="1" x14ac:dyDescent="0.35">
      <c r="A95" s="542" t="s">
        <v>264</v>
      </c>
      <c r="B95" s="1050" t="str">
        <f>VLOOKUP($A95,Listes!$A$3:$C$194,2,FALSE)</f>
        <v>Chassis Administration Fee On-Carriage</v>
      </c>
      <c r="C95" s="1050"/>
      <c r="D95" s="1050"/>
      <c r="E95" s="1074" t="s">
        <v>196</v>
      </c>
      <c r="F95" s="1074"/>
      <c r="G95" s="1074"/>
      <c r="H95" s="633"/>
      <c r="I95" s="543"/>
      <c r="J95" s="543"/>
      <c r="K95" s="543"/>
      <c r="L95" s="543"/>
      <c r="M95" s="544"/>
    </row>
    <row r="96" spans="1:59" ht="15.75" customHeight="1" x14ac:dyDescent="0.35">
      <c r="A96" s="542" t="s">
        <v>265</v>
      </c>
      <c r="B96" s="1050" t="str">
        <f>VLOOKUP($A96,Listes!$A$3:$C$194,2,FALSE)</f>
        <v>Chassis Provision Charge</v>
      </c>
      <c r="C96" s="1050"/>
      <c r="D96" s="1050"/>
      <c r="E96" s="1074" t="s">
        <v>196</v>
      </c>
      <c r="F96" s="1074"/>
      <c r="G96" s="1074"/>
      <c r="H96" s="633"/>
      <c r="I96" s="543"/>
      <c r="J96" s="543"/>
      <c r="K96" s="543"/>
      <c r="L96" s="543"/>
      <c r="M96" s="544"/>
    </row>
    <row r="97" spans="1:13" ht="15.75" customHeight="1" x14ac:dyDescent="0.35">
      <c r="A97" s="542" t="s">
        <v>266</v>
      </c>
      <c r="B97" s="1050" t="str">
        <f>VLOOKUP($A97,Listes!$A$3:$C$194,2,FALSE)</f>
        <v>Carrier Security Charge</v>
      </c>
      <c r="C97" s="1050"/>
      <c r="D97" s="1050"/>
      <c r="E97" s="1074" t="s">
        <v>196</v>
      </c>
      <c r="F97" s="1074"/>
      <c r="G97" s="1074"/>
      <c r="H97" s="633"/>
      <c r="I97" s="543"/>
      <c r="J97" s="543"/>
      <c r="K97" s="543"/>
      <c r="L97" s="543"/>
      <c r="M97" s="544"/>
    </row>
    <row r="98" spans="1:13" ht="31.5" customHeight="1" x14ac:dyDescent="0.35">
      <c r="A98" s="542" t="s">
        <v>267</v>
      </c>
      <c r="B98" s="1050" t="str">
        <f>VLOOKUP($A98,Listes!$A$3:$C$194,2,FALSE)</f>
        <v>Container Maintenance Charge Destination</v>
      </c>
      <c r="C98" s="1050"/>
      <c r="D98" s="1050"/>
      <c r="E98" s="1074" t="s">
        <v>196</v>
      </c>
      <c r="F98" s="1074"/>
      <c r="G98" s="1074"/>
      <c r="H98" s="633"/>
      <c r="I98" s="543"/>
      <c r="J98" s="543"/>
      <c r="K98" s="543"/>
      <c r="L98" s="543"/>
      <c r="M98" s="544"/>
    </row>
    <row r="99" spans="1:13" ht="31" x14ac:dyDescent="0.35">
      <c r="A99" s="542" t="s">
        <v>396</v>
      </c>
      <c r="B99" s="1050" t="str">
        <f>VLOOKUP($A99,Listes!$A$3:$C$194,2,FALSE)</f>
        <v>Custom clearance origin</v>
      </c>
      <c r="C99" s="1050"/>
      <c r="D99" s="1050"/>
      <c r="E99" s="1074" t="s">
        <v>196</v>
      </c>
      <c r="F99" s="1074"/>
      <c r="G99" s="1074"/>
      <c r="H99" s="633"/>
      <c r="I99" s="543"/>
      <c r="J99" s="543"/>
      <c r="K99" s="543"/>
      <c r="L99" s="543"/>
      <c r="M99" s="544"/>
    </row>
    <row r="100" spans="1:13" ht="15.75" customHeight="1" x14ac:dyDescent="0.35">
      <c r="A100" s="542" t="s">
        <v>268</v>
      </c>
      <c r="B100" s="1050" t="str">
        <f>VLOOKUP($A100,Listes!$A$3:$C$194,2,FALSE)</f>
        <v>Destination THC / Destination Receiving Charge</v>
      </c>
      <c r="C100" s="1050"/>
      <c r="D100" s="1050"/>
      <c r="E100" s="1074" t="s">
        <v>196</v>
      </c>
      <c r="F100" s="1074"/>
      <c r="G100" s="1074"/>
      <c r="H100" s="633"/>
      <c r="I100" s="543"/>
      <c r="J100" s="543"/>
      <c r="K100" s="543"/>
      <c r="L100" s="543"/>
      <c r="M100" s="544"/>
    </row>
    <row r="101" spans="1:13" ht="15.75" customHeight="1" x14ac:dyDescent="0.35">
      <c r="A101" s="542" t="s">
        <v>397</v>
      </c>
      <c r="B101" s="1050" t="str">
        <f>VLOOKUP($A101,Listes!$A$3:$C$194,2,FALSE)</f>
        <v>Equipment Imbalance Surcharge at Origin</v>
      </c>
      <c r="C101" s="1050"/>
      <c r="D101" s="1050"/>
      <c r="E101" s="1074" t="s">
        <v>196</v>
      </c>
      <c r="F101" s="1074"/>
      <c r="G101" s="1074"/>
      <c r="H101" s="633"/>
      <c r="I101" s="543"/>
      <c r="J101" s="543"/>
      <c r="K101" s="543"/>
      <c r="L101" s="543"/>
      <c r="M101" s="544"/>
    </row>
    <row r="102" spans="1:13" ht="15.75" customHeight="1" x14ac:dyDescent="0.35">
      <c r="A102" s="542" t="s">
        <v>398</v>
      </c>
      <c r="B102" s="1050" t="str">
        <f>VLOOKUP($A102,Listes!$A$3:$C$194,2,FALSE)</f>
        <v>Equipment Imbalance Surcharge at Destination</v>
      </c>
      <c r="C102" s="1050"/>
      <c r="D102" s="1050"/>
      <c r="E102" s="1074" t="s">
        <v>196</v>
      </c>
      <c r="F102" s="1074"/>
      <c r="G102" s="1074"/>
      <c r="H102" s="633"/>
      <c r="I102" s="543"/>
      <c r="J102" s="543"/>
      <c r="K102" s="543"/>
      <c r="L102" s="543"/>
      <c r="M102" s="544"/>
    </row>
    <row r="103" spans="1:13" ht="15.75" customHeight="1" x14ac:dyDescent="0.35">
      <c r="A103" s="542" t="s">
        <v>269</v>
      </c>
      <c r="B103" s="1050" t="str">
        <f>VLOOKUP($A103,Listes!$A$3:$C$194,2,FALSE)</f>
        <v>Export Documentation Fees - Carrier</v>
      </c>
      <c r="C103" s="1050"/>
      <c r="D103" s="1050"/>
      <c r="E103" s="1074" t="s">
        <v>196</v>
      </c>
      <c r="F103" s="1074"/>
      <c r="G103" s="1074"/>
      <c r="H103" s="633"/>
      <c r="I103" s="543"/>
      <c r="J103" s="543"/>
      <c r="K103" s="543"/>
      <c r="L103" s="543"/>
      <c r="M103" s="544"/>
    </row>
    <row r="104" spans="1:13" ht="31.5" customHeight="1" x14ac:dyDescent="0.35">
      <c r="A104" s="542" t="s">
        <v>270</v>
      </c>
      <c r="B104" s="1050" t="str">
        <f>VLOOKUP($A104,Listes!$A$3:$C$194,2,FALSE)</f>
        <v>Export Declaration Surcharge</v>
      </c>
      <c r="C104" s="1050"/>
      <c r="D104" s="1050"/>
      <c r="E104" s="1074" t="s">
        <v>196</v>
      </c>
      <c r="F104" s="1074"/>
      <c r="G104" s="1074"/>
      <c r="H104" s="633"/>
      <c r="I104" s="543"/>
      <c r="J104" s="543"/>
      <c r="K104" s="543"/>
      <c r="L104" s="543"/>
      <c r="M104" s="544"/>
    </row>
    <row r="105" spans="1:13" x14ac:dyDescent="0.35">
      <c r="A105" s="542" t="s">
        <v>271</v>
      </c>
      <c r="B105" s="1050" t="str">
        <f>VLOOKUP($A105,Listes!$A$3:$C$194,2,FALSE)</f>
        <v>Export Seal Fee</v>
      </c>
      <c r="C105" s="1050"/>
      <c r="D105" s="1050"/>
      <c r="E105" s="1075" t="s">
        <v>196</v>
      </c>
      <c r="F105" s="1076"/>
      <c r="G105" s="1077"/>
      <c r="H105" s="633"/>
      <c r="I105" s="543"/>
      <c r="J105" s="543"/>
      <c r="K105" s="543"/>
      <c r="L105" s="543"/>
      <c r="M105" s="544"/>
    </row>
    <row r="106" spans="1:13" ht="31.5" customHeight="1" x14ac:dyDescent="0.35">
      <c r="A106" s="542" t="s">
        <v>399</v>
      </c>
      <c r="B106" s="1050" t="str">
        <f>VLOOKUP($A106,Listes!$A$3:$C$194,2,FALSE)</f>
        <v>Extra Container Handling Charge Origin</v>
      </c>
      <c r="C106" s="1050"/>
      <c r="D106" s="1050"/>
      <c r="E106" s="1074" t="s">
        <v>196</v>
      </c>
      <c r="F106" s="1074"/>
      <c r="G106" s="1074"/>
      <c r="H106" s="633"/>
      <c r="I106" s="543"/>
      <c r="J106" s="543"/>
      <c r="K106" s="543"/>
      <c r="L106" s="543"/>
      <c r="M106" s="544"/>
    </row>
    <row r="107" spans="1:13" ht="15.75" customHeight="1" x14ac:dyDescent="0.35">
      <c r="A107" s="542" t="s">
        <v>400</v>
      </c>
      <c r="B107" s="1050" t="str">
        <f>VLOOKUP($A107,Listes!$A$3:$C$194,2,FALSE)</f>
        <v>Forwarding Agent Commission</v>
      </c>
      <c r="C107" s="1050"/>
      <c r="D107" s="1050"/>
      <c r="E107" s="1074" t="s">
        <v>196</v>
      </c>
      <c r="F107" s="1074"/>
      <c r="G107" s="1074"/>
      <c r="H107" s="633"/>
      <c r="I107" s="543"/>
      <c r="J107" s="543"/>
      <c r="K107" s="543"/>
      <c r="L107" s="543"/>
      <c r="M107" s="544"/>
    </row>
    <row r="108" spans="1:13" x14ac:dyDescent="0.35">
      <c r="A108" s="542" t="s">
        <v>272</v>
      </c>
      <c r="B108" s="1050" t="str">
        <f>VLOOKUP($A108,Listes!$A$3:$C$194,2,FALSE)</f>
        <v>Flat Rack</v>
      </c>
      <c r="C108" s="1050"/>
      <c r="D108" s="1050"/>
      <c r="E108" s="1074" t="s">
        <v>263</v>
      </c>
      <c r="F108" s="1074"/>
      <c r="G108" s="1074"/>
      <c r="H108" s="633"/>
      <c r="I108" s="543"/>
      <c r="J108" s="543"/>
      <c r="K108" s="543"/>
      <c r="L108" s="543"/>
      <c r="M108" s="544"/>
    </row>
    <row r="109" spans="1:13" ht="15.75" customHeight="1" x14ac:dyDescent="0.35">
      <c r="A109" s="542" t="s">
        <v>273</v>
      </c>
      <c r="B109" s="1050" t="str">
        <f>VLOOKUP($A109,Listes!$A$3:$C$194,2,FALSE)</f>
        <v>General Rate Increase</v>
      </c>
      <c r="C109" s="1050"/>
      <c r="D109" s="1050"/>
      <c r="E109" s="1074" t="s">
        <v>196</v>
      </c>
      <c r="F109" s="1074"/>
      <c r="G109" s="1074"/>
      <c r="H109" s="633"/>
      <c r="I109" s="543"/>
      <c r="J109" s="543"/>
      <c r="K109" s="543"/>
      <c r="L109" s="543"/>
      <c r="M109" s="544"/>
    </row>
    <row r="110" spans="1:13" ht="15.75" customHeight="1" x14ac:dyDescent="0.35">
      <c r="A110" s="542" t="s">
        <v>274</v>
      </c>
      <c r="B110" s="1050" t="str">
        <f>VLOOKUP($A110,Listes!$A$3:$C$194,2,FALSE)</f>
        <v>Hazardous Fees (Ocean)</v>
      </c>
      <c r="C110" s="1050"/>
      <c r="D110" s="1050"/>
      <c r="E110" s="1074" t="s">
        <v>275</v>
      </c>
      <c r="F110" s="1074"/>
      <c r="G110" s="1074"/>
      <c r="H110" s="633" t="s">
        <v>140</v>
      </c>
      <c r="I110" s="543"/>
      <c r="J110" s="543"/>
      <c r="K110" s="543"/>
      <c r="L110" s="543"/>
      <c r="M110" s="544"/>
    </row>
    <row r="111" spans="1:13" ht="31.5" customHeight="1" x14ac:dyDescent="0.35">
      <c r="A111" s="542" t="s">
        <v>276</v>
      </c>
      <c r="B111" s="1050" t="str">
        <f>VLOOKUP($A111,Listes!$A$3:$C$194,2,FALSE)</f>
        <v>Oncarriage Additional Intermodal Door Delivery Surcharge</v>
      </c>
      <c r="C111" s="1050"/>
      <c r="D111" s="1050"/>
      <c r="E111" s="1074" t="s">
        <v>196</v>
      </c>
      <c r="F111" s="1074"/>
      <c r="G111" s="1074"/>
      <c r="H111" s="633"/>
      <c r="I111" s="543"/>
      <c r="J111" s="543"/>
      <c r="K111" s="543"/>
      <c r="L111" s="543"/>
      <c r="M111" s="544"/>
    </row>
    <row r="112" spans="1:13" ht="31.5" customHeight="1" x14ac:dyDescent="0.35">
      <c r="A112" s="542" t="s">
        <v>249</v>
      </c>
      <c r="B112" s="1050" t="str">
        <f>VLOOKUP($A112,Listes!$A$3:$C$194,2,FALSE)</f>
        <v>Oncarriage Inland Fuel Charge</v>
      </c>
      <c r="C112" s="1050"/>
      <c r="D112" s="1050"/>
      <c r="E112" s="1074" t="s">
        <v>196</v>
      </c>
      <c r="F112" s="1074"/>
      <c r="G112" s="1074"/>
      <c r="H112" s="633"/>
      <c r="I112" s="543"/>
      <c r="J112" s="543"/>
      <c r="K112" s="543"/>
      <c r="L112" s="543"/>
      <c r="M112" s="544"/>
    </row>
    <row r="113" spans="1:13" ht="47.25" customHeight="1" x14ac:dyDescent="0.35">
      <c r="A113" s="542" t="s">
        <v>277</v>
      </c>
      <c r="B113" s="1050" t="str">
        <f>VLOOKUP($A113,Listes!$A$3:$C$194,2,FALSE)</f>
        <v>Local Port Charge Destination Sanitary Fee</v>
      </c>
      <c r="C113" s="1050"/>
      <c r="D113" s="1050"/>
      <c r="E113" s="1074" t="s">
        <v>196</v>
      </c>
      <c r="F113" s="1074"/>
      <c r="G113" s="1074"/>
      <c r="H113" s="633"/>
      <c r="I113" s="543"/>
      <c r="J113" s="543"/>
      <c r="K113" s="543"/>
      <c r="L113" s="543"/>
      <c r="M113" s="544"/>
    </row>
    <row r="114" spans="1:13" ht="46.5" x14ac:dyDescent="0.35">
      <c r="A114" s="542" t="s">
        <v>278</v>
      </c>
      <c r="B114" s="1050" t="str">
        <f>VLOOKUP($A114,Listes!$A$3:$C$194,2,FALSE)</f>
        <v>Local Port Charge Origin Sanitary Fee</v>
      </c>
      <c r="C114" s="1050"/>
      <c r="D114" s="1050"/>
      <c r="E114" s="1074" t="s">
        <v>196</v>
      </c>
      <c r="F114" s="1074"/>
      <c r="G114" s="1074"/>
      <c r="H114" s="633"/>
      <c r="I114" s="543"/>
      <c r="J114" s="543"/>
      <c r="K114" s="543"/>
      <c r="L114" s="543"/>
      <c r="M114" s="544"/>
    </row>
    <row r="115" spans="1:13" ht="15.75" customHeight="1" x14ac:dyDescent="0.35">
      <c r="A115" s="542" t="s">
        <v>279</v>
      </c>
      <c r="B115" s="1050" t="str">
        <f>VLOOKUP($A115,Listes!$A$3:$C$194,2,FALSE)</f>
        <v>Low Sulfur Surcharge</v>
      </c>
      <c r="C115" s="1050"/>
      <c r="D115" s="1050"/>
      <c r="E115" s="1074" t="s">
        <v>196</v>
      </c>
      <c r="F115" s="1074"/>
      <c r="G115" s="1074"/>
      <c r="H115" s="633"/>
      <c r="I115" s="543"/>
      <c r="J115" s="543"/>
      <c r="K115" s="543"/>
      <c r="L115" s="543"/>
      <c r="M115" s="544"/>
    </row>
    <row r="116" spans="1:13" ht="15.75" customHeight="1" x14ac:dyDescent="0.35">
      <c r="A116" s="542" t="s">
        <v>280</v>
      </c>
      <c r="B116" s="1050" t="str">
        <f>VLOOKUP($A116,Listes!$A$3:$C$194,2,FALSE)</f>
        <v>Low Sulfur Surcharge IMO2020</v>
      </c>
      <c r="C116" s="1050"/>
      <c r="D116" s="1050"/>
      <c r="E116" s="1074" t="s">
        <v>196</v>
      </c>
      <c r="F116" s="1074"/>
      <c r="G116" s="1074"/>
      <c r="H116" s="633"/>
      <c r="I116" s="543"/>
      <c r="J116" s="543"/>
      <c r="K116" s="543"/>
      <c r="L116" s="543"/>
      <c r="M116" s="544"/>
    </row>
    <row r="117" spans="1:13" ht="15.75" customHeight="1" x14ac:dyDescent="0.35">
      <c r="A117" s="542" t="s">
        <v>281</v>
      </c>
      <c r="B117" s="1050" t="str">
        <f>VLOOKUP($A117,Listes!$A$3:$C$194,2,FALSE)</f>
        <v>On-Carriage Emergency Inland Fuel Surcharge</v>
      </c>
      <c r="C117" s="1050"/>
      <c r="D117" s="1050"/>
      <c r="E117" s="1074" t="s">
        <v>196</v>
      </c>
      <c r="F117" s="1074"/>
      <c r="G117" s="1074"/>
      <c r="H117" s="633"/>
      <c r="I117" s="543"/>
      <c r="J117" s="543"/>
      <c r="K117" s="543"/>
      <c r="L117" s="543"/>
      <c r="M117" s="544"/>
    </row>
    <row r="118" spans="1:13" ht="47.25" customHeight="1" x14ac:dyDescent="0.35">
      <c r="A118" s="542" t="s">
        <v>282</v>
      </c>
      <c r="B118" s="1050" t="str">
        <f>VLOOKUP($A118,Listes!$A$3:$C$194,2,FALSE)</f>
        <v>On-Carriage Emergency Intermodal Surcharge</v>
      </c>
      <c r="C118" s="1050"/>
      <c r="D118" s="1050"/>
      <c r="E118" s="1074" t="s">
        <v>196</v>
      </c>
      <c r="F118" s="1074"/>
      <c r="G118" s="1074"/>
      <c r="H118" s="633"/>
      <c r="I118" s="543"/>
      <c r="J118" s="543"/>
      <c r="K118" s="543"/>
      <c r="L118" s="543"/>
      <c r="M118" s="544"/>
    </row>
    <row r="119" spans="1:13" ht="46.5" x14ac:dyDescent="0.35">
      <c r="A119" s="542" t="s">
        <v>283</v>
      </c>
      <c r="B119" s="1050" t="str">
        <f>VLOOKUP($A119,Listes!$A$3:$C$194,2,FALSE)</f>
        <v>Inland Hazardous Charge Oncarriage</v>
      </c>
      <c r="C119" s="1050"/>
      <c r="D119" s="1050"/>
      <c r="E119" s="1074" t="s">
        <v>196</v>
      </c>
      <c r="F119" s="1074"/>
      <c r="G119" s="1074"/>
      <c r="H119" s="633"/>
      <c r="I119" s="543"/>
      <c r="J119" s="543"/>
      <c r="K119" s="543"/>
      <c r="L119" s="543"/>
      <c r="M119" s="544"/>
    </row>
    <row r="120" spans="1:13" x14ac:dyDescent="0.35">
      <c r="A120" s="542" t="s">
        <v>284</v>
      </c>
      <c r="B120" s="1050" t="str">
        <f>VLOOKUP($A120,Listes!$A$3:$C$194,2,FALSE)</f>
        <v>Open Top</v>
      </c>
      <c r="C120" s="1050"/>
      <c r="D120" s="1050"/>
      <c r="E120" s="1074" t="s">
        <v>263</v>
      </c>
      <c r="F120" s="1074"/>
      <c r="G120" s="1074"/>
      <c r="H120" s="633"/>
      <c r="I120" s="543"/>
      <c r="J120" s="543"/>
      <c r="K120" s="543"/>
      <c r="L120" s="543"/>
      <c r="M120" s="544"/>
    </row>
    <row r="121" spans="1:13" ht="15.75" customHeight="1" x14ac:dyDescent="0.35">
      <c r="A121" s="542" t="s">
        <v>180</v>
      </c>
      <c r="B121" s="1050" t="str">
        <f>VLOOKUP($A121,Listes!$A$3:$C$194,2,FALSE)</f>
        <v>Origin THC / Origin Receiving Charge</v>
      </c>
      <c r="C121" s="1050"/>
      <c r="D121" s="1050"/>
      <c r="E121" s="1074" t="s">
        <v>263</v>
      </c>
      <c r="F121" s="1074"/>
      <c r="G121" s="1074"/>
      <c r="H121" s="633"/>
      <c r="I121" s="543"/>
      <c r="J121" s="543"/>
      <c r="K121" s="543"/>
      <c r="L121" s="543"/>
      <c r="M121" s="544"/>
    </row>
    <row r="122" spans="1:13" ht="15.75" customHeight="1" x14ac:dyDescent="0.35">
      <c r="A122" s="542" t="s">
        <v>401</v>
      </c>
      <c r="B122" s="1050" t="str">
        <f>VLOOKUP($A122,Listes!$A$3:$C$194,2,FALSE)</f>
        <v>Overweight Freight Additional Surcharge</v>
      </c>
      <c r="C122" s="1050"/>
      <c r="D122" s="1050"/>
      <c r="E122" s="1074" t="s">
        <v>196</v>
      </c>
      <c r="F122" s="1074"/>
      <c r="G122" s="1074"/>
      <c r="H122" s="633"/>
      <c r="I122" s="543"/>
      <c r="J122" s="543"/>
      <c r="K122" s="543"/>
      <c r="L122" s="543"/>
      <c r="M122" s="544"/>
    </row>
    <row r="123" spans="1:13" ht="46.5" x14ac:dyDescent="0.35">
      <c r="A123" s="542" t="s">
        <v>285</v>
      </c>
      <c r="B123" s="1050" t="str">
        <f>VLOOKUP($A123,Listes!$A$3:$C$194,2,FALSE)</f>
        <v>Inland Hazardous Charge Precarriage</v>
      </c>
      <c r="C123" s="1050"/>
      <c r="D123" s="1050"/>
      <c r="E123" s="1074" t="s">
        <v>196</v>
      </c>
      <c r="F123" s="1074"/>
      <c r="G123" s="1074"/>
      <c r="H123" s="633"/>
      <c r="I123" s="543"/>
      <c r="J123" s="543"/>
      <c r="K123" s="543"/>
      <c r="L123" s="543"/>
      <c r="M123" s="544"/>
    </row>
    <row r="124" spans="1:13" x14ac:dyDescent="0.35">
      <c r="A124" s="545" t="s">
        <v>402</v>
      </c>
      <c r="B124" s="1050" t="str">
        <f>VLOOKUP($A124,Listes!$A$3:$C$194,2,FALSE)</f>
        <v>Turkey (Primage)</v>
      </c>
      <c r="C124" s="1050"/>
      <c r="D124" s="1050"/>
      <c r="E124" s="1074" t="s">
        <v>196</v>
      </c>
      <c r="F124" s="1074"/>
      <c r="G124" s="1074"/>
      <c r="H124" s="546"/>
      <c r="I124" s="547"/>
      <c r="J124" s="547"/>
      <c r="K124" s="547"/>
      <c r="L124" s="547"/>
      <c r="M124" s="548"/>
    </row>
    <row r="125" spans="1:13" ht="31.5" customHeight="1" x14ac:dyDescent="0.35">
      <c r="A125" s="545" t="s">
        <v>289</v>
      </c>
      <c r="B125" s="1050" t="str">
        <f>VLOOKUP($A125,Listes!$A$3:$C$194,2,FALSE)</f>
        <v>Destination Terminal Security Charge</v>
      </c>
      <c r="C125" s="1050"/>
      <c r="D125" s="1050"/>
      <c r="E125" s="1074" t="s">
        <v>196</v>
      </c>
      <c r="F125" s="1074"/>
      <c r="G125" s="1074"/>
      <c r="H125" s="546"/>
      <c r="I125" s="547"/>
      <c r="J125" s="547"/>
      <c r="K125" s="547"/>
      <c r="L125" s="547"/>
      <c r="M125" s="548"/>
    </row>
    <row r="126" spans="1:13" ht="15.75" customHeight="1" x14ac:dyDescent="0.35">
      <c r="A126" s="545" t="s">
        <v>386</v>
      </c>
      <c r="B126" s="1050" t="str">
        <f>VLOOKUP($A126,Listes!$A$3:$C$194,2,FALSE)</f>
        <v>Origin Terminal Security Charge</v>
      </c>
      <c r="C126" s="1050"/>
      <c r="D126" s="1050"/>
      <c r="E126" s="1074" t="s">
        <v>196</v>
      </c>
      <c r="F126" s="1074"/>
      <c r="G126" s="1074"/>
      <c r="H126" s="546"/>
      <c r="I126" s="547"/>
      <c r="J126" s="547"/>
      <c r="K126" s="547"/>
      <c r="L126" s="547"/>
      <c r="M126" s="548"/>
    </row>
    <row r="127" spans="1:13" ht="31.5" customHeight="1" x14ac:dyDescent="0.35">
      <c r="A127" s="545" t="s">
        <v>290</v>
      </c>
      <c r="B127" s="1050" t="str">
        <f>VLOOKUP($A127,Listes!$A$3:$C$194,2,FALSE)</f>
        <v>Shipper Owned Container Surcharge</v>
      </c>
      <c r="C127" s="1050"/>
      <c r="D127" s="1050"/>
      <c r="E127" s="1074" t="s">
        <v>263</v>
      </c>
      <c r="F127" s="1074"/>
      <c r="G127" s="1074"/>
      <c r="H127" s="546"/>
      <c r="I127" s="547"/>
      <c r="J127" s="547"/>
      <c r="K127" s="547"/>
      <c r="L127" s="547"/>
      <c r="M127" s="548"/>
    </row>
    <row r="128" spans="1:13" ht="47.25" customHeight="1" x14ac:dyDescent="0.35">
      <c r="A128" s="545" t="s">
        <v>291</v>
      </c>
      <c r="B128" s="1050" t="str">
        <f>VLOOKUP($A128,Listes!$A$3:$C$194,2,FALSE)</f>
        <v>Tri-Axle / Super Chassis Oncarriage Surcharge</v>
      </c>
      <c r="C128" s="1050"/>
      <c r="D128" s="1050"/>
      <c r="E128" s="1074" t="s">
        <v>196</v>
      </c>
      <c r="F128" s="1074"/>
      <c r="G128" s="1074"/>
      <c r="H128" s="546"/>
      <c r="I128" s="547"/>
      <c r="J128" s="547"/>
      <c r="K128" s="547"/>
      <c r="L128" s="547"/>
      <c r="M128" s="548"/>
    </row>
    <row r="129" spans="1:59" ht="31.5" thickBot="1" x14ac:dyDescent="0.4">
      <c r="A129" s="545" t="s">
        <v>361</v>
      </c>
      <c r="B129" s="1050" t="str">
        <f>VLOOKUP($A129,Listes!$A$3:$C$194,2,FALSE)</f>
        <v>Wharfage (Destination)</v>
      </c>
      <c r="C129" s="1050"/>
      <c r="D129" s="1050"/>
      <c r="E129" s="1074" t="s">
        <v>196</v>
      </c>
      <c r="F129" s="1074"/>
      <c r="G129" s="1074"/>
      <c r="H129" s="546"/>
      <c r="I129" s="547"/>
      <c r="J129" s="547"/>
      <c r="K129" s="547"/>
      <c r="L129" s="547"/>
      <c r="M129" s="548"/>
    </row>
    <row r="130" spans="1:59" ht="16" thickBot="1" x14ac:dyDescent="0.4">
      <c r="A130" s="1078" t="s">
        <v>292</v>
      </c>
      <c r="B130" s="1079"/>
      <c r="C130" s="1079"/>
      <c r="D130" s="1079"/>
      <c r="E130" s="1080"/>
      <c r="F130" s="1080"/>
      <c r="G130" s="1080"/>
      <c r="H130" s="1080"/>
      <c r="I130" s="1081"/>
      <c r="J130" s="423"/>
      <c r="K130" s="423"/>
      <c r="L130" s="423"/>
      <c r="M130" s="423"/>
      <c r="N130" s="319"/>
      <c r="O130" s="319"/>
      <c r="P130" s="319"/>
      <c r="Q130" s="319"/>
      <c r="R130" s="319"/>
      <c r="S130" s="319"/>
      <c r="T130" s="319"/>
      <c r="U130" s="319"/>
      <c r="V130" s="319"/>
      <c r="W130" s="319"/>
      <c r="X130" s="319"/>
      <c r="Y130" s="319"/>
      <c r="Z130" s="319"/>
      <c r="AA130" s="319"/>
      <c r="AB130" s="319"/>
      <c r="AC130" s="319"/>
      <c r="AD130" s="319"/>
      <c r="AE130" s="319"/>
      <c r="AF130" s="319"/>
      <c r="AG130" s="319"/>
      <c r="AH130" s="319"/>
      <c r="AI130" s="319"/>
      <c r="AJ130" s="319"/>
      <c r="AK130" s="319"/>
      <c r="AL130" s="319"/>
      <c r="AM130" s="319"/>
      <c r="AN130" s="319"/>
      <c r="AO130" s="319"/>
      <c r="AP130" s="319"/>
      <c r="AQ130" s="319"/>
      <c r="AR130" s="319"/>
      <c r="AS130" s="319"/>
      <c r="AT130" s="319"/>
      <c r="AU130" s="319"/>
      <c r="AV130" s="319"/>
      <c r="AW130" s="319"/>
      <c r="AX130" s="319"/>
      <c r="AY130" s="319"/>
      <c r="AZ130" s="319"/>
      <c r="BA130" s="319"/>
      <c r="BB130" s="319"/>
      <c r="BC130" s="319"/>
      <c r="BD130" s="319"/>
      <c r="BE130" s="319"/>
      <c r="BF130" s="319"/>
      <c r="BG130" s="319"/>
    </row>
    <row r="131" spans="1:59" ht="16" thickBot="1" x14ac:dyDescent="0.4">
      <c r="A131" s="1082" t="s">
        <v>293</v>
      </c>
      <c r="B131" s="1083"/>
      <c r="C131" s="1083"/>
      <c r="D131" s="1083"/>
      <c r="E131" s="1083"/>
      <c r="F131" s="1083"/>
      <c r="G131" s="1083"/>
      <c r="H131" s="1083"/>
      <c r="I131" s="1084"/>
      <c r="J131" s="424"/>
      <c r="K131" s="425"/>
      <c r="L131" s="425"/>
      <c r="M131" s="425"/>
      <c r="N131" s="319"/>
      <c r="O131" s="319"/>
      <c r="P131" s="319"/>
      <c r="Q131" s="319"/>
      <c r="R131" s="319"/>
      <c r="S131" s="319"/>
      <c r="T131" s="319"/>
      <c r="U131" s="319"/>
      <c r="V131" s="319"/>
      <c r="W131" s="319"/>
      <c r="X131" s="319"/>
      <c r="Y131" s="319"/>
      <c r="Z131" s="319"/>
      <c r="AA131" s="319"/>
      <c r="AB131" s="319"/>
      <c r="AC131" s="319"/>
      <c r="AD131" s="319"/>
      <c r="AE131" s="319"/>
      <c r="AF131" s="319"/>
      <c r="AG131" s="319"/>
      <c r="AH131" s="319"/>
      <c r="AI131" s="319"/>
      <c r="AJ131" s="319"/>
      <c r="AK131" s="319"/>
      <c r="AL131" s="319"/>
      <c r="AM131" s="319"/>
      <c r="AN131" s="319"/>
      <c r="AO131" s="319"/>
      <c r="AP131" s="319"/>
      <c r="AQ131" s="319"/>
      <c r="AR131" s="319"/>
      <c r="AS131" s="319"/>
      <c r="AT131" s="319"/>
      <c r="AU131" s="319"/>
      <c r="AV131" s="319"/>
      <c r="AW131" s="319"/>
      <c r="AX131" s="319"/>
      <c r="AY131" s="319"/>
      <c r="AZ131" s="319"/>
      <c r="BA131" s="319"/>
      <c r="BB131" s="319"/>
      <c r="BC131" s="319"/>
      <c r="BD131" s="319"/>
      <c r="BE131" s="319"/>
      <c r="BF131" s="319"/>
      <c r="BG131" s="319"/>
    </row>
    <row r="132" spans="1:59" hidden="1" x14ac:dyDescent="0.35">
      <c r="A132" s="319"/>
      <c r="B132" s="319"/>
      <c r="C132" s="319"/>
      <c r="D132" s="319"/>
      <c r="E132" s="319"/>
      <c r="F132" s="319"/>
      <c r="G132" s="319"/>
      <c r="H132" s="319"/>
      <c r="I132" s="319"/>
      <c r="J132" s="319"/>
      <c r="K132" s="319"/>
      <c r="L132" s="319"/>
      <c r="M132" s="319"/>
      <c r="N132" s="319"/>
      <c r="O132" s="319"/>
      <c r="P132" s="319"/>
      <c r="Q132" s="319"/>
      <c r="R132" s="319"/>
      <c r="S132" s="319"/>
      <c r="T132" s="319"/>
      <c r="U132" s="319"/>
      <c r="V132" s="319"/>
      <c r="W132" s="319"/>
      <c r="X132" s="319"/>
      <c r="Y132" s="319"/>
      <c r="Z132" s="319"/>
      <c r="AA132" s="319"/>
      <c r="AB132" s="319"/>
      <c r="AC132" s="319"/>
      <c r="AD132" s="319"/>
      <c r="AE132" s="319"/>
      <c r="AF132" s="319"/>
      <c r="AG132" s="319"/>
      <c r="AH132" s="319"/>
      <c r="AI132" s="319"/>
      <c r="AJ132" s="319"/>
      <c r="AK132" s="319"/>
      <c r="AL132" s="319"/>
      <c r="AM132" s="319"/>
      <c r="AN132" s="319"/>
      <c r="AO132" s="319"/>
      <c r="AP132" s="319"/>
      <c r="AQ132" s="319"/>
      <c r="AR132" s="319"/>
      <c r="AS132" s="319"/>
      <c r="AT132" s="319"/>
      <c r="AU132" s="319"/>
      <c r="AV132" s="319"/>
      <c r="AW132" s="319"/>
      <c r="AX132" s="319"/>
      <c r="AY132" s="319"/>
      <c r="AZ132" s="319"/>
      <c r="BA132" s="319"/>
      <c r="BB132" s="319"/>
      <c r="BC132" s="319"/>
      <c r="BD132" s="319"/>
      <c r="BE132" s="319"/>
      <c r="BF132" s="319"/>
      <c r="BG132" s="319"/>
    </row>
    <row r="133" spans="1:59" hidden="1" x14ac:dyDescent="0.35">
      <c r="A133" s="1085" t="s">
        <v>294</v>
      </c>
      <c r="B133" s="1086"/>
      <c r="C133" s="1086"/>
      <c r="D133" s="1086"/>
      <c r="E133" s="1028" t="s">
        <v>295</v>
      </c>
      <c r="F133" s="1028">
        <v>20</v>
      </c>
      <c r="G133" s="1028">
        <v>40</v>
      </c>
      <c r="H133" s="1028" t="s">
        <v>177</v>
      </c>
      <c r="I133" s="1028" t="s">
        <v>178</v>
      </c>
      <c r="J133" s="1088" t="s">
        <v>296</v>
      </c>
      <c r="K133" s="1088" t="s">
        <v>297</v>
      </c>
      <c r="L133" s="1089" t="s">
        <v>298</v>
      </c>
      <c r="M133" s="319"/>
      <c r="N133" s="319"/>
      <c r="O133" s="319"/>
      <c r="P133" s="319"/>
      <c r="Q133" s="319"/>
      <c r="R133" s="319"/>
      <c r="S133" s="319"/>
      <c r="T133" s="319"/>
      <c r="U133" s="319"/>
      <c r="V133" s="319"/>
      <c r="W133" s="319"/>
      <c r="X133" s="319"/>
      <c r="Y133" s="319"/>
      <c r="Z133" s="319"/>
      <c r="AA133" s="319"/>
      <c r="AB133" s="319"/>
      <c r="AC133" s="319"/>
      <c r="AD133" s="319"/>
      <c r="AE133" s="319"/>
      <c r="AF133" s="319"/>
      <c r="AG133" s="319"/>
      <c r="AH133" s="319"/>
      <c r="AI133" s="319"/>
      <c r="AJ133" s="319"/>
      <c r="AK133" s="319"/>
      <c r="AL133" s="319"/>
      <c r="AM133" s="319"/>
      <c r="AN133" s="319"/>
      <c r="AO133" s="319"/>
      <c r="AP133" s="319"/>
      <c r="AQ133" s="319"/>
      <c r="AR133" s="319"/>
      <c r="AS133" s="319"/>
      <c r="AT133" s="319"/>
      <c r="AU133" s="319"/>
      <c r="AV133" s="319"/>
      <c r="AW133" s="319"/>
      <c r="AX133" s="319"/>
      <c r="AY133" s="319"/>
      <c r="AZ133" s="319"/>
      <c r="BA133" s="319"/>
      <c r="BB133" s="319"/>
      <c r="BC133" s="319"/>
      <c r="BD133" s="319"/>
      <c r="BE133" s="319"/>
      <c r="BF133" s="319"/>
      <c r="BG133" s="319"/>
    </row>
    <row r="134" spans="1:59" hidden="1" x14ac:dyDescent="0.35">
      <c r="A134" s="426" t="s">
        <v>299</v>
      </c>
      <c r="B134" s="427" t="s">
        <v>169</v>
      </c>
      <c r="C134" s="427" t="s">
        <v>170</v>
      </c>
      <c r="D134" s="427" t="s">
        <v>300</v>
      </c>
      <c r="E134" s="1087"/>
      <c r="F134" s="1087"/>
      <c r="G134" s="1087"/>
      <c r="H134" s="1087"/>
      <c r="I134" s="1087"/>
      <c r="J134" s="1087"/>
      <c r="K134" s="1087"/>
      <c r="L134" s="1090"/>
      <c r="M134" s="319"/>
      <c r="N134" s="319"/>
      <c r="O134" s="319"/>
      <c r="P134" s="319"/>
      <c r="Q134" s="319"/>
      <c r="R134" s="319"/>
      <c r="S134" s="319"/>
      <c r="T134" s="319"/>
      <c r="U134" s="319"/>
      <c r="V134" s="319"/>
      <c r="W134" s="319"/>
      <c r="X134" s="319"/>
      <c r="Y134" s="319"/>
      <c r="Z134" s="319"/>
      <c r="AA134" s="319"/>
      <c r="AB134" s="319"/>
      <c r="AC134" s="319"/>
      <c r="AD134" s="319"/>
      <c r="AE134" s="319"/>
      <c r="AF134" s="319"/>
      <c r="AG134" s="319"/>
      <c r="AH134" s="319"/>
      <c r="AI134" s="319"/>
      <c r="AJ134" s="319"/>
      <c r="AK134" s="319"/>
      <c r="AL134" s="319"/>
      <c r="AM134" s="319"/>
      <c r="AN134" s="319"/>
      <c r="AO134" s="319"/>
      <c r="AP134" s="319"/>
      <c r="AQ134" s="319"/>
      <c r="AR134" s="319"/>
      <c r="AS134" s="319"/>
      <c r="AT134" s="319"/>
      <c r="AU134" s="319"/>
      <c r="AV134" s="319"/>
      <c r="AW134" s="319"/>
      <c r="AX134" s="319"/>
      <c r="AY134" s="319"/>
      <c r="AZ134" s="319"/>
      <c r="BA134" s="319"/>
      <c r="BB134" s="319"/>
      <c r="BC134" s="319"/>
      <c r="BD134" s="319"/>
      <c r="BE134" s="319"/>
      <c r="BF134" s="319"/>
      <c r="BG134" s="319"/>
    </row>
    <row r="135" spans="1:59" hidden="1" x14ac:dyDescent="0.35">
      <c r="A135" s="428"/>
      <c r="B135" s="429"/>
      <c r="C135" s="429"/>
      <c r="D135" s="429"/>
      <c r="E135" s="429"/>
      <c r="F135" s="408"/>
      <c r="G135" s="408"/>
      <c r="H135" s="408"/>
      <c r="I135" s="408"/>
      <c r="J135" s="429"/>
      <c r="K135" s="410"/>
      <c r="L135" s="430"/>
    </row>
    <row r="136" spans="1:59" hidden="1" x14ac:dyDescent="0.35">
      <c r="A136" s="428"/>
      <c r="B136" s="429"/>
      <c r="C136" s="429"/>
      <c r="D136" s="429"/>
      <c r="E136" s="429"/>
      <c r="F136" s="360"/>
      <c r="G136" s="360"/>
      <c r="H136" s="360"/>
      <c r="I136" s="360"/>
      <c r="J136" s="429"/>
      <c r="K136" s="410"/>
      <c r="L136" s="430"/>
      <c r="M136" s="319"/>
      <c r="N136" s="319"/>
      <c r="O136" s="319"/>
      <c r="P136" s="319"/>
      <c r="Q136" s="319"/>
      <c r="R136" s="319"/>
      <c r="S136" s="319"/>
      <c r="T136" s="319"/>
      <c r="U136" s="319"/>
      <c r="V136" s="319"/>
      <c r="W136" s="319"/>
      <c r="X136" s="319"/>
      <c r="Y136" s="319"/>
      <c r="Z136" s="319"/>
      <c r="AA136" s="319"/>
      <c r="AB136" s="319"/>
      <c r="AC136" s="319"/>
      <c r="AD136" s="319"/>
      <c r="AE136" s="319"/>
      <c r="AF136" s="319"/>
      <c r="AG136" s="319"/>
      <c r="AH136" s="319"/>
      <c r="AI136" s="319"/>
      <c r="AJ136" s="319"/>
      <c r="AK136" s="319"/>
      <c r="AL136" s="319"/>
      <c r="AM136" s="319"/>
      <c r="AN136" s="319"/>
      <c r="AO136" s="319"/>
      <c r="AP136" s="319"/>
      <c r="AQ136" s="319"/>
      <c r="AR136" s="319"/>
      <c r="AS136" s="319"/>
      <c r="AT136" s="319"/>
      <c r="AU136" s="319"/>
      <c r="AV136" s="319"/>
      <c r="AW136" s="319"/>
      <c r="AX136" s="319"/>
      <c r="AY136" s="319"/>
      <c r="AZ136" s="319"/>
      <c r="BA136" s="319"/>
      <c r="BB136" s="319"/>
      <c r="BC136" s="319"/>
      <c r="BD136" s="319"/>
      <c r="BE136" s="319"/>
      <c r="BF136" s="319"/>
      <c r="BG136" s="319"/>
    </row>
    <row r="137" spans="1:59" hidden="1" x14ac:dyDescent="0.35">
      <c r="A137" s="428"/>
      <c r="B137" s="429"/>
      <c r="C137" s="429"/>
      <c r="D137" s="429"/>
      <c r="E137" s="429"/>
      <c r="F137" s="360"/>
      <c r="G137" s="360"/>
      <c r="H137" s="360"/>
      <c r="I137" s="360"/>
      <c r="J137" s="429"/>
      <c r="K137" s="410"/>
      <c r="L137" s="430"/>
      <c r="M137" s="319"/>
      <c r="N137" s="319"/>
      <c r="O137" s="319"/>
      <c r="P137" s="319"/>
      <c r="Q137" s="319"/>
      <c r="R137" s="319"/>
      <c r="S137" s="319"/>
      <c r="T137" s="319"/>
      <c r="U137" s="319"/>
      <c r="V137" s="319"/>
      <c r="W137" s="319"/>
      <c r="X137" s="319"/>
      <c r="Y137" s="319"/>
      <c r="Z137" s="319"/>
      <c r="AA137" s="319"/>
      <c r="AB137" s="319"/>
      <c r="AC137" s="319"/>
      <c r="AD137" s="319"/>
      <c r="AE137" s="319"/>
      <c r="AF137" s="319"/>
      <c r="AG137" s="319"/>
      <c r="AH137" s="319"/>
      <c r="AI137" s="319"/>
      <c r="AJ137" s="319"/>
      <c r="AK137" s="319"/>
      <c r="AL137" s="319"/>
      <c r="AM137" s="319"/>
      <c r="AN137" s="319"/>
      <c r="AO137" s="319"/>
      <c r="AP137" s="319"/>
      <c r="AQ137" s="319"/>
      <c r="AR137" s="319"/>
      <c r="AS137" s="319"/>
      <c r="AT137" s="319"/>
      <c r="AU137" s="319"/>
      <c r="AV137" s="319"/>
      <c r="AW137" s="319"/>
      <c r="AX137" s="319"/>
      <c r="AY137" s="319"/>
      <c r="AZ137" s="319"/>
      <c r="BA137" s="319"/>
      <c r="BB137" s="319"/>
      <c r="BC137" s="319"/>
      <c r="BD137" s="319"/>
      <c r="BE137" s="319"/>
      <c r="BF137" s="319"/>
      <c r="BG137" s="319"/>
    </row>
    <row r="138" spans="1:59" ht="16" hidden="1" thickBot="1" x14ac:dyDescent="0.4">
      <c r="A138" s="431"/>
      <c r="B138" s="432"/>
      <c r="C138" s="432"/>
      <c r="D138" s="432"/>
      <c r="E138" s="432"/>
      <c r="F138" s="364"/>
      <c r="G138" s="364"/>
      <c r="H138" s="364"/>
      <c r="I138" s="364"/>
      <c r="J138" s="432"/>
      <c r="K138" s="416"/>
      <c r="L138" s="433"/>
      <c r="M138" s="319"/>
      <c r="N138" s="319"/>
      <c r="O138" s="319"/>
      <c r="P138" s="319"/>
      <c r="Q138" s="319"/>
      <c r="R138" s="319"/>
      <c r="S138" s="319"/>
      <c r="T138" s="319"/>
      <c r="U138" s="319"/>
      <c r="V138" s="319"/>
      <c r="W138" s="319"/>
      <c r="X138" s="319"/>
      <c r="Y138" s="319"/>
      <c r="Z138" s="319"/>
      <c r="AA138" s="319"/>
      <c r="AB138" s="319"/>
      <c r="AC138" s="319"/>
      <c r="AD138" s="319"/>
      <c r="AE138" s="319"/>
      <c r="AF138" s="319"/>
      <c r="AG138" s="319"/>
      <c r="AH138" s="319"/>
      <c r="AI138" s="319"/>
      <c r="AJ138" s="319"/>
      <c r="AK138" s="319"/>
      <c r="AL138" s="319"/>
      <c r="AM138" s="319"/>
      <c r="AN138" s="319"/>
      <c r="AO138" s="319"/>
      <c r="AP138" s="319"/>
      <c r="AQ138" s="319"/>
      <c r="AR138" s="319"/>
      <c r="AS138" s="319"/>
      <c r="AT138" s="319"/>
      <c r="AU138" s="319"/>
      <c r="AV138" s="319"/>
      <c r="AW138" s="319"/>
      <c r="AX138" s="319"/>
      <c r="AY138" s="319"/>
      <c r="AZ138" s="319"/>
      <c r="BA138" s="319"/>
      <c r="BB138" s="319"/>
      <c r="BC138" s="319"/>
      <c r="BD138" s="319"/>
      <c r="BE138" s="319"/>
      <c r="BF138" s="319"/>
      <c r="BG138" s="319"/>
    </row>
    <row r="139" spans="1:59" hidden="1" x14ac:dyDescent="0.35">
      <c r="A139" s="319"/>
      <c r="B139" s="319"/>
      <c r="C139" s="319"/>
      <c r="D139" s="319"/>
      <c r="E139" s="319"/>
      <c r="F139" s="319"/>
      <c r="G139" s="319"/>
      <c r="H139" s="319"/>
      <c r="I139" s="319"/>
      <c r="J139" s="319"/>
      <c r="K139" s="319"/>
      <c r="L139" s="319"/>
      <c r="M139" s="319"/>
      <c r="N139" s="319"/>
      <c r="O139" s="319"/>
      <c r="P139" s="319"/>
      <c r="Q139" s="319"/>
      <c r="R139" s="319"/>
      <c r="S139" s="319"/>
      <c r="T139" s="319"/>
      <c r="U139" s="319"/>
      <c r="V139" s="319"/>
      <c r="W139" s="319"/>
      <c r="X139" s="319"/>
      <c r="Y139" s="319"/>
      <c r="Z139" s="319"/>
      <c r="AA139" s="319"/>
      <c r="AB139" s="319"/>
      <c r="AC139" s="319"/>
      <c r="AD139" s="319"/>
      <c r="AE139" s="319"/>
      <c r="AF139" s="319"/>
      <c r="AG139" s="319"/>
      <c r="AH139" s="319"/>
      <c r="AI139" s="319"/>
      <c r="AJ139" s="319"/>
      <c r="AK139" s="319"/>
      <c r="AL139" s="319"/>
      <c r="AM139" s="319"/>
      <c r="AN139" s="319"/>
      <c r="AO139" s="319"/>
      <c r="AP139" s="319"/>
      <c r="AQ139" s="319"/>
      <c r="AR139" s="319"/>
      <c r="AS139" s="319"/>
      <c r="AT139" s="319"/>
      <c r="AU139" s="319"/>
      <c r="AV139" s="319"/>
      <c r="AW139" s="319"/>
      <c r="AX139" s="319"/>
      <c r="AY139" s="319"/>
      <c r="AZ139" s="319"/>
      <c r="BA139" s="319"/>
      <c r="BB139" s="319"/>
      <c r="BC139" s="319"/>
      <c r="BD139" s="319"/>
      <c r="BE139" s="319"/>
      <c r="BF139" s="319"/>
      <c r="BG139" s="319"/>
    </row>
    <row r="140" spans="1:59" hidden="1" x14ac:dyDescent="0.35">
      <c r="A140" s="1091" t="s">
        <v>301</v>
      </c>
      <c r="B140" s="1091"/>
      <c r="C140" s="1091"/>
      <c r="D140" s="1091"/>
      <c r="E140" s="1091" t="s">
        <v>295</v>
      </c>
      <c r="F140" s="1091">
        <v>20</v>
      </c>
      <c r="G140" s="1091">
        <v>40</v>
      </c>
      <c r="H140" s="1091" t="s">
        <v>177</v>
      </c>
      <c r="I140" s="1091" t="s">
        <v>178</v>
      </c>
      <c r="J140" s="1092" t="s">
        <v>296</v>
      </c>
      <c r="K140" s="1092" t="s">
        <v>297</v>
      </c>
      <c r="L140" s="1091" t="s">
        <v>298</v>
      </c>
      <c r="M140" s="1091" t="s">
        <v>184</v>
      </c>
      <c r="N140" s="319"/>
      <c r="O140" s="319"/>
      <c r="P140" s="319"/>
      <c r="Q140" s="319"/>
      <c r="R140" s="319"/>
      <c r="S140" s="319"/>
      <c r="T140" s="319"/>
      <c r="U140" s="319"/>
      <c r="V140" s="319"/>
      <c r="W140" s="319"/>
      <c r="X140" s="319"/>
      <c r="Y140" s="319"/>
      <c r="Z140" s="319"/>
      <c r="AA140" s="319"/>
      <c r="AB140" s="319"/>
      <c r="AC140" s="319"/>
      <c r="AD140" s="319"/>
      <c r="AE140" s="319"/>
      <c r="AF140" s="319"/>
      <c r="AG140" s="319"/>
      <c r="AH140" s="319"/>
      <c r="AI140" s="319"/>
      <c r="AJ140" s="319"/>
      <c r="AK140" s="319"/>
      <c r="AL140" s="319"/>
      <c r="AM140" s="319"/>
      <c r="AN140" s="319"/>
      <c r="AO140" s="319"/>
      <c r="AP140" s="319"/>
      <c r="AQ140" s="319"/>
      <c r="AR140" s="319"/>
      <c r="AS140" s="319"/>
      <c r="AT140" s="319"/>
      <c r="AU140" s="319"/>
      <c r="AV140" s="319"/>
      <c r="AW140" s="319"/>
      <c r="AX140" s="319"/>
      <c r="AY140" s="319"/>
      <c r="AZ140" s="319"/>
      <c r="BA140" s="319"/>
      <c r="BB140" s="319"/>
      <c r="BC140" s="319"/>
      <c r="BD140" s="319"/>
      <c r="BE140" s="319"/>
      <c r="BF140" s="319"/>
      <c r="BG140" s="319"/>
    </row>
    <row r="141" spans="1:59" hidden="1" x14ac:dyDescent="0.35">
      <c r="A141" s="434" t="s">
        <v>299</v>
      </c>
      <c r="B141" s="434" t="s">
        <v>169</v>
      </c>
      <c r="C141" s="434" t="s">
        <v>170</v>
      </c>
      <c r="D141" s="434" t="s">
        <v>300</v>
      </c>
      <c r="E141" s="1091"/>
      <c r="F141" s="1091"/>
      <c r="G141" s="1091"/>
      <c r="H141" s="1091"/>
      <c r="I141" s="1091"/>
      <c r="J141" s="1091"/>
      <c r="K141" s="1091"/>
      <c r="L141" s="1091"/>
      <c r="M141" s="1091"/>
      <c r="N141" s="319"/>
      <c r="O141" s="319"/>
      <c r="P141" s="319"/>
      <c r="Q141" s="319"/>
      <c r="R141" s="319"/>
      <c r="S141" s="319"/>
      <c r="T141" s="319"/>
      <c r="U141" s="319"/>
      <c r="V141" s="319"/>
      <c r="W141" s="319"/>
      <c r="X141" s="319"/>
      <c r="Y141" s="319"/>
      <c r="Z141" s="319"/>
      <c r="AA141" s="319"/>
      <c r="AB141" s="319"/>
      <c r="AC141" s="319"/>
      <c r="AD141" s="319"/>
      <c r="AE141" s="319"/>
      <c r="AF141" s="319"/>
      <c r="AG141" s="319"/>
      <c r="AH141" s="319"/>
      <c r="AI141" s="319"/>
      <c r="AJ141" s="319"/>
      <c r="AK141" s="319"/>
      <c r="AL141" s="319"/>
      <c r="AM141" s="319"/>
      <c r="AN141" s="319"/>
      <c r="AO141" s="319"/>
      <c r="AP141" s="319"/>
      <c r="AQ141" s="319"/>
      <c r="AR141" s="319"/>
      <c r="AS141" s="319"/>
      <c r="AT141" s="319"/>
      <c r="AU141" s="319"/>
      <c r="AV141" s="319"/>
      <c r="AW141" s="319"/>
      <c r="AX141" s="319"/>
      <c r="AY141" s="319"/>
      <c r="AZ141" s="319"/>
      <c r="BA141" s="319"/>
      <c r="BB141" s="319"/>
      <c r="BC141" s="319"/>
      <c r="BD141" s="319"/>
      <c r="BE141" s="319"/>
      <c r="BF141" s="319"/>
      <c r="BG141" s="319"/>
    </row>
    <row r="142" spans="1:59" hidden="1" x14ac:dyDescent="0.35">
      <c r="A142" s="319"/>
      <c r="B142" s="319"/>
      <c r="C142" s="319"/>
      <c r="D142" s="319"/>
      <c r="E142" s="319"/>
      <c r="F142" s="319"/>
      <c r="G142" s="319"/>
      <c r="H142" s="319"/>
      <c r="I142" s="319"/>
      <c r="J142" s="319"/>
      <c r="K142" s="319"/>
      <c r="L142" s="319"/>
      <c r="M142" s="319"/>
      <c r="N142" s="319"/>
      <c r="O142" s="319"/>
      <c r="P142" s="319"/>
      <c r="Q142" s="319"/>
      <c r="R142" s="319"/>
      <c r="S142" s="319"/>
      <c r="T142" s="319"/>
      <c r="U142" s="319"/>
      <c r="V142" s="319"/>
      <c r="W142" s="319"/>
      <c r="X142" s="319"/>
      <c r="Y142" s="319"/>
      <c r="Z142" s="319"/>
      <c r="AA142" s="319"/>
      <c r="AB142" s="319"/>
      <c r="AC142" s="319"/>
      <c r="AD142" s="319"/>
      <c r="AE142" s="319"/>
      <c r="AF142" s="319"/>
      <c r="AG142" s="319"/>
      <c r="AH142" s="319"/>
      <c r="AI142" s="319"/>
      <c r="AJ142" s="319"/>
      <c r="AK142" s="319"/>
      <c r="AL142" s="319"/>
      <c r="AM142" s="319"/>
      <c r="AN142" s="319"/>
      <c r="AO142" s="319"/>
      <c r="AP142" s="319"/>
      <c r="AQ142" s="319"/>
      <c r="AR142" s="319"/>
      <c r="AS142" s="319"/>
      <c r="AT142" s="319"/>
      <c r="AU142" s="319"/>
      <c r="AV142" s="319"/>
      <c r="AW142" s="319"/>
      <c r="AX142" s="319"/>
      <c r="AY142" s="319"/>
      <c r="AZ142" s="319"/>
      <c r="BA142" s="319"/>
      <c r="BB142" s="319"/>
      <c r="BC142" s="319"/>
      <c r="BD142" s="319"/>
      <c r="BE142" s="319"/>
      <c r="BF142" s="319"/>
      <c r="BG142" s="319"/>
    </row>
    <row r="143" spans="1:59" hidden="1" x14ac:dyDescent="0.35">
      <c r="A143" s="319"/>
      <c r="B143" s="319"/>
      <c r="C143" s="319"/>
      <c r="D143" s="319"/>
      <c r="E143" s="319"/>
      <c r="F143" s="319"/>
      <c r="G143" s="319"/>
      <c r="H143" s="319"/>
      <c r="I143" s="319"/>
      <c r="J143" s="319"/>
      <c r="K143" s="319"/>
      <c r="L143" s="319"/>
      <c r="M143" s="319"/>
      <c r="N143" s="319"/>
      <c r="O143" s="319"/>
      <c r="P143" s="319"/>
      <c r="Q143" s="319"/>
      <c r="R143" s="319"/>
      <c r="S143" s="319"/>
      <c r="T143" s="319"/>
      <c r="U143" s="319"/>
      <c r="V143" s="319"/>
      <c r="W143" s="319"/>
      <c r="X143" s="319"/>
      <c r="Y143" s="319"/>
      <c r="Z143" s="319"/>
      <c r="AA143" s="319"/>
      <c r="AB143" s="319"/>
      <c r="AC143" s="319"/>
      <c r="AD143" s="319"/>
      <c r="AE143" s="319"/>
      <c r="AF143" s="319"/>
      <c r="AG143" s="319"/>
      <c r="AH143" s="319"/>
      <c r="AI143" s="319"/>
      <c r="AJ143" s="319"/>
      <c r="AK143" s="319"/>
      <c r="AL143" s="319"/>
      <c r="AM143" s="319"/>
      <c r="AN143" s="319"/>
      <c r="AO143" s="319"/>
      <c r="AP143" s="319"/>
      <c r="AQ143" s="319"/>
      <c r="AR143" s="319"/>
      <c r="AS143" s="319"/>
      <c r="AT143" s="319"/>
      <c r="AU143" s="319"/>
      <c r="AV143" s="319"/>
      <c r="AW143" s="319"/>
      <c r="AX143" s="319"/>
      <c r="AY143" s="319"/>
      <c r="AZ143" s="319"/>
      <c r="BA143" s="319"/>
      <c r="BB143" s="319"/>
      <c r="BC143" s="319"/>
      <c r="BD143" s="319"/>
      <c r="BE143" s="319"/>
      <c r="BF143" s="319"/>
      <c r="BG143" s="319"/>
    </row>
    <row r="144" spans="1:59" hidden="1" x14ac:dyDescent="0.35">
      <c r="A144" s="319"/>
      <c r="B144" s="319"/>
      <c r="C144" s="319"/>
      <c r="D144" s="319"/>
      <c r="E144" s="319"/>
      <c r="F144" s="319"/>
      <c r="G144" s="319"/>
      <c r="H144" s="319"/>
      <c r="I144" s="319"/>
      <c r="J144" s="319"/>
      <c r="K144" s="319"/>
      <c r="L144" s="319"/>
      <c r="M144" s="319"/>
      <c r="N144" s="319"/>
      <c r="O144" s="319"/>
      <c r="P144" s="319"/>
      <c r="Q144" s="319"/>
      <c r="R144" s="319"/>
      <c r="S144" s="319"/>
      <c r="T144" s="319"/>
      <c r="U144" s="319"/>
      <c r="V144" s="319"/>
      <c r="W144" s="319"/>
      <c r="X144" s="319"/>
      <c r="Y144" s="319"/>
      <c r="Z144" s="319"/>
      <c r="AA144" s="319"/>
      <c r="AB144" s="319"/>
      <c r="AC144" s="319"/>
      <c r="AD144" s="319"/>
      <c r="AE144" s="319"/>
      <c r="AF144" s="319"/>
      <c r="AG144" s="319"/>
      <c r="AH144" s="319"/>
      <c r="AI144" s="319"/>
      <c r="AJ144" s="319"/>
      <c r="AK144" s="319"/>
      <c r="AL144" s="319"/>
      <c r="AM144" s="319"/>
      <c r="AN144" s="319"/>
      <c r="AO144" s="319"/>
      <c r="AP144" s="319"/>
      <c r="AQ144" s="319"/>
      <c r="AR144" s="319"/>
      <c r="AS144" s="319"/>
      <c r="AT144" s="319"/>
      <c r="AU144" s="319"/>
      <c r="AV144" s="319"/>
      <c r="AW144" s="319"/>
      <c r="AX144" s="319"/>
      <c r="AY144" s="319"/>
      <c r="AZ144" s="319"/>
      <c r="BA144" s="319"/>
      <c r="BB144" s="319"/>
      <c r="BC144" s="319"/>
      <c r="BD144" s="319"/>
      <c r="BE144" s="319"/>
      <c r="BF144" s="319"/>
      <c r="BG144" s="319"/>
    </row>
    <row r="145" spans="1:59" hidden="1" x14ac:dyDescent="0.35">
      <c r="A145" s="319"/>
      <c r="B145" s="319"/>
      <c r="C145" s="319"/>
      <c r="D145" s="319"/>
      <c r="E145" s="319"/>
      <c r="F145" s="319"/>
      <c r="G145" s="319"/>
      <c r="H145" s="319"/>
      <c r="I145" s="319"/>
      <c r="J145" s="319"/>
      <c r="K145" s="319"/>
      <c r="L145" s="319"/>
      <c r="M145" s="319"/>
      <c r="N145" s="319"/>
      <c r="O145" s="319"/>
      <c r="P145" s="319"/>
      <c r="Q145" s="319"/>
      <c r="R145" s="319"/>
      <c r="S145" s="319"/>
      <c r="T145" s="319"/>
      <c r="U145" s="319"/>
      <c r="V145" s="319"/>
      <c r="W145" s="319"/>
      <c r="X145" s="319"/>
      <c r="Y145" s="319"/>
      <c r="Z145" s="319"/>
      <c r="AA145" s="319"/>
      <c r="AB145" s="319"/>
      <c r="AC145" s="319"/>
      <c r="AD145" s="319"/>
      <c r="AE145" s="319"/>
      <c r="AF145" s="319"/>
      <c r="AG145" s="319"/>
      <c r="AH145" s="319"/>
      <c r="AI145" s="319"/>
      <c r="AJ145" s="319"/>
      <c r="AK145" s="319"/>
      <c r="AL145" s="319"/>
      <c r="AM145" s="319"/>
      <c r="AN145" s="319"/>
      <c r="AO145" s="319"/>
      <c r="AP145" s="319"/>
      <c r="AQ145" s="319"/>
      <c r="AR145" s="319"/>
      <c r="AS145" s="319"/>
      <c r="AT145" s="319"/>
      <c r="AU145" s="319"/>
      <c r="AV145" s="319"/>
      <c r="AW145" s="319"/>
      <c r="AX145" s="319"/>
      <c r="AY145" s="319"/>
      <c r="AZ145" s="319"/>
      <c r="BA145" s="319"/>
      <c r="BB145" s="319"/>
      <c r="BC145" s="319"/>
      <c r="BD145" s="319"/>
      <c r="BE145" s="319"/>
      <c r="BF145" s="319"/>
      <c r="BG145" s="319"/>
    </row>
    <row r="146" spans="1:59" hidden="1" x14ac:dyDescent="0.35">
      <c r="A146" s="319"/>
      <c r="B146" s="319"/>
      <c r="C146" s="319"/>
      <c r="D146" s="319"/>
      <c r="E146" s="319"/>
      <c r="F146" s="319"/>
      <c r="G146" s="319"/>
      <c r="H146" s="319"/>
      <c r="I146" s="319"/>
      <c r="J146" s="319"/>
      <c r="K146" s="319"/>
      <c r="L146" s="319"/>
      <c r="M146" s="319"/>
      <c r="N146" s="319"/>
      <c r="O146" s="319"/>
      <c r="P146" s="319"/>
      <c r="Q146" s="319"/>
      <c r="R146" s="319"/>
      <c r="S146" s="319"/>
      <c r="T146" s="319"/>
      <c r="U146" s="319"/>
      <c r="V146" s="319"/>
      <c r="W146" s="319"/>
      <c r="X146" s="319"/>
      <c r="Y146" s="319"/>
      <c r="Z146" s="319"/>
      <c r="AA146" s="319"/>
      <c r="AB146" s="319"/>
      <c r="AC146" s="319"/>
      <c r="AD146" s="319"/>
      <c r="AE146" s="319"/>
      <c r="AF146" s="319"/>
      <c r="AG146" s="319"/>
      <c r="AH146" s="319"/>
      <c r="AI146" s="319"/>
      <c r="AJ146" s="319"/>
      <c r="AK146" s="319"/>
      <c r="AL146" s="319"/>
      <c r="AM146" s="319"/>
      <c r="AN146" s="319"/>
      <c r="AO146" s="319"/>
      <c r="AP146" s="319"/>
      <c r="AQ146" s="319"/>
      <c r="AR146" s="319"/>
      <c r="AS146" s="319"/>
      <c r="AT146" s="319"/>
      <c r="AU146" s="319"/>
      <c r="AV146" s="319"/>
      <c r="AW146" s="319"/>
      <c r="AX146" s="319"/>
      <c r="AY146" s="319"/>
      <c r="AZ146" s="319"/>
      <c r="BA146" s="319"/>
      <c r="BB146" s="319"/>
      <c r="BC146" s="319"/>
      <c r="BD146" s="319"/>
      <c r="BE146" s="319"/>
      <c r="BF146" s="319"/>
      <c r="BG146" s="319"/>
    </row>
    <row r="147" spans="1:59" hidden="1" x14ac:dyDescent="0.35">
      <c r="A147" s="319"/>
      <c r="B147" s="319"/>
      <c r="C147" s="319"/>
      <c r="D147" s="319"/>
      <c r="E147" s="319"/>
      <c r="F147" s="319"/>
      <c r="G147" s="319"/>
      <c r="H147" s="319"/>
      <c r="I147" s="319"/>
      <c r="J147" s="319"/>
      <c r="K147" s="319"/>
      <c r="L147" s="319"/>
      <c r="M147" s="319"/>
      <c r="N147" s="319"/>
      <c r="O147" s="319"/>
      <c r="P147" s="319"/>
      <c r="Q147" s="319"/>
      <c r="R147" s="319"/>
      <c r="S147" s="319"/>
      <c r="T147" s="319"/>
      <c r="U147" s="319"/>
      <c r="V147" s="319"/>
      <c r="W147" s="319"/>
      <c r="X147" s="319"/>
      <c r="Y147" s="319"/>
      <c r="Z147" s="319"/>
      <c r="AA147" s="319"/>
      <c r="AB147" s="319"/>
      <c r="AC147" s="319"/>
      <c r="AD147" s="319"/>
      <c r="AE147" s="319"/>
      <c r="AF147" s="319"/>
      <c r="AG147" s="319"/>
      <c r="AH147" s="319"/>
      <c r="AI147" s="319"/>
      <c r="AJ147" s="319"/>
      <c r="AK147" s="319"/>
      <c r="AL147" s="319"/>
      <c r="AM147" s="319"/>
      <c r="AN147" s="319"/>
      <c r="AO147" s="319"/>
      <c r="AP147" s="319"/>
      <c r="AQ147" s="319"/>
      <c r="AR147" s="319"/>
      <c r="AS147" s="319"/>
      <c r="AT147" s="319"/>
      <c r="AU147" s="319"/>
      <c r="AV147" s="319"/>
      <c r="AW147" s="319"/>
      <c r="AX147" s="319"/>
      <c r="AY147" s="319"/>
      <c r="AZ147" s="319"/>
      <c r="BA147" s="319"/>
      <c r="BB147" s="319"/>
      <c r="BC147" s="319"/>
      <c r="BD147" s="319"/>
      <c r="BE147" s="319"/>
      <c r="BF147" s="319"/>
      <c r="BG147" s="319"/>
    </row>
    <row r="148" spans="1:59" ht="16" hidden="1" thickBot="1" x14ac:dyDescent="0.4">
      <c r="A148" s="1039" t="s">
        <v>302</v>
      </c>
      <c r="B148" s="1052"/>
      <c r="C148" s="1052"/>
      <c r="D148" s="1052"/>
      <c r="E148" s="1053"/>
      <c r="F148" s="319"/>
      <c r="G148" s="319"/>
      <c r="H148" s="319"/>
      <c r="I148" s="319"/>
      <c r="J148" s="319"/>
      <c r="K148" s="319"/>
      <c r="L148" s="319"/>
      <c r="M148" s="319"/>
      <c r="N148" s="319"/>
      <c r="O148" s="319"/>
      <c r="P148" s="319"/>
      <c r="Q148" s="319"/>
      <c r="R148" s="319"/>
      <c r="S148" s="319"/>
      <c r="T148" s="319"/>
      <c r="U148" s="319"/>
      <c r="V148" s="319"/>
      <c r="W148" s="319"/>
      <c r="X148" s="319"/>
      <c r="Y148" s="319"/>
      <c r="Z148" s="319"/>
      <c r="AA148" s="319"/>
      <c r="AB148" s="319"/>
      <c r="AC148" s="319"/>
      <c r="AD148" s="319"/>
      <c r="AE148" s="319"/>
      <c r="AF148" s="319"/>
      <c r="AG148" s="319"/>
      <c r="AH148" s="319"/>
      <c r="AI148" s="319"/>
      <c r="AJ148" s="319"/>
      <c r="AK148" s="319"/>
      <c r="AL148" s="319"/>
      <c r="AM148" s="319"/>
      <c r="AN148" s="319"/>
      <c r="AO148" s="319"/>
      <c r="AP148" s="319"/>
      <c r="AQ148" s="319"/>
      <c r="AR148" s="319"/>
      <c r="AS148" s="319"/>
      <c r="AT148" s="319"/>
      <c r="AU148" s="319"/>
      <c r="AV148" s="319"/>
      <c r="AW148" s="319"/>
      <c r="AX148" s="319"/>
      <c r="AY148" s="319"/>
      <c r="AZ148" s="319"/>
      <c r="BA148" s="319"/>
      <c r="BB148" s="319"/>
      <c r="BC148" s="319"/>
      <c r="BD148" s="319"/>
      <c r="BE148" s="319"/>
      <c r="BF148" s="319"/>
      <c r="BG148" s="319"/>
    </row>
    <row r="149" spans="1:59" hidden="1" x14ac:dyDescent="0.35">
      <c r="A149" s="319"/>
      <c r="B149" s="319"/>
      <c r="C149" s="319"/>
      <c r="D149" s="319"/>
      <c r="E149" s="319"/>
      <c r="F149" s="319"/>
      <c r="G149" s="319"/>
      <c r="H149" s="319"/>
      <c r="I149" s="319"/>
      <c r="J149" s="319"/>
      <c r="K149" s="319"/>
      <c r="L149" s="319"/>
      <c r="M149" s="319"/>
      <c r="N149" s="319"/>
      <c r="O149" s="319"/>
      <c r="P149" s="319"/>
      <c r="Q149" s="319"/>
      <c r="R149" s="319"/>
      <c r="S149" s="319"/>
      <c r="T149" s="319"/>
      <c r="U149" s="319"/>
      <c r="V149" s="319"/>
      <c r="W149" s="319"/>
      <c r="X149" s="319"/>
      <c r="Y149" s="319"/>
      <c r="Z149" s="319"/>
      <c r="AA149" s="319"/>
      <c r="AB149" s="319"/>
      <c r="AC149" s="319"/>
      <c r="AD149" s="319"/>
      <c r="AE149" s="319"/>
      <c r="AF149" s="319"/>
      <c r="AG149" s="319"/>
      <c r="AH149" s="319"/>
      <c r="AI149" s="319"/>
      <c r="AJ149" s="319"/>
      <c r="AK149" s="319"/>
      <c r="AL149" s="319"/>
      <c r="AM149" s="319"/>
      <c r="AN149" s="319"/>
      <c r="AO149" s="319"/>
      <c r="AP149" s="319"/>
      <c r="AQ149" s="319"/>
      <c r="AR149" s="319"/>
      <c r="AS149" s="319"/>
      <c r="AT149" s="319"/>
      <c r="AU149" s="319"/>
      <c r="AV149" s="319"/>
      <c r="AW149" s="319"/>
      <c r="AX149" s="319"/>
      <c r="AY149" s="319"/>
      <c r="AZ149" s="319"/>
      <c r="BA149" s="319"/>
      <c r="BB149" s="319"/>
      <c r="BC149" s="319"/>
      <c r="BD149" s="319"/>
      <c r="BE149" s="319"/>
      <c r="BF149" s="319"/>
      <c r="BG149" s="319"/>
    </row>
    <row r="150" spans="1:59" hidden="1" x14ac:dyDescent="0.35">
      <c r="A150" s="1103" t="s">
        <v>303</v>
      </c>
      <c r="B150" s="1104"/>
      <c r="C150" s="1104"/>
      <c r="D150" s="1104"/>
      <c r="E150" s="1104"/>
      <c r="F150" s="1105"/>
      <c r="G150" s="319"/>
      <c r="H150" s="319"/>
      <c r="I150" s="319"/>
      <c r="J150" s="319"/>
      <c r="K150" s="319"/>
      <c r="L150" s="319"/>
      <c r="M150" s="319"/>
      <c r="N150" s="319"/>
      <c r="O150" s="319"/>
      <c r="P150" s="319"/>
      <c r="Q150" s="319"/>
      <c r="R150" s="319"/>
      <c r="S150" s="319"/>
      <c r="T150" s="319"/>
      <c r="U150" s="319"/>
      <c r="V150" s="319"/>
      <c r="W150" s="319"/>
      <c r="X150" s="319"/>
      <c r="Y150" s="319"/>
      <c r="Z150" s="319"/>
      <c r="AA150" s="319"/>
      <c r="AB150" s="319"/>
      <c r="AC150" s="319"/>
      <c r="AD150" s="319"/>
      <c r="AE150" s="319"/>
      <c r="AF150" s="319"/>
      <c r="AG150" s="319"/>
      <c r="AH150" s="319"/>
      <c r="AI150" s="319"/>
      <c r="AJ150" s="319"/>
      <c r="AK150" s="319"/>
      <c r="AL150" s="319"/>
      <c r="AM150" s="319"/>
      <c r="AN150" s="319"/>
      <c r="AO150" s="319"/>
      <c r="AP150" s="319"/>
      <c r="AQ150" s="319"/>
      <c r="AR150" s="319"/>
      <c r="AS150" s="319"/>
      <c r="AT150" s="319"/>
      <c r="AU150" s="319"/>
      <c r="AV150" s="319"/>
      <c r="AW150" s="319"/>
      <c r="AX150" s="319"/>
      <c r="AY150" s="319"/>
      <c r="AZ150" s="319"/>
      <c r="BA150" s="319"/>
      <c r="BB150" s="319"/>
      <c r="BC150" s="319"/>
      <c r="BD150" s="319"/>
      <c r="BE150" s="319"/>
      <c r="BF150" s="319"/>
      <c r="BG150" s="319"/>
    </row>
    <row r="151" spans="1:59" hidden="1" x14ac:dyDescent="0.35">
      <c r="A151" s="988" t="s">
        <v>304</v>
      </c>
      <c r="B151" s="1106"/>
      <c r="C151" s="1106"/>
      <c r="D151" s="1106"/>
      <c r="E151" s="1106"/>
      <c r="F151" s="989"/>
      <c r="G151" s="319"/>
      <c r="H151" s="319"/>
      <c r="I151" s="319"/>
      <c r="J151" s="319"/>
      <c r="K151" s="319"/>
      <c r="L151" s="319"/>
      <c r="M151" s="319"/>
      <c r="N151" s="319"/>
      <c r="O151" s="319"/>
      <c r="P151" s="319"/>
      <c r="Q151" s="319"/>
      <c r="R151" s="319"/>
      <c r="S151" s="319"/>
      <c r="T151" s="319"/>
      <c r="U151" s="319"/>
      <c r="V151" s="319"/>
      <c r="W151" s="319"/>
      <c r="X151" s="319"/>
      <c r="Y151" s="319"/>
      <c r="Z151" s="319"/>
      <c r="AA151" s="319"/>
      <c r="AB151" s="319"/>
      <c r="AC151" s="319"/>
      <c r="AD151" s="319"/>
      <c r="AE151" s="319"/>
      <c r="AF151" s="319"/>
      <c r="AG151" s="319"/>
      <c r="AH151" s="319"/>
      <c r="AI151" s="319"/>
      <c r="AJ151" s="319"/>
      <c r="AK151" s="319"/>
      <c r="AL151" s="319"/>
      <c r="AM151" s="319"/>
      <c r="AN151" s="319"/>
      <c r="AO151" s="319"/>
      <c r="AP151" s="319"/>
      <c r="AQ151" s="319"/>
      <c r="AR151" s="319"/>
      <c r="AS151" s="319"/>
      <c r="AT151" s="319"/>
      <c r="AU151" s="319"/>
      <c r="AV151" s="319"/>
      <c r="AW151" s="319"/>
      <c r="AX151" s="319"/>
      <c r="AY151" s="319"/>
      <c r="AZ151" s="319"/>
      <c r="BA151" s="319"/>
      <c r="BB151" s="319"/>
      <c r="BC151" s="319"/>
      <c r="BD151" s="319"/>
      <c r="BE151" s="319"/>
      <c r="BF151" s="319"/>
      <c r="BG151" s="319"/>
    </row>
    <row r="152" spans="1:59" ht="16" hidden="1" thickBot="1" x14ac:dyDescent="0.4">
      <c r="A152" s="1093" t="s">
        <v>305</v>
      </c>
      <c r="B152" s="1083"/>
      <c r="C152" s="1083"/>
      <c r="D152" s="1083"/>
      <c r="E152" s="1083"/>
      <c r="F152" s="1084"/>
      <c r="G152" s="319"/>
      <c r="H152" s="319"/>
      <c r="I152" s="319"/>
      <c r="J152" s="319"/>
      <c r="K152" s="319"/>
      <c r="L152" s="319"/>
      <c r="M152" s="319"/>
      <c r="N152" s="319"/>
      <c r="O152" s="319"/>
      <c r="P152" s="319"/>
      <c r="Q152" s="319"/>
      <c r="R152" s="319"/>
      <c r="S152" s="319"/>
      <c r="T152" s="319"/>
      <c r="U152" s="319"/>
      <c r="V152" s="319"/>
      <c r="W152" s="319"/>
      <c r="X152" s="319"/>
      <c r="Y152" s="319"/>
      <c r="Z152" s="319"/>
      <c r="AA152" s="319"/>
      <c r="AB152" s="319"/>
      <c r="AC152" s="319"/>
      <c r="AD152" s="319"/>
      <c r="AE152" s="319"/>
      <c r="AF152" s="319"/>
      <c r="AG152" s="319"/>
      <c r="AH152" s="319"/>
      <c r="AI152" s="319"/>
      <c r="AJ152" s="319"/>
      <c r="AK152" s="319"/>
      <c r="AL152" s="319"/>
      <c r="AM152" s="319"/>
      <c r="AN152" s="319"/>
      <c r="AO152" s="319"/>
      <c r="AP152" s="319"/>
      <c r="AQ152" s="319"/>
      <c r="AR152" s="319"/>
      <c r="AS152" s="319"/>
      <c r="AT152" s="319"/>
      <c r="AU152" s="319"/>
      <c r="AV152" s="319"/>
      <c r="AW152" s="319"/>
      <c r="AX152" s="319"/>
      <c r="AY152" s="319"/>
      <c r="AZ152" s="319"/>
      <c r="BA152" s="319"/>
      <c r="BB152" s="319"/>
      <c r="BC152" s="319"/>
      <c r="BD152" s="319"/>
      <c r="BE152" s="319"/>
      <c r="BF152" s="319"/>
      <c r="BG152" s="319"/>
    </row>
    <row r="153" spans="1:59" hidden="1" x14ac:dyDescent="0.35">
      <c r="A153" s="435" t="s">
        <v>306</v>
      </c>
      <c r="B153" s="324" t="s">
        <v>307</v>
      </c>
      <c r="C153" s="436" t="s">
        <v>256</v>
      </c>
      <c r="D153" s="437" t="s">
        <v>308</v>
      </c>
      <c r="E153" s="438"/>
      <c r="F153" s="438"/>
      <c r="G153" s="319"/>
      <c r="H153" s="319"/>
      <c r="I153" s="319"/>
      <c r="J153" s="319"/>
      <c r="K153" s="319"/>
      <c r="L153" s="319"/>
      <c r="M153" s="319"/>
      <c r="N153" s="319"/>
      <c r="O153" s="319"/>
      <c r="P153" s="319"/>
      <c r="Q153" s="319"/>
      <c r="R153" s="319"/>
      <c r="S153" s="319"/>
      <c r="T153" s="319"/>
      <c r="U153" s="319"/>
      <c r="V153" s="319"/>
      <c r="W153" s="319"/>
      <c r="X153" s="319"/>
      <c r="Y153" s="319"/>
      <c r="Z153" s="319"/>
      <c r="AA153" s="319"/>
      <c r="AB153" s="319"/>
      <c r="AC153" s="319"/>
      <c r="AD153" s="319"/>
      <c r="AE153" s="319"/>
      <c r="AF153" s="319"/>
      <c r="AG153" s="319"/>
      <c r="AH153" s="319"/>
      <c r="AI153" s="319"/>
      <c r="AJ153" s="319"/>
      <c r="AK153" s="319"/>
      <c r="AL153" s="319"/>
      <c r="AM153" s="319"/>
      <c r="AN153" s="319"/>
      <c r="AO153" s="319"/>
      <c r="AP153" s="319"/>
      <c r="AQ153" s="319"/>
      <c r="AR153" s="319"/>
      <c r="AS153" s="319"/>
      <c r="AT153" s="319"/>
      <c r="AU153" s="319"/>
      <c r="AV153" s="319"/>
      <c r="AW153" s="319"/>
      <c r="AX153" s="319"/>
      <c r="AY153" s="319"/>
      <c r="AZ153" s="319"/>
      <c r="BA153" s="319"/>
      <c r="BB153" s="319"/>
      <c r="BC153" s="319"/>
      <c r="BD153" s="319"/>
      <c r="BE153" s="319"/>
      <c r="BF153" s="319"/>
      <c r="BG153" s="319"/>
    </row>
    <row r="154" spans="1:59" hidden="1" x14ac:dyDescent="0.35">
      <c r="A154" s="439"/>
      <c r="B154" s="440"/>
      <c r="C154" s="441"/>
      <c r="D154" s="485"/>
      <c r="E154" s="538"/>
      <c r="F154" s="538"/>
    </row>
    <row r="155" spans="1:59" hidden="1" x14ac:dyDescent="0.35">
      <c r="A155" s="439"/>
      <c r="B155" s="440"/>
      <c r="C155" s="441"/>
      <c r="D155" s="161"/>
      <c r="E155" s="442"/>
      <c r="F155" s="442"/>
      <c r="G155" s="319"/>
      <c r="H155" s="319"/>
      <c r="I155" s="319"/>
      <c r="J155" s="319"/>
      <c r="K155" s="319"/>
      <c r="L155" s="319"/>
      <c r="M155" s="319"/>
      <c r="N155" s="319"/>
      <c r="O155" s="319"/>
      <c r="P155" s="319"/>
      <c r="Q155" s="319"/>
      <c r="R155" s="319"/>
      <c r="S155" s="319"/>
      <c r="T155" s="319"/>
      <c r="U155" s="319"/>
      <c r="V155" s="319"/>
      <c r="W155" s="319"/>
      <c r="X155" s="319"/>
      <c r="Y155" s="319"/>
      <c r="Z155" s="319"/>
      <c r="AA155" s="319"/>
      <c r="AB155" s="319"/>
      <c r="AC155" s="319"/>
      <c r="AD155" s="319"/>
      <c r="AE155" s="319"/>
      <c r="AF155" s="319"/>
      <c r="AG155" s="319"/>
      <c r="AH155" s="319"/>
      <c r="AI155" s="319"/>
      <c r="AJ155" s="319"/>
      <c r="AK155" s="319"/>
      <c r="AL155" s="319"/>
      <c r="AM155" s="319"/>
      <c r="AN155" s="319"/>
      <c r="AO155" s="319"/>
      <c r="AP155" s="319"/>
      <c r="AQ155" s="319"/>
      <c r="AR155" s="319"/>
      <c r="AS155" s="319"/>
      <c r="AT155" s="319"/>
      <c r="AU155" s="319"/>
      <c r="AV155" s="319"/>
      <c r="AW155" s="319"/>
      <c r="AX155" s="319"/>
      <c r="AY155" s="319"/>
      <c r="AZ155" s="319"/>
      <c r="BA155" s="319"/>
      <c r="BB155" s="319"/>
      <c r="BC155" s="319"/>
      <c r="BD155" s="319"/>
      <c r="BE155" s="319"/>
      <c r="BF155" s="319"/>
      <c r="BG155" s="319"/>
    </row>
    <row r="156" spans="1:59" ht="16" hidden="1" thickBot="1" x14ac:dyDescent="0.4">
      <c r="A156" s="443"/>
      <c r="B156" s="444"/>
      <c r="C156" s="445"/>
      <c r="D156" s="143"/>
      <c r="E156" s="442"/>
      <c r="F156" s="442"/>
      <c r="G156" s="319"/>
      <c r="H156" s="319"/>
      <c r="I156" s="319"/>
      <c r="J156" s="319"/>
      <c r="K156" s="319"/>
      <c r="L156" s="319"/>
      <c r="M156" s="319"/>
      <c r="N156" s="319"/>
      <c r="O156" s="319"/>
      <c r="P156" s="319"/>
      <c r="Q156" s="319"/>
      <c r="R156" s="319"/>
      <c r="S156" s="319"/>
      <c r="T156" s="319"/>
      <c r="U156" s="319"/>
      <c r="V156" s="319"/>
      <c r="W156" s="319"/>
      <c r="X156" s="319"/>
      <c r="Y156" s="319"/>
      <c r="Z156" s="319"/>
      <c r="AA156" s="319"/>
      <c r="AB156" s="319"/>
      <c r="AC156" s="319"/>
      <c r="AD156" s="319"/>
      <c r="AE156" s="319"/>
      <c r="AF156" s="319"/>
      <c r="AG156" s="319"/>
      <c r="AH156" s="319"/>
      <c r="AI156" s="319"/>
      <c r="AJ156" s="319"/>
      <c r="AK156" s="319"/>
      <c r="AL156" s="319"/>
      <c r="AM156" s="319"/>
      <c r="AN156" s="319"/>
      <c r="AO156" s="319"/>
      <c r="AP156" s="319"/>
      <c r="AQ156" s="319"/>
      <c r="AR156" s="319"/>
      <c r="AS156" s="319"/>
      <c r="AT156" s="319"/>
      <c r="AU156" s="319"/>
      <c r="AV156" s="319"/>
      <c r="AW156" s="319"/>
      <c r="AX156" s="319"/>
      <c r="AY156" s="319"/>
      <c r="AZ156" s="319"/>
      <c r="BA156" s="319"/>
      <c r="BB156" s="319"/>
      <c r="BC156" s="319"/>
      <c r="BD156" s="319"/>
      <c r="BE156" s="319"/>
      <c r="BF156" s="319"/>
      <c r="BG156" s="319"/>
    </row>
    <row r="157" spans="1:59" ht="16" thickBot="1" x14ac:dyDescent="0.4">
      <c r="A157" s="319"/>
      <c r="B157" s="319"/>
      <c r="C157" s="319"/>
      <c r="D157" s="319"/>
      <c r="E157" s="319"/>
      <c r="F157" s="319"/>
      <c r="G157" s="319"/>
      <c r="H157" s="319"/>
      <c r="I157" s="319"/>
      <c r="J157" s="319"/>
      <c r="K157" s="319"/>
      <c r="L157" s="319"/>
      <c r="M157" s="319"/>
      <c r="N157" s="319"/>
      <c r="O157" s="319"/>
      <c r="P157" s="319"/>
      <c r="Q157" s="319"/>
      <c r="R157" s="319"/>
      <c r="S157" s="319"/>
      <c r="T157" s="319"/>
      <c r="U157" s="319"/>
      <c r="V157" s="319"/>
      <c r="W157" s="319"/>
      <c r="X157" s="319"/>
      <c r="Y157" s="319"/>
      <c r="Z157" s="319"/>
      <c r="AA157" s="319"/>
      <c r="AB157" s="319"/>
      <c r="AC157" s="319"/>
      <c r="AD157" s="319"/>
      <c r="AE157" s="319"/>
      <c r="AF157" s="319"/>
      <c r="AG157" s="319"/>
      <c r="AH157" s="319"/>
      <c r="AI157" s="319"/>
      <c r="AJ157" s="319"/>
      <c r="AK157" s="319"/>
      <c r="AL157" s="319"/>
      <c r="AM157" s="319"/>
      <c r="AN157" s="319"/>
      <c r="AO157" s="319"/>
      <c r="AP157" s="319"/>
      <c r="AQ157" s="319"/>
      <c r="AR157" s="319"/>
      <c r="AS157" s="319"/>
      <c r="AT157" s="319"/>
      <c r="AU157" s="319"/>
      <c r="AV157" s="319"/>
      <c r="AW157" s="319"/>
      <c r="AX157" s="319"/>
      <c r="AY157" s="319"/>
      <c r="AZ157" s="319"/>
      <c r="BA157" s="319"/>
      <c r="BB157" s="319"/>
      <c r="BC157" s="319"/>
      <c r="BD157" s="319"/>
      <c r="BE157" s="319"/>
      <c r="BF157" s="319"/>
      <c r="BG157" s="319"/>
    </row>
    <row r="158" spans="1:59" ht="16" thickBot="1" x14ac:dyDescent="0.4">
      <c r="A158" s="1039" t="s">
        <v>309</v>
      </c>
      <c r="B158" s="1052"/>
      <c r="C158" s="1052"/>
      <c r="D158" s="1052"/>
      <c r="E158" s="1052"/>
      <c r="F158" s="1052"/>
      <c r="G158" s="1052"/>
      <c r="H158" s="1052"/>
      <c r="I158" s="1053"/>
      <c r="J158" s="319"/>
      <c r="K158" s="319"/>
      <c r="L158" s="319"/>
      <c r="M158" s="319"/>
      <c r="N158" s="319"/>
      <c r="O158" s="319"/>
      <c r="P158" s="319"/>
      <c r="Q158" s="319"/>
      <c r="R158" s="319"/>
      <c r="S158" s="319"/>
      <c r="T158" s="319"/>
      <c r="U158" s="319"/>
      <c r="V158" s="319"/>
      <c r="W158" s="319"/>
      <c r="X158" s="319"/>
      <c r="Y158" s="319"/>
      <c r="Z158" s="319"/>
      <c r="AA158" s="319"/>
      <c r="AB158" s="319"/>
      <c r="AC158" s="319"/>
      <c r="AD158" s="319"/>
      <c r="AE158" s="319"/>
      <c r="AF158" s="319"/>
      <c r="AG158" s="319"/>
      <c r="AH158" s="319"/>
      <c r="AI158" s="319"/>
      <c r="AJ158" s="319"/>
      <c r="AK158" s="319"/>
      <c r="AL158" s="319"/>
      <c r="AM158" s="319"/>
      <c r="AN158" s="319"/>
      <c r="AO158" s="319"/>
      <c r="AP158" s="319"/>
      <c r="AQ158" s="319"/>
      <c r="AR158" s="319"/>
      <c r="AS158" s="319"/>
      <c r="AT158" s="319"/>
      <c r="AU158" s="319"/>
      <c r="AV158" s="319"/>
      <c r="AW158" s="319"/>
      <c r="AX158" s="319"/>
      <c r="AY158" s="319"/>
      <c r="AZ158" s="319"/>
      <c r="BA158" s="319"/>
      <c r="BB158" s="319"/>
      <c r="BC158" s="319"/>
      <c r="BD158" s="319"/>
      <c r="BE158" s="319"/>
      <c r="BF158" s="319"/>
      <c r="BG158" s="319"/>
    </row>
    <row r="159" spans="1:59" ht="16" thickBot="1" x14ac:dyDescent="0.4">
      <c r="A159" s="446" t="s">
        <v>310</v>
      </c>
      <c r="B159" s="447"/>
      <c r="C159" s="340"/>
      <c r="D159" s="340"/>
      <c r="E159" s="340"/>
      <c r="F159" s="340"/>
      <c r="G159" s="396"/>
      <c r="H159" s="340"/>
      <c r="I159" s="448"/>
      <c r="J159" s="319"/>
      <c r="K159" s="319"/>
      <c r="L159" s="319"/>
      <c r="M159" s="319"/>
      <c r="N159" s="319"/>
      <c r="O159" s="319"/>
      <c r="P159" s="319"/>
      <c r="Q159" s="319"/>
      <c r="R159" s="319"/>
      <c r="S159" s="319"/>
      <c r="T159" s="319"/>
      <c r="U159" s="319"/>
      <c r="V159" s="319"/>
      <c r="W159" s="319"/>
      <c r="X159" s="319"/>
      <c r="Y159" s="319"/>
      <c r="Z159" s="319"/>
      <c r="AA159" s="319"/>
      <c r="AB159" s="319"/>
      <c r="AC159" s="319"/>
      <c r="AD159" s="319"/>
      <c r="AE159" s="319"/>
      <c r="AF159" s="319"/>
      <c r="AG159" s="319"/>
      <c r="AH159" s="319"/>
      <c r="AI159" s="319"/>
      <c r="AJ159" s="319"/>
      <c r="AK159" s="319"/>
      <c r="AL159" s="319"/>
      <c r="AM159" s="319"/>
      <c r="AN159" s="319"/>
      <c r="AO159" s="319"/>
      <c r="AP159" s="319"/>
      <c r="AQ159" s="319"/>
      <c r="AR159" s="319"/>
      <c r="AS159" s="319"/>
      <c r="AT159" s="319"/>
      <c r="AU159" s="319"/>
      <c r="AV159" s="319"/>
      <c r="AW159" s="319"/>
      <c r="AX159" s="319"/>
      <c r="AY159" s="319"/>
      <c r="AZ159" s="319"/>
      <c r="BA159" s="319"/>
      <c r="BB159" s="319"/>
      <c r="BC159" s="319"/>
      <c r="BD159" s="319"/>
      <c r="BE159" s="319"/>
      <c r="BF159" s="319"/>
      <c r="BG159" s="319"/>
    </row>
    <row r="160" spans="1:59" x14ac:dyDescent="0.35">
      <c r="A160" s="536" t="s">
        <v>311</v>
      </c>
      <c r="B160" s="1094" t="s">
        <v>403</v>
      </c>
      <c r="C160" s="1095"/>
      <c r="D160" s="1095"/>
      <c r="E160" s="1095"/>
      <c r="F160" s="1095"/>
      <c r="G160" s="1095"/>
      <c r="H160" s="1095"/>
      <c r="I160" s="1096"/>
    </row>
    <row r="161" spans="1:59" x14ac:dyDescent="0.35">
      <c r="A161" s="537" t="s">
        <v>313</v>
      </c>
      <c r="B161" s="1097" t="s">
        <v>404</v>
      </c>
      <c r="C161" s="1098"/>
      <c r="D161" s="1098"/>
      <c r="E161" s="1098"/>
      <c r="F161" s="1098"/>
      <c r="G161" s="1098"/>
      <c r="H161" s="1098"/>
      <c r="I161" s="1099"/>
    </row>
    <row r="162" spans="1:59" ht="16" thickBot="1" x14ac:dyDescent="0.4">
      <c r="A162" s="537" t="s">
        <v>315</v>
      </c>
      <c r="B162" s="1097" t="s">
        <v>405</v>
      </c>
      <c r="C162" s="1098"/>
      <c r="D162" s="1098"/>
      <c r="E162" s="1098"/>
      <c r="F162" s="1098"/>
      <c r="G162" s="1098"/>
      <c r="H162" s="1098"/>
      <c r="I162" s="1099"/>
    </row>
    <row r="163" spans="1:59" hidden="1" x14ac:dyDescent="0.35">
      <c r="A163" s="449"/>
      <c r="B163" s="1100"/>
      <c r="C163" s="1101"/>
      <c r="D163" s="1101"/>
      <c r="E163" s="1101"/>
      <c r="F163" s="1101"/>
      <c r="G163" s="1101"/>
      <c r="H163" s="1101"/>
      <c r="I163" s="1102"/>
      <c r="J163" s="319"/>
      <c r="K163" s="319"/>
      <c r="L163" s="319"/>
      <c r="M163" s="319"/>
      <c r="N163" s="319"/>
      <c r="O163" s="319"/>
      <c r="P163" s="319"/>
      <c r="Q163" s="319"/>
      <c r="R163" s="319"/>
      <c r="S163" s="319"/>
      <c r="T163" s="319"/>
      <c r="U163" s="319"/>
      <c r="V163" s="319"/>
      <c r="W163" s="319"/>
      <c r="X163" s="319"/>
      <c r="Y163" s="319"/>
      <c r="Z163" s="319"/>
      <c r="AA163" s="319"/>
      <c r="AB163" s="319"/>
      <c r="AC163" s="319"/>
      <c r="AD163" s="319"/>
      <c r="AE163" s="319"/>
      <c r="AF163" s="319"/>
      <c r="AG163" s="319"/>
      <c r="AH163" s="319"/>
      <c r="AI163" s="319"/>
      <c r="AJ163" s="319"/>
      <c r="AK163" s="319"/>
      <c r="AL163" s="319"/>
      <c r="AM163" s="319"/>
      <c r="AN163" s="319"/>
      <c r="AO163" s="319"/>
      <c r="AP163" s="319"/>
      <c r="AQ163" s="319"/>
      <c r="AR163" s="319"/>
      <c r="AS163" s="319"/>
      <c r="AT163" s="319"/>
      <c r="AU163" s="319"/>
      <c r="AV163" s="319"/>
      <c r="AW163" s="319"/>
      <c r="AX163" s="319"/>
      <c r="AY163" s="319"/>
      <c r="AZ163" s="319"/>
      <c r="BA163" s="319"/>
      <c r="BB163" s="319"/>
      <c r="BC163" s="319"/>
      <c r="BD163" s="319"/>
      <c r="BE163" s="319"/>
      <c r="BF163" s="319"/>
      <c r="BG163" s="319"/>
    </row>
    <row r="164" spans="1:59" hidden="1" x14ac:dyDescent="0.35">
      <c r="A164" s="449"/>
      <c r="B164" s="1100"/>
      <c r="C164" s="1101"/>
      <c r="D164" s="1101"/>
      <c r="E164" s="1101"/>
      <c r="F164" s="1101"/>
      <c r="G164" s="1101"/>
      <c r="H164" s="1101"/>
      <c r="I164" s="1102"/>
      <c r="J164" s="319"/>
      <c r="K164" s="319"/>
      <c r="L164" s="319"/>
      <c r="M164" s="319"/>
      <c r="N164" s="319"/>
      <c r="O164" s="319"/>
      <c r="P164" s="319"/>
      <c r="Q164" s="319"/>
      <c r="R164" s="319"/>
      <c r="S164" s="319"/>
      <c r="T164" s="319"/>
      <c r="U164" s="319"/>
      <c r="V164" s="319"/>
      <c r="W164" s="319"/>
      <c r="X164" s="319"/>
      <c r="Y164" s="319"/>
      <c r="Z164" s="319"/>
      <c r="AA164" s="319"/>
      <c r="AB164" s="319"/>
      <c r="AC164" s="319"/>
      <c r="AD164" s="319"/>
      <c r="AE164" s="319"/>
      <c r="AF164" s="319"/>
      <c r="AG164" s="319"/>
      <c r="AH164" s="319"/>
      <c r="AI164" s="319"/>
      <c r="AJ164" s="319"/>
      <c r="AK164" s="319"/>
      <c r="AL164" s="319"/>
      <c r="AM164" s="319"/>
      <c r="AN164" s="319"/>
      <c r="AO164" s="319"/>
      <c r="AP164" s="319"/>
      <c r="AQ164" s="319"/>
      <c r="AR164" s="319"/>
      <c r="AS164" s="319"/>
      <c r="AT164" s="319"/>
      <c r="AU164" s="319"/>
      <c r="AV164" s="319"/>
      <c r="AW164" s="319"/>
      <c r="AX164" s="319"/>
      <c r="AY164" s="319"/>
      <c r="AZ164" s="319"/>
      <c r="BA164" s="319"/>
      <c r="BB164" s="319"/>
      <c r="BC164" s="319"/>
      <c r="BD164" s="319"/>
      <c r="BE164" s="319"/>
      <c r="BF164" s="319"/>
      <c r="BG164" s="319"/>
    </row>
    <row r="165" spans="1:59" hidden="1" x14ac:dyDescent="0.35">
      <c r="A165" s="449"/>
      <c r="B165" s="1100"/>
      <c r="C165" s="1101"/>
      <c r="D165" s="1101"/>
      <c r="E165" s="1101"/>
      <c r="F165" s="1101"/>
      <c r="G165" s="1101"/>
      <c r="H165" s="1101"/>
      <c r="I165" s="1102"/>
      <c r="J165" s="319"/>
      <c r="K165" s="319"/>
      <c r="L165" s="319"/>
      <c r="M165" s="319"/>
      <c r="N165" s="319"/>
      <c r="O165" s="319"/>
      <c r="P165" s="319"/>
      <c r="Q165" s="319"/>
      <c r="R165" s="319"/>
      <c r="S165" s="319"/>
      <c r="T165" s="319"/>
      <c r="U165" s="319"/>
      <c r="V165" s="319"/>
      <c r="W165" s="319"/>
      <c r="X165" s="319"/>
      <c r="Y165" s="319"/>
      <c r="Z165" s="319"/>
      <c r="AA165" s="319"/>
      <c r="AB165" s="319"/>
      <c r="AC165" s="319"/>
      <c r="AD165" s="319"/>
      <c r="AE165" s="319"/>
      <c r="AF165" s="319"/>
      <c r="AG165" s="319"/>
      <c r="AH165" s="319"/>
      <c r="AI165" s="319"/>
      <c r="AJ165" s="319"/>
      <c r="AK165" s="319"/>
      <c r="AL165" s="319"/>
      <c r="AM165" s="319"/>
      <c r="AN165" s="319"/>
      <c r="AO165" s="319"/>
      <c r="AP165" s="319"/>
      <c r="AQ165" s="319"/>
      <c r="AR165" s="319"/>
      <c r="AS165" s="319"/>
      <c r="AT165" s="319"/>
      <c r="AU165" s="319"/>
      <c r="AV165" s="319"/>
      <c r="AW165" s="319"/>
      <c r="AX165" s="319"/>
      <c r="AY165" s="319"/>
      <c r="AZ165" s="319"/>
      <c r="BA165" s="319"/>
      <c r="BB165" s="319"/>
      <c r="BC165" s="319"/>
      <c r="BD165" s="319"/>
      <c r="BE165" s="319"/>
      <c r="BF165" s="319"/>
      <c r="BG165" s="319"/>
    </row>
    <row r="166" spans="1:59" hidden="1" x14ac:dyDescent="0.35">
      <c r="A166" s="449"/>
      <c r="B166" s="1100"/>
      <c r="C166" s="1101"/>
      <c r="D166" s="1101"/>
      <c r="E166" s="1101"/>
      <c r="F166" s="1101"/>
      <c r="G166" s="1101"/>
      <c r="H166" s="1101"/>
      <c r="I166" s="1102"/>
      <c r="J166" s="319"/>
      <c r="K166" s="319"/>
      <c r="L166" s="319"/>
      <c r="M166" s="319"/>
      <c r="N166" s="319"/>
      <c r="O166" s="319"/>
      <c r="P166" s="319"/>
      <c r="Q166" s="319"/>
      <c r="R166" s="319"/>
      <c r="S166" s="319"/>
      <c r="T166" s="319"/>
      <c r="U166" s="319"/>
      <c r="V166" s="319"/>
      <c r="W166" s="319"/>
      <c r="X166" s="319"/>
      <c r="Y166" s="319"/>
      <c r="Z166" s="319"/>
      <c r="AA166" s="319"/>
      <c r="AB166" s="319"/>
      <c r="AC166" s="319"/>
      <c r="AD166" s="319"/>
      <c r="AE166" s="319"/>
      <c r="AF166" s="319"/>
      <c r="AG166" s="319"/>
      <c r="AH166" s="319"/>
      <c r="AI166" s="319"/>
      <c r="AJ166" s="319"/>
      <c r="AK166" s="319"/>
      <c r="AL166" s="319"/>
      <c r="AM166" s="319"/>
      <c r="AN166" s="319"/>
      <c r="AO166" s="319"/>
      <c r="AP166" s="319"/>
      <c r="AQ166" s="319"/>
      <c r="AR166" s="319"/>
      <c r="AS166" s="319"/>
      <c r="AT166" s="319"/>
      <c r="AU166" s="319"/>
      <c r="AV166" s="319"/>
      <c r="AW166" s="319"/>
      <c r="AX166" s="319"/>
      <c r="AY166" s="319"/>
      <c r="AZ166" s="319"/>
      <c r="BA166" s="319"/>
      <c r="BB166" s="319"/>
      <c r="BC166" s="319"/>
      <c r="BD166" s="319"/>
      <c r="BE166" s="319"/>
      <c r="BF166" s="319"/>
      <c r="BG166" s="319"/>
    </row>
    <row r="167" spans="1:59" hidden="1" x14ac:dyDescent="0.35">
      <c r="A167" s="449"/>
      <c r="B167" s="1100"/>
      <c r="C167" s="1101"/>
      <c r="D167" s="1101"/>
      <c r="E167" s="1101"/>
      <c r="F167" s="1101"/>
      <c r="G167" s="1101"/>
      <c r="H167" s="1101"/>
      <c r="I167" s="1102"/>
      <c r="J167" s="319"/>
      <c r="K167" s="319"/>
      <c r="L167" s="319"/>
      <c r="M167" s="319"/>
      <c r="N167" s="319"/>
      <c r="O167" s="319"/>
      <c r="P167" s="319"/>
      <c r="Q167" s="319"/>
      <c r="R167" s="319"/>
      <c r="S167" s="319"/>
      <c r="T167" s="319"/>
      <c r="U167" s="319"/>
      <c r="V167" s="319"/>
      <c r="W167" s="319"/>
      <c r="X167" s="319"/>
      <c r="Y167" s="319"/>
      <c r="Z167" s="319"/>
      <c r="AA167" s="319"/>
      <c r="AB167" s="319"/>
      <c r="AC167" s="319"/>
      <c r="AD167" s="319"/>
      <c r="AE167" s="319"/>
      <c r="AF167" s="319"/>
      <c r="AG167" s="319"/>
      <c r="AH167" s="319"/>
      <c r="AI167" s="319"/>
      <c r="AJ167" s="319"/>
      <c r="AK167" s="319"/>
      <c r="AL167" s="319"/>
      <c r="AM167" s="319"/>
      <c r="AN167" s="319"/>
      <c r="AO167" s="319"/>
      <c r="AP167" s="319"/>
      <c r="AQ167" s="319"/>
      <c r="AR167" s="319"/>
      <c r="AS167" s="319"/>
      <c r="AT167" s="319"/>
      <c r="AU167" s="319"/>
      <c r="AV167" s="319"/>
      <c r="AW167" s="319"/>
      <c r="AX167" s="319"/>
      <c r="AY167" s="319"/>
      <c r="AZ167" s="319"/>
      <c r="BA167" s="319"/>
      <c r="BB167" s="319"/>
      <c r="BC167" s="319"/>
      <c r="BD167" s="319"/>
      <c r="BE167" s="319"/>
      <c r="BF167" s="319"/>
      <c r="BG167" s="319"/>
    </row>
    <row r="168" spans="1:59" hidden="1" x14ac:dyDescent="0.35">
      <c r="A168" s="449"/>
      <c r="B168" s="1100"/>
      <c r="C168" s="1101"/>
      <c r="D168" s="1101"/>
      <c r="E168" s="1101"/>
      <c r="F168" s="1101"/>
      <c r="G168" s="1101"/>
      <c r="H168" s="1101"/>
      <c r="I168" s="1102"/>
      <c r="J168" s="319"/>
      <c r="K168" s="319"/>
      <c r="L168" s="319"/>
      <c r="M168" s="319"/>
      <c r="N168" s="319"/>
      <c r="O168" s="319"/>
      <c r="P168" s="319"/>
      <c r="Q168" s="319"/>
      <c r="R168" s="319"/>
      <c r="S168" s="319"/>
      <c r="T168" s="319"/>
      <c r="U168" s="319"/>
      <c r="V168" s="319"/>
      <c r="W168" s="319"/>
      <c r="X168" s="319"/>
      <c r="Y168" s="319"/>
      <c r="Z168" s="319"/>
      <c r="AA168" s="319"/>
      <c r="AB168" s="319"/>
      <c r="AC168" s="319"/>
      <c r="AD168" s="319"/>
      <c r="AE168" s="319"/>
      <c r="AF168" s="319"/>
      <c r="AG168" s="319"/>
      <c r="AH168" s="319"/>
      <c r="AI168" s="319"/>
      <c r="AJ168" s="319"/>
      <c r="AK168" s="319"/>
      <c r="AL168" s="319"/>
      <c r="AM168" s="319"/>
      <c r="AN168" s="319"/>
      <c r="AO168" s="319"/>
      <c r="AP168" s="319"/>
      <c r="AQ168" s="319"/>
      <c r="AR168" s="319"/>
      <c r="AS168" s="319"/>
      <c r="AT168" s="319"/>
      <c r="AU168" s="319"/>
      <c r="AV168" s="319"/>
      <c r="AW168" s="319"/>
      <c r="AX168" s="319"/>
      <c r="AY168" s="319"/>
      <c r="AZ168" s="319"/>
      <c r="BA168" s="319"/>
      <c r="BB168" s="319"/>
      <c r="BC168" s="319"/>
      <c r="BD168" s="319"/>
      <c r="BE168" s="319"/>
      <c r="BF168" s="319"/>
      <c r="BG168" s="319"/>
    </row>
    <row r="169" spans="1:59" hidden="1" x14ac:dyDescent="0.35">
      <c r="A169" s="449"/>
      <c r="B169" s="1100"/>
      <c r="C169" s="1101"/>
      <c r="D169" s="1101"/>
      <c r="E169" s="1101"/>
      <c r="F169" s="1101"/>
      <c r="G169" s="1101"/>
      <c r="H169" s="1101"/>
      <c r="I169" s="1102"/>
      <c r="J169" s="319"/>
      <c r="K169" s="319"/>
      <c r="L169" s="319"/>
      <c r="M169" s="319"/>
      <c r="N169" s="319"/>
      <c r="O169" s="319"/>
      <c r="P169" s="319"/>
      <c r="Q169" s="319"/>
      <c r="R169" s="319"/>
      <c r="S169" s="319"/>
      <c r="T169" s="319"/>
      <c r="U169" s="319"/>
      <c r="V169" s="319"/>
      <c r="W169" s="319"/>
      <c r="X169" s="319"/>
      <c r="Y169" s="319"/>
      <c r="Z169" s="319"/>
      <c r="AA169" s="319"/>
      <c r="AB169" s="319"/>
      <c r="AC169" s="319"/>
      <c r="AD169" s="319"/>
      <c r="AE169" s="319"/>
      <c r="AF169" s="319"/>
      <c r="AG169" s="319"/>
      <c r="AH169" s="319"/>
      <c r="AI169" s="319"/>
      <c r="AJ169" s="319"/>
      <c r="AK169" s="319"/>
      <c r="AL169" s="319"/>
      <c r="AM169" s="319"/>
      <c r="AN169" s="319"/>
      <c r="AO169" s="319"/>
      <c r="AP169" s="319"/>
      <c r="AQ169" s="319"/>
      <c r="AR169" s="319"/>
      <c r="AS169" s="319"/>
      <c r="AT169" s="319"/>
      <c r="AU169" s="319"/>
      <c r="AV169" s="319"/>
      <c r="AW169" s="319"/>
      <c r="AX169" s="319"/>
      <c r="AY169" s="319"/>
      <c r="AZ169" s="319"/>
      <c r="BA169" s="319"/>
      <c r="BB169" s="319"/>
      <c r="BC169" s="319"/>
      <c r="BD169" s="319"/>
      <c r="BE169" s="319"/>
      <c r="BF169" s="319"/>
      <c r="BG169" s="319"/>
    </row>
    <row r="170" spans="1:59" hidden="1" x14ac:dyDescent="0.35">
      <c r="A170" s="449"/>
      <c r="B170" s="1100"/>
      <c r="C170" s="1101"/>
      <c r="D170" s="1101"/>
      <c r="E170" s="1101"/>
      <c r="F170" s="1101"/>
      <c r="G170" s="1101"/>
      <c r="H170" s="1101"/>
      <c r="I170" s="1102"/>
      <c r="J170" s="319"/>
      <c r="K170" s="319"/>
      <c r="L170" s="319"/>
      <c r="M170" s="319"/>
      <c r="N170" s="319"/>
      <c r="O170" s="319"/>
      <c r="P170" s="319"/>
      <c r="Q170" s="319"/>
      <c r="R170" s="319"/>
      <c r="S170" s="319"/>
      <c r="T170" s="319"/>
      <c r="U170" s="319"/>
      <c r="V170" s="319"/>
      <c r="W170" s="319"/>
      <c r="X170" s="319"/>
      <c r="Y170" s="319"/>
      <c r="Z170" s="319"/>
      <c r="AA170" s="319"/>
      <c r="AB170" s="319"/>
      <c r="AC170" s="319"/>
      <c r="AD170" s="319"/>
      <c r="AE170" s="319"/>
      <c r="AF170" s="319"/>
      <c r="AG170" s="319"/>
      <c r="AH170" s="319"/>
      <c r="AI170" s="319"/>
      <c r="AJ170" s="319"/>
      <c r="AK170" s="319"/>
      <c r="AL170" s="319"/>
      <c r="AM170" s="319"/>
      <c r="AN170" s="319"/>
      <c r="AO170" s="319"/>
      <c r="AP170" s="319"/>
      <c r="AQ170" s="319"/>
      <c r="AR170" s="319"/>
      <c r="AS170" s="319"/>
      <c r="AT170" s="319"/>
      <c r="AU170" s="319"/>
      <c r="AV170" s="319"/>
      <c r="AW170" s="319"/>
      <c r="AX170" s="319"/>
      <c r="AY170" s="319"/>
      <c r="AZ170" s="319"/>
      <c r="BA170" s="319"/>
      <c r="BB170" s="319"/>
      <c r="BC170" s="319"/>
      <c r="BD170" s="319"/>
      <c r="BE170" s="319"/>
      <c r="BF170" s="319"/>
      <c r="BG170" s="319"/>
    </row>
    <row r="171" spans="1:59" hidden="1" x14ac:dyDescent="0.35">
      <c r="A171" s="449"/>
      <c r="B171" s="1100"/>
      <c r="C171" s="1101"/>
      <c r="D171" s="1101"/>
      <c r="E171" s="1101"/>
      <c r="F171" s="1101"/>
      <c r="G171" s="1101"/>
      <c r="H171" s="1101"/>
      <c r="I171" s="1102"/>
      <c r="J171" s="319"/>
      <c r="K171" s="319"/>
      <c r="L171" s="319"/>
      <c r="M171" s="319"/>
      <c r="N171" s="319"/>
      <c r="O171" s="319"/>
      <c r="P171" s="319"/>
      <c r="Q171" s="319"/>
      <c r="R171" s="319"/>
      <c r="S171" s="319"/>
      <c r="T171" s="319"/>
      <c r="U171" s="319"/>
      <c r="V171" s="319"/>
      <c r="W171" s="319"/>
      <c r="X171" s="319"/>
      <c r="Y171" s="319"/>
      <c r="Z171" s="319"/>
      <c r="AA171" s="319"/>
      <c r="AB171" s="319"/>
      <c r="AC171" s="319"/>
      <c r="AD171" s="319"/>
      <c r="AE171" s="319"/>
      <c r="AF171" s="319"/>
      <c r="AG171" s="319"/>
      <c r="AH171" s="319"/>
      <c r="AI171" s="319"/>
      <c r="AJ171" s="319"/>
      <c r="AK171" s="319"/>
      <c r="AL171" s="319"/>
      <c r="AM171" s="319"/>
      <c r="AN171" s="319"/>
      <c r="AO171" s="319"/>
      <c r="AP171" s="319"/>
      <c r="AQ171" s="319"/>
      <c r="AR171" s="319"/>
      <c r="AS171" s="319"/>
      <c r="AT171" s="319"/>
      <c r="AU171" s="319"/>
      <c r="AV171" s="319"/>
      <c r="AW171" s="319"/>
      <c r="AX171" s="319"/>
      <c r="AY171" s="319"/>
      <c r="AZ171" s="319"/>
      <c r="BA171" s="319"/>
      <c r="BB171" s="319"/>
      <c r="BC171" s="319"/>
      <c r="BD171" s="319"/>
      <c r="BE171" s="319"/>
      <c r="BF171" s="319"/>
      <c r="BG171" s="319"/>
    </row>
    <row r="172" spans="1:59" hidden="1" x14ac:dyDescent="0.35">
      <c r="A172" s="449"/>
      <c r="B172" s="1100"/>
      <c r="C172" s="1101"/>
      <c r="D172" s="1101"/>
      <c r="E172" s="1101"/>
      <c r="F172" s="1101"/>
      <c r="G172" s="1101"/>
      <c r="H172" s="1101"/>
      <c r="I172" s="1102"/>
      <c r="J172" s="319"/>
      <c r="K172" s="319"/>
      <c r="L172" s="319"/>
      <c r="M172" s="319"/>
      <c r="N172" s="319"/>
      <c r="O172" s="319"/>
      <c r="P172" s="319"/>
      <c r="Q172" s="319"/>
      <c r="R172" s="319"/>
      <c r="S172" s="319"/>
      <c r="T172" s="319"/>
      <c r="U172" s="319"/>
      <c r="V172" s="319"/>
      <c r="W172" s="319"/>
      <c r="X172" s="319"/>
      <c r="Y172" s="319"/>
      <c r="Z172" s="319"/>
      <c r="AA172" s="319"/>
      <c r="AB172" s="319"/>
      <c r="AC172" s="319"/>
      <c r="AD172" s="319"/>
      <c r="AE172" s="319"/>
      <c r="AF172" s="319"/>
      <c r="AG172" s="319"/>
      <c r="AH172" s="319"/>
      <c r="AI172" s="319"/>
      <c r="AJ172" s="319"/>
      <c r="AK172" s="319"/>
      <c r="AL172" s="319"/>
      <c r="AM172" s="319"/>
      <c r="AN172" s="319"/>
      <c r="AO172" s="319"/>
      <c r="AP172" s="319"/>
      <c r="AQ172" s="319"/>
      <c r="AR172" s="319"/>
      <c r="AS172" s="319"/>
      <c r="AT172" s="319"/>
      <c r="AU172" s="319"/>
      <c r="AV172" s="319"/>
      <c r="AW172" s="319"/>
      <c r="AX172" s="319"/>
      <c r="AY172" s="319"/>
      <c r="AZ172" s="319"/>
      <c r="BA172" s="319"/>
      <c r="BB172" s="319"/>
      <c r="BC172" s="319"/>
      <c r="BD172" s="319"/>
      <c r="BE172" s="319"/>
      <c r="BF172" s="319"/>
      <c r="BG172" s="319"/>
    </row>
    <row r="173" spans="1:59" hidden="1" x14ac:dyDescent="0.35">
      <c r="A173" s="449"/>
      <c r="B173" s="1100"/>
      <c r="C173" s="1101"/>
      <c r="D173" s="1101"/>
      <c r="E173" s="1101"/>
      <c r="F173" s="1101"/>
      <c r="G173" s="1101"/>
      <c r="H173" s="1101"/>
      <c r="I173" s="1102"/>
      <c r="J173" s="319"/>
      <c r="K173" s="319"/>
      <c r="L173" s="319"/>
      <c r="M173" s="319"/>
      <c r="N173" s="319"/>
      <c r="O173" s="319"/>
      <c r="P173" s="319"/>
      <c r="Q173" s="319"/>
      <c r="R173" s="319"/>
      <c r="S173" s="319"/>
      <c r="T173" s="319"/>
      <c r="U173" s="319"/>
      <c r="V173" s="319"/>
      <c r="W173" s="319"/>
      <c r="X173" s="319"/>
      <c r="Y173" s="319"/>
      <c r="Z173" s="319"/>
      <c r="AA173" s="319"/>
      <c r="AB173" s="319"/>
      <c r="AC173" s="319"/>
      <c r="AD173" s="319"/>
      <c r="AE173" s="319"/>
      <c r="AF173" s="319"/>
      <c r="AG173" s="319"/>
      <c r="AH173" s="319"/>
      <c r="AI173" s="319"/>
      <c r="AJ173" s="319"/>
      <c r="AK173" s="319"/>
      <c r="AL173" s="319"/>
      <c r="AM173" s="319"/>
      <c r="AN173" s="319"/>
      <c r="AO173" s="319"/>
      <c r="AP173" s="319"/>
      <c r="AQ173" s="319"/>
      <c r="AR173" s="319"/>
      <c r="AS173" s="319"/>
      <c r="AT173" s="319"/>
      <c r="AU173" s="319"/>
      <c r="AV173" s="319"/>
      <c r="AW173" s="319"/>
      <c r="AX173" s="319"/>
      <c r="AY173" s="319"/>
      <c r="AZ173" s="319"/>
      <c r="BA173" s="319"/>
      <c r="BB173" s="319"/>
      <c r="BC173" s="319"/>
      <c r="BD173" s="319"/>
      <c r="BE173" s="319"/>
      <c r="BF173" s="319"/>
      <c r="BG173" s="319"/>
    </row>
    <row r="174" spans="1:59" ht="16" hidden="1" thickBot="1" x14ac:dyDescent="0.4">
      <c r="A174" s="450"/>
      <c r="B174" s="1107"/>
      <c r="C174" s="1108"/>
      <c r="D174" s="1108"/>
      <c r="E174" s="1108"/>
      <c r="F174" s="1108"/>
      <c r="G174" s="1108"/>
      <c r="H174" s="1108"/>
      <c r="I174" s="1109"/>
      <c r="J174" s="319"/>
      <c r="K174" s="319"/>
      <c r="L174" s="319"/>
      <c r="M174" s="319"/>
      <c r="N174" s="319"/>
      <c r="O174" s="319"/>
      <c r="P174" s="319"/>
      <c r="Q174" s="319"/>
      <c r="R174" s="319"/>
      <c r="S174" s="319"/>
      <c r="T174" s="319"/>
      <c r="U174" s="319"/>
      <c r="V174" s="319"/>
      <c r="W174" s="319"/>
      <c r="X174" s="319"/>
      <c r="Y174" s="319"/>
      <c r="Z174" s="319"/>
      <c r="AA174" s="319"/>
      <c r="AB174" s="319"/>
      <c r="AC174" s="319"/>
      <c r="AD174" s="319"/>
      <c r="AE174" s="319"/>
      <c r="AF174" s="319"/>
      <c r="AG174" s="319"/>
      <c r="AH174" s="319"/>
      <c r="AI174" s="319"/>
      <c r="AJ174" s="319"/>
      <c r="AK174" s="319"/>
      <c r="AL174" s="319"/>
      <c r="AM174" s="319"/>
      <c r="AN174" s="319"/>
      <c r="AO174" s="319"/>
      <c r="AP174" s="319"/>
      <c r="AQ174" s="319"/>
      <c r="AR174" s="319"/>
      <c r="AS174" s="319"/>
      <c r="AT174" s="319"/>
      <c r="AU174" s="319"/>
      <c r="AV174" s="319"/>
      <c r="AW174" s="319"/>
      <c r="AX174" s="319"/>
      <c r="AY174" s="319"/>
      <c r="AZ174" s="319"/>
      <c r="BA174" s="319"/>
      <c r="BB174" s="319"/>
      <c r="BC174" s="319"/>
      <c r="BD174" s="319"/>
      <c r="BE174" s="319"/>
      <c r="BF174" s="319"/>
      <c r="BG174" s="319"/>
    </row>
    <row r="175" spans="1:59" hidden="1" x14ac:dyDescent="0.35">
      <c r="A175" s="319"/>
      <c r="B175" s="319"/>
      <c r="C175" s="319"/>
      <c r="D175" s="319"/>
      <c r="E175" s="319"/>
      <c r="F175" s="319"/>
      <c r="G175" s="319"/>
      <c r="H175" s="319"/>
      <c r="I175" s="319"/>
      <c r="J175" s="319"/>
      <c r="K175" s="319"/>
      <c r="L175" s="319"/>
      <c r="M175" s="319"/>
      <c r="N175" s="319"/>
      <c r="O175" s="319"/>
      <c r="P175" s="319"/>
      <c r="Q175" s="319"/>
      <c r="R175" s="319"/>
      <c r="S175" s="319"/>
      <c r="T175" s="319"/>
      <c r="U175" s="319"/>
      <c r="V175" s="319"/>
      <c r="W175" s="319"/>
      <c r="X175" s="319"/>
      <c r="Y175" s="319"/>
      <c r="Z175" s="319"/>
      <c r="AA175" s="319"/>
      <c r="AB175" s="319"/>
      <c r="AC175" s="319"/>
      <c r="AD175" s="319"/>
      <c r="AE175" s="319"/>
      <c r="AF175" s="319"/>
      <c r="AG175" s="319"/>
      <c r="AH175" s="319"/>
      <c r="AI175" s="319"/>
      <c r="AJ175" s="319"/>
      <c r="AK175" s="319"/>
      <c r="AL175" s="319"/>
      <c r="AM175" s="319"/>
      <c r="AN175" s="319"/>
      <c r="AO175" s="319"/>
      <c r="AP175" s="319"/>
      <c r="AQ175" s="319"/>
      <c r="AR175" s="319"/>
      <c r="AS175" s="319"/>
      <c r="AT175" s="319"/>
      <c r="AU175" s="319"/>
      <c r="AV175" s="319"/>
      <c r="AW175" s="319"/>
      <c r="AX175" s="319"/>
      <c r="AY175" s="319"/>
      <c r="AZ175" s="319"/>
      <c r="BA175" s="319"/>
      <c r="BB175" s="319"/>
      <c r="BC175" s="319"/>
      <c r="BD175" s="319"/>
      <c r="BE175" s="319"/>
      <c r="BF175" s="319"/>
      <c r="BG175" s="319"/>
    </row>
    <row r="176" spans="1:59" hidden="1" x14ac:dyDescent="0.35">
      <c r="A176" s="319"/>
      <c r="B176" s="319"/>
      <c r="C176" s="319"/>
      <c r="D176" s="319"/>
      <c r="E176" s="319"/>
      <c r="F176" s="319"/>
      <c r="G176" s="319"/>
      <c r="H176" s="319"/>
      <c r="I176" s="319"/>
      <c r="J176" s="319"/>
      <c r="K176" s="319"/>
      <c r="L176" s="319"/>
      <c r="M176" s="319"/>
      <c r="N176" s="319"/>
      <c r="O176" s="319"/>
      <c r="P176" s="319"/>
      <c r="Q176" s="319"/>
      <c r="R176" s="319"/>
      <c r="S176" s="319"/>
      <c r="T176" s="319"/>
      <c r="U176" s="319"/>
      <c r="V176" s="319"/>
      <c r="W176" s="319"/>
      <c r="X176" s="319"/>
      <c r="Y176" s="319"/>
      <c r="Z176" s="319"/>
      <c r="AA176" s="319"/>
      <c r="AB176" s="319"/>
      <c r="AC176" s="319"/>
      <c r="AD176" s="319"/>
      <c r="AE176" s="319"/>
      <c r="AF176" s="319"/>
      <c r="AG176" s="319"/>
      <c r="AH176" s="319"/>
      <c r="AI176" s="319"/>
      <c r="AJ176" s="319"/>
      <c r="AK176" s="319"/>
      <c r="AL176" s="319"/>
      <c r="AM176" s="319"/>
      <c r="AN176" s="319"/>
      <c r="AO176" s="319"/>
      <c r="AP176" s="319"/>
      <c r="AQ176" s="319"/>
      <c r="AR176" s="319"/>
      <c r="AS176" s="319"/>
      <c r="AT176" s="319"/>
      <c r="AU176" s="319"/>
      <c r="AV176" s="319"/>
      <c r="AW176" s="319"/>
      <c r="AX176" s="319"/>
      <c r="AY176" s="319"/>
      <c r="AZ176" s="319"/>
      <c r="BA176" s="319"/>
      <c r="BB176" s="319"/>
      <c r="BC176" s="319"/>
      <c r="BD176" s="319"/>
      <c r="BE176" s="319"/>
      <c r="BF176" s="319"/>
      <c r="BG176" s="319"/>
    </row>
    <row r="177" spans="1:59" ht="16" hidden="1" thickBot="1" x14ac:dyDescent="0.4">
      <c r="A177" s="319"/>
      <c r="B177" s="319"/>
      <c r="C177" s="319"/>
      <c r="D177" s="319"/>
      <c r="E177" s="319"/>
      <c r="F177" s="319"/>
      <c r="G177" s="319"/>
      <c r="H177" s="319"/>
      <c r="I177" s="319"/>
      <c r="J177" s="319"/>
      <c r="K177" s="319"/>
      <c r="L177" s="319"/>
      <c r="M177" s="319"/>
      <c r="N177" s="319"/>
      <c r="O177" s="319"/>
      <c r="P177" s="319"/>
      <c r="Q177" s="319"/>
      <c r="R177" s="319"/>
      <c r="S177" s="319"/>
      <c r="T177" s="319"/>
      <c r="U177" s="319"/>
      <c r="V177" s="319"/>
      <c r="W177" s="319"/>
      <c r="X177" s="319"/>
      <c r="Y177" s="319"/>
      <c r="Z177" s="319"/>
      <c r="AA177" s="319"/>
      <c r="AB177" s="319"/>
      <c r="AC177" s="319"/>
      <c r="AD177" s="319"/>
      <c r="AE177" s="319"/>
      <c r="AF177" s="319"/>
      <c r="AG177" s="319"/>
      <c r="AH177" s="319"/>
      <c r="AI177" s="319"/>
      <c r="AJ177" s="319"/>
      <c r="AK177" s="319"/>
      <c r="AL177" s="319"/>
      <c r="AM177" s="319"/>
      <c r="AN177" s="319"/>
      <c r="AO177" s="319"/>
      <c r="AP177" s="319"/>
      <c r="AQ177" s="319"/>
      <c r="AR177" s="319"/>
      <c r="AS177" s="319"/>
      <c r="AT177" s="319"/>
      <c r="AU177" s="319"/>
      <c r="AV177" s="319"/>
      <c r="AW177" s="319"/>
      <c r="AX177" s="319"/>
      <c r="AY177" s="319"/>
      <c r="AZ177" s="319"/>
      <c r="BA177" s="319"/>
      <c r="BB177" s="319"/>
      <c r="BC177" s="319"/>
      <c r="BD177" s="319"/>
      <c r="BE177" s="319"/>
      <c r="BF177" s="319"/>
      <c r="BG177" s="319"/>
    </row>
    <row r="178" spans="1:59" x14ac:dyDescent="0.35">
      <c r="A178" s="1103" t="s">
        <v>317</v>
      </c>
      <c r="B178" s="1110"/>
      <c r="C178" s="319"/>
      <c r="D178" s="319"/>
      <c r="E178" s="319"/>
      <c r="F178" s="319"/>
      <c r="G178" s="319"/>
      <c r="H178" s="319"/>
      <c r="I178" s="319"/>
      <c r="J178" s="319"/>
      <c r="K178" s="319"/>
      <c r="L178" s="319"/>
      <c r="M178" s="319"/>
      <c r="N178" s="319"/>
      <c r="O178" s="319"/>
      <c r="P178" s="319"/>
      <c r="Q178" s="319"/>
      <c r="R178" s="319"/>
      <c r="S178" s="319"/>
      <c r="T178" s="319"/>
      <c r="U178" s="319"/>
      <c r="V178" s="319"/>
      <c r="W178" s="319"/>
      <c r="X178" s="319"/>
      <c r="Y178" s="319"/>
      <c r="Z178" s="319"/>
      <c r="AA178" s="319"/>
      <c r="AB178" s="319"/>
      <c r="AC178" s="319"/>
      <c r="AD178" s="319"/>
      <c r="AE178" s="319"/>
      <c r="AF178" s="319"/>
      <c r="AG178" s="319"/>
      <c r="AH178" s="319"/>
      <c r="AI178" s="319"/>
      <c r="AJ178" s="319"/>
      <c r="AK178" s="319"/>
      <c r="AL178" s="319"/>
      <c r="AM178" s="319"/>
      <c r="AN178" s="319"/>
      <c r="AO178" s="319"/>
      <c r="AP178" s="319"/>
      <c r="AQ178" s="319"/>
      <c r="AR178" s="319"/>
      <c r="AS178" s="319"/>
      <c r="AT178" s="319"/>
      <c r="AU178" s="319"/>
      <c r="AV178" s="319"/>
      <c r="AW178" s="319"/>
      <c r="AX178" s="319"/>
      <c r="AY178" s="319"/>
      <c r="AZ178" s="319"/>
      <c r="BA178" s="319"/>
      <c r="BB178" s="319"/>
      <c r="BC178" s="319"/>
      <c r="BD178" s="319"/>
      <c r="BE178" s="319"/>
      <c r="BF178" s="319"/>
      <c r="BG178" s="319"/>
    </row>
    <row r="179" spans="1:59" ht="16" hidden="1" thickBot="1" x14ac:dyDescent="0.4">
      <c r="A179" s="319"/>
      <c r="B179" s="319"/>
      <c r="C179" s="319"/>
      <c r="D179" s="319"/>
      <c r="E179" s="319"/>
      <c r="F179" s="319"/>
      <c r="G179" s="319"/>
      <c r="H179" s="319"/>
      <c r="I179" s="319"/>
      <c r="J179" s="319"/>
      <c r="K179" s="319"/>
      <c r="L179" s="319"/>
      <c r="M179" s="319"/>
      <c r="N179" s="319"/>
      <c r="O179" s="319"/>
      <c r="P179" s="319"/>
      <c r="Q179" s="319"/>
      <c r="R179" s="319"/>
      <c r="S179" s="319"/>
      <c r="T179" s="319"/>
      <c r="U179" s="319"/>
      <c r="V179" s="319"/>
      <c r="W179" s="319"/>
      <c r="X179" s="319"/>
      <c r="Y179" s="319"/>
      <c r="Z179" s="319"/>
      <c r="AA179" s="319"/>
      <c r="AB179" s="319"/>
      <c r="AC179" s="319"/>
      <c r="AD179" s="319"/>
      <c r="AE179" s="319"/>
      <c r="AF179" s="319"/>
      <c r="AG179" s="319"/>
      <c r="AH179" s="319"/>
      <c r="AI179" s="319"/>
      <c r="AJ179" s="319"/>
      <c r="AK179" s="319"/>
      <c r="AL179" s="319"/>
      <c r="AM179" s="319"/>
      <c r="AN179" s="319"/>
      <c r="AO179" s="319"/>
      <c r="AP179" s="319"/>
      <c r="AQ179" s="319"/>
      <c r="AR179" s="319"/>
      <c r="AS179" s="319"/>
      <c r="AT179" s="319"/>
      <c r="AU179" s="319"/>
      <c r="AV179" s="319"/>
      <c r="AW179" s="319"/>
      <c r="AX179" s="319"/>
      <c r="AY179" s="319"/>
      <c r="AZ179" s="319"/>
      <c r="BA179" s="319"/>
      <c r="BB179" s="319"/>
      <c r="BC179" s="319"/>
      <c r="BD179" s="319"/>
      <c r="BE179" s="319"/>
      <c r="BF179" s="319"/>
      <c r="BG179" s="319"/>
    </row>
    <row r="180" spans="1:59" ht="16" hidden="1" thickBot="1" x14ac:dyDescent="0.4">
      <c r="A180" s="1042" t="s">
        <v>318</v>
      </c>
      <c r="B180" s="1043"/>
      <c r="C180" s="1043"/>
      <c r="D180" s="1043"/>
      <c r="E180" s="1043"/>
      <c r="F180" s="1043"/>
      <c r="G180" s="1044"/>
      <c r="H180" s="319"/>
      <c r="I180" s="319"/>
      <c r="J180" s="319"/>
      <c r="K180" s="319"/>
      <c r="L180" s="319"/>
      <c r="M180" s="319"/>
      <c r="N180" s="319"/>
      <c r="O180" s="319"/>
      <c r="P180" s="319"/>
      <c r="Q180" s="319"/>
      <c r="R180" s="319"/>
      <c r="S180" s="319"/>
      <c r="T180" s="319"/>
      <c r="U180" s="319"/>
      <c r="V180" s="319"/>
      <c r="W180" s="319"/>
      <c r="X180" s="319"/>
      <c r="Y180" s="319"/>
      <c r="Z180" s="319"/>
      <c r="AA180" s="319"/>
      <c r="AB180" s="319"/>
      <c r="AC180" s="319"/>
      <c r="AD180" s="319"/>
      <c r="AE180" s="319"/>
      <c r="AF180" s="319"/>
      <c r="AG180" s="319"/>
      <c r="AH180" s="319"/>
      <c r="AI180" s="319"/>
      <c r="AJ180" s="319"/>
      <c r="AK180" s="319"/>
      <c r="AL180" s="319"/>
      <c r="AM180" s="319"/>
      <c r="AN180" s="319"/>
      <c r="AO180" s="319"/>
      <c r="AP180" s="319"/>
      <c r="AQ180" s="319"/>
      <c r="AR180" s="319"/>
      <c r="AS180" s="319"/>
      <c r="AT180" s="319"/>
      <c r="AU180" s="319"/>
      <c r="AV180" s="319"/>
      <c r="AW180" s="319"/>
      <c r="AX180" s="319"/>
      <c r="AY180" s="319"/>
      <c r="AZ180" s="319"/>
      <c r="BA180" s="319"/>
      <c r="BB180" s="319"/>
      <c r="BC180" s="319"/>
      <c r="BD180" s="319"/>
      <c r="BE180" s="319"/>
      <c r="BF180" s="319"/>
      <c r="BG180" s="319"/>
    </row>
    <row r="181" spans="1:59" ht="16" hidden="1" thickBot="1" x14ac:dyDescent="0.4">
      <c r="A181" s="319"/>
      <c r="B181" s="319"/>
      <c r="C181" s="319"/>
      <c r="D181" s="319"/>
      <c r="E181" s="319"/>
      <c r="F181" s="319"/>
      <c r="G181" s="319"/>
      <c r="H181" s="319"/>
      <c r="I181" s="319"/>
      <c r="J181" s="319"/>
      <c r="K181" s="319"/>
      <c r="L181" s="319"/>
      <c r="M181" s="319"/>
      <c r="N181" s="319"/>
      <c r="O181" s="319"/>
      <c r="P181" s="319"/>
      <c r="Q181" s="319"/>
      <c r="R181" s="319"/>
      <c r="S181" s="319"/>
      <c r="T181" s="319"/>
      <c r="U181" s="319"/>
      <c r="V181" s="319"/>
      <c r="W181" s="319"/>
      <c r="X181" s="319"/>
      <c r="Y181" s="319"/>
      <c r="Z181" s="319"/>
      <c r="AA181" s="319"/>
      <c r="AB181" s="319"/>
      <c r="AC181" s="319"/>
      <c r="AD181" s="319"/>
      <c r="AE181" s="319"/>
      <c r="AF181" s="319"/>
      <c r="AG181" s="319"/>
      <c r="AH181" s="319"/>
      <c r="AI181" s="319"/>
      <c r="AJ181" s="319"/>
      <c r="AK181" s="319"/>
      <c r="AL181" s="319"/>
      <c r="AM181" s="319"/>
      <c r="AN181" s="319"/>
      <c r="AO181" s="319"/>
      <c r="AP181" s="319"/>
      <c r="AQ181" s="319"/>
      <c r="AR181" s="319"/>
      <c r="AS181" s="319"/>
      <c r="AT181" s="319"/>
      <c r="AU181" s="319"/>
      <c r="AV181" s="319"/>
      <c r="AW181" s="319"/>
      <c r="AX181" s="319"/>
      <c r="AY181" s="319"/>
      <c r="AZ181" s="319"/>
      <c r="BA181" s="319"/>
      <c r="BB181" s="319"/>
      <c r="BC181" s="319"/>
      <c r="BD181" s="319"/>
      <c r="BE181" s="319"/>
      <c r="BF181" s="319"/>
      <c r="BG181" s="319"/>
    </row>
    <row r="182" spans="1:59" ht="16" hidden="1" thickBot="1" x14ac:dyDescent="0.4">
      <c r="A182" s="1111" t="s">
        <v>319</v>
      </c>
      <c r="B182" s="1112"/>
      <c r="C182" s="1112"/>
      <c r="D182" s="1112"/>
      <c r="E182" s="1113"/>
      <c r="F182" s="319"/>
      <c r="G182" s="319"/>
      <c r="H182" s="319"/>
      <c r="I182" s="319"/>
      <c r="J182" s="319"/>
      <c r="K182" s="319"/>
      <c r="L182" s="319"/>
      <c r="M182" s="319"/>
      <c r="N182" s="319"/>
      <c r="O182" s="319"/>
      <c r="P182" s="319"/>
      <c r="Q182" s="319"/>
      <c r="R182" s="319"/>
      <c r="S182" s="319"/>
      <c r="T182" s="319"/>
      <c r="U182" s="319"/>
      <c r="V182" s="319"/>
      <c r="W182" s="319"/>
      <c r="X182" s="319"/>
      <c r="Y182" s="319"/>
      <c r="Z182" s="319"/>
      <c r="AA182" s="319"/>
      <c r="AB182" s="319"/>
      <c r="AC182" s="319"/>
      <c r="AD182" s="319"/>
      <c r="AE182" s="319"/>
      <c r="AF182" s="319"/>
      <c r="AG182" s="319"/>
      <c r="AH182" s="319"/>
      <c r="AI182" s="319"/>
      <c r="AJ182" s="319"/>
      <c r="AK182" s="319"/>
      <c r="AL182" s="319"/>
      <c r="AM182" s="319"/>
      <c r="AN182" s="319"/>
      <c r="AO182" s="319"/>
      <c r="AP182" s="319"/>
      <c r="AQ182" s="319"/>
      <c r="AR182" s="319"/>
      <c r="AS182" s="319"/>
      <c r="AT182" s="319"/>
      <c r="AU182" s="319"/>
      <c r="AV182" s="319"/>
      <c r="AW182" s="319"/>
      <c r="AX182" s="319"/>
      <c r="AY182" s="319"/>
      <c r="AZ182" s="319"/>
      <c r="BA182" s="319"/>
      <c r="BB182" s="319"/>
      <c r="BC182" s="319"/>
      <c r="BD182" s="319"/>
      <c r="BE182" s="319"/>
      <c r="BF182" s="319"/>
      <c r="BG182" s="319"/>
    </row>
    <row r="183" spans="1:59" hidden="1" x14ac:dyDescent="0.35">
      <c r="A183" s="1114" t="s">
        <v>167</v>
      </c>
      <c r="B183" s="1116" t="s">
        <v>320</v>
      </c>
      <c r="C183" s="1031" t="s">
        <v>321</v>
      </c>
      <c r="D183" s="1031" t="s">
        <v>322</v>
      </c>
      <c r="E183" s="1116" t="s">
        <v>323</v>
      </c>
      <c r="F183" s="1031" t="s">
        <v>324</v>
      </c>
      <c r="G183" s="1031" t="s">
        <v>325</v>
      </c>
      <c r="H183" s="1031" t="s">
        <v>168</v>
      </c>
      <c r="I183" s="1031" t="s">
        <v>169</v>
      </c>
      <c r="J183" s="1031" t="s">
        <v>170</v>
      </c>
      <c r="K183" s="1031" t="s">
        <v>171</v>
      </c>
      <c r="L183" s="1031" t="s">
        <v>326</v>
      </c>
      <c r="M183" s="1037" t="s">
        <v>327</v>
      </c>
      <c r="N183" s="1124"/>
      <c r="O183" s="319"/>
      <c r="P183" s="319"/>
      <c r="Q183" s="319"/>
      <c r="R183" s="319"/>
      <c r="S183" s="319"/>
      <c r="T183" s="319"/>
      <c r="U183" s="319"/>
      <c r="V183" s="319"/>
      <c r="W183" s="319"/>
      <c r="X183" s="319"/>
      <c r="Y183" s="319"/>
      <c r="Z183" s="319"/>
      <c r="AA183" s="319"/>
      <c r="AB183" s="319"/>
      <c r="AC183" s="319"/>
      <c r="AD183" s="319"/>
      <c r="AE183" s="319"/>
      <c r="AF183" s="319"/>
      <c r="AG183" s="319"/>
      <c r="AH183" s="319"/>
      <c r="AI183" s="319"/>
      <c r="AJ183" s="319"/>
      <c r="AK183" s="319"/>
      <c r="AL183" s="319"/>
      <c r="AM183" s="319"/>
      <c r="AN183" s="319"/>
      <c r="AO183" s="319"/>
      <c r="AP183" s="319"/>
      <c r="AQ183" s="319"/>
      <c r="AR183" s="319"/>
      <c r="AS183" s="319"/>
      <c r="AT183" s="319"/>
      <c r="AU183" s="319"/>
      <c r="AV183" s="319"/>
      <c r="AW183" s="319"/>
      <c r="AX183" s="319"/>
      <c r="AY183" s="319"/>
      <c r="AZ183" s="319"/>
      <c r="BA183" s="319"/>
      <c r="BB183" s="319"/>
      <c r="BC183" s="319"/>
      <c r="BD183" s="319"/>
      <c r="BE183" s="319"/>
      <c r="BF183" s="319"/>
      <c r="BG183" s="319"/>
    </row>
    <row r="184" spans="1:59" ht="16" hidden="1" thickBot="1" x14ac:dyDescent="0.4">
      <c r="A184" s="1115"/>
      <c r="B184" s="1117"/>
      <c r="C184" s="1032"/>
      <c r="D184" s="1032"/>
      <c r="E184" s="1117"/>
      <c r="F184" s="1032"/>
      <c r="G184" s="1032"/>
      <c r="H184" s="1032"/>
      <c r="I184" s="1032"/>
      <c r="J184" s="1032"/>
      <c r="K184" s="1032"/>
      <c r="L184" s="1032"/>
      <c r="M184" s="1038"/>
      <c r="N184" s="1125"/>
      <c r="O184" s="319"/>
      <c r="P184" s="319"/>
      <c r="Q184" s="319"/>
      <c r="R184" s="319"/>
      <c r="S184" s="319"/>
      <c r="T184" s="319"/>
      <c r="U184" s="319"/>
      <c r="V184" s="319"/>
      <c r="W184" s="319"/>
      <c r="X184" s="319"/>
      <c r="Y184" s="319"/>
      <c r="Z184" s="319"/>
      <c r="AA184" s="319"/>
      <c r="AB184" s="319"/>
      <c r="AC184" s="319"/>
      <c r="AD184" s="319"/>
      <c r="AE184" s="319"/>
      <c r="AF184" s="319"/>
      <c r="AG184" s="319"/>
      <c r="AH184" s="319"/>
      <c r="AI184" s="319"/>
      <c r="AJ184" s="319"/>
      <c r="AK184" s="319"/>
      <c r="AL184" s="319"/>
      <c r="AM184" s="319"/>
      <c r="AN184" s="319"/>
      <c r="AO184" s="319"/>
      <c r="AP184" s="319"/>
      <c r="AQ184" s="319"/>
      <c r="AR184" s="319"/>
      <c r="AS184" s="319"/>
      <c r="AT184" s="319"/>
      <c r="AU184" s="319"/>
      <c r="AV184" s="319"/>
      <c r="AW184" s="319"/>
      <c r="AX184" s="319"/>
      <c r="AY184" s="319"/>
      <c r="AZ184" s="319"/>
      <c r="BA184" s="319"/>
      <c r="BB184" s="319"/>
      <c r="BC184" s="319"/>
      <c r="BD184" s="319"/>
      <c r="BE184" s="319"/>
      <c r="BF184" s="319"/>
      <c r="BG184" s="319"/>
    </row>
    <row r="185" spans="1:59" hidden="1" x14ac:dyDescent="0.35">
      <c r="A185" s="532"/>
      <c r="B185" s="533"/>
      <c r="C185" s="631"/>
      <c r="D185" s="533"/>
      <c r="E185" s="533"/>
      <c r="F185" s="533"/>
      <c r="G185" s="533"/>
      <c r="H185" s="533"/>
      <c r="I185" s="533"/>
      <c r="J185" s="533"/>
      <c r="K185" s="533"/>
      <c r="L185" s="535"/>
      <c r="M185" s="1118"/>
      <c r="N185" s="1119"/>
    </row>
    <row r="186" spans="1:59" hidden="1" x14ac:dyDescent="0.35">
      <c r="A186" s="381"/>
      <c r="B186" s="382"/>
      <c r="C186" s="429"/>
      <c r="D186" s="382"/>
      <c r="E186" s="382"/>
      <c r="F186" s="382"/>
      <c r="G186" s="382"/>
      <c r="H186" s="382"/>
      <c r="I186" s="382"/>
      <c r="J186" s="382"/>
      <c r="K186" s="382"/>
      <c r="L186" s="451"/>
      <c r="M186" s="1120"/>
      <c r="N186" s="1121"/>
      <c r="O186" s="319"/>
      <c r="P186" s="319"/>
      <c r="Q186" s="319"/>
      <c r="R186" s="319"/>
      <c r="S186" s="319"/>
      <c r="T186" s="319"/>
      <c r="U186" s="319"/>
      <c r="V186" s="319"/>
      <c r="W186" s="319"/>
      <c r="X186" s="319"/>
      <c r="Y186" s="319"/>
      <c r="Z186" s="319"/>
      <c r="AA186" s="319"/>
      <c r="AB186" s="319"/>
      <c r="AC186" s="319"/>
      <c r="AD186" s="319"/>
      <c r="AE186" s="319"/>
      <c r="AF186" s="319"/>
      <c r="AG186" s="319"/>
      <c r="AH186" s="319"/>
      <c r="AI186" s="319"/>
      <c r="AJ186" s="319"/>
      <c r="AK186" s="319"/>
      <c r="AL186" s="319"/>
      <c r="AM186" s="319"/>
      <c r="AN186" s="319"/>
      <c r="AO186" s="319"/>
      <c r="AP186" s="319"/>
      <c r="AQ186" s="319"/>
      <c r="AR186" s="319"/>
      <c r="AS186" s="319"/>
      <c r="AT186" s="319"/>
      <c r="AU186" s="319"/>
      <c r="AV186" s="319"/>
      <c r="AW186" s="319"/>
      <c r="AX186" s="319"/>
      <c r="AY186" s="319"/>
      <c r="AZ186" s="319"/>
      <c r="BA186" s="319"/>
      <c r="BB186" s="319"/>
      <c r="BC186" s="319"/>
      <c r="BD186" s="319"/>
      <c r="BE186" s="319"/>
      <c r="BF186" s="319"/>
      <c r="BG186" s="319"/>
    </row>
    <row r="187" spans="1:59" hidden="1" x14ac:dyDescent="0.35">
      <c r="A187" s="381"/>
      <c r="B187" s="382"/>
      <c r="C187" s="429"/>
      <c r="D187" s="382"/>
      <c r="E187" s="382"/>
      <c r="F187" s="382"/>
      <c r="G187" s="382"/>
      <c r="H187" s="382"/>
      <c r="I187" s="382"/>
      <c r="J187" s="382"/>
      <c r="K187" s="382"/>
      <c r="L187" s="451"/>
      <c r="M187" s="1120"/>
      <c r="N187" s="1121"/>
      <c r="O187" s="319"/>
      <c r="P187" s="319"/>
      <c r="Q187" s="319"/>
      <c r="R187" s="319"/>
      <c r="S187" s="319"/>
      <c r="T187" s="319"/>
      <c r="U187" s="319"/>
      <c r="V187" s="319"/>
      <c r="W187" s="319"/>
      <c r="X187" s="319"/>
      <c r="Y187" s="319"/>
      <c r="Z187" s="319"/>
      <c r="AA187" s="319"/>
      <c r="AB187" s="319"/>
      <c r="AC187" s="319"/>
      <c r="AD187" s="319"/>
      <c r="AE187" s="319"/>
      <c r="AF187" s="319"/>
      <c r="AG187" s="319"/>
      <c r="AH187" s="319"/>
      <c r="AI187" s="319"/>
      <c r="AJ187" s="319"/>
      <c r="AK187" s="319"/>
      <c r="AL187" s="319"/>
      <c r="AM187" s="319"/>
      <c r="AN187" s="319"/>
      <c r="AO187" s="319"/>
      <c r="AP187" s="319"/>
      <c r="AQ187" s="319"/>
      <c r="AR187" s="319"/>
      <c r="AS187" s="319"/>
      <c r="AT187" s="319"/>
      <c r="AU187" s="319"/>
      <c r="AV187" s="319"/>
      <c r="AW187" s="319"/>
      <c r="AX187" s="319"/>
      <c r="AY187" s="319"/>
      <c r="AZ187" s="319"/>
      <c r="BA187" s="319"/>
      <c r="BB187" s="319"/>
      <c r="BC187" s="319"/>
      <c r="BD187" s="319"/>
      <c r="BE187" s="319"/>
      <c r="BF187" s="319"/>
      <c r="BG187" s="319"/>
    </row>
    <row r="188" spans="1:59" hidden="1" x14ac:dyDescent="0.35">
      <c r="A188" s="381"/>
      <c r="B188" s="382"/>
      <c r="C188" s="429"/>
      <c r="D188" s="382"/>
      <c r="E188" s="382"/>
      <c r="F188" s="382"/>
      <c r="G188" s="382"/>
      <c r="H188" s="382"/>
      <c r="I188" s="382"/>
      <c r="J188" s="382"/>
      <c r="K188" s="382"/>
      <c r="L188" s="451"/>
      <c r="M188" s="1120"/>
      <c r="N188" s="1121"/>
      <c r="O188" s="319"/>
      <c r="P188" s="319"/>
      <c r="Q188" s="319"/>
      <c r="R188" s="319"/>
      <c r="S188" s="319"/>
      <c r="T188" s="319"/>
      <c r="U188" s="319"/>
      <c r="V188" s="319"/>
      <c r="W188" s="319"/>
      <c r="X188" s="319"/>
      <c r="Y188" s="319"/>
      <c r="Z188" s="319"/>
      <c r="AA188" s="319"/>
      <c r="AB188" s="319"/>
      <c r="AC188" s="319"/>
      <c r="AD188" s="319"/>
      <c r="AE188" s="319"/>
      <c r="AF188" s="319"/>
      <c r="AG188" s="319"/>
      <c r="AH188" s="319"/>
      <c r="AI188" s="319"/>
      <c r="AJ188" s="319"/>
      <c r="AK188" s="319"/>
      <c r="AL188" s="319"/>
      <c r="AM188" s="319"/>
      <c r="AN188" s="319"/>
      <c r="AO188" s="319"/>
      <c r="AP188" s="319"/>
      <c r="AQ188" s="319"/>
      <c r="AR188" s="319"/>
      <c r="AS188" s="319"/>
      <c r="AT188" s="319"/>
      <c r="AU188" s="319"/>
      <c r="AV188" s="319"/>
      <c r="AW188" s="319"/>
      <c r="AX188" s="319"/>
      <c r="AY188" s="319"/>
      <c r="AZ188" s="319"/>
      <c r="BA188" s="319"/>
      <c r="BB188" s="319"/>
      <c r="BC188" s="319"/>
      <c r="BD188" s="319"/>
      <c r="BE188" s="319"/>
      <c r="BF188" s="319"/>
      <c r="BG188" s="319"/>
    </row>
    <row r="189" spans="1:59" hidden="1" x14ac:dyDescent="0.35">
      <c r="A189" s="381"/>
      <c r="B189" s="382"/>
      <c r="C189" s="429"/>
      <c r="D189" s="382"/>
      <c r="E189" s="382"/>
      <c r="F189" s="382"/>
      <c r="G189" s="382"/>
      <c r="H189" s="382"/>
      <c r="I189" s="382"/>
      <c r="J189" s="382"/>
      <c r="K189" s="382"/>
      <c r="L189" s="451"/>
      <c r="M189" s="1120"/>
      <c r="N189" s="1121"/>
      <c r="O189" s="319"/>
      <c r="P189" s="319"/>
      <c r="Q189" s="319"/>
      <c r="R189" s="319"/>
      <c r="S189" s="319"/>
      <c r="T189" s="319"/>
      <c r="U189" s="319"/>
      <c r="V189" s="319"/>
      <c r="W189" s="319"/>
      <c r="X189" s="319"/>
      <c r="Y189" s="319"/>
      <c r="Z189" s="319"/>
      <c r="AA189" s="319"/>
      <c r="AB189" s="319"/>
      <c r="AC189" s="319"/>
      <c r="AD189" s="319"/>
      <c r="AE189" s="319"/>
      <c r="AF189" s="319"/>
      <c r="AG189" s="319"/>
      <c r="AH189" s="319"/>
      <c r="AI189" s="319"/>
      <c r="AJ189" s="319"/>
      <c r="AK189" s="319"/>
      <c r="AL189" s="319"/>
      <c r="AM189" s="319"/>
      <c r="AN189" s="319"/>
      <c r="AO189" s="319"/>
      <c r="AP189" s="319"/>
      <c r="AQ189" s="319"/>
      <c r="AR189" s="319"/>
      <c r="AS189" s="319"/>
      <c r="AT189" s="319"/>
      <c r="AU189" s="319"/>
      <c r="AV189" s="319"/>
      <c r="AW189" s="319"/>
      <c r="AX189" s="319"/>
      <c r="AY189" s="319"/>
      <c r="AZ189" s="319"/>
      <c r="BA189" s="319"/>
      <c r="BB189" s="319"/>
      <c r="BC189" s="319"/>
      <c r="BD189" s="319"/>
      <c r="BE189" s="319"/>
      <c r="BF189" s="319"/>
      <c r="BG189" s="319"/>
    </row>
    <row r="190" spans="1:59" ht="16" hidden="1" thickBot="1" x14ac:dyDescent="0.4">
      <c r="A190" s="412"/>
      <c r="B190" s="413"/>
      <c r="C190" s="432"/>
      <c r="D190" s="413"/>
      <c r="E190" s="413"/>
      <c r="F190" s="413"/>
      <c r="G190" s="413"/>
      <c r="H190" s="413"/>
      <c r="I190" s="413"/>
      <c r="J190" s="413"/>
      <c r="K190" s="413"/>
      <c r="L190" s="452"/>
      <c r="M190" s="1122"/>
      <c r="N190" s="1123"/>
      <c r="O190" s="319"/>
      <c r="P190" s="319"/>
      <c r="Q190" s="319"/>
      <c r="R190" s="319"/>
      <c r="S190" s="319"/>
      <c r="T190" s="319"/>
      <c r="U190" s="319"/>
      <c r="V190" s="319"/>
      <c r="W190" s="319"/>
      <c r="X190" s="319"/>
      <c r="Y190" s="319"/>
      <c r="Z190" s="319"/>
      <c r="AA190" s="319"/>
      <c r="AB190" s="319"/>
      <c r="AC190" s="319"/>
      <c r="AD190" s="319"/>
      <c r="AE190" s="319"/>
      <c r="AF190" s="319"/>
      <c r="AG190" s="319"/>
      <c r="AH190" s="319"/>
      <c r="AI190" s="319"/>
      <c r="AJ190" s="319"/>
      <c r="AK190" s="319"/>
      <c r="AL190" s="319"/>
      <c r="AM190" s="319"/>
      <c r="AN190" s="319"/>
      <c r="AO190" s="319"/>
      <c r="AP190" s="319"/>
      <c r="AQ190" s="319"/>
      <c r="AR190" s="319"/>
      <c r="AS190" s="319"/>
      <c r="AT190" s="319"/>
      <c r="AU190" s="319"/>
      <c r="AV190" s="319"/>
      <c r="AW190" s="319"/>
      <c r="AX190" s="319"/>
      <c r="AY190" s="319"/>
      <c r="AZ190" s="319"/>
      <c r="BA190" s="319"/>
      <c r="BB190" s="319"/>
      <c r="BC190" s="319"/>
      <c r="BD190" s="319"/>
      <c r="BE190" s="319"/>
      <c r="BF190" s="319"/>
      <c r="BG190" s="319"/>
    </row>
    <row r="191" spans="1:59" hidden="1" x14ac:dyDescent="0.35">
      <c r="A191" s="319"/>
      <c r="B191" s="319"/>
      <c r="C191" s="319"/>
      <c r="D191" s="319"/>
      <c r="E191" s="319"/>
      <c r="F191" s="319"/>
      <c r="G191" s="319"/>
      <c r="H191" s="319"/>
      <c r="I191" s="319"/>
      <c r="J191" s="319"/>
      <c r="K191" s="319"/>
      <c r="L191" s="319"/>
      <c r="M191" s="319"/>
      <c r="N191" s="319"/>
      <c r="O191" s="319"/>
      <c r="P191" s="319"/>
      <c r="Q191" s="319"/>
      <c r="R191" s="319"/>
      <c r="S191" s="319"/>
      <c r="T191" s="319"/>
      <c r="U191" s="319"/>
      <c r="V191" s="319"/>
      <c r="W191" s="319"/>
      <c r="X191" s="319"/>
      <c r="Y191" s="319"/>
      <c r="Z191" s="319"/>
      <c r="AA191" s="319"/>
      <c r="AB191" s="319"/>
      <c r="AC191" s="319"/>
      <c r="AD191" s="319"/>
      <c r="AE191" s="319"/>
      <c r="AF191" s="319"/>
      <c r="AG191" s="319"/>
      <c r="AH191" s="319"/>
      <c r="AI191" s="319"/>
      <c r="AJ191" s="319"/>
      <c r="AK191" s="319"/>
      <c r="AL191" s="319"/>
      <c r="AM191" s="319"/>
      <c r="AN191" s="319"/>
      <c r="AO191" s="319"/>
      <c r="AP191" s="319"/>
      <c r="AQ191" s="319"/>
      <c r="AR191" s="319"/>
      <c r="AS191" s="319"/>
      <c r="AT191" s="319"/>
      <c r="AU191" s="319"/>
      <c r="AV191" s="319"/>
      <c r="AW191" s="319"/>
      <c r="AX191" s="319"/>
      <c r="AY191" s="319"/>
      <c r="AZ191" s="319"/>
      <c r="BA191" s="319"/>
      <c r="BB191" s="319"/>
      <c r="BC191" s="319"/>
      <c r="BD191" s="319"/>
      <c r="BE191" s="319"/>
      <c r="BF191" s="319"/>
      <c r="BG191" s="319"/>
    </row>
    <row r="192" spans="1:59" ht="16" hidden="1" thickBot="1" x14ac:dyDescent="0.4">
      <c r="A192" s="319"/>
      <c r="B192" s="319"/>
      <c r="C192" s="319"/>
      <c r="D192" s="319"/>
      <c r="E192" s="319"/>
      <c r="F192" s="319"/>
      <c r="G192" s="319"/>
      <c r="H192" s="319"/>
      <c r="I192" s="319"/>
      <c r="J192" s="319"/>
      <c r="K192" s="319"/>
      <c r="L192" s="319"/>
      <c r="M192" s="319"/>
      <c r="N192" s="319"/>
      <c r="O192" s="319"/>
      <c r="P192" s="319"/>
      <c r="Q192" s="319"/>
      <c r="R192" s="319"/>
      <c r="S192" s="319"/>
      <c r="T192" s="319"/>
      <c r="U192" s="319"/>
      <c r="V192" s="319"/>
      <c r="W192" s="319"/>
      <c r="X192" s="319"/>
      <c r="Y192" s="319"/>
      <c r="Z192" s="319"/>
      <c r="AA192" s="319"/>
      <c r="AB192" s="319"/>
      <c r="AC192" s="319"/>
      <c r="AD192" s="319"/>
      <c r="AE192" s="319"/>
      <c r="AF192" s="319"/>
      <c r="AG192" s="319"/>
      <c r="AH192" s="319"/>
      <c r="AI192" s="319"/>
      <c r="AJ192" s="319"/>
      <c r="AK192" s="319"/>
      <c r="AL192" s="319"/>
      <c r="AM192" s="319"/>
      <c r="AN192" s="319"/>
      <c r="AO192" s="319"/>
      <c r="AP192" s="319"/>
      <c r="AQ192" s="319"/>
      <c r="AR192" s="319"/>
      <c r="AS192" s="319"/>
      <c r="AT192" s="319"/>
      <c r="AU192" s="319"/>
      <c r="AV192" s="319"/>
      <c r="AW192" s="319"/>
      <c r="AX192" s="319"/>
      <c r="AY192" s="319"/>
      <c r="AZ192" s="319"/>
      <c r="BA192" s="319"/>
      <c r="BB192" s="319"/>
      <c r="BC192" s="319"/>
      <c r="BD192" s="319"/>
      <c r="BE192" s="319"/>
      <c r="BF192" s="319"/>
      <c r="BG192" s="319"/>
    </row>
    <row r="193" spans="1:59" ht="16" hidden="1" thickBot="1" x14ac:dyDescent="0.4">
      <c r="A193" s="1042" t="s">
        <v>328</v>
      </c>
      <c r="B193" s="1043"/>
      <c r="C193" s="1043"/>
      <c r="D193" s="1043"/>
      <c r="E193" s="1043"/>
      <c r="F193" s="1043"/>
      <c r="G193" s="1044"/>
      <c r="H193" s="319"/>
      <c r="I193" s="319"/>
      <c r="J193" s="319"/>
      <c r="K193" s="319"/>
      <c r="L193" s="319"/>
      <c r="M193" s="319"/>
      <c r="N193" s="319"/>
      <c r="O193" s="319"/>
      <c r="P193" s="319"/>
      <c r="Q193" s="319"/>
      <c r="R193" s="319"/>
      <c r="S193" s="319"/>
      <c r="T193" s="319"/>
      <c r="U193" s="319"/>
      <c r="V193" s="319"/>
      <c r="W193" s="319"/>
      <c r="X193" s="319"/>
      <c r="Y193" s="319"/>
      <c r="Z193" s="319"/>
      <c r="AA193" s="319"/>
      <c r="AB193" s="319"/>
      <c r="AC193" s="319"/>
      <c r="AD193" s="319"/>
      <c r="AE193" s="319"/>
      <c r="AF193" s="319"/>
      <c r="AG193" s="319"/>
      <c r="AH193" s="319"/>
      <c r="AI193" s="319"/>
      <c r="AJ193" s="319"/>
      <c r="AK193" s="319"/>
      <c r="AL193" s="319"/>
      <c r="AM193" s="319"/>
      <c r="AN193" s="319"/>
      <c r="AO193" s="319"/>
      <c r="AP193" s="319"/>
      <c r="AQ193" s="319"/>
      <c r="AR193" s="319"/>
      <c r="AS193" s="319"/>
      <c r="AT193" s="319"/>
      <c r="AU193" s="319"/>
      <c r="AV193" s="319"/>
      <c r="AW193" s="319"/>
      <c r="AX193" s="319"/>
      <c r="AY193" s="319"/>
      <c r="AZ193" s="319"/>
      <c r="BA193" s="319"/>
      <c r="BB193" s="319"/>
      <c r="BC193" s="319"/>
      <c r="BD193" s="319"/>
      <c r="BE193" s="319"/>
      <c r="BF193" s="319"/>
      <c r="BG193" s="319"/>
    </row>
    <row r="194" spans="1:59" ht="16" hidden="1" thickBot="1" x14ac:dyDescent="0.4">
      <c r="A194" s="319"/>
      <c r="B194" s="319"/>
      <c r="C194" s="319"/>
      <c r="D194" s="319"/>
      <c r="E194" s="319"/>
      <c r="F194" s="319"/>
      <c r="G194" s="319"/>
      <c r="H194" s="319"/>
      <c r="I194" s="319"/>
      <c r="J194" s="319"/>
      <c r="K194" s="319"/>
      <c r="L194" s="319"/>
      <c r="M194" s="319"/>
      <c r="N194" s="319"/>
      <c r="O194" s="319"/>
      <c r="P194" s="319"/>
      <c r="Q194" s="319"/>
      <c r="R194" s="319"/>
      <c r="S194" s="319"/>
      <c r="T194" s="319"/>
      <c r="U194" s="319"/>
      <c r="V194" s="319"/>
      <c r="W194" s="319"/>
      <c r="X194" s="319"/>
      <c r="Y194" s="319"/>
      <c r="Z194" s="319"/>
      <c r="AA194" s="319"/>
      <c r="AB194" s="319"/>
      <c r="AC194" s="319"/>
      <c r="AD194" s="319"/>
      <c r="AE194" s="319"/>
      <c r="AF194" s="319"/>
      <c r="AG194" s="319"/>
      <c r="AH194" s="319"/>
      <c r="AI194" s="319"/>
      <c r="AJ194" s="319"/>
      <c r="AK194" s="319"/>
      <c r="AL194" s="319"/>
      <c r="AM194" s="319"/>
      <c r="AN194" s="319"/>
      <c r="AO194" s="319"/>
      <c r="AP194" s="319"/>
      <c r="AQ194" s="319"/>
      <c r="AR194" s="319"/>
      <c r="AS194" s="319"/>
      <c r="AT194" s="319"/>
      <c r="AU194" s="319"/>
      <c r="AV194" s="319"/>
      <c r="AW194" s="319"/>
      <c r="AX194" s="319"/>
      <c r="AY194" s="319"/>
      <c r="AZ194" s="319"/>
      <c r="BA194" s="319"/>
      <c r="BB194" s="319"/>
      <c r="BC194" s="319"/>
      <c r="BD194" s="319"/>
      <c r="BE194" s="319"/>
      <c r="BF194" s="319"/>
      <c r="BG194" s="319"/>
    </row>
    <row r="195" spans="1:59" ht="16" hidden="1" thickBot="1" x14ac:dyDescent="0.4">
      <c r="A195" s="1111" t="s">
        <v>319</v>
      </c>
      <c r="B195" s="1112"/>
      <c r="C195" s="1112"/>
      <c r="D195" s="1112"/>
      <c r="E195" s="1112"/>
      <c r="F195" s="1112"/>
      <c r="G195" s="1112"/>
      <c r="H195" s="1113"/>
      <c r="I195" s="319"/>
      <c r="J195" s="319"/>
      <c r="K195" s="319"/>
      <c r="L195" s="319"/>
      <c r="M195" s="319"/>
      <c r="N195" s="319"/>
      <c r="O195" s="319"/>
      <c r="P195" s="319"/>
      <c r="Q195" s="319"/>
      <c r="R195" s="319"/>
      <c r="S195" s="319"/>
      <c r="T195" s="319"/>
      <c r="U195" s="319"/>
      <c r="V195" s="319"/>
      <c r="W195" s="319"/>
      <c r="X195" s="319"/>
      <c r="Y195" s="319"/>
      <c r="Z195" s="319"/>
      <c r="AA195" s="319"/>
      <c r="AB195" s="319"/>
      <c r="AC195" s="319"/>
      <c r="AD195" s="319"/>
      <c r="AE195" s="319"/>
      <c r="AF195" s="319"/>
      <c r="AG195" s="319"/>
      <c r="AH195" s="319"/>
      <c r="AI195" s="319"/>
      <c r="AJ195" s="319"/>
      <c r="AK195" s="319"/>
      <c r="AL195" s="319"/>
      <c r="AM195" s="319"/>
      <c r="AN195" s="319"/>
      <c r="AO195" s="319"/>
      <c r="AP195" s="319"/>
      <c r="AQ195" s="319"/>
      <c r="AR195" s="319"/>
      <c r="AS195" s="319"/>
      <c r="AT195" s="319"/>
      <c r="AU195" s="319"/>
      <c r="AV195" s="319"/>
      <c r="AW195" s="319"/>
      <c r="AX195" s="319"/>
      <c r="AY195" s="319"/>
      <c r="AZ195" s="319"/>
      <c r="BA195" s="319"/>
      <c r="BB195" s="319"/>
      <c r="BC195" s="319"/>
      <c r="BD195" s="319"/>
      <c r="BE195" s="319"/>
      <c r="BF195" s="319"/>
      <c r="BG195" s="319"/>
    </row>
    <row r="196" spans="1:59" ht="16" hidden="1" thickBot="1" x14ac:dyDescent="0.4">
      <c r="A196" s="1114" t="s">
        <v>167</v>
      </c>
      <c r="B196" s="1116" t="s">
        <v>320</v>
      </c>
      <c r="C196" s="1031" t="s">
        <v>321</v>
      </c>
      <c r="D196" s="1031" t="s">
        <v>322</v>
      </c>
      <c r="E196" s="1116" t="s">
        <v>323</v>
      </c>
      <c r="F196" s="1031" t="s">
        <v>329</v>
      </c>
      <c r="G196" s="1126" t="s">
        <v>330</v>
      </c>
      <c r="H196" s="1127"/>
      <c r="I196" s="1127"/>
      <c r="J196" s="1127"/>
      <c r="K196" s="1127"/>
      <c r="L196" s="1127"/>
      <c r="M196" s="1127"/>
      <c r="N196" s="1128"/>
      <c r="O196" s="1031" t="s">
        <v>324</v>
      </c>
      <c r="P196" s="1031" t="s">
        <v>325</v>
      </c>
      <c r="Q196" s="717"/>
      <c r="R196" s="717"/>
      <c r="S196" s="717"/>
      <c r="T196" s="717"/>
      <c r="U196" s="717"/>
      <c r="V196" s="1031" t="s">
        <v>168</v>
      </c>
      <c r="W196" s="1031" t="s">
        <v>169</v>
      </c>
      <c r="X196" s="1031" t="s">
        <v>170</v>
      </c>
      <c r="Y196" s="1031" t="s">
        <v>171</v>
      </c>
      <c r="Z196" s="1031" t="s">
        <v>326</v>
      </c>
      <c r="AA196" s="1031" t="s">
        <v>327</v>
      </c>
      <c r="AB196" s="1055"/>
      <c r="AC196" s="319"/>
      <c r="AD196" s="319"/>
      <c r="AE196" s="319"/>
      <c r="AF196" s="319"/>
      <c r="AG196" s="319"/>
      <c r="AH196" s="319"/>
      <c r="AI196" s="319"/>
      <c r="AJ196" s="319"/>
      <c r="AK196" s="319"/>
      <c r="AL196" s="319"/>
      <c r="AM196" s="319"/>
      <c r="AN196" s="319"/>
      <c r="AO196" s="319"/>
      <c r="AP196" s="319"/>
      <c r="AQ196" s="319"/>
      <c r="AR196" s="319"/>
      <c r="AS196" s="319"/>
      <c r="AT196" s="319"/>
      <c r="AU196" s="319"/>
      <c r="AV196" s="319"/>
      <c r="AW196" s="319"/>
      <c r="AX196" s="319"/>
      <c r="AY196" s="319"/>
      <c r="AZ196" s="319"/>
      <c r="BA196" s="319"/>
      <c r="BB196" s="319"/>
      <c r="BC196" s="319"/>
      <c r="BD196" s="319"/>
      <c r="BE196" s="319"/>
      <c r="BF196" s="319"/>
      <c r="BG196" s="319"/>
    </row>
    <row r="197" spans="1:59" ht="16" hidden="1" thickBot="1" x14ac:dyDescent="0.4">
      <c r="A197" s="1115"/>
      <c r="B197" s="1117"/>
      <c r="C197" s="1032"/>
      <c r="D197" s="1032"/>
      <c r="E197" s="1117"/>
      <c r="F197" s="1032"/>
      <c r="G197" s="405" t="s">
        <v>331</v>
      </c>
      <c r="H197" s="405" t="s">
        <v>332</v>
      </c>
      <c r="I197" s="405" t="s">
        <v>333</v>
      </c>
      <c r="J197" s="405" t="s">
        <v>334</v>
      </c>
      <c r="K197" s="405" t="s">
        <v>335</v>
      </c>
      <c r="L197" s="405" t="s">
        <v>336</v>
      </c>
      <c r="M197" s="405" t="s">
        <v>337</v>
      </c>
      <c r="N197" s="405" t="s">
        <v>338</v>
      </c>
      <c r="O197" s="1032"/>
      <c r="P197" s="1032"/>
      <c r="Q197" s="718"/>
      <c r="R197" s="718"/>
      <c r="S197" s="718"/>
      <c r="T197" s="718"/>
      <c r="U197" s="718"/>
      <c r="V197" s="1032"/>
      <c r="W197" s="1032"/>
      <c r="X197" s="1032"/>
      <c r="Y197" s="1032"/>
      <c r="Z197" s="1032"/>
      <c r="AA197" s="1032"/>
      <c r="AB197" s="1133"/>
      <c r="AC197" s="319"/>
      <c r="AD197" s="319"/>
      <c r="AE197" s="319"/>
      <c r="AF197" s="319"/>
      <c r="AG197" s="319"/>
      <c r="AH197" s="319"/>
      <c r="AI197" s="319"/>
      <c r="AJ197" s="319"/>
      <c r="AK197" s="319"/>
      <c r="AL197" s="319"/>
      <c r="AM197" s="319"/>
      <c r="AN197" s="319"/>
      <c r="AO197" s="319"/>
      <c r="AP197" s="319"/>
      <c r="AQ197" s="319"/>
      <c r="AR197" s="319"/>
      <c r="AS197" s="319"/>
      <c r="AT197" s="319"/>
      <c r="AU197" s="319"/>
      <c r="AV197" s="319"/>
      <c r="AW197" s="319"/>
      <c r="AX197" s="319"/>
      <c r="AY197" s="319"/>
      <c r="AZ197" s="319"/>
      <c r="BA197" s="319"/>
      <c r="BB197" s="319"/>
      <c r="BC197" s="319"/>
      <c r="BD197" s="319"/>
      <c r="BE197" s="319"/>
      <c r="BF197" s="319"/>
      <c r="BG197" s="319"/>
    </row>
    <row r="198" spans="1:59" hidden="1" x14ac:dyDescent="0.35">
      <c r="A198" s="532"/>
      <c r="B198" s="533"/>
      <c r="C198" s="631"/>
      <c r="D198" s="533"/>
      <c r="E198" s="533"/>
      <c r="F198" s="534"/>
      <c r="G198" s="533"/>
      <c r="H198" s="533"/>
      <c r="I198" s="533"/>
      <c r="J198" s="533"/>
      <c r="K198" s="533"/>
      <c r="L198" s="533"/>
      <c r="M198" s="533"/>
      <c r="N198" s="533"/>
      <c r="O198" s="533"/>
      <c r="P198" s="533"/>
      <c r="Q198" s="533"/>
      <c r="R198" s="533"/>
      <c r="S198" s="533"/>
      <c r="T198" s="533"/>
      <c r="U198" s="533"/>
      <c r="V198" s="533"/>
      <c r="W198" s="533"/>
      <c r="X198" s="533"/>
      <c r="Y198" s="533"/>
      <c r="Z198" s="535"/>
      <c r="AA198" s="1134"/>
      <c r="AB198" s="1135"/>
    </row>
    <row r="199" spans="1:59" hidden="1" x14ac:dyDescent="0.35">
      <c r="A199" s="381"/>
      <c r="B199" s="382"/>
      <c r="C199" s="429"/>
      <c r="D199" s="382"/>
      <c r="E199" s="382"/>
      <c r="F199" s="453"/>
      <c r="G199" s="382"/>
      <c r="H199" s="382"/>
      <c r="I199" s="382"/>
      <c r="J199" s="382"/>
      <c r="K199" s="382"/>
      <c r="L199" s="382"/>
      <c r="M199" s="382"/>
      <c r="N199" s="382"/>
      <c r="O199" s="382"/>
      <c r="P199" s="382"/>
      <c r="Q199" s="382"/>
      <c r="R199" s="382"/>
      <c r="S199" s="382"/>
      <c r="T199" s="382"/>
      <c r="U199" s="382"/>
      <c r="V199" s="382"/>
      <c r="W199" s="382"/>
      <c r="X199" s="382"/>
      <c r="Y199" s="382"/>
      <c r="Z199" s="451"/>
      <c r="AA199" s="1129"/>
      <c r="AB199" s="1130"/>
      <c r="AC199" s="319"/>
      <c r="AD199" s="319"/>
      <c r="AE199" s="319"/>
      <c r="AF199" s="319"/>
      <c r="AG199" s="319"/>
      <c r="AH199" s="319"/>
      <c r="AI199" s="319"/>
      <c r="AJ199" s="319"/>
      <c r="AK199" s="319"/>
      <c r="AL199" s="319"/>
      <c r="AM199" s="319"/>
      <c r="AN199" s="319"/>
      <c r="AO199" s="319"/>
      <c r="AP199" s="319"/>
      <c r="AQ199" s="319"/>
      <c r="AR199" s="319"/>
      <c r="AS199" s="319"/>
      <c r="AT199" s="319"/>
      <c r="AU199" s="319"/>
      <c r="AV199" s="319"/>
      <c r="AW199" s="319"/>
      <c r="AX199" s="319"/>
      <c r="AY199" s="319"/>
      <c r="AZ199" s="319"/>
      <c r="BA199" s="319"/>
      <c r="BB199" s="319"/>
      <c r="BC199" s="319"/>
      <c r="BD199" s="319"/>
      <c r="BE199" s="319"/>
      <c r="BF199" s="319"/>
      <c r="BG199" s="319"/>
    </row>
    <row r="200" spans="1:59" hidden="1" x14ac:dyDescent="0.35">
      <c r="A200" s="381"/>
      <c r="B200" s="382"/>
      <c r="C200" s="429"/>
      <c r="D200" s="382"/>
      <c r="E200" s="382"/>
      <c r="F200" s="453"/>
      <c r="G200" s="382"/>
      <c r="H200" s="382"/>
      <c r="I200" s="382"/>
      <c r="J200" s="382"/>
      <c r="K200" s="382"/>
      <c r="L200" s="382"/>
      <c r="M200" s="382"/>
      <c r="N200" s="382"/>
      <c r="O200" s="382"/>
      <c r="P200" s="382"/>
      <c r="Q200" s="382"/>
      <c r="R200" s="382"/>
      <c r="S200" s="382"/>
      <c r="T200" s="382"/>
      <c r="U200" s="382"/>
      <c r="V200" s="382"/>
      <c r="W200" s="382"/>
      <c r="X200" s="382"/>
      <c r="Y200" s="382"/>
      <c r="Z200" s="451"/>
      <c r="AA200" s="1129"/>
      <c r="AB200" s="1130"/>
      <c r="AC200" s="319"/>
      <c r="AD200" s="319"/>
      <c r="AE200" s="319"/>
      <c r="AF200" s="319"/>
      <c r="AG200" s="319"/>
      <c r="AH200" s="319"/>
      <c r="AI200" s="319"/>
      <c r="AJ200" s="319"/>
      <c r="AK200" s="319"/>
      <c r="AL200" s="319"/>
      <c r="AM200" s="319"/>
      <c r="AN200" s="319"/>
      <c r="AO200" s="319"/>
      <c r="AP200" s="319"/>
      <c r="AQ200" s="319"/>
      <c r="AR200" s="319"/>
      <c r="AS200" s="319"/>
      <c r="AT200" s="319"/>
      <c r="AU200" s="319"/>
      <c r="AV200" s="319"/>
      <c r="AW200" s="319"/>
      <c r="AX200" s="319"/>
      <c r="AY200" s="319"/>
      <c r="AZ200" s="319"/>
      <c r="BA200" s="319"/>
      <c r="BB200" s="319"/>
      <c r="BC200" s="319"/>
      <c r="BD200" s="319"/>
      <c r="BE200" s="319"/>
      <c r="BF200" s="319"/>
      <c r="BG200" s="319"/>
    </row>
    <row r="201" spans="1:59" hidden="1" x14ac:dyDescent="0.35">
      <c r="A201" s="381"/>
      <c r="B201" s="382"/>
      <c r="C201" s="429"/>
      <c r="D201" s="382"/>
      <c r="E201" s="382"/>
      <c r="F201" s="453"/>
      <c r="G201" s="382"/>
      <c r="H201" s="382"/>
      <c r="I201" s="382"/>
      <c r="J201" s="382"/>
      <c r="K201" s="382"/>
      <c r="L201" s="382"/>
      <c r="M201" s="382"/>
      <c r="N201" s="382"/>
      <c r="O201" s="382"/>
      <c r="P201" s="382"/>
      <c r="Q201" s="382"/>
      <c r="R201" s="382"/>
      <c r="S201" s="382"/>
      <c r="T201" s="382"/>
      <c r="U201" s="382"/>
      <c r="V201" s="382"/>
      <c r="W201" s="382"/>
      <c r="X201" s="382"/>
      <c r="Y201" s="382"/>
      <c r="Z201" s="451"/>
      <c r="AA201" s="1129"/>
      <c r="AB201" s="1130"/>
      <c r="AC201" s="319"/>
      <c r="AD201" s="319"/>
      <c r="AE201" s="319"/>
      <c r="AF201" s="319"/>
      <c r="AG201" s="319"/>
      <c r="AH201" s="319"/>
      <c r="AI201" s="319"/>
      <c r="AJ201" s="319"/>
      <c r="AK201" s="319"/>
      <c r="AL201" s="319"/>
      <c r="AM201" s="319"/>
      <c r="AN201" s="319"/>
      <c r="AO201" s="319"/>
      <c r="AP201" s="319"/>
      <c r="AQ201" s="319"/>
      <c r="AR201" s="319"/>
      <c r="AS201" s="319"/>
      <c r="AT201" s="319"/>
      <c r="AU201" s="319"/>
      <c r="AV201" s="319"/>
      <c r="AW201" s="319"/>
      <c r="AX201" s="319"/>
      <c r="AY201" s="319"/>
      <c r="AZ201" s="319"/>
      <c r="BA201" s="319"/>
      <c r="BB201" s="319"/>
      <c r="BC201" s="319"/>
      <c r="BD201" s="319"/>
      <c r="BE201" s="319"/>
      <c r="BF201" s="319"/>
      <c r="BG201" s="319"/>
    </row>
    <row r="202" spans="1:59" hidden="1" x14ac:dyDescent="0.35">
      <c r="A202" s="381"/>
      <c r="B202" s="382"/>
      <c r="C202" s="429"/>
      <c r="D202" s="382"/>
      <c r="E202" s="382"/>
      <c r="F202" s="453"/>
      <c r="G202" s="382"/>
      <c r="H202" s="382"/>
      <c r="I202" s="382"/>
      <c r="J202" s="382"/>
      <c r="K202" s="382"/>
      <c r="L202" s="382"/>
      <c r="M202" s="382"/>
      <c r="N202" s="382"/>
      <c r="O202" s="382"/>
      <c r="P202" s="382"/>
      <c r="Q202" s="382"/>
      <c r="R202" s="382"/>
      <c r="S202" s="382"/>
      <c r="T202" s="382"/>
      <c r="U202" s="382"/>
      <c r="V202" s="382"/>
      <c r="W202" s="382"/>
      <c r="X202" s="382"/>
      <c r="Y202" s="382"/>
      <c r="Z202" s="451"/>
      <c r="AA202" s="1129"/>
      <c r="AB202" s="1130"/>
      <c r="AC202" s="319"/>
      <c r="AD202" s="319"/>
      <c r="AE202" s="319"/>
      <c r="AF202" s="319"/>
      <c r="AG202" s="319"/>
      <c r="AH202" s="319"/>
      <c r="AI202" s="319"/>
      <c r="AJ202" s="319"/>
      <c r="AK202" s="319"/>
      <c r="AL202" s="319"/>
      <c r="AM202" s="319"/>
      <c r="AN202" s="319"/>
      <c r="AO202" s="319"/>
      <c r="AP202" s="319"/>
      <c r="AQ202" s="319"/>
      <c r="AR202" s="319"/>
      <c r="AS202" s="319"/>
      <c r="AT202" s="319"/>
      <c r="AU202" s="319"/>
      <c r="AV202" s="319"/>
      <c r="AW202" s="319"/>
      <c r="AX202" s="319"/>
      <c r="AY202" s="319"/>
      <c r="AZ202" s="319"/>
      <c r="BA202" s="319"/>
      <c r="BB202" s="319"/>
      <c r="BC202" s="319"/>
      <c r="BD202" s="319"/>
      <c r="BE202" s="319"/>
      <c r="BF202" s="319"/>
      <c r="BG202" s="319"/>
    </row>
    <row r="203" spans="1:59" ht="16" hidden="1" thickBot="1" x14ac:dyDescent="0.4">
      <c r="A203" s="412"/>
      <c r="B203" s="413"/>
      <c r="C203" s="432"/>
      <c r="D203" s="413"/>
      <c r="E203" s="413"/>
      <c r="F203" s="454"/>
      <c r="G203" s="413"/>
      <c r="H203" s="413"/>
      <c r="I203" s="413"/>
      <c r="J203" s="413"/>
      <c r="K203" s="413"/>
      <c r="L203" s="413"/>
      <c r="M203" s="413"/>
      <c r="N203" s="413"/>
      <c r="O203" s="413"/>
      <c r="P203" s="413"/>
      <c r="Q203" s="413"/>
      <c r="R203" s="413"/>
      <c r="S203" s="413"/>
      <c r="T203" s="413"/>
      <c r="U203" s="413"/>
      <c r="V203" s="413"/>
      <c r="W203" s="413"/>
      <c r="X203" s="413"/>
      <c r="Y203" s="413"/>
      <c r="Z203" s="452"/>
      <c r="AA203" s="1131"/>
      <c r="AB203" s="1132"/>
      <c r="AC203" s="319"/>
      <c r="AD203" s="319"/>
      <c r="AE203" s="319"/>
      <c r="AF203" s="319"/>
      <c r="AG203" s="319"/>
      <c r="AH203" s="319"/>
      <c r="AI203" s="319"/>
      <c r="AJ203" s="319"/>
      <c r="AK203" s="319"/>
      <c r="AL203" s="319"/>
      <c r="AM203" s="319"/>
      <c r="AN203" s="319"/>
      <c r="AO203" s="319"/>
      <c r="AP203" s="319"/>
      <c r="AQ203" s="319"/>
      <c r="AR203" s="319"/>
      <c r="AS203" s="319"/>
      <c r="AT203" s="319"/>
      <c r="AU203" s="319"/>
      <c r="AV203" s="319"/>
      <c r="AW203" s="319"/>
      <c r="AX203" s="319"/>
      <c r="AY203" s="319"/>
      <c r="AZ203" s="319"/>
      <c r="BA203" s="319"/>
      <c r="BB203" s="319"/>
      <c r="BC203" s="319"/>
      <c r="BD203" s="319"/>
      <c r="BE203" s="319"/>
      <c r="BF203" s="319"/>
      <c r="BG203" s="319"/>
    </row>
    <row r="204" spans="1:59" hidden="1" x14ac:dyDescent="0.35">
      <c r="A204" s="319"/>
      <c r="B204" s="319"/>
      <c r="C204" s="319"/>
      <c r="D204" s="319"/>
      <c r="E204" s="319"/>
      <c r="F204" s="319"/>
      <c r="G204" s="319"/>
      <c r="H204" s="319"/>
      <c r="I204" s="319"/>
      <c r="J204" s="319"/>
      <c r="K204" s="319"/>
      <c r="L204" s="319"/>
      <c r="M204" s="319"/>
      <c r="N204" s="319"/>
      <c r="O204" s="319"/>
      <c r="P204" s="319"/>
      <c r="Q204" s="319"/>
      <c r="R204" s="319"/>
      <c r="S204" s="319"/>
      <c r="T204" s="319"/>
      <c r="U204" s="319"/>
      <c r="V204" s="319"/>
      <c r="W204" s="319"/>
      <c r="X204" s="319"/>
      <c r="Y204" s="319"/>
      <c r="Z204" s="319"/>
      <c r="AA204" s="319"/>
      <c r="AB204" s="319"/>
      <c r="AC204" s="319"/>
      <c r="AD204" s="319"/>
      <c r="AE204" s="319"/>
      <c r="AF204" s="319"/>
      <c r="AG204" s="319"/>
      <c r="AH204" s="319"/>
      <c r="AI204" s="319"/>
      <c r="AJ204" s="319"/>
      <c r="AK204" s="319"/>
      <c r="AL204" s="319"/>
      <c r="AM204" s="319"/>
      <c r="AN204" s="319"/>
      <c r="AO204" s="319"/>
      <c r="AP204" s="319"/>
      <c r="AQ204" s="319"/>
      <c r="AR204" s="319"/>
      <c r="AS204" s="319"/>
      <c r="AT204" s="319"/>
      <c r="AU204" s="319"/>
      <c r="AV204" s="319"/>
      <c r="AW204" s="319"/>
      <c r="AX204" s="319"/>
      <c r="AY204" s="319"/>
      <c r="AZ204" s="319"/>
      <c r="BA204" s="319"/>
      <c r="BB204" s="319"/>
      <c r="BC204" s="319"/>
      <c r="BD204" s="319"/>
      <c r="BE204" s="319"/>
      <c r="BF204" s="319"/>
      <c r="BG204" s="319"/>
    </row>
    <row r="205" spans="1:59" hidden="1" x14ac:dyDescent="0.35">
      <c r="A205" s="319"/>
      <c r="B205" s="319"/>
      <c r="C205" s="319"/>
      <c r="D205" s="319"/>
      <c r="E205" s="319"/>
      <c r="F205" s="319"/>
      <c r="G205" s="319"/>
      <c r="H205" s="319"/>
      <c r="I205" s="319"/>
      <c r="J205" s="319"/>
      <c r="K205" s="319"/>
      <c r="L205" s="319"/>
      <c r="M205" s="319"/>
      <c r="N205" s="319"/>
      <c r="O205" s="319"/>
      <c r="P205" s="319"/>
      <c r="Q205" s="319"/>
      <c r="R205" s="319"/>
      <c r="S205" s="319"/>
      <c r="T205" s="319"/>
      <c r="U205" s="319"/>
      <c r="V205" s="319"/>
      <c r="W205" s="319"/>
      <c r="X205" s="319"/>
      <c r="Y205" s="319"/>
      <c r="Z205" s="319"/>
      <c r="AA205" s="319"/>
      <c r="AB205" s="319"/>
      <c r="AC205" s="319"/>
      <c r="AD205" s="319"/>
      <c r="AE205" s="319"/>
      <c r="AF205" s="319"/>
      <c r="AG205" s="319"/>
      <c r="AH205" s="319"/>
      <c r="AI205" s="319"/>
      <c r="AJ205" s="319"/>
      <c r="AK205" s="319"/>
      <c r="AL205" s="319"/>
      <c r="AM205" s="319"/>
      <c r="AN205" s="319"/>
      <c r="AO205" s="319"/>
      <c r="AP205" s="319"/>
      <c r="AQ205" s="319"/>
      <c r="AR205" s="319"/>
      <c r="AS205" s="319"/>
      <c r="AT205" s="319"/>
      <c r="AU205" s="319"/>
      <c r="AV205" s="319"/>
      <c r="AW205" s="319"/>
      <c r="AX205" s="319"/>
      <c r="AY205" s="319"/>
      <c r="AZ205" s="319"/>
      <c r="BA205" s="319"/>
      <c r="BB205" s="319"/>
      <c r="BC205" s="319"/>
      <c r="BD205" s="319"/>
      <c r="BE205" s="319"/>
      <c r="BF205" s="319"/>
      <c r="BG205" s="319"/>
    </row>
    <row r="206" spans="1:59" x14ac:dyDescent="0.35">
      <c r="A206" s="319"/>
      <c r="B206" s="319"/>
      <c r="C206" s="319"/>
      <c r="D206" s="319"/>
      <c r="E206" s="319"/>
      <c r="F206" s="319"/>
      <c r="G206" s="319"/>
      <c r="H206" s="319"/>
      <c r="I206" s="319"/>
      <c r="J206" s="319"/>
      <c r="K206" s="319"/>
      <c r="L206" s="319"/>
      <c r="M206" s="319"/>
      <c r="N206" s="319"/>
      <c r="O206" s="319"/>
      <c r="P206" s="319"/>
      <c r="Q206" s="319"/>
      <c r="R206" s="319"/>
      <c r="S206" s="319"/>
      <c r="T206" s="319"/>
      <c r="U206" s="319"/>
      <c r="V206" s="319"/>
      <c r="W206" s="319"/>
      <c r="X206" s="319"/>
      <c r="Y206" s="319"/>
      <c r="Z206" s="319"/>
      <c r="AA206" s="319"/>
      <c r="AB206" s="319"/>
      <c r="AC206" s="319"/>
      <c r="AD206" s="319"/>
      <c r="AE206" s="319"/>
      <c r="AF206" s="319"/>
      <c r="AG206" s="319"/>
      <c r="AH206" s="319"/>
      <c r="AI206" s="319"/>
      <c r="AJ206" s="319"/>
      <c r="AK206" s="319"/>
      <c r="AL206" s="319"/>
      <c r="AM206" s="319"/>
      <c r="AN206" s="319"/>
      <c r="AO206" s="319"/>
      <c r="AP206" s="319"/>
      <c r="AQ206" s="319"/>
      <c r="AR206" s="319"/>
      <c r="AS206" s="319"/>
      <c r="AT206" s="319"/>
      <c r="AU206" s="319"/>
      <c r="AV206" s="319"/>
      <c r="AW206" s="319"/>
      <c r="AX206" s="319"/>
      <c r="AY206" s="319"/>
      <c r="AZ206" s="319"/>
      <c r="BA206" s="319"/>
      <c r="BB206" s="319"/>
      <c r="BC206" s="319"/>
      <c r="BD206" s="319"/>
      <c r="BE206" s="319"/>
      <c r="BF206" s="319"/>
      <c r="BG206" s="319"/>
    </row>
    <row r="207" spans="1:59" ht="16" hidden="1" thickBot="1" x14ac:dyDescent="0.4">
      <c r="A207" s="322" t="s">
        <v>339</v>
      </c>
      <c r="B207" s="455" t="s">
        <v>340</v>
      </c>
      <c r="C207" s="319"/>
      <c r="D207" s="319"/>
      <c r="E207" s="319"/>
      <c r="F207" s="319"/>
      <c r="G207" s="319"/>
      <c r="H207" s="319"/>
      <c r="I207" s="319"/>
      <c r="J207" s="319"/>
      <c r="K207" s="319"/>
      <c r="L207" s="319"/>
      <c r="M207" s="319"/>
      <c r="N207" s="319"/>
      <c r="O207" s="319"/>
      <c r="P207" s="319"/>
      <c r="Q207" s="319"/>
      <c r="R207" s="319"/>
      <c r="S207" s="319"/>
      <c r="T207" s="319"/>
      <c r="U207" s="319"/>
      <c r="V207" s="319"/>
      <c r="W207" s="319"/>
      <c r="X207" s="319"/>
      <c r="Y207" s="319"/>
      <c r="Z207" s="319"/>
      <c r="AA207" s="319"/>
      <c r="AB207" s="319"/>
      <c r="AC207" s="319"/>
      <c r="AD207" s="319"/>
      <c r="AE207" s="319"/>
      <c r="AF207" s="319"/>
      <c r="AG207" s="319"/>
      <c r="AH207" s="319"/>
      <c r="AI207" s="319"/>
      <c r="AJ207" s="319"/>
      <c r="AK207" s="319"/>
      <c r="AL207" s="319"/>
      <c r="AM207" s="319"/>
      <c r="AN207" s="319"/>
      <c r="AO207" s="319"/>
      <c r="AP207" s="319"/>
      <c r="AQ207" s="319"/>
      <c r="AR207" s="319"/>
      <c r="AS207" s="319"/>
      <c r="AT207" s="319"/>
      <c r="AU207" s="319"/>
      <c r="AV207" s="319"/>
      <c r="AW207" s="319"/>
      <c r="AX207" s="319"/>
      <c r="AY207" s="319"/>
      <c r="AZ207" s="319"/>
      <c r="BA207" s="319"/>
      <c r="BB207" s="319"/>
      <c r="BC207" s="319"/>
      <c r="BD207" s="319"/>
      <c r="BE207" s="319"/>
      <c r="BF207" s="319"/>
      <c r="BG207" s="319"/>
    </row>
    <row r="208" spans="1:59" hidden="1" x14ac:dyDescent="0.35">
      <c r="A208" s="324" t="s">
        <v>341</v>
      </c>
      <c r="B208" s="530" t="s">
        <v>263</v>
      </c>
      <c r="C208" s="319"/>
      <c r="D208" s="319"/>
      <c r="E208" s="319"/>
      <c r="F208" s="319"/>
      <c r="G208" s="319"/>
      <c r="H208" s="319"/>
      <c r="I208" s="319"/>
      <c r="J208" s="319"/>
      <c r="K208" s="319"/>
      <c r="L208" s="319"/>
      <c r="M208" s="319"/>
      <c r="N208" s="319"/>
      <c r="O208" s="319"/>
      <c r="P208" s="319"/>
      <c r="Q208" s="319"/>
      <c r="R208" s="319"/>
      <c r="S208" s="319"/>
      <c r="T208" s="319"/>
      <c r="U208" s="319"/>
      <c r="V208" s="319"/>
      <c r="W208" s="319"/>
      <c r="X208" s="319"/>
      <c r="Y208" s="319"/>
      <c r="Z208" s="319"/>
      <c r="AA208" s="319"/>
      <c r="AB208" s="319"/>
      <c r="AC208" s="319"/>
      <c r="AD208" s="319"/>
      <c r="AE208" s="319"/>
      <c r="AF208" s="319"/>
      <c r="AG208" s="319"/>
      <c r="AH208" s="319"/>
      <c r="AI208" s="319"/>
      <c r="AJ208" s="319"/>
      <c r="AK208" s="319"/>
      <c r="AL208" s="319"/>
      <c r="AM208" s="319"/>
      <c r="AN208" s="319"/>
      <c r="AO208" s="319"/>
      <c r="AP208" s="319"/>
      <c r="AQ208" s="319"/>
      <c r="AR208" s="319"/>
      <c r="AS208" s="319"/>
      <c r="AT208" s="319"/>
      <c r="AU208" s="319"/>
      <c r="AV208" s="319"/>
      <c r="AW208" s="319"/>
      <c r="AX208" s="319"/>
      <c r="AY208" s="319"/>
      <c r="AZ208" s="319"/>
      <c r="BA208" s="319"/>
      <c r="BB208" s="319"/>
      <c r="BC208" s="319"/>
      <c r="BD208" s="319"/>
      <c r="BE208" s="319"/>
      <c r="BF208" s="319"/>
      <c r="BG208" s="319"/>
    </row>
    <row r="209" spans="1:59" hidden="1" x14ac:dyDescent="0.35">
      <c r="A209" s="456" t="s">
        <v>215</v>
      </c>
      <c r="B209" s="411" t="s">
        <v>263</v>
      </c>
      <c r="C209" s="319"/>
      <c r="D209" s="319"/>
      <c r="E209" s="319"/>
      <c r="F209" s="319"/>
      <c r="G209" s="319"/>
      <c r="H209" s="319"/>
      <c r="I209" s="319"/>
      <c r="J209" s="319"/>
      <c r="K209" s="319"/>
      <c r="L209" s="319"/>
      <c r="M209" s="319"/>
      <c r="N209" s="319"/>
      <c r="O209" s="319"/>
      <c r="P209" s="319"/>
      <c r="Q209" s="319"/>
      <c r="R209" s="319"/>
      <c r="S209" s="319"/>
      <c r="T209" s="319"/>
      <c r="U209" s="319"/>
      <c r="V209" s="319"/>
      <c r="W209" s="319"/>
      <c r="X209" s="319"/>
      <c r="Y209" s="319"/>
      <c r="Z209" s="319"/>
      <c r="AA209" s="319"/>
      <c r="AB209" s="319"/>
      <c r="AC209" s="319"/>
      <c r="AD209" s="319"/>
      <c r="AE209" s="319"/>
      <c r="AF209" s="319"/>
      <c r="AG209" s="319"/>
      <c r="AH209" s="319"/>
      <c r="AI209" s="319"/>
      <c r="AJ209" s="319"/>
      <c r="AK209" s="319"/>
      <c r="AL209" s="319"/>
      <c r="AM209" s="319"/>
      <c r="AN209" s="319"/>
      <c r="AO209" s="319"/>
      <c r="AP209" s="319"/>
      <c r="AQ209" s="319"/>
      <c r="AR209" s="319"/>
      <c r="AS209" s="319"/>
      <c r="AT209" s="319"/>
      <c r="AU209" s="319"/>
      <c r="AV209" s="319"/>
      <c r="AW209" s="319"/>
      <c r="AX209" s="319"/>
      <c r="AY209" s="319"/>
      <c r="AZ209" s="319"/>
      <c r="BA209" s="319"/>
      <c r="BB209" s="319"/>
      <c r="BC209" s="319"/>
      <c r="BD209" s="319"/>
      <c r="BE209" s="319"/>
      <c r="BF209" s="319"/>
      <c r="BG209" s="319"/>
    </row>
    <row r="210" spans="1:59" hidden="1" x14ac:dyDescent="0.35">
      <c r="A210" s="456" t="s">
        <v>342</v>
      </c>
      <c r="B210" s="411" t="s">
        <v>263</v>
      </c>
      <c r="C210" s="319"/>
      <c r="D210" s="319"/>
      <c r="E210" s="319"/>
      <c r="F210" s="319"/>
      <c r="G210" s="319"/>
      <c r="H210" s="319"/>
      <c r="I210" s="319"/>
      <c r="J210" s="319"/>
      <c r="K210" s="319"/>
      <c r="L210" s="319"/>
      <c r="M210" s="319"/>
      <c r="N210" s="319"/>
      <c r="O210" s="319"/>
      <c r="P210" s="319"/>
      <c r="Q210" s="319"/>
      <c r="R210" s="319"/>
      <c r="S210" s="319"/>
      <c r="T210" s="319"/>
      <c r="U210" s="319"/>
      <c r="V210" s="319"/>
      <c r="W210" s="319"/>
      <c r="X210" s="319"/>
      <c r="Y210" s="319"/>
      <c r="Z210" s="319"/>
      <c r="AA210" s="319"/>
      <c r="AB210" s="319"/>
      <c r="AC210" s="319"/>
      <c r="AD210" s="319"/>
      <c r="AE210" s="319"/>
      <c r="AF210" s="319"/>
      <c r="AG210" s="319"/>
      <c r="AH210" s="319"/>
      <c r="AI210" s="319"/>
      <c r="AJ210" s="319"/>
      <c r="AK210" s="319"/>
      <c r="AL210" s="319"/>
      <c r="AM210" s="319"/>
      <c r="AN210" s="319"/>
      <c r="AO210" s="319"/>
      <c r="AP210" s="319"/>
      <c r="AQ210" s="319"/>
      <c r="AR210" s="319"/>
      <c r="AS210" s="319"/>
      <c r="AT210" s="319"/>
      <c r="AU210" s="319"/>
      <c r="AV210" s="319"/>
      <c r="AW210" s="319"/>
      <c r="AX210" s="319"/>
      <c r="AY210" s="319"/>
      <c r="AZ210" s="319"/>
      <c r="BA210" s="319"/>
      <c r="BB210" s="319"/>
      <c r="BC210" s="319"/>
      <c r="BD210" s="319"/>
      <c r="BE210" s="319"/>
      <c r="BF210" s="319"/>
      <c r="BG210" s="319"/>
    </row>
    <row r="211" spans="1:59" hidden="1" x14ac:dyDescent="0.35">
      <c r="A211" s="456" t="s">
        <v>343</v>
      </c>
      <c r="B211" s="411" t="s">
        <v>263</v>
      </c>
      <c r="C211" s="319"/>
      <c r="D211" s="319"/>
      <c r="E211" s="319"/>
      <c r="F211" s="319"/>
      <c r="G211" s="319"/>
      <c r="H211" s="319"/>
      <c r="I211" s="319"/>
      <c r="J211" s="319"/>
      <c r="K211" s="319"/>
      <c r="L211" s="319"/>
      <c r="M211" s="319"/>
      <c r="N211" s="319"/>
      <c r="O211" s="319"/>
      <c r="P211" s="319"/>
      <c r="Q211" s="319"/>
      <c r="R211" s="319"/>
      <c r="S211" s="319"/>
      <c r="T211" s="319"/>
      <c r="U211" s="319"/>
      <c r="V211" s="319"/>
      <c r="W211" s="319"/>
      <c r="X211" s="319"/>
      <c r="Y211" s="319"/>
      <c r="Z211" s="319"/>
      <c r="AA211" s="319"/>
      <c r="AB211" s="319"/>
      <c r="AC211" s="319"/>
      <c r="AD211" s="319"/>
      <c r="AE211" s="319"/>
      <c r="AF211" s="319"/>
      <c r="AG211" s="319"/>
      <c r="AH211" s="319"/>
      <c r="AI211" s="319"/>
      <c r="AJ211" s="319"/>
      <c r="AK211" s="319"/>
      <c r="AL211" s="319"/>
      <c r="AM211" s="319"/>
      <c r="AN211" s="319"/>
      <c r="AO211" s="319"/>
      <c r="AP211" s="319"/>
      <c r="AQ211" s="319"/>
      <c r="AR211" s="319"/>
      <c r="AS211" s="319"/>
      <c r="AT211" s="319"/>
      <c r="AU211" s="319"/>
      <c r="AV211" s="319"/>
      <c r="AW211" s="319"/>
      <c r="AX211" s="319"/>
      <c r="AY211" s="319"/>
      <c r="AZ211" s="319"/>
      <c r="BA211" s="319"/>
      <c r="BB211" s="319"/>
      <c r="BC211" s="319"/>
      <c r="BD211" s="319"/>
      <c r="BE211" s="319"/>
      <c r="BF211" s="319"/>
      <c r="BG211" s="319"/>
    </row>
    <row r="212" spans="1:59" hidden="1" x14ac:dyDescent="0.35">
      <c r="A212" s="456" t="s">
        <v>344</v>
      </c>
      <c r="B212" s="411" t="s">
        <v>196</v>
      </c>
      <c r="C212" s="319"/>
      <c r="D212" s="319"/>
      <c r="E212" s="319"/>
      <c r="F212" s="319"/>
      <c r="G212" s="319"/>
      <c r="H212" s="319"/>
      <c r="I212" s="319"/>
      <c r="J212" s="319"/>
      <c r="K212" s="319"/>
      <c r="L212" s="319"/>
      <c r="M212" s="319"/>
      <c r="N212" s="319"/>
      <c r="O212" s="319"/>
      <c r="P212" s="319"/>
      <c r="Q212" s="319"/>
      <c r="R212" s="319"/>
      <c r="S212" s="319"/>
      <c r="T212" s="319"/>
      <c r="U212" s="319"/>
      <c r="V212" s="319"/>
      <c r="W212" s="319"/>
      <c r="X212" s="319"/>
      <c r="Y212" s="319"/>
      <c r="Z212" s="319"/>
      <c r="AA212" s="319"/>
      <c r="AB212" s="319"/>
      <c r="AC212" s="319"/>
      <c r="AD212" s="319"/>
      <c r="AE212" s="319"/>
      <c r="AF212" s="319"/>
      <c r="AG212" s="319"/>
      <c r="AH212" s="319"/>
      <c r="AI212" s="319"/>
      <c r="AJ212" s="319"/>
      <c r="AK212" s="319"/>
      <c r="AL212" s="319"/>
      <c r="AM212" s="319"/>
      <c r="AN212" s="319"/>
      <c r="AO212" s="319"/>
      <c r="AP212" s="319"/>
      <c r="AQ212" s="319"/>
      <c r="AR212" s="319"/>
      <c r="AS212" s="319"/>
      <c r="AT212" s="319"/>
      <c r="AU212" s="319"/>
      <c r="AV212" s="319"/>
      <c r="AW212" s="319"/>
      <c r="AX212" s="319"/>
      <c r="AY212" s="319"/>
      <c r="AZ212" s="319"/>
      <c r="BA212" s="319"/>
      <c r="BB212" s="319"/>
      <c r="BC212" s="319"/>
      <c r="BD212" s="319"/>
      <c r="BE212" s="319"/>
      <c r="BF212" s="319"/>
      <c r="BG212" s="319"/>
    </row>
    <row r="213" spans="1:59" hidden="1" x14ac:dyDescent="0.35">
      <c r="A213" s="456" t="s">
        <v>345</v>
      </c>
      <c r="B213" s="411" t="s">
        <v>196</v>
      </c>
      <c r="C213" s="319"/>
      <c r="D213" s="319"/>
      <c r="E213" s="319"/>
      <c r="F213" s="319"/>
      <c r="G213" s="319"/>
      <c r="H213" s="319"/>
      <c r="I213" s="319"/>
      <c r="J213" s="319"/>
      <c r="K213" s="319"/>
      <c r="L213" s="319"/>
      <c r="M213" s="319"/>
      <c r="N213" s="319"/>
      <c r="O213" s="319"/>
      <c r="P213" s="319"/>
      <c r="Q213" s="319"/>
      <c r="R213" s="319"/>
      <c r="S213" s="319"/>
      <c r="T213" s="319"/>
      <c r="U213" s="319"/>
      <c r="V213" s="319"/>
      <c r="W213" s="319"/>
      <c r="X213" s="319"/>
      <c r="Y213" s="319"/>
      <c r="Z213" s="319"/>
      <c r="AA213" s="319"/>
      <c r="AB213" s="319"/>
      <c r="AC213" s="319"/>
      <c r="AD213" s="319"/>
      <c r="AE213" s="319"/>
      <c r="AF213" s="319"/>
      <c r="AG213" s="319"/>
      <c r="AH213" s="319"/>
      <c r="AI213" s="319"/>
      <c r="AJ213" s="319"/>
      <c r="AK213" s="319"/>
      <c r="AL213" s="319"/>
      <c r="AM213" s="319"/>
      <c r="AN213" s="319"/>
      <c r="AO213" s="319"/>
      <c r="AP213" s="319"/>
      <c r="AQ213" s="319"/>
      <c r="AR213" s="319"/>
      <c r="AS213" s="319"/>
      <c r="AT213" s="319"/>
      <c r="AU213" s="319"/>
      <c r="AV213" s="319"/>
      <c r="AW213" s="319"/>
      <c r="AX213" s="319"/>
      <c r="AY213" s="319"/>
      <c r="AZ213" s="319"/>
      <c r="BA213" s="319"/>
      <c r="BB213" s="319"/>
      <c r="BC213" s="319"/>
      <c r="BD213" s="319"/>
      <c r="BE213" s="319"/>
      <c r="BF213" s="319"/>
      <c r="BG213" s="319"/>
    </row>
    <row r="214" spans="1:59" hidden="1" x14ac:dyDescent="0.35">
      <c r="A214" s="457" t="s">
        <v>346</v>
      </c>
      <c r="B214" s="411" t="s">
        <v>196</v>
      </c>
      <c r="C214" s="319"/>
      <c r="D214" s="319"/>
      <c r="E214" s="319"/>
      <c r="F214" s="319"/>
      <c r="G214" s="319"/>
      <c r="H214" s="319"/>
      <c r="I214" s="319"/>
      <c r="J214" s="319"/>
      <c r="K214" s="319"/>
      <c r="L214" s="319"/>
      <c r="M214" s="319"/>
      <c r="N214" s="319"/>
      <c r="O214" s="319"/>
      <c r="P214" s="319"/>
      <c r="Q214" s="319"/>
      <c r="R214" s="319"/>
      <c r="S214" s="319"/>
      <c r="T214" s="319"/>
      <c r="U214" s="319"/>
      <c r="V214" s="319"/>
      <c r="W214" s="319"/>
      <c r="X214" s="319"/>
      <c r="Y214" s="319"/>
      <c r="Z214" s="319"/>
      <c r="AA214" s="319"/>
      <c r="AB214" s="319"/>
      <c r="AC214" s="319"/>
      <c r="AD214" s="319"/>
      <c r="AE214" s="319"/>
      <c r="AF214" s="319"/>
      <c r="AG214" s="319"/>
      <c r="AH214" s="319"/>
      <c r="AI214" s="319"/>
      <c r="AJ214" s="319"/>
      <c r="AK214" s="319"/>
      <c r="AL214" s="319"/>
      <c r="AM214" s="319"/>
      <c r="AN214" s="319"/>
      <c r="AO214" s="319"/>
      <c r="AP214" s="319"/>
      <c r="AQ214" s="319"/>
      <c r="AR214" s="319"/>
      <c r="AS214" s="319"/>
      <c r="AT214" s="319"/>
      <c r="AU214" s="319"/>
      <c r="AV214" s="319"/>
      <c r="AW214" s="319"/>
      <c r="AX214" s="319"/>
      <c r="AY214" s="319"/>
      <c r="AZ214" s="319"/>
      <c r="BA214" s="319"/>
      <c r="BB214" s="319"/>
      <c r="BC214" s="319"/>
      <c r="BD214" s="319"/>
      <c r="BE214" s="319"/>
      <c r="BF214" s="319"/>
      <c r="BG214" s="319"/>
    </row>
    <row r="215" spans="1:59" hidden="1" x14ac:dyDescent="0.35">
      <c r="A215" s="457" t="s">
        <v>347</v>
      </c>
      <c r="B215" s="411" t="s">
        <v>196</v>
      </c>
      <c r="C215" s="319"/>
      <c r="D215" s="319"/>
      <c r="E215" s="319"/>
      <c r="F215" s="319"/>
      <c r="G215" s="319"/>
      <c r="H215" s="319"/>
      <c r="I215" s="319"/>
      <c r="J215" s="319"/>
      <c r="K215" s="319"/>
      <c r="L215" s="319"/>
      <c r="M215" s="319"/>
      <c r="N215" s="319"/>
      <c r="O215" s="319"/>
      <c r="P215" s="319"/>
      <c r="Q215" s="319"/>
      <c r="R215" s="319"/>
      <c r="S215" s="319"/>
      <c r="T215" s="319"/>
      <c r="U215" s="319"/>
      <c r="V215" s="319"/>
      <c r="W215" s="319"/>
      <c r="X215" s="319"/>
      <c r="Y215" s="319"/>
      <c r="Z215" s="319"/>
      <c r="AA215" s="319"/>
      <c r="AB215" s="319"/>
      <c r="AC215" s="319"/>
      <c r="AD215" s="319"/>
      <c r="AE215" s="319"/>
      <c r="AF215" s="319"/>
      <c r="AG215" s="319"/>
      <c r="AH215" s="319"/>
      <c r="AI215" s="319"/>
      <c r="AJ215" s="319"/>
      <c r="AK215" s="319"/>
      <c r="AL215" s="319"/>
      <c r="AM215" s="319"/>
      <c r="AN215" s="319"/>
      <c r="AO215" s="319"/>
      <c r="AP215" s="319"/>
      <c r="AQ215" s="319"/>
      <c r="AR215" s="319"/>
      <c r="AS215" s="319"/>
      <c r="AT215" s="319"/>
      <c r="AU215" s="319"/>
      <c r="AV215" s="319"/>
      <c r="AW215" s="319"/>
      <c r="AX215" s="319"/>
      <c r="AY215" s="319"/>
      <c r="AZ215" s="319"/>
      <c r="BA215" s="319"/>
      <c r="BB215" s="319"/>
      <c r="BC215" s="319"/>
      <c r="BD215" s="319"/>
      <c r="BE215" s="319"/>
      <c r="BF215" s="319"/>
      <c r="BG215" s="319"/>
    </row>
    <row r="216" spans="1:59" ht="16" hidden="1" thickBot="1" x14ac:dyDescent="0.4">
      <c r="A216" s="458" t="s">
        <v>348</v>
      </c>
      <c r="B216" s="531" t="s">
        <v>196</v>
      </c>
      <c r="C216" s="319"/>
      <c r="D216" s="319"/>
      <c r="E216" s="319"/>
      <c r="F216" s="319"/>
      <c r="G216" s="319"/>
      <c r="H216" s="319"/>
      <c r="I216" s="319"/>
      <c r="J216" s="319"/>
      <c r="K216" s="319"/>
      <c r="L216" s="319"/>
      <c r="M216" s="319"/>
      <c r="N216" s="319"/>
      <c r="O216" s="319"/>
      <c r="P216" s="319"/>
      <c r="Q216" s="319"/>
      <c r="R216" s="319"/>
      <c r="S216" s="319"/>
      <c r="T216" s="319"/>
      <c r="U216" s="319"/>
      <c r="V216" s="319"/>
      <c r="W216" s="319"/>
      <c r="X216" s="319"/>
      <c r="Y216" s="319"/>
      <c r="Z216" s="319"/>
      <c r="AA216" s="319"/>
      <c r="AB216" s="319"/>
      <c r="AC216" s="319"/>
      <c r="AD216" s="319"/>
      <c r="AE216" s="319"/>
      <c r="AF216" s="319"/>
      <c r="AG216" s="319"/>
      <c r="AH216" s="319"/>
      <c r="AI216" s="319"/>
      <c r="AJ216" s="319"/>
      <c r="AK216" s="319"/>
      <c r="AL216" s="319"/>
      <c r="AM216" s="319"/>
      <c r="AN216" s="319"/>
      <c r="AO216" s="319"/>
      <c r="AP216" s="319"/>
      <c r="AQ216" s="319"/>
      <c r="AR216" s="319"/>
      <c r="AS216" s="319"/>
      <c r="AT216" s="319"/>
      <c r="AU216" s="319"/>
      <c r="AV216" s="319"/>
      <c r="AW216" s="319"/>
      <c r="AX216" s="319"/>
      <c r="AY216" s="319"/>
      <c r="AZ216" s="319"/>
      <c r="BA216" s="319"/>
      <c r="BB216" s="319"/>
      <c r="BC216" s="319"/>
      <c r="BD216" s="319"/>
      <c r="BE216" s="319"/>
      <c r="BF216" s="319"/>
      <c r="BG216" s="319"/>
    </row>
    <row r="217" spans="1:59" hidden="1" x14ac:dyDescent="0.35"/>
  </sheetData>
  <mergeCells count="275">
    <mergeCell ref="AA202:AB202"/>
    <mergeCell ref="AA203:AB203"/>
    <mergeCell ref="Z196:Z197"/>
    <mergeCell ref="AA196:AB197"/>
    <mergeCell ref="AA198:AB198"/>
    <mergeCell ref="AA199:AB199"/>
    <mergeCell ref="AA200:AB200"/>
    <mergeCell ref="AA201:AB201"/>
    <mergeCell ref="O196:O197"/>
    <mergeCell ref="P196:P197"/>
    <mergeCell ref="V196:V197"/>
    <mergeCell ref="W196:W197"/>
    <mergeCell ref="X196:X197"/>
    <mergeCell ref="Y196:Y197"/>
    <mergeCell ref="A193:G193"/>
    <mergeCell ref="A195:H195"/>
    <mergeCell ref="A196:A197"/>
    <mergeCell ref="B196:B197"/>
    <mergeCell ref="C196:C197"/>
    <mergeCell ref="D196:D197"/>
    <mergeCell ref="E196:E197"/>
    <mergeCell ref="F196:F197"/>
    <mergeCell ref="G196:N196"/>
    <mergeCell ref="M185:N185"/>
    <mergeCell ref="M186:N186"/>
    <mergeCell ref="M187:N187"/>
    <mergeCell ref="M188:N188"/>
    <mergeCell ref="M189:N189"/>
    <mergeCell ref="M190:N190"/>
    <mergeCell ref="H183:H184"/>
    <mergeCell ref="I183:I184"/>
    <mergeCell ref="J183:J184"/>
    <mergeCell ref="K183:K184"/>
    <mergeCell ref="L183:L184"/>
    <mergeCell ref="M183:N184"/>
    <mergeCell ref="A180:G180"/>
    <mergeCell ref="A182:E182"/>
    <mergeCell ref="A183:A184"/>
    <mergeCell ref="B183:B184"/>
    <mergeCell ref="C183:C184"/>
    <mergeCell ref="D183:D184"/>
    <mergeCell ref="E183:E184"/>
    <mergeCell ref="F183:F184"/>
    <mergeCell ref="G183:G184"/>
    <mergeCell ref="B170:I170"/>
    <mergeCell ref="B171:I171"/>
    <mergeCell ref="B172:I172"/>
    <mergeCell ref="B173:I173"/>
    <mergeCell ref="B174:I174"/>
    <mergeCell ref="A178:B178"/>
    <mergeCell ref="B164:I164"/>
    <mergeCell ref="B165:I165"/>
    <mergeCell ref="B166:I166"/>
    <mergeCell ref="B167:I167"/>
    <mergeCell ref="B168:I168"/>
    <mergeCell ref="B169:I169"/>
    <mergeCell ref="A152:F152"/>
    <mergeCell ref="A158:I158"/>
    <mergeCell ref="B160:I160"/>
    <mergeCell ref="B161:I161"/>
    <mergeCell ref="B162:I162"/>
    <mergeCell ref="B163:I163"/>
    <mergeCell ref="K140:K141"/>
    <mergeCell ref="L140:L141"/>
    <mergeCell ref="M140:M141"/>
    <mergeCell ref="A148:E148"/>
    <mergeCell ref="A150:F150"/>
    <mergeCell ref="A151:F151"/>
    <mergeCell ref="J133:J134"/>
    <mergeCell ref="K133:K134"/>
    <mergeCell ref="L133:L134"/>
    <mergeCell ref="A140:D140"/>
    <mergeCell ref="E140:E141"/>
    <mergeCell ref="F140:F141"/>
    <mergeCell ref="G140:G141"/>
    <mergeCell ref="H140:H141"/>
    <mergeCell ref="I140:I141"/>
    <mergeCell ref="J140:J141"/>
    <mergeCell ref="B129:D129"/>
    <mergeCell ref="E129:G129"/>
    <mergeCell ref="A130:I130"/>
    <mergeCell ref="A131:I131"/>
    <mergeCell ref="A133:D133"/>
    <mergeCell ref="E133:E134"/>
    <mergeCell ref="F133:F134"/>
    <mergeCell ref="G133:G134"/>
    <mergeCell ref="H133:H134"/>
    <mergeCell ref="I133:I134"/>
    <mergeCell ref="B126:D126"/>
    <mergeCell ref="E126:G126"/>
    <mergeCell ref="B127:D127"/>
    <mergeCell ref="E127:G127"/>
    <mergeCell ref="B128:D128"/>
    <mergeCell ref="E128:G128"/>
    <mergeCell ref="B123:D123"/>
    <mergeCell ref="E123:G123"/>
    <mergeCell ref="B124:D124"/>
    <mergeCell ref="E124:G124"/>
    <mergeCell ref="B125:D125"/>
    <mergeCell ref="E125:G125"/>
    <mergeCell ref="B120:D120"/>
    <mergeCell ref="E120:G120"/>
    <mergeCell ref="B121:D121"/>
    <mergeCell ref="E121:G121"/>
    <mergeCell ref="B122:D122"/>
    <mergeCell ref="E122:G122"/>
    <mergeCell ref="B117:D117"/>
    <mergeCell ref="E117:G117"/>
    <mergeCell ref="B118:D118"/>
    <mergeCell ref="E118:G118"/>
    <mergeCell ref="B119:D119"/>
    <mergeCell ref="E119:G119"/>
    <mergeCell ref="B114:D114"/>
    <mergeCell ref="E114:G114"/>
    <mergeCell ref="B115:D115"/>
    <mergeCell ref="E115:G115"/>
    <mergeCell ref="B116:D116"/>
    <mergeCell ref="E116:G116"/>
    <mergeCell ref="B111:D111"/>
    <mergeCell ref="E111:G111"/>
    <mergeCell ref="B112:D112"/>
    <mergeCell ref="E112:G112"/>
    <mergeCell ref="B113:D113"/>
    <mergeCell ref="E113:G113"/>
    <mergeCell ref="B108:D108"/>
    <mergeCell ref="E108:G108"/>
    <mergeCell ref="B109:D109"/>
    <mergeCell ref="E109:G109"/>
    <mergeCell ref="B110:D110"/>
    <mergeCell ref="E110:G110"/>
    <mergeCell ref="B105:D105"/>
    <mergeCell ref="E105:G105"/>
    <mergeCell ref="B106:D106"/>
    <mergeCell ref="E106:G106"/>
    <mergeCell ref="B107:D107"/>
    <mergeCell ref="E107:G107"/>
    <mergeCell ref="B102:D102"/>
    <mergeCell ref="E102:G102"/>
    <mergeCell ref="B103:D103"/>
    <mergeCell ref="E103:G103"/>
    <mergeCell ref="B104:D104"/>
    <mergeCell ref="E104:G104"/>
    <mergeCell ref="B99:D99"/>
    <mergeCell ref="E99:G99"/>
    <mergeCell ref="B100:D100"/>
    <mergeCell ref="E100:G100"/>
    <mergeCell ref="B101:D101"/>
    <mergeCell ref="E101:G101"/>
    <mergeCell ref="B96:D96"/>
    <mergeCell ref="E96:G96"/>
    <mergeCell ref="B97:D97"/>
    <mergeCell ref="E97:G97"/>
    <mergeCell ref="B98:D98"/>
    <mergeCell ref="E98:G98"/>
    <mergeCell ref="B93:D93"/>
    <mergeCell ref="E93:G93"/>
    <mergeCell ref="B94:D94"/>
    <mergeCell ref="E94:G94"/>
    <mergeCell ref="B95:D95"/>
    <mergeCell ref="E95:G95"/>
    <mergeCell ref="K89:K91"/>
    <mergeCell ref="L89:L91"/>
    <mergeCell ref="M89:M91"/>
    <mergeCell ref="A90:G90"/>
    <mergeCell ref="A91:G91"/>
    <mergeCell ref="B92:D92"/>
    <mergeCell ref="E92:G92"/>
    <mergeCell ref="A85:I85"/>
    <mergeCell ref="B86:I86"/>
    <mergeCell ref="A89:G89"/>
    <mergeCell ref="H89:H91"/>
    <mergeCell ref="I89:I91"/>
    <mergeCell ref="J89:J91"/>
    <mergeCell ref="B78:D78"/>
    <mergeCell ref="B79:D79"/>
    <mergeCell ref="B80:D80"/>
    <mergeCell ref="B81:D81"/>
    <mergeCell ref="B82:D82"/>
    <mergeCell ref="A84:I84"/>
    <mergeCell ref="B64:D64"/>
    <mergeCell ref="B65:D65"/>
    <mergeCell ref="B66:D66"/>
    <mergeCell ref="B67:D67"/>
    <mergeCell ref="A70:C70"/>
    <mergeCell ref="A71:C71"/>
    <mergeCell ref="AD46:AD47"/>
    <mergeCell ref="AE46:AE47"/>
    <mergeCell ref="AF46:AF47"/>
    <mergeCell ref="A55:C55"/>
    <mergeCell ref="A56:C56"/>
    <mergeCell ref="B63:D63"/>
    <mergeCell ref="I46:I47"/>
    <mergeCell ref="J46:J47"/>
    <mergeCell ref="K46:K47"/>
    <mergeCell ref="L46:L47"/>
    <mergeCell ref="M46:M47"/>
    <mergeCell ref="AC46:AC47"/>
    <mergeCell ref="A45:D45"/>
    <mergeCell ref="A46:A47"/>
    <mergeCell ref="B46:B47"/>
    <mergeCell ref="C46:C47"/>
    <mergeCell ref="D46:D47"/>
    <mergeCell ref="E46:E47"/>
    <mergeCell ref="F46:F47"/>
    <mergeCell ref="G46:G47"/>
    <mergeCell ref="H46:H47"/>
    <mergeCell ref="Y31:Y32"/>
    <mergeCell ref="Z31:Z32"/>
    <mergeCell ref="A40:A41"/>
    <mergeCell ref="B40:B41"/>
    <mergeCell ref="C40:C41"/>
    <mergeCell ref="D40:D41"/>
    <mergeCell ref="E40:E41"/>
    <mergeCell ref="F40:F41"/>
    <mergeCell ref="G40:G41"/>
    <mergeCell ref="H40:H41"/>
    <mergeCell ref="I31:I32"/>
    <mergeCell ref="J31:J32"/>
    <mergeCell ref="K31:K32"/>
    <mergeCell ref="L31:L32"/>
    <mergeCell ref="W31:W32"/>
    <mergeCell ref="X31:X32"/>
    <mergeCell ref="Y40:Y41"/>
    <mergeCell ref="I40:I41"/>
    <mergeCell ref="J40:J41"/>
    <mergeCell ref="K40:K41"/>
    <mergeCell ref="V40:V41"/>
    <mergeCell ref="W40:W41"/>
    <mergeCell ref="X40:X41"/>
    <mergeCell ref="B24:H24"/>
    <mergeCell ref="B25:H25"/>
    <mergeCell ref="A31:A32"/>
    <mergeCell ref="B31:B32"/>
    <mergeCell ref="C31:C32"/>
    <mergeCell ref="D31:D32"/>
    <mergeCell ref="E31:E32"/>
    <mergeCell ref="F31:F32"/>
    <mergeCell ref="G31:G32"/>
    <mergeCell ref="H31:H32"/>
    <mergeCell ref="B18:I18"/>
    <mergeCell ref="J18:K18"/>
    <mergeCell ref="L18:M18"/>
    <mergeCell ref="B21:H21"/>
    <mergeCell ref="B22:H22"/>
    <mergeCell ref="B23:H23"/>
    <mergeCell ref="B16:I16"/>
    <mergeCell ref="J16:K16"/>
    <mergeCell ref="L16:M16"/>
    <mergeCell ref="B17:I17"/>
    <mergeCell ref="J17:K17"/>
    <mergeCell ref="L17:M17"/>
    <mergeCell ref="B14:I14"/>
    <mergeCell ref="J14:K14"/>
    <mergeCell ref="L14:M14"/>
    <mergeCell ref="B15:I15"/>
    <mergeCell ref="J15:K15"/>
    <mergeCell ref="L15:M15"/>
    <mergeCell ref="A7:B7"/>
    <mergeCell ref="C7:F7"/>
    <mergeCell ref="A12:J12"/>
    <mergeCell ref="B13:I13"/>
    <mergeCell ref="J13:K13"/>
    <mergeCell ref="L13:M13"/>
    <mergeCell ref="A4:B4"/>
    <mergeCell ref="C4:F4"/>
    <mergeCell ref="A5:B5"/>
    <mergeCell ref="C5:F5"/>
    <mergeCell ref="A6:B6"/>
    <mergeCell ref="C6:F6"/>
    <mergeCell ref="A1:B1"/>
    <mergeCell ref="C1:F1"/>
    <mergeCell ref="A2:B2"/>
    <mergeCell ref="C2:F2"/>
    <mergeCell ref="A3:B3"/>
    <mergeCell ref="C3:F3"/>
  </mergeCells>
  <dataValidations count="13">
    <dataValidation type="list" errorStyle="information" allowBlank="1" showInputMessage="1" showErrorMessage="1" sqref="B208:B216 JC208:JC216 SY208:SY216 ACU208:ACU216 AMQ208:AMQ216 AWM208:AWM216 BGI208:BGI216 BQE208:BQE216 CAA208:CAA216 CJW208:CJW216 CTS208:CTS216 DDO208:DDO216 DNK208:DNK216 DXG208:DXG216 EHC208:EHC216 EQY208:EQY216 FAU208:FAU216 FKQ208:FKQ216 FUM208:FUM216 GEI208:GEI216 GOE208:GOE216 GYA208:GYA216 HHW208:HHW216 HRS208:HRS216 IBO208:IBO216 ILK208:ILK216 IVG208:IVG216 JFC208:JFC216 JOY208:JOY216 JYU208:JYU216 KIQ208:KIQ216 KSM208:KSM216 LCI208:LCI216 LME208:LME216 LWA208:LWA216 MFW208:MFW216 MPS208:MPS216 MZO208:MZO216 NJK208:NJK216 NTG208:NTG216 ODC208:ODC216 OMY208:OMY216 OWU208:OWU216 PGQ208:PGQ216 PQM208:PQM216 QAI208:QAI216 QKE208:QKE216 QUA208:QUA216 RDW208:RDW216 RNS208:RNS216 RXO208:RXO216 SHK208:SHK216 SRG208:SRG216 TBC208:TBC216 TKY208:TKY216 TUU208:TUU216 UEQ208:UEQ216 UOM208:UOM216 UYI208:UYI216 VIE208:VIE216 VSA208:VSA216 WBW208:WBW216 WLS208:WLS216 WVO208:WVO216 B65744:B65752 JC65744:JC65752 SY65744:SY65752 ACU65744:ACU65752 AMQ65744:AMQ65752 AWM65744:AWM65752 BGI65744:BGI65752 BQE65744:BQE65752 CAA65744:CAA65752 CJW65744:CJW65752 CTS65744:CTS65752 DDO65744:DDO65752 DNK65744:DNK65752 DXG65744:DXG65752 EHC65744:EHC65752 EQY65744:EQY65752 FAU65744:FAU65752 FKQ65744:FKQ65752 FUM65744:FUM65752 GEI65744:GEI65752 GOE65744:GOE65752 GYA65744:GYA65752 HHW65744:HHW65752 HRS65744:HRS65752 IBO65744:IBO65752 ILK65744:ILK65752 IVG65744:IVG65752 JFC65744:JFC65752 JOY65744:JOY65752 JYU65744:JYU65752 KIQ65744:KIQ65752 KSM65744:KSM65752 LCI65744:LCI65752 LME65744:LME65752 LWA65744:LWA65752 MFW65744:MFW65752 MPS65744:MPS65752 MZO65744:MZO65752 NJK65744:NJK65752 NTG65744:NTG65752 ODC65744:ODC65752 OMY65744:OMY65752 OWU65744:OWU65752 PGQ65744:PGQ65752 PQM65744:PQM65752 QAI65744:QAI65752 QKE65744:QKE65752 QUA65744:QUA65752 RDW65744:RDW65752 RNS65744:RNS65752 RXO65744:RXO65752 SHK65744:SHK65752 SRG65744:SRG65752 TBC65744:TBC65752 TKY65744:TKY65752 TUU65744:TUU65752 UEQ65744:UEQ65752 UOM65744:UOM65752 UYI65744:UYI65752 VIE65744:VIE65752 VSA65744:VSA65752 WBW65744:WBW65752 WLS65744:WLS65752 WVO65744:WVO65752 B131280:B131288 JC131280:JC131288 SY131280:SY131288 ACU131280:ACU131288 AMQ131280:AMQ131288 AWM131280:AWM131288 BGI131280:BGI131288 BQE131280:BQE131288 CAA131280:CAA131288 CJW131280:CJW131288 CTS131280:CTS131288 DDO131280:DDO131288 DNK131280:DNK131288 DXG131280:DXG131288 EHC131280:EHC131288 EQY131280:EQY131288 FAU131280:FAU131288 FKQ131280:FKQ131288 FUM131280:FUM131288 GEI131280:GEI131288 GOE131280:GOE131288 GYA131280:GYA131288 HHW131280:HHW131288 HRS131280:HRS131288 IBO131280:IBO131288 ILK131280:ILK131288 IVG131280:IVG131288 JFC131280:JFC131288 JOY131280:JOY131288 JYU131280:JYU131288 KIQ131280:KIQ131288 KSM131280:KSM131288 LCI131280:LCI131288 LME131280:LME131288 LWA131280:LWA131288 MFW131280:MFW131288 MPS131280:MPS131288 MZO131280:MZO131288 NJK131280:NJK131288 NTG131280:NTG131288 ODC131280:ODC131288 OMY131280:OMY131288 OWU131280:OWU131288 PGQ131280:PGQ131288 PQM131280:PQM131288 QAI131280:QAI131288 QKE131280:QKE131288 QUA131280:QUA131288 RDW131280:RDW131288 RNS131280:RNS131288 RXO131280:RXO131288 SHK131280:SHK131288 SRG131280:SRG131288 TBC131280:TBC131288 TKY131280:TKY131288 TUU131280:TUU131288 UEQ131280:UEQ131288 UOM131280:UOM131288 UYI131280:UYI131288 VIE131280:VIE131288 VSA131280:VSA131288 WBW131280:WBW131288 WLS131280:WLS131288 WVO131280:WVO131288 B196816:B196824 JC196816:JC196824 SY196816:SY196824 ACU196816:ACU196824 AMQ196816:AMQ196824 AWM196816:AWM196824 BGI196816:BGI196824 BQE196816:BQE196824 CAA196816:CAA196824 CJW196816:CJW196824 CTS196816:CTS196824 DDO196816:DDO196824 DNK196816:DNK196824 DXG196816:DXG196824 EHC196816:EHC196824 EQY196816:EQY196824 FAU196816:FAU196824 FKQ196816:FKQ196824 FUM196816:FUM196824 GEI196816:GEI196824 GOE196816:GOE196824 GYA196816:GYA196824 HHW196816:HHW196824 HRS196816:HRS196824 IBO196816:IBO196824 ILK196816:ILK196824 IVG196816:IVG196824 JFC196816:JFC196824 JOY196816:JOY196824 JYU196816:JYU196824 KIQ196816:KIQ196824 KSM196816:KSM196824 LCI196816:LCI196824 LME196816:LME196824 LWA196816:LWA196824 MFW196816:MFW196824 MPS196816:MPS196824 MZO196816:MZO196824 NJK196816:NJK196824 NTG196816:NTG196824 ODC196816:ODC196824 OMY196816:OMY196824 OWU196816:OWU196824 PGQ196816:PGQ196824 PQM196816:PQM196824 QAI196816:QAI196824 QKE196816:QKE196824 QUA196816:QUA196824 RDW196816:RDW196824 RNS196816:RNS196824 RXO196816:RXO196824 SHK196816:SHK196824 SRG196816:SRG196824 TBC196816:TBC196824 TKY196816:TKY196824 TUU196816:TUU196824 UEQ196816:UEQ196824 UOM196816:UOM196824 UYI196816:UYI196824 VIE196816:VIE196824 VSA196816:VSA196824 WBW196816:WBW196824 WLS196816:WLS196824 WVO196816:WVO196824 B262352:B262360 JC262352:JC262360 SY262352:SY262360 ACU262352:ACU262360 AMQ262352:AMQ262360 AWM262352:AWM262360 BGI262352:BGI262360 BQE262352:BQE262360 CAA262352:CAA262360 CJW262352:CJW262360 CTS262352:CTS262360 DDO262352:DDO262360 DNK262352:DNK262360 DXG262352:DXG262360 EHC262352:EHC262360 EQY262352:EQY262360 FAU262352:FAU262360 FKQ262352:FKQ262360 FUM262352:FUM262360 GEI262352:GEI262360 GOE262352:GOE262360 GYA262352:GYA262360 HHW262352:HHW262360 HRS262352:HRS262360 IBO262352:IBO262360 ILK262352:ILK262360 IVG262352:IVG262360 JFC262352:JFC262360 JOY262352:JOY262360 JYU262352:JYU262360 KIQ262352:KIQ262360 KSM262352:KSM262360 LCI262352:LCI262360 LME262352:LME262360 LWA262352:LWA262360 MFW262352:MFW262360 MPS262352:MPS262360 MZO262352:MZO262360 NJK262352:NJK262360 NTG262352:NTG262360 ODC262352:ODC262360 OMY262352:OMY262360 OWU262352:OWU262360 PGQ262352:PGQ262360 PQM262352:PQM262360 QAI262352:QAI262360 QKE262352:QKE262360 QUA262352:QUA262360 RDW262352:RDW262360 RNS262352:RNS262360 RXO262352:RXO262360 SHK262352:SHK262360 SRG262352:SRG262360 TBC262352:TBC262360 TKY262352:TKY262360 TUU262352:TUU262360 UEQ262352:UEQ262360 UOM262352:UOM262360 UYI262352:UYI262360 VIE262352:VIE262360 VSA262352:VSA262360 WBW262352:WBW262360 WLS262352:WLS262360 WVO262352:WVO262360 B327888:B327896 JC327888:JC327896 SY327888:SY327896 ACU327888:ACU327896 AMQ327888:AMQ327896 AWM327888:AWM327896 BGI327888:BGI327896 BQE327888:BQE327896 CAA327888:CAA327896 CJW327888:CJW327896 CTS327888:CTS327896 DDO327888:DDO327896 DNK327888:DNK327896 DXG327888:DXG327896 EHC327888:EHC327896 EQY327888:EQY327896 FAU327888:FAU327896 FKQ327888:FKQ327896 FUM327888:FUM327896 GEI327888:GEI327896 GOE327888:GOE327896 GYA327888:GYA327896 HHW327888:HHW327896 HRS327888:HRS327896 IBO327888:IBO327896 ILK327888:ILK327896 IVG327888:IVG327896 JFC327888:JFC327896 JOY327888:JOY327896 JYU327888:JYU327896 KIQ327888:KIQ327896 KSM327888:KSM327896 LCI327888:LCI327896 LME327888:LME327896 LWA327888:LWA327896 MFW327888:MFW327896 MPS327888:MPS327896 MZO327888:MZO327896 NJK327888:NJK327896 NTG327888:NTG327896 ODC327888:ODC327896 OMY327888:OMY327896 OWU327888:OWU327896 PGQ327888:PGQ327896 PQM327888:PQM327896 QAI327888:QAI327896 QKE327888:QKE327896 QUA327888:QUA327896 RDW327888:RDW327896 RNS327888:RNS327896 RXO327888:RXO327896 SHK327888:SHK327896 SRG327888:SRG327896 TBC327888:TBC327896 TKY327888:TKY327896 TUU327888:TUU327896 UEQ327888:UEQ327896 UOM327888:UOM327896 UYI327888:UYI327896 VIE327888:VIE327896 VSA327888:VSA327896 WBW327888:WBW327896 WLS327888:WLS327896 WVO327888:WVO327896 B393424:B393432 JC393424:JC393432 SY393424:SY393432 ACU393424:ACU393432 AMQ393424:AMQ393432 AWM393424:AWM393432 BGI393424:BGI393432 BQE393424:BQE393432 CAA393424:CAA393432 CJW393424:CJW393432 CTS393424:CTS393432 DDO393424:DDO393432 DNK393424:DNK393432 DXG393424:DXG393432 EHC393424:EHC393432 EQY393424:EQY393432 FAU393424:FAU393432 FKQ393424:FKQ393432 FUM393424:FUM393432 GEI393424:GEI393432 GOE393424:GOE393432 GYA393424:GYA393432 HHW393424:HHW393432 HRS393424:HRS393432 IBO393424:IBO393432 ILK393424:ILK393432 IVG393424:IVG393432 JFC393424:JFC393432 JOY393424:JOY393432 JYU393424:JYU393432 KIQ393424:KIQ393432 KSM393424:KSM393432 LCI393424:LCI393432 LME393424:LME393432 LWA393424:LWA393432 MFW393424:MFW393432 MPS393424:MPS393432 MZO393424:MZO393432 NJK393424:NJK393432 NTG393424:NTG393432 ODC393424:ODC393432 OMY393424:OMY393432 OWU393424:OWU393432 PGQ393424:PGQ393432 PQM393424:PQM393432 QAI393424:QAI393432 QKE393424:QKE393432 QUA393424:QUA393432 RDW393424:RDW393432 RNS393424:RNS393432 RXO393424:RXO393432 SHK393424:SHK393432 SRG393424:SRG393432 TBC393424:TBC393432 TKY393424:TKY393432 TUU393424:TUU393432 UEQ393424:UEQ393432 UOM393424:UOM393432 UYI393424:UYI393432 VIE393424:VIE393432 VSA393424:VSA393432 WBW393424:WBW393432 WLS393424:WLS393432 WVO393424:WVO393432 B458960:B458968 JC458960:JC458968 SY458960:SY458968 ACU458960:ACU458968 AMQ458960:AMQ458968 AWM458960:AWM458968 BGI458960:BGI458968 BQE458960:BQE458968 CAA458960:CAA458968 CJW458960:CJW458968 CTS458960:CTS458968 DDO458960:DDO458968 DNK458960:DNK458968 DXG458960:DXG458968 EHC458960:EHC458968 EQY458960:EQY458968 FAU458960:FAU458968 FKQ458960:FKQ458968 FUM458960:FUM458968 GEI458960:GEI458968 GOE458960:GOE458968 GYA458960:GYA458968 HHW458960:HHW458968 HRS458960:HRS458968 IBO458960:IBO458968 ILK458960:ILK458968 IVG458960:IVG458968 JFC458960:JFC458968 JOY458960:JOY458968 JYU458960:JYU458968 KIQ458960:KIQ458968 KSM458960:KSM458968 LCI458960:LCI458968 LME458960:LME458968 LWA458960:LWA458968 MFW458960:MFW458968 MPS458960:MPS458968 MZO458960:MZO458968 NJK458960:NJK458968 NTG458960:NTG458968 ODC458960:ODC458968 OMY458960:OMY458968 OWU458960:OWU458968 PGQ458960:PGQ458968 PQM458960:PQM458968 QAI458960:QAI458968 QKE458960:QKE458968 QUA458960:QUA458968 RDW458960:RDW458968 RNS458960:RNS458968 RXO458960:RXO458968 SHK458960:SHK458968 SRG458960:SRG458968 TBC458960:TBC458968 TKY458960:TKY458968 TUU458960:TUU458968 UEQ458960:UEQ458968 UOM458960:UOM458968 UYI458960:UYI458968 VIE458960:VIE458968 VSA458960:VSA458968 WBW458960:WBW458968 WLS458960:WLS458968 WVO458960:WVO458968 B524496:B524504 JC524496:JC524504 SY524496:SY524504 ACU524496:ACU524504 AMQ524496:AMQ524504 AWM524496:AWM524504 BGI524496:BGI524504 BQE524496:BQE524504 CAA524496:CAA524504 CJW524496:CJW524504 CTS524496:CTS524504 DDO524496:DDO524504 DNK524496:DNK524504 DXG524496:DXG524504 EHC524496:EHC524504 EQY524496:EQY524504 FAU524496:FAU524504 FKQ524496:FKQ524504 FUM524496:FUM524504 GEI524496:GEI524504 GOE524496:GOE524504 GYA524496:GYA524504 HHW524496:HHW524504 HRS524496:HRS524504 IBO524496:IBO524504 ILK524496:ILK524504 IVG524496:IVG524504 JFC524496:JFC524504 JOY524496:JOY524504 JYU524496:JYU524504 KIQ524496:KIQ524504 KSM524496:KSM524504 LCI524496:LCI524504 LME524496:LME524504 LWA524496:LWA524504 MFW524496:MFW524504 MPS524496:MPS524504 MZO524496:MZO524504 NJK524496:NJK524504 NTG524496:NTG524504 ODC524496:ODC524504 OMY524496:OMY524504 OWU524496:OWU524504 PGQ524496:PGQ524504 PQM524496:PQM524504 QAI524496:QAI524504 QKE524496:QKE524504 QUA524496:QUA524504 RDW524496:RDW524504 RNS524496:RNS524504 RXO524496:RXO524504 SHK524496:SHK524504 SRG524496:SRG524504 TBC524496:TBC524504 TKY524496:TKY524504 TUU524496:TUU524504 UEQ524496:UEQ524504 UOM524496:UOM524504 UYI524496:UYI524504 VIE524496:VIE524504 VSA524496:VSA524504 WBW524496:WBW524504 WLS524496:WLS524504 WVO524496:WVO524504 B590032:B590040 JC590032:JC590040 SY590032:SY590040 ACU590032:ACU590040 AMQ590032:AMQ590040 AWM590032:AWM590040 BGI590032:BGI590040 BQE590032:BQE590040 CAA590032:CAA590040 CJW590032:CJW590040 CTS590032:CTS590040 DDO590032:DDO590040 DNK590032:DNK590040 DXG590032:DXG590040 EHC590032:EHC590040 EQY590032:EQY590040 FAU590032:FAU590040 FKQ590032:FKQ590040 FUM590032:FUM590040 GEI590032:GEI590040 GOE590032:GOE590040 GYA590032:GYA590040 HHW590032:HHW590040 HRS590032:HRS590040 IBO590032:IBO590040 ILK590032:ILK590040 IVG590032:IVG590040 JFC590032:JFC590040 JOY590032:JOY590040 JYU590032:JYU590040 KIQ590032:KIQ590040 KSM590032:KSM590040 LCI590032:LCI590040 LME590032:LME590040 LWA590032:LWA590040 MFW590032:MFW590040 MPS590032:MPS590040 MZO590032:MZO590040 NJK590032:NJK590040 NTG590032:NTG590040 ODC590032:ODC590040 OMY590032:OMY590040 OWU590032:OWU590040 PGQ590032:PGQ590040 PQM590032:PQM590040 QAI590032:QAI590040 QKE590032:QKE590040 QUA590032:QUA590040 RDW590032:RDW590040 RNS590032:RNS590040 RXO590032:RXO590040 SHK590032:SHK590040 SRG590032:SRG590040 TBC590032:TBC590040 TKY590032:TKY590040 TUU590032:TUU590040 UEQ590032:UEQ590040 UOM590032:UOM590040 UYI590032:UYI590040 VIE590032:VIE590040 VSA590032:VSA590040 WBW590032:WBW590040 WLS590032:WLS590040 WVO590032:WVO590040 B655568:B655576 JC655568:JC655576 SY655568:SY655576 ACU655568:ACU655576 AMQ655568:AMQ655576 AWM655568:AWM655576 BGI655568:BGI655576 BQE655568:BQE655576 CAA655568:CAA655576 CJW655568:CJW655576 CTS655568:CTS655576 DDO655568:DDO655576 DNK655568:DNK655576 DXG655568:DXG655576 EHC655568:EHC655576 EQY655568:EQY655576 FAU655568:FAU655576 FKQ655568:FKQ655576 FUM655568:FUM655576 GEI655568:GEI655576 GOE655568:GOE655576 GYA655568:GYA655576 HHW655568:HHW655576 HRS655568:HRS655576 IBO655568:IBO655576 ILK655568:ILK655576 IVG655568:IVG655576 JFC655568:JFC655576 JOY655568:JOY655576 JYU655568:JYU655576 KIQ655568:KIQ655576 KSM655568:KSM655576 LCI655568:LCI655576 LME655568:LME655576 LWA655568:LWA655576 MFW655568:MFW655576 MPS655568:MPS655576 MZO655568:MZO655576 NJK655568:NJK655576 NTG655568:NTG655576 ODC655568:ODC655576 OMY655568:OMY655576 OWU655568:OWU655576 PGQ655568:PGQ655576 PQM655568:PQM655576 QAI655568:QAI655576 QKE655568:QKE655576 QUA655568:QUA655576 RDW655568:RDW655576 RNS655568:RNS655576 RXO655568:RXO655576 SHK655568:SHK655576 SRG655568:SRG655576 TBC655568:TBC655576 TKY655568:TKY655576 TUU655568:TUU655576 UEQ655568:UEQ655576 UOM655568:UOM655576 UYI655568:UYI655576 VIE655568:VIE655576 VSA655568:VSA655576 WBW655568:WBW655576 WLS655568:WLS655576 WVO655568:WVO655576 B721104:B721112 JC721104:JC721112 SY721104:SY721112 ACU721104:ACU721112 AMQ721104:AMQ721112 AWM721104:AWM721112 BGI721104:BGI721112 BQE721104:BQE721112 CAA721104:CAA721112 CJW721104:CJW721112 CTS721104:CTS721112 DDO721104:DDO721112 DNK721104:DNK721112 DXG721104:DXG721112 EHC721104:EHC721112 EQY721104:EQY721112 FAU721104:FAU721112 FKQ721104:FKQ721112 FUM721104:FUM721112 GEI721104:GEI721112 GOE721104:GOE721112 GYA721104:GYA721112 HHW721104:HHW721112 HRS721104:HRS721112 IBO721104:IBO721112 ILK721104:ILK721112 IVG721104:IVG721112 JFC721104:JFC721112 JOY721104:JOY721112 JYU721104:JYU721112 KIQ721104:KIQ721112 KSM721104:KSM721112 LCI721104:LCI721112 LME721104:LME721112 LWA721104:LWA721112 MFW721104:MFW721112 MPS721104:MPS721112 MZO721104:MZO721112 NJK721104:NJK721112 NTG721104:NTG721112 ODC721104:ODC721112 OMY721104:OMY721112 OWU721104:OWU721112 PGQ721104:PGQ721112 PQM721104:PQM721112 QAI721104:QAI721112 QKE721104:QKE721112 QUA721104:QUA721112 RDW721104:RDW721112 RNS721104:RNS721112 RXO721104:RXO721112 SHK721104:SHK721112 SRG721104:SRG721112 TBC721104:TBC721112 TKY721104:TKY721112 TUU721104:TUU721112 UEQ721104:UEQ721112 UOM721104:UOM721112 UYI721104:UYI721112 VIE721104:VIE721112 VSA721104:VSA721112 WBW721104:WBW721112 WLS721104:WLS721112 WVO721104:WVO721112 B786640:B786648 JC786640:JC786648 SY786640:SY786648 ACU786640:ACU786648 AMQ786640:AMQ786648 AWM786640:AWM786648 BGI786640:BGI786648 BQE786640:BQE786648 CAA786640:CAA786648 CJW786640:CJW786648 CTS786640:CTS786648 DDO786640:DDO786648 DNK786640:DNK786648 DXG786640:DXG786648 EHC786640:EHC786648 EQY786640:EQY786648 FAU786640:FAU786648 FKQ786640:FKQ786648 FUM786640:FUM786648 GEI786640:GEI786648 GOE786640:GOE786648 GYA786640:GYA786648 HHW786640:HHW786648 HRS786640:HRS786648 IBO786640:IBO786648 ILK786640:ILK786648 IVG786640:IVG786648 JFC786640:JFC786648 JOY786640:JOY786648 JYU786640:JYU786648 KIQ786640:KIQ786648 KSM786640:KSM786648 LCI786640:LCI786648 LME786640:LME786648 LWA786640:LWA786648 MFW786640:MFW786648 MPS786640:MPS786648 MZO786640:MZO786648 NJK786640:NJK786648 NTG786640:NTG786648 ODC786640:ODC786648 OMY786640:OMY786648 OWU786640:OWU786648 PGQ786640:PGQ786648 PQM786640:PQM786648 QAI786640:QAI786648 QKE786640:QKE786648 QUA786640:QUA786648 RDW786640:RDW786648 RNS786640:RNS786648 RXO786640:RXO786648 SHK786640:SHK786648 SRG786640:SRG786648 TBC786640:TBC786648 TKY786640:TKY786648 TUU786640:TUU786648 UEQ786640:UEQ786648 UOM786640:UOM786648 UYI786640:UYI786648 VIE786640:VIE786648 VSA786640:VSA786648 WBW786640:WBW786648 WLS786640:WLS786648 WVO786640:WVO786648 B852176:B852184 JC852176:JC852184 SY852176:SY852184 ACU852176:ACU852184 AMQ852176:AMQ852184 AWM852176:AWM852184 BGI852176:BGI852184 BQE852176:BQE852184 CAA852176:CAA852184 CJW852176:CJW852184 CTS852176:CTS852184 DDO852176:DDO852184 DNK852176:DNK852184 DXG852176:DXG852184 EHC852176:EHC852184 EQY852176:EQY852184 FAU852176:FAU852184 FKQ852176:FKQ852184 FUM852176:FUM852184 GEI852176:GEI852184 GOE852176:GOE852184 GYA852176:GYA852184 HHW852176:HHW852184 HRS852176:HRS852184 IBO852176:IBO852184 ILK852176:ILK852184 IVG852176:IVG852184 JFC852176:JFC852184 JOY852176:JOY852184 JYU852176:JYU852184 KIQ852176:KIQ852184 KSM852176:KSM852184 LCI852176:LCI852184 LME852176:LME852184 LWA852176:LWA852184 MFW852176:MFW852184 MPS852176:MPS852184 MZO852176:MZO852184 NJK852176:NJK852184 NTG852176:NTG852184 ODC852176:ODC852184 OMY852176:OMY852184 OWU852176:OWU852184 PGQ852176:PGQ852184 PQM852176:PQM852184 QAI852176:QAI852184 QKE852176:QKE852184 QUA852176:QUA852184 RDW852176:RDW852184 RNS852176:RNS852184 RXO852176:RXO852184 SHK852176:SHK852184 SRG852176:SRG852184 TBC852176:TBC852184 TKY852176:TKY852184 TUU852176:TUU852184 UEQ852176:UEQ852184 UOM852176:UOM852184 UYI852176:UYI852184 VIE852176:VIE852184 VSA852176:VSA852184 WBW852176:WBW852184 WLS852176:WLS852184 WVO852176:WVO852184 B917712:B917720 JC917712:JC917720 SY917712:SY917720 ACU917712:ACU917720 AMQ917712:AMQ917720 AWM917712:AWM917720 BGI917712:BGI917720 BQE917712:BQE917720 CAA917712:CAA917720 CJW917712:CJW917720 CTS917712:CTS917720 DDO917712:DDO917720 DNK917712:DNK917720 DXG917712:DXG917720 EHC917712:EHC917720 EQY917712:EQY917720 FAU917712:FAU917720 FKQ917712:FKQ917720 FUM917712:FUM917720 GEI917712:GEI917720 GOE917712:GOE917720 GYA917712:GYA917720 HHW917712:HHW917720 HRS917712:HRS917720 IBO917712:IBO917720 ILK917712:ILK917720 IVG917712:IVG917720 JFC917712:JFC917720 JOY917712:JOY917720 JYU917712:JYU917720 KIQ917712:KIQ917720 KSM917712:KSM917720 LCI917712:LCI917720 LME917712:LME917720 LWA917712:LWA917720 MFW917712:MFW917720 MPS917712:MPS917720 MZO917712:MZO917720 NJK917712:NJK917720 NTG917712:NTG917720 ODC917712:ODC917720 OMY917712:OMY917720 OWU917712:OWU917720 PGQ917712:PGQ917720 PQM917712:PQM917720 QAI917712:QAI917720 QKE917712:QKE917720 QUA917712:QUA917720 RDW917712:RDW917720 RNS917712:RNS917720 RXO917712:RXO917720 SHK917712:SHK917720 SRG917712:SRG917720 TBC917712:TBC917720 TKY917712:TKY917720 TUU917712:TUU917720 UEQ917712:UEQ917720 UOM917712:UOM917720 UYI917712:UYI917720 VIE917712:VIE917720 VSA917712:VSA917720 WBW917712:WBW917720 WLS917712:WLS917720 WVO917712:WVO917720 B983248:B983256 JC983248:JC983256 SY983248:SY983256 ACU983248:ACU983256 AMQ983248:AMQ983256 AWM983248:AWM983256 BGI983248:BGI983256 BQE983248:BQE983256 CAA983248:CAA983256 CJW983248:CJW983256 CTS983248:CTS983256 DDO983248:DDO983256 DNK983248:DNK983256 DXG983248:DXG983256 EHC983248:EHC983256 EQY983248:EQY983256 FAU983248:FAU983256 FKQ983248:FKQ983256 FUM983248:FUM983256 GEI983248:GEI983256 GOE983248:GOE983256 GYA983248:GYA983256 HHW983248:HHW983256 HRS983248:HRS983256 IBO983248:IBO983256 ILK983248:ILK983256 IVG983248:IVG983256 JFC983248:JFC983256 JOY983248:JOY983256 JYU983248:JYU983256 KIQ983248:KIQ983256 KSM983248:KSM983256 LCI983248:LCI983256 LME983248:LME983256 LWA983248:LWA983256 MFW983248:MFW983256 MPS983248:MPS983256 MZO983248:MZO983256 NJK983248:NJK983256 NTG983248:NTG983256 ODC983248:ODC983256 OMY983248:OMY983256 OWU983248:OWU983256 PGQ983248:PGQ983256 PQM983248:PQM983256 QAI983248:QAI983256 QKE983248:QKE983256 QUA983248:QUA983256 RDW983248:RDW983256 RNS983248:RNS983256 RXO983248:RXO983256 SHK983248:SHK983256 SRG983248:SRG983256 TBC983248:TBC983256 TKY983248:TKY983256 TUU983248:TUU983256 UEQ983248:UEQ983256 UOM983248:UOM983256 UYI983248:UYI983256 VIE983248:VIE983256 VSA983248:VSA983256 WBW983248:WBW983256 WLS983248:WLS983256 WVO983248:WVO983256" xr:uid="{7CDD8C1C-EF2B-4E7D-802B-56AB4D634CA2}">
      <formula1>"Applicable,Not Applicable"</formula1>
    </dataValidation>
    <dataValidation type="list" errorStyle="information" allowBlank="1" showInputMessage="1" showErrorMessage="1" sqref="L42 JM42 TI42 ADE42 ANA42 AWW42 BGS42 BQO42 CAK42 CKG42 CUC42 DDY42 DNU42 DXQ42 EHM42 ERI42 FBE42 FLA42 FUW42 GES42 GOO42 GYK42 HIG42 HSC42 IBY42 ILU42 IVQ42 JFM42 JPI42 JZE42 KJA42 KSW42 LCS42 LMO42 LWK42 MGG42 MQC42 MZY42 NJU42 NTQ42 ODM42 ONI42 OXE42 PHA42 PQW42 QAS42 QKO42 QUK42 REG42 ROC42 RXY42 SHU42 SRQ42 TBM42 TLI42 TVE42 UFA42 UOW42 UYS42 VIO42 VSK42 WCG42 WMC42 WVY42 L65578 JM65578 TI65578 ADE65578 ANA65578 AWW65578 BGS65578 BQO65578 CAK65578 CKG65578 CUC65578 DDY65578 DNU65578 DXQ65578 EHM65578 ERI65578 FBE65578 FLA65578 FUW65578 GES65578 GOO65578 GYK65578 HIG65578 HSC65578 IBY65578 ILU65578 IVQ65578 JFM65578 JPI65578 JZE65578 KJA65578 KSW65578 LCS65578 LMO65578 LWK65578 MGG65578 MQC65578 MZY65578 NJU65578 NTQ65578 ODM65578 ONI65578 OXE65578 PHA65578 PQW65578 QAS65578 QKO65578 QUK65578 REG65578 ROC65578 RXY65578 SHU65578 SRQ65578 TBM65578 TLI65578 TVE65578 UFA65578 UOW65578 UYS65578 VIO65578 VSK65578 WCG65578 WMC65578 WVY65578 L131114 JM131114 TI131114 ADE131114 ANA131114 AWW131114 BGS131114 BQO131114 CAK131114 CKG131114 CUC131114 DDY131114 DNU131114 DXQ131114 EHM131114 ERI131114 FBE131114 FLA131114 FUW131114 GES131114 GOO131114 GYK131114 HIG131114 HSC131114 IBY131114 ILU131114 IVQ131114 JFM131114 JPI131114 JZE131114 KJA131114 KSW131114 LCS131114 LMO131114 LWK131114 MGG131114 MQC131114 MZY131114 NJU131114 NTQ131114 ODM131114 ONI131114 OXE131114 PHA131114 PQW131114 QAS131114 QKO131114 QUK131114 REG131114 ROC131114 RXY131114 SHU131114 SRQ131114 TBM131114 TLI131114 TVE131114 UFA131114 UOW131114 UYS131114 VIO131114 VSK131114 WCG131114 WMC131114 WVY131114 L196650 JM196650 TI196650 ADE196650 ANA196650 AWW196650 BGS196650 BQO196650 CAK196650 CKG196650 CUC196650 DDY196650 DNU196650 DXQ196650 EHM196650 ERI196650 FBE196650 FLA196650 FUW196650 GES196650 GOO196650 GYK196650 HIG196650 HSC196650 IBY196650 ILU196650 IVQ196650 JFM196650 JPI196650 JZE196650 KJA196650 KSW196650 LCS196650 LMO196650 LWK196650 MGG196650 MQC196650 MZY196650 NJU196650 NTQ196650 ODM196650 ONI196650 OXE196650 PHA196650 PQW196650 QAS196650 QKO196650 QUK196650 REG196650 ROC196650 RXY196650 SHU196650 SRQ196650 TBM196650 TLI196650 TVE196650 UFA196650 UOW196650 UYS196650 VIO196650 VSK196650 WCG196650 WMC196650 WVY196650 L262186 JM262186 TI262186 ADE262186 ANA262186 AWW262186 BGS262186 BQO262186 CAK262186 CKG262186 CUC262186 DDY262186 DNU262186 DXQ262186 EHM262186 ERI262186 FBE262186 FLA262186 FUW262186 GES262186 GOO262186 GYK262186 HIG262186 HSC262186 IBY262186 ILU262186 IVQ262186 JFM262186 JPI262186 JZE262186 KJA262186 KSW262186 LCS262186 LMO262186 LWK262186 MGG262186 MQC262186 MZY262186 NJU262186 NTQ262186 ODM262186 ONI262186 OXE262186 PHA262186 PQW262186 QAS262186 QKO262186 QUK262186 REG262186 ROC262186 RXY262186 SHU262186 SRQ262186 TBM262186 TLI262186 TVE262186 UFA262186 UOW262186 UYS262186 VIO262186 VSK262186 WCG262186 WMC262186 WVY262186 L327722 JM327722 TI327722 ADE327722 ANA327722 AWW327722 BGS327722 BQO327722 CAK327722 CKG327722 CUC327722 DDY327722 DNU327722 DXQ327722 EHM327722 ERI327722 FBE327722 FLA327722 FUW327722 GES327722 GOO327722 GYK327722 HIG327722 HSC327722 IBY327722 ILU327722 IVQ327722 JFM327722 JPI327722 JZE327722 KJA327722 KSW327722 LCS327722 LMO327722 LWK327722 MGG327722 MQC327722 MZY327722 NJU327722 NTQ327722 ODM327722 ONI327722 OXE327722 PHA327722 PQW327722 QAS327722 QKO327722 QUK327722 REG327722 ROC327722 RXY327722 SHU327722 SRQ327722 TBM327722 TLI327722 TVE327722 UFA327722 UOW327722 UYS327722 VIO327722 VSK327722 WCG327722 WMC327722 WVY327722 L393258 JM393258 TI393258 ADE393258 ANA393258 AWW393258 BGS393258 BQO393258 CAK393258 CKG393258 CUC393258 DDY393258 DNU393258 DXQ393258 EHM393258 ERI393258 FBE393258 FLA393258 FUW393258 GES393258 GOO393258 GYK393258 HIG393258 HSC393258 IBY393258 ILU393258 IVQ393258 JFM393258 JPI393258 JZE393258 KJA393258 KSW393258 LCS393258 LMO393258 LWK393258 MGG393258 MQC393258 MZY393258 NJU393258 NTQ393258 ODM393258 ONI393258 OXE393258 PHA393258 PQW393258 QAS393258 QKO393258 QUK393258 REG393258 ROC393258 RXY393258 SHU393258 SRQ393258 TBM393258 TLI393258 TVE393258 UFA393258 UOW393258 UYS393258 VIO393258 VSK393258 WCG393258 WMC393258 WVY393258 L458794 JM458794 TI458794 ADE458794 ANA458794 AWW458794 BGS458794 BQO458794 CAK458794 CKG458794 CUC458794 DDY458794 DNU458794 DXQ458794 EHM458794 ERI458794 FBE458794 FLA458794 FUW458794 GES458794 GOO458794 GYK458794 HIG458794 HSC458794 IBY458794 ILU458794 IVQ458794 JFM458794 JPI458794 JZE458794 KJA458794 KSW458794 LCS458794 LMO458794 LWK458794 MGG458794 MQC458794 MZY458794 NJU458794 NTQ458794 ODM458794 ONI458794 OXE458794 PHA458794 PQW458794 QAS458794 QKO458794 QUK458794 REG458794 ROC458794 RXY458794 SHU458794 SRQ458794 TBM458794 TLI458794 TVE458794 UFA458794 UOW458794 UYS458794 VIO458794 VSK458794 WCG458794 WMC458794 WVY458794 L524330 JM524330 TI524330 ADE524330 ANA524330 AWW524330 BGS524330 BQO524330 CAK524330 CKG524330 CUC524330 DDY524330 DNU524330 DXQ524330 EHM524330 ERI524330 FBE524330 FLA524330 FUW524330 GES524330 GOO524330 GYK524330 HIG524330 HSC524330 IBY524330 ILU524330 IVQ524330 JFM524330 JPI524330 JZE524330 KJA524330 KSW524330 LCS524330 LMO524330 LWK524330 MGG524330 MQC524330 MZY524330 NJU524330 NTQ524330 ODM524330 ONI524330 OXE524330 PHA524330 PQW524330 QAS524330 QKO524330 QUK524330 REG524330 ROC524330 RXY524330 SHU524330 SRQ524330 TBM524330 TLI524330 TVE524330 UFA524330 UOW524330 UYS524330 VIO524330 VSK524330 WCG524330 WMC524330 WVY524330 L589866 JM589866 TI589866 ADE589866 ANA589866 AWW589866 BGS589866 BQO589866 CAK589866 CKG589866 CUC589866 DDY589866 DNU589866 DXQ589866 EHM589866 ERI589866 FBE589866 FLA589866 FUW589866 GES589866 GOO589866 GYK589866 HIG589866 HSC589866 IBY589866 ILU589866 IVQ589866 JFM589866 JPI589866 JZE589866 KJA589866 KSW589866 LCS589866 LMO589866 LWK589866 MGG589866 MQC589866 MZY589866 NJU589866 NTQ589866 ODM589866 ONI589866 OXE589866 PHA589866 PQW589866 QAS589866 QKO589866 QUK589866 REG589866 ROC589866 RXY589866 SHU589866 SRQ589866 TBM589866 TLI589866 TVE589866 UFA589866 UOW589866 UYS589866 VIO589866 VSK589866 WCG589866 WMC589866 WVY589866 L655402 JM655402 TI655402 ADE655402 ANA655402 AWW655402 BGS655402 BQO655402 CAK655402 CKG655402 CUC655402 DDY655402 DNU655402 DXQ655402 EHM655402 ERI655402 FBE655402 FLA655402 FUW655402 GES655402 GOO655402 GYK655402 HIG655402 HSC655402 IBY655402 ILU655402 IVQ655402 JFM655402 JPI655402 JZE655402 KJA655402 KSW655402 LCS655402 LMO655402 LWK655402 MGG655402 MQC655402 MZY655402 NJU655402 NTQ655402 ODM655402 ONI655402 OXE655402 PHA655402 PQW655402 QAS655402 QKO655402 QUK655402 REG655402 ROC655402 RXY655402 SHU655402 SRQ655402 TBM655402 TLI655402 TVE655402 UFA655402 UOW655402 UYS655402 VIO655402 VSK655402 WCG655402 WMC655402 WVY655402 L720938 JM720938 TI720938 ADE720938 ANA720938 AWW720938 BGS720938 BQO720938 CAK720938 CKG720938 CUC720938 DDY720938 DNU720938 DXQ720938 EHM720938 ERI720938 FBE720938 FLA720938 FUW720938 GES720938 GOO720938 GYK720938 HIG720938 HSC720938 IBY720938 ILU720938 IVQ720938 JFM720938 JPI720938 JZE720938 KJA720938 KSW720938 LCS720938 LMO720938 LWK720938 MGG720938 MQC720938 MZY720938 NJU720938 NTQ720938 ODM720938 ONI720938 OXE720938 PHA720938 PQW720938 QAS720938 QKO720938 QUK720938 REG720938 ROC720938 RXY720938 SHU720938 SRQ720938 TBM720938 TLI720938 TVE720938 UFA720938 UOW720938 UYS720938 VIO720938 VSK720938 WCG720938 WMC720938 WVY720938 L786474 JM786474 TI786474 ADE786474 ANA786474 AWW786474 BGS786474 BQO786474 CAK786474 CKG786474 CUC786474 DDY786474 DNU786474 DXQ786474 EHM786474 ERI786474 FBE786474 FLA786474 FUW786474 GES786474 GOO786474 GYK786474 HIG786474 HSC786474 IBY786474 ILU786474 IVQ786474 JFM786474 JPI786474 JZE786474 KJA786474 KSW786474 LCS786474 LMO786474 LWK786474 MGG786474 MQC786474 MZY786474 NJU786474 NTQ786474 ODM786474 ONI786474 OXE786474 PHA786474 PQW786474 QAS786474 QKO786474 QUK786474 REG786474 ROC786474 RXY786474 SHU786474 SRQ786474 TBM786474 TLI786474 TVE786474 UFA786474 UOW786474 UYS786474 VIO786474 VSK786474 WCG786474 WMC786474 WVY786474 L852010 JM852010 TI852010 ADE852010 ANA852010 AWW852010 BGS852010 BQO852010 CAK852010 CKG852010 CUC852010 DDY852010 DNU852010 DXQ852010 EHM852010 ERI852010 FBE852010 FLA852010 FUW852010 GES852010 GOO852010 GYK852010 HIG852010 HSC852010 IBY852010 ILU852010 IVQ852010 JFM852010 JPI852010 JZE852010 KJA852010 KSW852010 LCS852010 LMO852010 LWK852010 MGG852010 MQC852010 MZY852010 NJU852010 NTQ852010 ODM852010 ONI852010 OXE852010 PHA852010 PQW852010 QAS852010 QKO852010 QUK852010 REG852010 ROC852010 RXY852010 SHU852010 SRQ852010 TBM852010 TLI852010 TVE852010 UFA852010 UOW852010 UYS852010 VIO852010 VSK852010 WCG852010 WMC852010 WVY852010 L917546 JM917546 TI917546 ADE917546 ANA917546 AWW917546 BGS917546 BQO917546 CAK917546 CKG917546 CUC917546 DDY917546 DNU917546 DXQ917546 EHM917546 ERI917546 FBE917546 FLA917546 FUW917546 GES917546 GOO917546 GYK917546 HIG917546 HSC917546 IBY917546 ILU917546 IVQ917546 JFM917546 JPI917546 JZE917546 KJA917546 KSW917546 LCS917546 LMO917546 LWK917546 MGG917546 MQC917546 MZY917546 NJU917546 NTQ917546 ODM917546 ONI917546 OXE917546 PHA917546 PQW917546 QAS917546 QKO917546 QUK917546 REG917546 ROC917546 RXY917546 SHU917546 SRQ917546 TBM917546 TLI917546 TVE917546 UFA917546 UOW917546 UYS917546 VIO917546 VSK917546 WCG917546 WMC917546 WVY917546 L983082 JM983082 TI983082 ADE983082 ANA983082 AWW983082 BGS983082 BQO983082 CAK983082 CKG983082 CUC983082 DDY983082 DNU983082 DXQ983082 EHM983082 ERI983082 FBE983082 FLA983082 FUW983082 GES983082 GOO983082 GYK983082 HIG983082 HSC983082 IBY983082 ILU983082 IVQ983082 JFM983082 JPI983082 JZE983082 KJA983082 KSW983082 LCS983082 LMO983082 LWK983082 MGG983082 MQC983082 MZY983082 NJU983082 NTQ983082 ODM983082 ONI983082 OXE983082 PHA983082 PQW983082 QAS983082 QKO983082 QUK983082 REG983082 ROC983082 RXY983082 SHU983082 SRQ983082 TBM983082 TLI983082 TVE983082 UFA983082 UOW983082 UYS983082 VIO983082 VSK983082 WCG983082 WMC983082 WVY983082 N42 JO42 TK42 ADG42 ANC42 AWY42 BGU42 BQQ42 CAM42 CKI42 CUE42 DEA42 DNW42 DXS42 EHO42 ERK42 FBG42 FLC42 FUY42 GEU42 GOQ42 GYM42 HII42 HSE42 ICA42 ILW42 IVS42 JFO42 JPK42 JZG42 KJC42 KSY42 LCU42 LMQ42 LWM42 MGI42 MQE42 NAA42 NJW42 NTS42 ODO42 ONK42 OXG42 PHC42 PQY42 QAU42 QKQ42 QUM42 REI42 ROE42 RYA42 SHW42 SRS42 TBO42 TLK42 TVG42 UFC42 UOY42 UYU42 VIQ42 VSM42 WCI42 WME42 WWA42 N65578 JO65578 TK65578 ADG65578 ANC65578 AWY65578 BGU65578 BQQ65578 CAM65578 CKI65578 CUE65578 DEA65578 DNW65578 DXS65578 EHO65578 ERK65578 FBG65578 FLC65578 FUY65578 GEU65578 GOQ65578 GYM65578 HII65578 HSE65578 ICA65578 ILW65578 IVS65578 JFO65578 JPK65578 JZG65578 KJC65578 KSY65578 LCU65578 LMQ65578 LWM65578 MGI65578 MQE65578 NAA65578 NJW65578 NTS65578 ODO65578 ONK65578 OXG65578 PHC65578 PQY65578 QAU65578 QKQ65578 QUM65578 REI65578 ROE65578 RYA65578 SHW65578 SRS65578 TBO65578 TLK65578 TVG65578 UFC65578 UOY65578 UYU65578 VIQ65578 VSM65578 WCI65578 WME65578 WWA65578 N131114 JO131114 TK131114 ADG131114 ANC131114 AWY131114 BGU131114 BQQ131114 CAM131114 CKI131114 CUE131114 DEA131114 DNW131114 DXS131114 EHO131114 ERK131114 FBG131114 FLC131114 FUY131114 GEU131114 GOQ131114 GYM131114 HII131114 HSE131114 ICA131114 ILW131114 IVS131114 JFO131114 JPK131114 JZG131114 KJC131114 KSY131114 LCU131114 LMQ131114 LWM131114 MGI131114 MQE131114 NAA131114 NJW131114 NTS131114 ODO131114 ONK131114 OXG131114 PHC131114 PQY131114 QAU131114 QKQ131114 QUM131114 REI131114 ROE131114 RYA131114 SHW131114 SRS131114 TBO131114 TLK131114 TVG131114 UFC131114 UOY131114 UYU131114 VIQ131114 VSM131114 WCI131114 WME131114 WWA131114 N196650 JO196650 TK196650 ADG196650 ANC196650 AWY196650 BGU196650 BQQ196650 CAM196650 CKI196650 CUE196650 DEA196650 DNW196650 DXS196650 EHO196650 ERK196650 FBG196650 FLC196650 FUY196650 GEU196650 GOQ196650 GYM196650 HII196650 HSE196650 ICA196650 ILW196650 IVS196650 JFO196650 JPK196650 JZG196650 KJC196650 KSY196650 LCU196650 LMQ196650 LWM196650 MGI196650 MQE196650 NAA196650 NJW196650 NTS196650 ODO196650 ONK196650 OXG196650 PHC196650 PQY196650 QAU196650 QKQ196650 QUM196650 REI196650 ROE196650 RYA196650 SHW196650 SRS196650 TBO196650 TLK196650 TVG196650 UFC196650 UOY196650 UYU196650 VIQ196650 VSM196650 WCI196650 WME196650 WWA196650 N262186 JO262186 TK262186 ADG262186 ANC262186 AWY262186 BGU262186 BQQ262186 CAM262186 CKI262186 CUE262186 DEA262186 DNW262186 DXS262186 EHO262186 ERK262186 FBG262186 FLC262186 FUY262186 GEU262186 GOQ262186 GYM262186 HII262186 HSE262186 ICA262186 ILW262186 IVS262186 JFO262186 JPK262186 JZG262186 KJC262186 KSY262186 LCU262186 LMQ262186 LWM262186 MGI262186 MQE262186 NAA262186 NJW262186 NTS262186 ODO262186 ONK262186 OXG262186 PHC262186 PQY262186 QAU262186 QKQ262186 QUM262186 REI262186 ROE262186 RYA262186 SHW262186 SRS262186 TBO262186 TLK262186 TVG262186 UFC262186 UOY262186 UYU262186 VIQ262186 VSM262186 WCI262186 WME262186 WWA262186 N327722 JO327722 TK327722 ADG327722 ANC327722 AWY327722 BGU327722 BQQ327722 CAM327722 CKI327722 CUE327722 DEA327722 DNW327722 DXS327722 EHO327722 ERK327722 FBG327722 FLC327722 FUY327722 GEU327722 GOQ327722 GYM327722 HII327722 HSE327722 ICA327722 ILW327722 IVS327722 JFO327722 JPK327722 JZG327722 KJC327722 KSY327722 LCU327722 LMQ327722 LWM327722 MGI327722 MQE327722 NAA327722 NJW327722 NTS327722 ODO327722 ONK327722 OXG327722 PHC327722 PQY327722 QAU327722 QKQ327722 QUM327722 REI327722 ROE327722 RYA327722 SHW327722 SRS327722 TBO327722 TLK327722 TVG327722 UFC327722 UOY327722 UYU327722 VIQ327722 VSM327722 WCI327722 WME327722 WWA327722 N393258 JO393258 TK393258 ADG393258 ANC393258 AWY393258 BGU393258 BQQ393258 CAM393258 CKI393258 CUE393258 DEA393258 DNW393258 DXS393258 EHO393258 ERK393258 FBG393258 FLC393258 FUY393258 GEU393258 GOQ393258 GYM393258 HII393258 HSE393258 ICA393258 ILW393258 IVS393258 JFO393258 JPK393258 JZG393258 KJC393258 KSY393258 LCU393258 LMQ393258 LWM393258 MGI393258 MQE393258 NAA393258 NJW393258 NTS393258 ODO393258 ONK393258 OXG393258 PHC393258 PQY393258 QAU393258 QKQ393258 QUM393258 REI393258 ROE393258 RYA393258 SHW393258 SRS393258 TBO393258 TLK393258 TVG393258 UFC393258 UOY393258 UYU393258 VIQ393258 VSM393258 WCI393258 WME393258 WWA393258 N458794 JO458794 TK458794 ADG458794 ANC458794 AWY458794 BGU458794 BQQ458794 CAM458794 CKI458794 CUE458794 DEA458794 DNW458794 DXS458794 EHO458794 ERK458794 FBG458794 FLC458794 FUY458794 GEU458794 GOQ458794 GYM458794 HII458794 HSE458794 ICA458794 ILW458794 IVS458794 JFO458794 JPK458794 JZG458794 KJC458794 KSY458794 LCU458794 LMQ458794 LWM458794 MGI458794 MQE458794 NAA458794 NJW458794 NTS458794 ODO458794 ONK458794 OXG458794 PHC458794 PQY458794 QAU458794 QKQ458794 QUM458794 REI458794 ROE458794 RYA458794 SHW458794 SRS458794 TBO458794 TLK458794 TVG458794 UFC458794 UOY458794 UYU458794 VIQ458794 VSM458794 WCI458794 WME458794 WWA458794 N524330 JO524330 TK524330 ADG524330 ANC524330 AWY524330 BGU524330 BQQ524330 CAM524330 CKI524330 CUE524330 DEA524330 DNW524330 DXS524330 EHO524330 ERK524330 FBG524330 FLC524330 FUY524330 GEU524330 GOQ524330 GYM524330 HII524330 HSE524330 ICA524330 ILW524330 IVS524330 JFO524330 JPK524330 JZG524330 KJC524330 KSY524330 LCU524330 LMQ524330 LWM524330 MGI524330 MQE524330 NAA524330 NJW524330 NTS524330 ODO524330 ONK524330 OXG524330 PHC524330 PQY524330 QAU524330 QKQ524330 QUM524330 REI524330 ROE524330 RYA524330 SHW524330 SRS524330 TBO524330 TLK524330 TVG524330 UFC524330 UOY524330 UYU524330 VIQ524330 VSM524330 WCI524330 WME524330 WWA524330 N589866 JO589866 TK589866 ADG589866 ANC589866 AWY589866 BGU589866 BQQ589866 CAM589866 CKI589866 CUE589866 DEA589866 DNW589866 DXS589866 EHO589866 ERK589866 FBG589866 FLC589866 FUY589866 GEU589866 GOQ589866 GYM589866 HII589866 HSE589866 ICA589866 ILW589866 IVS589866 JFO589866 JPK589866 JZG589866 KJC589866 KSY589866 LCU589866 LMQ589866 LWM589866 MGI589866 MQE589866 NAA589866 NJW589866 NTS589866 ODO589866 ONK589866 OXG589866 PHC589866 PQY589866 QAU589866 QKQ589866 QUM589866 REI589866 ROE589866 RYA589866 SHW589866 SRS589866 TBO589866 TLK589866 TVG589866 UFC589866 UOY589866 UYU589866 VIQ589866 VSM589866 WCI589866 WME589866 WWA589866 N655402 JO655402 TK655402 ADG655402 ANC655402 AWY655402 BGU655402 BQQ655402 CAM655402 CKI655402 CUE655402 DEA655402 DNW655402 DXS655402 EHO655402 ERK655402 FBG655402 FLC655402 FUY655402 GEU655402 GOQ655402 GYM655402 HII655402 HSE655402 ICA655402 ILW655402 IVS655402 JFO655402 JPK655402 JZG655402 KJC655402 KSY655402 LCU655402 LMQ655402 LWM655402 MGI655402 MQE655402 NAA655402 NJW655402 NTS655402 ODO655402 ONK655402 OXG655402 PHC655402 PQY655402 QAU655402 QKQ655402 QUM655402 REI655402 ROE655402 RYA655402 SHW655402 SRS655402 TBO655402 TLK655402 TVG655402 UFC655402 UOY655402 UYU655402 VIQ655402 VSM655402 WCI655402 WME655402 WWA655402 N720938 JO720938 TK720938 ADG720938 ANC720938 AWY720938 BGU720938 BQQ720938 CAM720938 CKI720938 CUE720938 DEA720938 DNW720938 DXS720938 EHO720938 ERK720938 FBG720938 FLC720938 FUY720938 GEU720938 GOQ720938 GYM720938 HII720938 HSE720938 ICA720938 ILW720938 IVS720938 JFO720938 JPK720938 JZG720938 KJC720938 KSY720938 LCU720938 LMQ720938 LWM720938 MGI720938 MQE720938 NAA720938 NJW720938 NTS720938 ODO720938 ONK720938 OXG720938 PHC720938 PQY720938 QAU720938 QKQ720938 QUM720938 REI720938 ROE720938 RYA720938 SHW720938 SRS720938 TBO720938 TLK720938 TVG720938 UFC720938 UOY720938 UYU720938 VIQ720938 VSM720938 WCI720938 WME720938 WWA720938 N786474 JO786474 TK786474 ADG786474 ANC786474 AWY786474 BGU786474 BQQ786474 CAM786474 CKI786474 CUE786474 DEA786474 DNW786474 DXS786474 EHO786474 ERK786474 FBG786474 FLC786474 FUY786474 GEU786474 GOQ786474 GYM786474 HII786474 HSE786474 ICA786474 ILW786474 IVS786474 JFO786474 JPK786474 JZG786474 KJC786474 KSY786474 LCU786474 LMQ786474 LWM786474 MGI786474 MQE786474 NAA786474 NJW786474 NTS786474 ODO786474 ONK786474 OXG786474 PHC786474 PQY786474 QAU786474 QKQ786474 QUM786474 REI786474 ROE786474 RYA786474 SHW786474 SRS786474 TBO786474 TLK786474 TVG786474 UFC786474 UOY786474 UYU786474 VIQ786474 VSM786474 WCI786474 WME786474 WWA786474 N852010 JO852010 TK852010 ADG852010 ANC852010 AWY852010 BGU852010 BQQ852010 CAM852010 CKI852010 CUE852010 DEA852010 DNW852010 DXS852010 EHO852010 ERK852010 FBG852010 FLC852010 FUY852010 GEU852010 GOQ852010 GYM852010 HII852010 HSE852010 ICA852010 ILW852010 IVS852010 JFO852010 JPK852010 JZG852010 KJC852010 KSY852010 LCU852010 LMQ852010 LWM852010 MGI852010 MQE852010 NAA852010 NJW852010 NTS852010 ODO852010 ONK852010 OXG852010 PHC852010 PQY852010 QAU852010 QKQ852010 QUM852010 REI852010 ROE852010 RYA852010 SHW852010 SRS852010 TBO852010 TLK852010 TVG852010 UFC852010 UOY852010 UYU852010 VIQ852010 VSM852010 WCI852010 WME852010 WWA852010 N917546 JO917546 TK917546 ADG917546 ANC917546 AWY917546 BGU917546 BQQ917546 CAM917546 CKI917546 CUE917546 DEA917546 DNW917546 DXS917546 EHO917546 ERK917546 FBG917546 FLC917546 FUY917546 GEU917546 GOQ917546 GYM917546 HII917546 HSE917546 ICA917546 ILW917546 IVS917546 JFO917546 JPK917546 JZG917546 KJC917546 KSY917546 LCU917546 LMQ917546 LWM917546 MGI917546 MQE917546 NAA917546 NJW917546 NTS917546 ODO917546 ONK917546 OXG917546 PHC917546 PQY917546 QAU917546 QKQ917546 QUM917546 REI917546 ROE917546 RYA917546 SHW917546 SRS917546 TBO917546 TLK917546 TVG917546 UFC917546 UOY917546 UYU917546 VIQ917546 VSM917546 WCI917546 WME917546 WWA917546 N983082 JO983082 TK983082 ADG983082 ANC983082 AWY983082 BGU983082 BQQ983082 CAM983082 CKI983082 CUE983082 DEA983082 DNW983082 DXS983082 EHO983082 ERK983082 FBG983082 FLC983082 FUY983082 GEU983082 GOQ983082 GYM983082 HII983082 HSE983082 ICA983082 ILW983082 IVS983082 JFO983082 JPK983082 JZG983082 KJC983082 KSY983082 LCU983082 LMQ983082 LWM983082 MGI983082 MQE983082 NAA983082 NJW983082 NTS983082 ODO983082 ONK983082 OXG983082 PHC983082 PQY983082 QAU983082 QKQ983082 QUM983082 REI983082 ROE983082 RYA983082 SHW983082 SRS983082 TBO983082 TLK983082 TVG983082 UFC983082 UOY983082 UYU983082 VIQ983082 VSM983082 WCI983082 WME983082 WWA983082 P48:U51 JQ48:JQ51 TM48:TM51 ADI48:ADI51 ANE48:ANE51 AXA48:AXA51 BGW48:BGW51 BQS48:BQS51 CAO48:CAO51 CKK48:CKK51 CUG48:CUG51 DEC48:DEC51 DNY48:DNY51 DXU48:DXU51 EHQ48:EHQ51 ERM48:ERM51 FBI48:FBI51 FLE48:FLE51 FVA48:FVA51 GEW48:GEW51 GOS48:GOS51 GYO48:GYO51 HIK48:HIK51 HSG48:HSG51 ICC48:ICC51 ILY48:ILY51 IVU48:IVU51 JFQ48:JFQ51 JPM48:JPM51 JZI48:JZI51 KJE48:KJE51 KTA48:KTA51 LCW48:LCW51 LMS48:LMS51 LWO48:LWO51 MGK48:MGK51 MQG48:MQG51 NAC48:NAC51 NJY48:NJY51 NTU48:NTU51 ODQ48:ODQ51 ONM48:ONM51 OXI48:OXI51 PHE48:PHE51 PRA48:PRA51 QAW48:QAW51 QKS48:QKS51 QUO48:QUO51 REK48:REK51 ROG48:ROG51 RYC48:RYC51 SHY48:SHY51 SRU48:SRU51 TBQ48:TBQ51 TLM48:TLM51 TVI48:TVI51 UFE48:UFE51 UPA48:UPA51 UYW48:UYW51 VIS48:VIS51 VSO48:VSO51 WCK48:WCK51 WMG48:WMG51 WWC48:WWC51 P65584:U65587 JQ65584:JQ65587 TM65584:TM65587 ADI65584:ADI65587 ANE65584:ANE65587 AXA65584:AXA65587 BGW65584:BGW65587 BQS65584:BQS65587 CAO65584:CAO65587 CKK65584:CKK65587 CUG65584:CUG65587 DEC65584:DEC65587 DNY65584:DNY65587 DXU65584:DXU65587 EHQ65584:EHQ65587 ERM65584:ERM65587 FBI65584:FBI65587 FLE65584:FLE65587 FVA65584:FVA65587 GEW65584:GEW65587 GOS65584:GOS65587 GYO65584:GYO65587 HIK65584:HIK65587 HSG65584:HSG65587 ICC65584:ICC65587 ILY65584:ILY65587 IVU65584:IVU65587 JFQ65584:JFQ65587 JPM65584:JPM65587 JZI65584:JZI65587 KJE65584:KJE65587 KTA65584:KTA65587 LCW65584:LCW65587 LMS65584:LMS65587 LWO65584:LWO65587 MGK65584:MGK65587 MQG65584:MQG65587 NAC65584:NAC65587 NJY65584:NJY65587 NTU65584:NTU65587 ODQ65584:ODQ65587 ONM65584:ONM65587 OXI65584:OXI65587 PHE65584:PHE65587 PRA65584:PRA65587 QAW65584:QAW65587 QKS65584:QKS65587 QUO65584:QUO65587 REK65584:REK65587 ROG65584:ROG65587 RYC65584:RYC65587 SHY65584:SHY65587 SRU65584:SRU65587 TBQ65584:TBQ65587 TLM65584:TLM65587 TVI65584:TVI65587 UFE65584:UFE65587 UPA65584:UPA65587 UYW65584:UYW65587 VIS65584:VIS65587 VSO65584:VSO65587 WCK65584:WCK65587 WMG65584:WMG65587 WWC65584:WWC65587 P131120:U131123 JQ131120:JQ131123 TM131120:TM131123 ADI131120:ADI131123 ANE131120:ANE131123 AXA131120:AXA131123 BGW131120:BGW131123 BQS131120:BQS131123 CAO131120:CAO131123 CKK131120:CKK131123 CUG131120:CUG131123 DEC131120:DEC131123 DNY131120:DNY131123 DXU131120:DXU131123 EHQ131120:EHQ131123 ERM131120:ERM131123 FBI131120:FBI131123 FLE131120:FLE131123 FVA131120:FVA131123 GEW131120:GEW131123 GOS131120:GOS131123 GYO131120:GYO131123 HIK131120:HIK131123 HSG131120:HSG131123 ICC131120:ICC131123 ILY131120:ILY131123 IVU131120:IVU131123 JFQ131120:JFQ131123 JPM131120:JPM131123 JZI131120:JZI131123 KJE131120:KJE131123 KTA131120:KTA131123 LCW131120:LCW131123 LMS131120:LMS131123 LWO131120:LWO131123 MGK131120:MGK131123 MQG131120:MQG131123 NAC131120:NAC131123 NJY131120:NJY131123 NTU131120:NTU131123 ODQ131120:ODQ131123 ONM131120:ONM131123 OXI131120:OXI131123 PHE131120:PHE131123 PRA131120:PRA131123 QAW131120:QAW131123 QKS131120:QKS131123 QUO131120:QUO131123 REK131120:REK131123 ROG131120:ROG131123 RYC131120:RYC131123 SHY131120:SHY131123 SRU131120:SRU131123 TBQ131120:TBQ131123 TLM131120:TLM131123 TVI131120:TVI131123 UFE131120:UFE131123 UPA131120:UPA131123 UYW131120:UYW131123 VIS131120:VIS131123 VSO131120:VSO131123 WCK131120:WCK131123 WMG131120:WMG131123 WWC131120:WWC131123 P196656:U196659 JQ196656:JQ196659 TM196656:TM196659 ADI196656:ADI196659 ANE196656:ANE196659 AXA196656:AXA196659 BGW196656:BGW196659 BQS196656:BQS196659 CAO196656:CAO196659 CKK196656:CKK196659 CUG196656:CUG196659 DEC196656:DEC196659 DNY196656:DNY196659 DXU196656:DXU196659 EHQ196656:EHQ196659 ERM196656:ERM196659 FBI196656:FBI196659 FLE196656:FLE196659 FVA196656:FVA196659 GEW196656:GEW196659 GOS196656:GOS196659 GYO196656:GYO196659 HIK196656:HIK196659 HSG196656:HSG196659 ICC196656:ICC196659 ILY196656:ILY196659 IVU196656:IVU196659 JFQ196656:JFQ196659 JPM196656:JPM196659 JZI196656:JZI196659 KJE196656:KJE196659 KTA196656:KTA196659 LCW196656:LCW196659 LMS196656:LMS196659 LWO196656:LWO196659 MGK196656:MGK196659 MQG196656:MQG196659 NAC196656:NAC196659 NJY196656:NJY196659 NTU196656:NTU196659 ODQ196656:ODQ196659 ONM196656:ONM196659 OXI196656:OXI196659 PHE196656:PHE196659 PRA196656:PRA196659 QAW196656:QAW196659 QKS196656:QKS196659 QUO196656:QUO196659 REK196656:REK196659 ROG196656:ROG196659 RYC196656:RYC196659 SHY196656:SHY196659 SRU196656:SRU196659 TBQ196656:TBQ196659 TLM196656:TLM196659 TVI196656:TVI196659 UFE196656:UFE196659 UPA196656:UPA196659 UYW196656:UYW196659 VIS196656:VIS196659 VSO196656:VSO196659 WCK196656:WCK196659 WMG196656:WMG196659 WWC196656:WWC196659 P262192:U262195 JQ262192:JQ262195 TM262192:TM262195 ADI262192:ADI262195 ANE262192:ANE262195 AXA262192:AXA262195 BGW262192:BGW262195 BQS262192:BQS262195 CAO262192:CAO262195 CKK262192:CKK262195 CUG262192:CUG262195 DEC262192:DEC262195 DNY262192:DNY262195 DXU262192:DXU262195 EHQ262192:EHQ262195 ERM262192:ERM262195 FBI262192:FBI262195 FLE262192:FLE262195 FVA262192:FVA262195 GEW262192:GEW262195 GOS262192:GOS262195 GYO262192:GYO262195 HIK262192:HIK262195 HSG262192:HSG262195 ICC262192:ICC262195 ILY262192:ILY262195 IVU262192:IVU262195 JFQ262192:JFQ262195 JPM262192:JPM262195 JZI262192:JZI262195 KJE262192:KJE262195 KTA262192:KTA262195 LCW262192:LCW262195 LMS262192:LMS262195 LWO262192:LWO262195 MGK262192:MGK262195 MQG262192:MQG262195 NAC262192:NAC262195 NJY262192:NJY262195 NTU262192:NTU262195 ODQ262192:ODQ262195 ONM262192:ONM262195 OXI262192:OXI262195 PHE262192:PHE262195 PRA262192:PRA262195 QAW262192:QAW262195 QKS262192:QKS262195 QUO262192:QUO262195 REK262192:REK262195 ROG262192:ROG262195 RYC262192:RYC262195 SHY262192:SHY262195 SRU262192:SRU262195 TBQ262192:TBQ262195 TLM262192:TLM262195 TVI262192:TVI262195 UFE262192:UFE262195 UPA262192:UPA262195 UYW262192:UYW262195 VIS262192:VIS262195 VSO262192:VSO262195 WCK262192:WCK262195 WMG262192:WMG262195 WWC262192:WWC262195 P327728:U327731 JQ327728:JQ327731 TM327728:TM327731 ADI327728:ADI327731 ANE327728:ANE327731 AXA327728:AXA327731 BGW327728:BGW327731 BQS327728:BQS327731 CAO327728:CAO327731 CKK327728:CKK327731 CUG327728:CUG327731 DEC327728:DEC327731 DNY327728:DNY327731 DXU327728:DXU327731 EHQ327728:EHQ327731 ERM327728:ERM327731 FBI327728:FBI327731 FLE327728:FLE327731 FVA327728:FVA327731 GEW327728:GEW327731 GOS327728:GOS327731 GYO327728:GYO327731 HIK327728:HIK327731 HSG327728:HSG327731 ICC327728:ICC327731 ILY327728:ILY327731 IVU327728:IVU327731 JFQ327728:JFQ327731 JPM327728:JPM327731 JZI327728:JZI327731 KJE327728:KJE327731 KTA327728:KTA327731 LCW327728:LCW327731 LMS327728:LMS327731 LWO327728:LWO327731 MGK327728:MGK327731 MQG327728:MQG327731 NAC327728:NAC327731 NJY327728:NJY327731 NTU327728:NTU327731 ODQ327728:ODQ327731 ONM327728:ONM327731 OXI327728:OXI327731 PHE327728:PHE327731 PRA327728:PRA327731 QAW327728:QAW327731 QKS327728:QKS327731 QUO327728:QUO327731 REK327728:REK327731 ROG327728:ROG327731 RYC327728:RYC327731 SHY327728:SHY327731 SRU327728:SRU327731 TBQ327728:TBQ327731 TLM327728:TLM327731 TVI327728:TVI327731 UFE327728:UFE327731 UPA327728:UPA327731 UYW327728:UYW327731 VIS327728:VIS327731 VSO327728:VSO327731 WCK327728:WCK327731 WMG327728:WMG327731 WWC327728:WWC327731 P393264:U393267 JQ393264:JQ393267 TM393264:TM393267 ADI393264:ADI393267 ANE393264:ANE393267 AXA393264:AXA393267 BGW393264:BGW393267 BQS393264:BQS393267 CAO393264:CAO393267 CKK393264:CKK393267 CUG393264:CUG393267 DEC393264:DEC393267 DNY393264:DNY393267 DXU393264:DXU393267 EHQ393264:EHQ393267 ERM393264:ERM393267 FBI393264:FBI393267 FLE393264:FLE393267 FVA393264:FVA393267 GEW393264:GEW393267 GOS393264:GOS393267 GYO393264:GYO393267 HIK393264:HIK393267 HSG393264:HSG393267 ICC393264:ICC393267 ILY393264:ILY393267 IVU393264:IVU393267 JFQ393264:JFQ393267 JPM393264:JPM393267 JZI393264:JZI393267 KJE393264:KJE393267 KTA393264:KTA393267 LCW393264:LCW393267 LMS393264:LMS393267 LWO393264:LWO393267 MGK393264:MGK393267 MQG393264:MQG393267 NAC393264:NAC393267 NJY393264:NJY393267 NTU393264:NTU393267 ODQ393264:ODQ393267 ONM393264:ONM393267 OXI393264:OXI393267 PHE393264:PHE393267 PRA393264:PRA393267 QAW393264:QAW393267 QKS393264:QKS393267 QUO393264:QUO393267 REK393264:REK393267 ROG393264:ROG393267 RYC393264:RYC393267 SHY393264:SHY393267 SRU393264:SRU393267 TBQ393264:TBQ393267 TLM393264:TLM393267 TVI393264:TVI393267 UFE393264:UFE393267 UPA393264:UPA393267 UYW393264:UYW393267 VIS393264:VIS393267 VSO393264:VSO393267 WCK393264:WCK393267 WMG393264:WMG393267 WWC393264:WWC393267 P458800:U458803 JQ458800:JQ458803 TM458800:TM458803 ADI458800:ADI458803 ANE458800:ANE458803 AXA458800:AXA458803 BGW458800:BGW458803 BQS458800:BQS458803 CAO458800:CAO458803 CKK458800:CKK458803 CUG458800:CUG458803 DEC458800:DEC458803 DNY458800:DNY458803 DXU458800:DXU458803 EHQ458800:EHQ458803 ERM458800:ERM458803 FBI458800:FBI458803 FLE458800:FLE458803 FVA458800:FVA458803 GEW458800:GEW458803 GOS458800:GOS458803 GYO458800:GYO458803 HIK458800:HIK458803 HSG458800:HSG458803 ICC458800:ICC458803 ILY458800:ILY458803 IVU458800:IVU458803 JFQ458800:JFQ458803 JPM458800:JPM458803 JZI458800:JZI458803 KJE458800:KJE458803 KTA458800:KTA458803 LCW458800:LCW458803 LMS458800:LMS458803 LWO458800:LWO458803 MGK458800:MGK458803 MQG458800:MQG458803 NAC458800:NAC458803 NJY458800:NJY458803 NTU458800:NTU458803 ODQ458800:ODQ458803 ONM458800:ONM458803 OXI458800:OXI458803 PHE458800:PHE458803 PRA458800:PRA458803 QAW458800:QAW458803 QKS458800:QKS458803 QUO458800:QUO458803 REK458800:REK458803 ROG458800:ROG458803 RYC458800:RYC458803 SHY458800:SHY458803 SRU458800:SRU458803 TBQ458800:TBQ458803 TLM458800:TLM458803 TVI458800:TVI458803 UFE458800:UFE458803 UPA458800:UPA458803 UYW458800:UYW458803 VIS458800:VIS458803 VSO458800:VSO458803 WCK458800:WCK458803 WMG458800:WMG458803 WWC458800:WWC458803 P524336:U524339 JQ524336:JQ524339 TM524336:TM524339 ADI524336:ADI524339 ANE524336:ANE524339 AXA524336:AXA524339 BGW524336:BGW524339 BQS524336:BQS524339 CAO524336:CAO524339 CKK524336:CKK524339 CUG524336:CUG524339 DEC524336:DEC524339 DNY524336:DNY524339 DXU524336:DXU524339 EHQ524336:EHQ524339 ERM524336:ERM524339 FBI524336:FBI524339 FLE524336:FLE524339 FVA524336:FVA524339 GEW524336:GEW524339 GOS524336:GOS524339 GYO524336:GYO524339 HIK524336:HIK524339 HSG524336:HSG524339 ICC524336:ICC524339 ILY524336:ILY524339 IVU524336:IVU524339 JFQ524336:JFQ524339 JPM524336:JPM524339 JZI524336:JZI524339 KJE524336:KJE524339 KTA524336:KTA524339 LCW524336:LCW524339 LMS524336:LMS524339 LWO524336:LWO524339 MGK524336:MGK524339 MQG524336:MQG524339 NAC524336:NAC524339 NJY524336:NJY524339 NTU524336:NTU524339 ODQ524336:ODQ524339 ONM524336:ONM524339 OXI524336:OXI524339 PHE524336:PHE524339 PRA524336:PRA524339 QAW524336:QAW524339 QKS524336:QKS524339 QUO524336:QUO524339 REK524336:REK524339 ROG524336:ROG524339 RYC524336:RYC524339 SHY524336:SHY524339 SRU524336:SRU524339 TBQ524336:TBQ524339 TLM524336:TLM524339 TVI524336:TVI524339 UFE524336:UFE524339 UPA524336:UPA524339 UYW524336:UYW524339 VIS524336:VIS524339 VSO524336:VSO524339 WCK524336:WCK524339 WMG524336:WMG524339 WWC524336:WWC524339 P589872:U589875 JQ589872:JQ589875 TM589872:TM589875 ADI589872:ADI589875 ANE589872:ANE589875 AXA589872:AXA589875 BGW589872:BGW589875 BQS589872:BQS589875 CAO589872:CAO589875 CKK589872:CKK589875 CUG589872:CUG589875 DEC589872:DEC589875 DNY589872:DNY589875 DXU589872:DXU589875 EHQ589872:EHQ589875 ERM589872:ERM589875 FBI589872:FBI589875 FLE589872:FLE589875 FVA589872:FVA589875 GEW589872:GEW589875 GOS589872:GOS589875 GYO589872:GYO589875 HIK589872:HIK589875 HSG589872:HSG589875 ICC589872:ICC589875 ILY589872:ILY589875 IVU589872:IVU589875 JFQ589872:JFQ589875 JPM589872:JPM589875 JZI589872:JZI589875 KJE589872:KJE589875 KTA589872:KTA589875 LCW589872:LCW589875 LMS589872:LMS589875 LWO589872:LWO589875 MGK589872:MGK589875 MQG589872:MQG589875 NAC589872:NAC589875 NJY589872:NJY589875 NTU589872:NTU589875 ODQ589872:ODQ589875 ONM589872:ONM589875 OXI589872:OXI589875 PHE589872:PHE589875 PRA589872:PRA589875 QAW589872:QAW589875 QKS589872:QKS589875 QUO589872:QUO589875 REK589872:REK589875 ROG589872:ROG589875 RYC589872:RYC589875 SHY589872:SHY589875 SRU589872:SRU589875 TBQ589872:TBQ589875 TLM589872:TLM589875 TVI589872:TVI589875 UFE589872:UFE589875 UPA589872:UPA589875 UYW589872:UYW589875 VIS589872:VIS589875 VSO589872:VSO589875 WCK589872:WCK589875 WMG589872:WMG589875 WWC589872:WWC589875 P655408:U655411 JQ655408:JQ655411 TM655408:TM655411 ADI655408:ADI655411 ANE655408:ANE655411 AXA655408:AXA655411 BGW655408:BGW655411 BQS655408:BQS655411 CAO655408:CAO655411 CKK655408:CKK655411 CUG655408:CUG655411 DEC655408:DEC655411 DNY655408:DNY655411 DXU655408:DXU655411 EHQ655408:EHQ655411 ERM655408:ERM655411 FBI655408:FBI655411 FLE655408:FLE655411 FVA655408:FVA655411 GEW655408:GEW655411 GOS655408:GOS655411 GYO655408:GYO655411 HIK655408:HIK655411 HSG655408:HSG655411 ICC655408:ICC655411 ILY655408:ILY655411 IVU655408:IVU655411 JFQ655408:JFQ655411 JPM655408:JPM655411 JZI655408:JZI655411 KJE655408:KJE655411 KTA655408:KTA655411 LCW655408:LCW655411 LMS655408:LMS655411 LWO655408:LWO655411 MGK655408:MGK655411 MQG655408:MQG655411 NAC655408:NAC655411 NJY655408:NJY655411 NTU655408:NTU655411 ODQ655408:ODQ655411 ONM655408:ONM655411 OXI655408:OXI655411 PHE655408:PHE655411 PRA655408:PRA655411 QAW655408:QAW655411 QKS655408:QKS655411 QUO655408:QUO655411 REK655408:REK655411 ROG655408:ROG655411 RYC655408:RYC655411 SHY655408:SHY655411 SRU655408:SRU655411 TBQ655408:TBQ655411 TLM655408:TLM655411 TVI655408:TVI655411 UFE655408:UFE655411 UPA655408:UPA655411 UYW655408:UYW655411 VIS655408:VIS655411 VSO655408:VSO655411 WCK655408:WCK655411 WMG655408:WMG655411 WWC655408:WWC655411 P720944:U720947 JQ720944:JQ720947 TM720944:TM720947 ADI720944:ADI720947 ANE720944:ANE720947 AXA720944:AXA720947 BGW720944:BGW720947 BQS720944:BQS720947 CAO720944:CAO720947 CKK720944:CKK720947 CUG720944:CUG720947 DEC720944:DEC720947 DNY720944:DNY720947 DXU720944:DXU720947 EHQ720944:EHQ720947 ERM720944:ERM720947 FBI720944:FBI720947 FLE720944:FLE720947 FVA720944:FVA720947 GEW720944:GEW720947 GOS720944:GOS720947 GYO720944:GYO720947 HIK720944:HIK720947 HSG720944:HSG720947 ICC720944:ICC720947 ILY720944:ILY720947 IVU720944:IVU720947 JFQ720944:JFQ720947 JPM720944:JPM720947 JZI720944:JZI720947 KJE720944:KJE720947 KTA720944:KTA720947 LCW720944:LCW720947 LMS720944:LMS720947 LWO720944:LWO720947 MGK720944:MGK720947 MQG720944:MQG720947 NAC720944:NAC720947 NJY720944:NJY720947 NTU720944:NTU720947 ODQ720944:ODQ720947 ONM720944:ONM720947 OXI720944:OXI720947 PHE720944:PHE720947 PRA720944:PRA720947 QAW720944:QAW720947 QKS720944:QKS720947 QUO720944:QUO720947 REK720944:REK720947 ROG720944:ROG720947 RYC720944:RYC720947 SHY720944:SHY720947 SRU720944:SRU720947 TBQ720944:TBQ720947 TLM720944:TLM720947 TVI720944:TVI720947 UFE720944:UFE720947 UPA720944:UPA720947 UYW720944:UYW720947 VIS720944:VIS720947 VSO720944:VSO720947 WCK720944:WCK720947 WMG720944:WMG720947 WWC720944:WWC720947 P786480:U786483 JQ786480:JQ786483 TM786480:TM786483 ADI786480:ADI786483 ANE786480:ANE786483 AXA786480:AXA786483 BGW786480:BGW786483 BQS786480:BQS786483 CAO786480:CAO786483 CKK786480:CKK786483 CUG786480:CUG786483 DEC786480:DEC786483 DNY786480:DNY786483 DXU786480:DXU786483 EHQ786480:EHQ786483 ERM786480:ERM786483 FBI786480:FBI786483 FLE786480:FLE786483 FVA786480:FVA786483 GEW786480:GEW786483 GOS786480:GOS786483 GYO786480:GYO786483 HIK786480:HIK786483 HSG786480:HSG786483 ICC786480:ICC786483 ILY786480:ILY786483 IVU786480:IVU786483 JFQ786480:JFQ786483 JPM786480:JPM786483 JZI786480:JZI786483 KJE786480:KJE786483 KTA786480:KTA786483 LCW786480:LCW786483 LMS786480:LMS786483 LWO786480:LWO786483 MGK786480:MGK786483 MQG786480:MQG786483 NAC786480:NAC786483 NJY786480:NJY786483 NTU786480:NTU786483 ODQ786480:ODQ786483 ONM786480:ONM786483 OXI786480:OXI786483 PHE786480:PHE786483 PRA786480:PRA786483 QAW786480:QAW786483 QKS786480:QKS786483 QUO786480:QUO786483 REK786480:REK786483 ROG786480:ROG786483 RYC786480:RYC786483 SHY786480:SHY786483 SRU786480:SRU786483 TBQ786480:TBQ786483 TLM786480:TLM786483 TVI786480:TVI786483 UFE786480:UFE786483 UPA786480:UPA786483 UYW786480:UYW786483 VIS786480:VIS786483 VSO786480:VSO786483 WCK786480:WCK786483 WMG786480:WMG786483 WWC786480:WWC786483 P852016:U852019 JQ852016:JQ852019 TM852016:TM852019 ADI852016:ADI852019 ANE852016:ANE852019 AXA852016:AXA852019 BGW852016:BGW852019 BQS852016:BQS852019 CAO852016:CAO852019 CKK852016:CKK852019 CUG852016:CUG852019 DEC852016:DEC852019 DNY852016:DNY852019 DXU852016:DXU852019 EHQ852016:EHQ852019 ERM852016:ERM852019 FBI852016:FBI852019 FLE852016:FLE852019 FVA852016:FVA852019 GEW852016:GEW852019 GOS852016:GOS852019 GYO852016:GYO852019 HIK852016:HIK852019 HSG852016:HSG852019 ICC852016:ICC852019 ILY852016:ILY852019 IVU852016:IVU852019 JFQ852016:JFQ852019 JPM852016:JPM852019 JZI852016:JZI852019 KJE852016:KJE852019 KTA852016:KTA852019 LCW852016:LCW852019 LMS852016:LMS852019 LWO852016:LWO852019 MGK852016:MGK852019 MQG852016:MQG852019 NAC852016:NAC852019 NJY852016:NJY852019 NTU852016:NTU852019 ODQ852016:ODQ852019 ONM852016:ONM852019 OXI852016:OXI852019 PHE852016:PHE852019 PRA852016:PRA852019 QAW852016:QAW852019 QKS852016:QKS852019 QUO852016:QUO852019 REK852016:REK852019 ROG852016:ROG852019 RYC852016:RYC852019 SHY852016:SHY852019 SRU852016:SRU852019 TBQ852016:TBQ852019 TLM852016:TLM852019 TVI852016:TVI852019 UFE852016:UFE852019 UPA852016:UPA852019 UYW852016:UYW852019 VIS852016:VIS852019 VSO852016:VSO852019 WCK852016:WCK852019 WMG852016:WMG852019 WWC852016:WWC852019 P917552:U917555 JQ917552:JQ917555 TM917552:TM917555 ADI917552:ADI917555 ANE917552:ANE917555 AXA917552:AXA917555 BGW917552:BGW917555 BQS917552:BQS917555 CAO917552:CAO917555 CKK917552:CKK917555 CUG917552:CUG917555 DEC917552:DEC917555 DNY917552:DNY917555 DXU917552:DXU917555 EHQ917552:EHQ917555 ERM917552:ERM917555 FBI917552:FBI917555 FLE917552:FLE917555 FVA917552:FVA917555 GEW917552:GEW917555 GOS917552:GOS917555 GYO917552:GYO917555 HIK917552:HIK917555 HSG917552:HSG917555 ICC917552:ICC917555 ILY917552:ILY917555 IVU917552:IVU917555 JFQ917552:JFQ917555 JPM917552:JPM917555 JZI917552:JZI917555 KJE917552:KJE917555 KTA917552:KTA917555 LCW917552:LCW917555 LMS917552:LMS917555 LWO917552:LWO917555 MGK917552:MGK917555 MQG917552:MQG917555 NAC917552:NAC917555 NJY917552:NJY917555 NTU917552:NTU917555 ODQ917552:ODQ917555 ONM917552:ONM917555 OXI917552:OXI917555 PHE917552:PHE917555 PRA917552:PRA917555 QAW917552:QAW917555 QKS917552:QKS917555 QUO917552:QUO917555 REK917552:REK917555 ROG917552:ROG917555 RYC917552:RYC917555 SHY917552:SHY917555 SRU917552:SRU917555 TBQ917552:TBQ917555 TLM917552:TLM917555 TVI917552:TVI917555 UFE917552:UFE917555 UPA917552:UPA917555 UYW917552:UYW917555 VIS917552:VIS917555 VSO917552:VSO917555 WCK917552:WCK917555 WMG917552:WMG917555 WWC917552:WWC917555 P983088:U983091 JQ983088:JQ983091 TM983088:TM983091 ADI983088:ADI983091 ANE983088:ANE983091 AXA983088:AXA983091 BGW983088:BGW983091 BQS983088:BQS983091 CAO983088:CAO983091 CKK983088:CKK983091 CUG983088:CUG983091 DEC983088:DEC983091 DNY983088:DNY983091 DXU983088:DXU983091 EHQ983088:EHQ983091 ERM983088:ERM983091 FBI983088:FBI983091 FLE983088:FLE983091 FVA983088:FVA983091 GEW983088:GEW983091 GOS983088:GOS983091 GYO983088:GYO983091 HIK983088:HIK983091 HSG983088:HSG983091 ICC983088:ICC983091 ILY983088:ILY983091 IVU983088:IVU983091 JFQ983088:JFQ983091 JPM983088:JPM983091 JZI983088:JZI983091 KJE983088:KJE983091 KTA983088:KTA983091 LCW983088:LCW983091 LMS983088:LMS983091 LWO983088:LWO983091 MGK983088:MGK983091 MQG983088:MQG983091 NAC983088:NAC983091 NJY983088:NJY983091 NTU983088:NTU983091 ODQ983088:ODQ983091 ONM983088:ONM983091 OXI983088:OXI983091 PHE983088:PHE983091 PRA983088:PRA983091 QAW983088:QAW983091 QKS983088:QKS983091 QUO983088:QUO983091 REK983088:REK983091 ROG983088:ROG983091 RYC983088:RYC983091 SHY983088:SHY983091 SRU983088:SRU983091 TBQ983088:TBQ983091 TLM983088:TLM983091 TVI983088:TVI983091 UFE983088:UFE983091 UPA983088:UPA983091 UYW983088:UYW983091 VIS983088:VIS983091 VSO983088:VSO983091 WCK983088:WCK983091 WMG983088:WMG983091 WWC983088:WWC983091" xr:uid="{FF79A241-8C88-4B6B-9344-08A8B1B0C567}">
      <formula1>"Y,N"</formula1>
    </dataValidation>
    <dataValidation type="list" errorStyle="information" allowBlank="1" showInputMessage="1" showErrorMessage="1" sqref="A41:A42 JB41:JB42 SX41:SX42 ACT41:ACT42 AMP41:AMP42 AWL41:AWL42 BGH41:BGH42 BQD41:BQD42 BZZ41:BZZ42 CJV41:CJV42 CTR41:CTR42 DDN41:DDN42 DNJ41:DNJ42 DXF41:DXF42 EHB41:EHB42 EQX41:EQX42 FAT41:FAT42 FKP41:FKP42 FUL41:FUL42 GEH41:GEH42 GOD41:GOD42 GXZ41:GXZ42 HHV41:HHV42 HRR41:HRR42 IBN41:IBN42 ILJ41:ILJ42 IVF41:IVF42 JFB41:JFB42 JOX41:JOX42 JYT41:JYT42 KIP41:KIP42 KSL41:KSL42 LCH41:LCH42 LMD41:LMD42 LVZ41:LVZ42 MFV41:MFV42 MPR41:MPR42 MZN41:MZN42 NJJ41:NJJ42 NTF41:NTF42 ODB41:ODB42 OMX41:OMX42 OWT41:OWT42 PGP41:PGP42 PQL41:PQL42 QAH41:QAH42 QKD41:QKD42 QTZ41:QTZ42 RDV41:RDV42 RNR41:RNR42 RXN41:RXN42 SHJ41:SHJ42 SRF41:SRF42 TBB41:TBB42 TKX41:TKX42 TUT41:TUT42 UEP41:UEP42 UOL41:UOL42 UYH41:UYH42 VID41:VID42 VRZ41:VRZ42 WBV41:WBV42 WLR41:WLR42 WVN41:WVN42 A65577:A65578 JB65577:JB65578 SX65577:SX65578 ACT65577:ACT65578 AMP65577:AMP65578 AWL65577:AWL65578 BGH65577:BGH65578 BQD65577:BQD65578 BZZ65577:BZZ65578 CJV65577:CJV65578 CTR65577:CTR65578 DDN65577:DDN65578 DNJ65577:DNJ65578 DXF65577:DXF65578 EHB65577:EHB65578 EQX65577:EQX65578 FAT65577:FAT65578 FKP65577:FKP65578 FUL65577:FUL65578 GEH65577:GEH65578 GOD65577:GOD65578 GXZ65577:GXZ65578 HHV65577:HHV65578 HRR65577:HRR65578 IBN65577:IBN65578 ILJ65577:ILJ65578 IVF65577:IVF65578 JFB65577:JFB65578 JOX65577:JOX65578 JYT65577:JYT65578 KIP65577:KIP65578 KSL65577:KSL65578 LCH65577:LCH65578 LMD65577:LMD65578 LVZ65577:LVZ65578 MFV65577:MFV65578 MPR65577:MPR65578 MZN65577:MZN65578 NJJ65577:NJJ65578 NTF65577:NTF65578 ODB65577:ODB65578 OMX65577:OMX65578 OWT65577:OWT65578 PGP65577:PGP65578 PQL65577:PQL65578 QAH65577:QAH65578 QKD65577:QKD65578 QTZ65577:QTZ65578 RDV65577:RDV65578 RNR65577:RNR65578 RXN65577:RXN65578 SHJ65577:SHJ65578 SRF65577:SRF65578 TBB65577:TBB65578 TKX65577:TKX65578 TUT65577:TUT65578 UEP65577:UEP65578 UOL65577:UOL65578 UYH65577:UYH65578 VID65577:VID65578 VRZ65577:VRZ65578 WBV65577:WBV65578 WLR65577:WLR65578 WVN65577:WVN65578 A131113:A131114 JB131113:JB131114 SX131113:SX131114 ACT131113:ACT131114 AMP131113:AMP131114 AWL131113:AWL131114 BGH131113:BGH131114 BQD131113:BQD131114 BZZ131113:BZZ131114 CJV131113:CJV131114 CTR131113:CTR131114 DDN131113:DDN131114 DNJ131113:DNJ131114 DXF131113:DXF131114 EHB131113:EHB131114 EQX131113:EQX131114 FAT131113:FAT131114 FKP131113:FKP131114 FUL131113:FUL131114 GEH131113:GEH131114 GOD131113:GOD131114 GXZ131113:GXZ131114 HHV131113:HHV131114 HRR131113:HRR131114 IBN131113:IBN131114 ILJ131113:ILJ131114 IVF131113:IVF131114 JFB131113:JFB131114 JOX131113:JOX131114 JYT131113:JYT131114 KIP131113:KIP131114 KSL131113:KSL131114 LCH131113:LCH131114 LMD131113:LMD131114 LVZ131113:LVZ131114 MFV131113:MFV131114 MPR131113:MPR131114 MZN131113:MZN131114 NJJ131113:NJJ131114 NTF131113:NTF131114 ODB131113:ODB131114 OMX131113:OMX131114 OWT131113:OWT131114 PGP131113:PGP131114 PQL131113:PQL131114 QAH131113:QAH131114 QKD131113:QKD131114 QTZ131113:QTZ131114 RDV131113:RDV131114 RNR131113:RNR131114 RXN131113:RXN131114 SHJ131113:SHJ131114 SRF131113:SRF131114 TBB131113:TBB131114 TKX131113:TKX131114 TUT131113:TUT131114 UEP131113:UEP131114 UOL131113:UOL131114 UYH131113:UYH131114 VID131113:VID131114 VRZ131113:VRZ131114 WBV131113:WBV131114 WLR131113:WLR131114 WVN131113:WVN131114 A196649:A196650 JB196649:JB196650 SX196649:SX196650 ACT196649:ACT196650 AMP196649:AMP196650 AWL196649:AWL196650 BGH196649:BGH196650 BQD196649:BQD196650 BZZ196649:BZZ196650 CJV196649:CJV196650 CTR196649:CTR196650 DDN196649:DDN196650 DNJ196649:DNJ196650 DXF196649:DXF196650 EHB196649:EHB196650 EQX196649:EQX196650 FAT196649:FAT196650 FKP196649:FKP196650 FUL196649:FUL196650 GEH196649:GEH196650 GOD196649:GOD196650 GXZ196649:GXZ196650 HHV196649:HHV196650 HRR196649:HRR196650 IBN196649:IBN196650 ILJ196649:ILJ196650 IVF196649:IVF196650 JFB196649:JFB196650 JOX196649:JOX196650 JYT196649:JYT196650 KIP196649:KIP196650 KSL196649:KSL196650 LCH196649:LCH196650 LMD196649:LMD196650 LVZ196649:LVZ196650 MFV196649:MFV196650 MPR196649:MPR196650 MZN196649:MZN196650 NJJ196649:NJJ196650 NTF196649:NTF196650 ODB196649:ODB196650 OMX196649:OMX196650 OWT196649:OWT196650 PGP196649:PGP196650 PQL196649:PQL196650 QAH196649:QAH196650 QKD196649:QKD196650 QTZ196649:QTZ196650 RDV196649:RDV196650 RNR196649:RNR196650 RXN196649:RXN196650 SHJ196649:SHJ196650 SRF196649:SRF196650 TBB196649:TBB196650 TKX196649:TKX196650 TUT196649:TUT196650 UEP196649:UEP196650 UOL196649:UOL196650 UYH196649:UYH196650 VID196649:VID196650 VRZ196649:VRZ196650 WBV196649:WBV196650 WLR196649:WLR196650 WVN196649:WVN196650 A262185:A262186 JB262185:JB262186 SX262185:SX262186 ACT262185:ACT262186 AMP262185:AMP262186 AWL262185:AWL262186 BGH262185:BGH262186 BQD262185:BQD262186 BZZ262185:BZZ262186 CJV262185:CJV262186 CTR262185:CTR262186 DDN262185:DDN262186 DNJ262185:DNJ262186 DXF262185:DXF262186 EHB262185:EHB262186 EQX262185:EQX262186 FAT262185:FAT262186 FKP262185:FKP262186 FUL262185:FUL262186 GEH262185:GEH262186 GOD262185:GOD262186 GXZ262185:GXZ262186 HHV262185:HHV262186 HRR262185:HRR262186 IBN262185:IBN262186 ILJ262185:ILJ262186 IVF262185:IVF262186 JFB262185:JFB262186 JOX262185:JOX262186 JYT262185:JYT262186 KIP262185:KIP262186 KSL262185:KSL262186 LCH262185:LCH262186 LMD262185:LMD262186 LVZ262185:LVZ262186 MFV262185:MFV262186 MPR262185:MPR262186 MZN262185:MZN262186 NJJ262185:NJJ262186 NTF262185:NTF262186 ODB262185:ODB262186 OMX262185:OMX262186 OWT262185:OWT262186 PGP262185:PGP262186 PQL262185:PQL262186 QAH262185:QAH262186 QKD262185:QKD262186 QTZ262185:QTZ262186 RDV262185:RDV262186 RNR262185:RNR262186 RXN262185:RXN262186 SHJ262185:SHJ262186 SRF262185:SRF262186 TBB262185:TBB262186 TKX262185:TKX262186 TUT262185:TUT262186 UEP262185:UEP262186 UOL262185:UOL262186 UYH262185:UYH262186 VID262185:VID262186 VRZ262185:VRZ262186 WBV262185:WBV262186 WLR262185:WLR262186 WVN262185:WVN262186 A327721:A327722 JB327721:JB327722 SX327721:SX327722 ACT327721:ACT327722 AMP327721:AMP327722 AWL327721:AWL327722 BGH327721:BGH327722 BQD327721:BQD327722 BZZ327721:BZZ327722 CJV327721:CJV327722 CTR327721:CTR327722 DDN327721:DDN327722 DNJ327721:DNJ327722 DXF327721:DXF327722 EHB327721:EHB327722 EQX327721:EQX327722 FAT327721:FAT327722 FKP327721:FKP327722 FUL327721:FUL327722 GEH327721:GEH327722 GOD327721:GOD327722 GXZ327721:GXZ327722 HHV327721:HHV327722 HRR327721:HRR327722 IBN327721:IBN327722 ILJ327721:ILJ327722 IVF327721:IVF327722 JFB327721:JFB327722 JOX327721:JOX327722 JYT327721:JYT327722 KIP327721:KIP327722 KSL327721:KSL327722 LCH327721:LCH327722 LMD327721:LMD327722 LVZ327721:LVZ327722 MFV327721:MFV327722 MPR327721:MPR327722 MZN327721:MZN327722 NJJ327721:NJJ327722 NTF327721:NTF327722 ODB327721:ODB327722 OMX327721:OMX327722 OWT327721:OWT327722 PGP327721:PGP327722 PQL327721:PQL327722 QAH327721:QAH327722 QKD327721:QKD327722 QTZ327721:QTZ327722 RDV327721:RDV327722 RNR327721:RNR327722 RXN327721:RXN327722 SHJ327721:SHJ327722 SRF327721:SRF327722 TBB327721:TBB327722 TKX327721:TKX327722 TUT327721:TUT327722 UEP327721:UEP327722 UOL327721:UOL327722 UYH327721:UYH327722 VID327721:VID327722 VRZ327721:VRZ327722 WBV327721:WBV327722 WLR327721:WLR327722 WVN327721:WVN327722 A393257:A393258 JB393257:JB393258 SX393257:SX393258 ACT393257:ACT393258 AMP393257:AMP393258 AWL393257:AWL393258 BGH393257:BGH393258 BQD393257:BQD393258 BZZ393257:BZZ393258 CJV393257:CJV393258 CTR393257:CTR393258 DDN393257:DDN393258 DNJ393257:DNJ393258 DXF393257:DXF393258 EHB393257:EHB393258 EQX393257:EQX393258 FAT393257:FAT393258 FKP393257:FKP393258 FUL393257:FUL393258 GEH393257:GEH393258 GOD393257:GOD393258 GXZ393257:GXZ393258 HHV393257:HHV393258 HRR393257:HRR393258 IBN393257:IBN393258 ILJ393257:ILJ393258 IVF393257:IVF393258 JFB393257:JFB393258 JOX393257:JOX393258 JYT393257:JYT393258 KIP393257:KIP393258 KSL393257:KSL393258 LCH393257:LCH393258 LMD393257:LMD393258 LVZ393257:LVZ393258 MFV393257:MFV393258 MPR393257:MPR393258 MZN393257:MZN393258 NJJ393257:NJJ393258 NTF393257:NTF393258 ODB393257:ODB393258 OMX393257:OMX393258 OWT393257:OWT393258 PGP393257:PGP393258 PQL393257:PQL393258 QAH393257:QAH393258 QKD393257:QKD393258 QTZ393257:QTZ393258 RDV393257:RDV393258 RNR393257:RNR393258 RXN393257:RXN393258 SHJ393257:SHJ393258 SRF393257:SRF393258 TBB393257:TBB393258 TKX393257:TKX393258 TUT393257:TUT393258 UEP393257:UEP393258 UOL393257:UOL393258 UYH393257:UYH393258 VID393257:VID393258 VRZ393257:VRZ393258 WBV393257:WBV393258 WLR393257:WLR393258 WVN393257:WVN393258 A458793:A458794 JB458793:JB458794 SX458793:SX458794 ACT458793:ACT458794 AMP458793:AMP458794 AWL458793:AWL458794 BGH458793:BGH458794 BQD458793:BQD458794 BZZ458793:BZZ458794 CJV458793:CJV458794 CTR458793:CTR458794 DDN458793:DDN458794 DNJ458793:DNJ458794 DXF458793:DXF458794 EHB458793:EHB458794 EQX458793:EQX458794 FAT458793:FAT458794 FKP458793:FKP458794 FUL458793:FUL458794 GEH458793:GEH458794 GOD458793:GOD458794 GXZ458793:GXZ458794 HHV458793:HHV458794 HRR458793:HRR458794 IBN458793:IBN458794 ILJ458793:ILJ458794 IVF458793:IVF458794 JFB458793:JFB458794 JOX458793:JOX458794 JYT458793:JYT458794 KIP458793:KIP458794 KSL458793:KSL458794 LCH458793:LCH458794 LMD458793:LMD458794 LVZ458793:LVZ458794 MFV458793:MFV458794 MPR458793:MPR458794 MZN458793:MZN458794 NJJ458793:NJJ458794 NTF458793:NTF458794 ODB458793:ODB458794 OMX458793:OMX458794 OWT458793:OWT458794 PGP458793:PGP458794 PQL458793:PQL458794 QAH458793:QAH458794 QKD458793:QKD458794 QTZ458793:QTZ458794 RDV458793:RDV458794 RNR458793:RNR458794 RXN458793:RXN458794 SHJ458793:SHJ458794 SRF458793:SRF458794 TBB458793:TBB458794 TKX458793:TKX458794 TUT458793:TUT458794 UEP458793:UEP458794 UOL458793:UOL458794 UYH458793:UYH458794 VID458793:VID458794 VRZ458793:VRZ458794 WBV458793:WBV458794 WLR458793:WLR458794 WVN458793:WVN458794 A524329:A524330 JB524329:JB524330 SX524329:SX524330 ACT524329:ACT524330 AMP524329:AMP524330 AWL524329:AWL524330 BGH524329:BGH524330 BQD524329:BQD524330 BZZ524329:BZZ524330 CJV524329:CJV524330 CTR524329:CTR524330 DDN524329:DDN524330 DNJ524329:DNJ524330 DXF524329:DXF524330 EHB524329:EHB524330 EQX524329:EQX524330 FAT524329:FAT524330 FKP524329:FKP524330 FUL524329:FUL524330 GEH524329:GEH524330 GOD524329:GOD524330 GXZ524329:GXZ524330 HHV524329:HHV524330 HRR524329:HRR524330 IBN524329:IBN524330 ILJ524329:ILJ524330 IVF524329:IVF524330 JFB524329:JFB524330 JOX524329:JOX524330 JYT524329:JYT524330 KIP524329:KIP524330 KSL524329:KSL524330 LCH524329:LCH524330 LMD524329:LMD524330 LVZ524329:LVZ524330 MFV524329:MFV524330 MPR524329:MPR524330 MZN524329:MZN524330 NJJ524329:NJJ524330 NTF524329:NTF524330 ODB524329:ODB524330 OMX524329:OMX524330 OWT524329:OWT524330 PGP524329:PGP524330 PQL524329:PQL524330 QAH524329:QAH524330 QKD524329:QKD524330 QTZ524329:QTZ524330 RDV524329:RDV524330 RNR524329:RNR524330 RXN524329:RXN524330 SHJ524329:SHJ524330 SRF524329:SRF524330 TBB524329:TBB524330 TKX524329:TKX524330 TUT524329:TUT524330 UEP524329:UEP524330 UOL524329:UOL524330 UYH524329:UYH524330 VID524329:VID524330 VRZ524329:VRZ524330 WBV524329:WBV524330 WLR524329:WLR524330 WVN524329:WVN524330 A589865:A589866 JB589865:JB589866 SX589865:SX589866 ACT589865:ACT589866 AMP589865:AMP589866 AWL589865:AWL589866 BGH589865:BGH589866 BQD589865:BQD589866 BZZ589865:BZZ589866 CJV589865:CJV589866 CTR589865:CTR589866 DDN589865:DDN589866 DNJ589865:DNJ589866 DXF589865:DXF589866 EHB589865:EHB589866 EQX589865:EQX589866 FAT589865:FAT589866 FKP589865:FKP589866 FUL589865:FUL589866 GEH589865:GEH589866 GOD589865:GOD589866 GXZ589865:GXZ589866 HHV589865:HHV589866 HRR589865:HRR589866 IBN589865:IBN589866 ILJ589865:ILJ589866 IVF589865:IVF589866 JFB589865:JFB589866 JOX589865:JOX589866 JYT589865:JYT589866 KIP589865:KIP589866 KSL589865:KSL589866 LCH589865:LCH589866 LMD589865:LMD589866 LVZ589865:LVZ589866 MFV589865:MFV589866 MPR589865:MPR589866 MZN589865:MZN589866 NJJ589865:NJJ589866 NTF589865:NTF589866 ODB589865:ODB589866 OMX589865:OMX589866 OWT589865:OWT589866 PGP589865:PGP589866 PQL589865:PQL589866 QAH589865:QAH589866 QKD589865:QKD589866 QTZ589865:QTZ589866 RDV589865:RDV589866 RNR589865:RNR589866 RXN589865:RXN589866 SHJ589865:SHJ589866 SRF589865:SRF589866 TBB589865:TBB589866 TKX589865:TKX589866 TUT589865:TUT589866 UEP589865:UEP589866 UOL589865:UOL589866 UYH589865:UYH589866 VID589865:VID589866 VRZ589865:VRZ589866 WBV589865:WBV589866 WLR589865:WLR589866 WVN589865:WVN589866 A655401:A655402 JB655401:JB655402 SX655401:SX655402 ACT655401:ACT655402 AMP655401:AMP655402 AWL655401:AWL655402 BGH655401:BGH655402 BQD655401:BQD655402 BZZ655401:BZZ655402 CJV655401:CJV655402 CTR655401:CTR655402 DDN655401:DDN655402 DNJ655401:DNJ655402 DXF655401:DXF655402 EHB655401:EHB655402 EQX655401:EQX655402 FAT655401:FAT655402 FKP655401:FKP655402 FUL655401:FUL655402 GEH655401:GEH655402 GOD655401:GOD655402 GXZ655401:GXZ655402 HHV655401:HHV655402 HRR655401:HRR655402 IBN655401:IBN655402 ILJ655401:ILJ655402 IVF655401:IVF655402 JFB655401:JFB655402 JOX655401:JOX655402 JYT655401:JYT655402 KIP655401:KIP655402 KSL655401:KSL655402 LCH655401:LCH655402 LMD655401:LMD655402 LVZ655401:LVZ655402 MFV655401:MFV655402 MPR655401:MPR655402 MZN655401:MZN655402 NJJ655401:NJJ655402 NTF655401:NTF655402 ODB655401:ODB655402 OMX655401:OMX655402 OWT655401:OWT655402 PGP655401:PGP655402 PQL655401:PQL655402 QAH655401:QAH655402 QKD655401:QKD655402 QTZ655401:QTZ655402 RDV655401:RDV655402 RNR655401:RNR655402 RXN655401:RXN655402 SHJ655401:SHJ655402 SRF655401:SRF655402 TBB655401:TBB655402 TKX655401:TKX655402 TUT655401:TUT655402 UEP655401:UEP655402 UOL655401:UOL655402 UYH655401:UYH655402 VID655401:VID655402 VRZ655401:VRZ655402 WBV655401:WBV655402 WLR655401:WLR655402 WVN655401:WVN655402 A720937:A720938 JB720937:JB720938 SX720937:SX720938 ACT720937:ACT720938 AMP720937:AMP720938 AWL720937:AWL720938 BGH720937:BGH720938 BQD720937:BQD720938 BZZ720937:BZZ720938 CJV720937:CJV720938 CTR720937:CTR720938 DDN720937:DDN720938 DNJ720937:DNJ720938 DXF720937:DXF720938 EHB720937:EHB720938 EQX720937:EQX720938 FAT720937:FAT720938 FKP720937:FKP720938 FUL720937:FUL720938 GEH720937:GEH720938 GOD720937:GOD720938 GXZ720937:GXZ720938 HHV720937:HHV720938 HRR720937:HRR720938 IBN720937:IBN720938 ILJ720937:ILJ720938 IVF720937:IVF720938 JFB720937:JFB720938 JOX720937:JOX720938 JYT720937:JYT720938 KIP720937:KIP720938 KSL720937:KSL720938 LCH720937:LCH720938 LMD720937:LMD720938 LVZ720937:LVZ720938 MFV720937:MFV720938 MPR720937:MPR720938 MZN720937:MZN720938 NJJ720937:NJJ720938 NTF720937:NTF720938 ODB720937:ODB720938 OMX720937:OMX720938 OWT720937:OWT720938 PGP720937:PGP720938 PQL720937:PQL720938 QAH720937:QAH720938 QKD720937:QKD720938 QTZ720937:QTZ720938 RDV720937:RDV720938 RNR720937:RNR720938 RXN720937:RXN720938 SHJ720937:SHJ720938 SRF720937:SRF720938 TBB720937:TBB720938 TKX720937:TKX720938 TUT720937:TUT720938 UEP720937:UEP720938 UOL720937:UOL720938 UYH720937:UYH720938 VID720937:VID720938 VRZ720937:VRZ720938 WBV720937:WBV720938 WLR720937:WLR720938 WVN720937:WVN720938 A786473:A786474 JB786473:JB786474 SX786473:SX786474 ACT786473:ACT786474 AMP786473:AMP786474 AWL786473:AWL786474 BGH786473:BGH786474 BQD786473:BQD786474 BZZ786473:BZZ786474 CJV786473:CJV786474 CTR786473:CTR786474 DDN786473:DDN786474 DNJ786473:DNJ786474 DXF786473:DXF786474 EHB786473:EHB786474 EQX786473:EQX786474 FAT786473:FAT786474 FKP786473:FKP786474 FUL786473:FUL786474 GEH786473:GEH786474 GOD786473:GOD786474 GXZ786473:GXZ786474 HHV786473:HHV786474 HRR786473:HRR786474 IBN786473:IBN786474 ILJ786473:ILJ786474 IVF786473:IVF786474 JFB786473:JFB786474 JOX786473:JOX786474 JYT786473:JYT786474 KIP786473:KIP786474 KSL786473:KSL786474 LCH786473:LCH786474 LMD786473:LMD786474 LVZ786473:LVZ786474 MFV786473:MFV786474 MPR786473:MPR786474 MZN786473:MZN786474 NJJ786473:NJJ786474 NTF786473:NTF786474 ODB786473:ODB786474 OMX786473:OMX786474 OWT786473:OWT786474 PGP786473:PGP786474 PQL786473:PQL786474 QAH786473:QAH786474 QKD786473:QKD786474 QTZ786473:QTZ786474 RDV786473:RDV786474 RNR786473:RNR786474 RXN786473:RXN786474 SHJ786473:SHJ786474 SRF786473:SRF786474 TBB786473:TBB786474 TKX786473:TKX786474 TUT786473:TUT786474 UEP786473:UEP786474 UOL786473:UOL786474 UYH786473:UYH786474 VID786473:VID786474 VRZ786473:VRZ786474 WBV786473:WBV786474 WLR786473:WLR786474 WVN786473:WVN786474 A852009:A852010 JB852009:JB852010 SX852009:SX852010 ACT852009:ACT852010 AMP852009:AMP852010 AWL852009:AWL852010 BGH852009:BGH852010 BQD852009:BQD852010 BZZ852009:BZZ852010 CJV852009:CJV852010 CTR852009:CTR852010 DDN852009:DDN852010 DNJ852009:DNJ852010 DXF852009:DXF852010 EHB852009:EHB852010 EQX852009:EQX852010 FAT852009:FAT852010 FKP852009:FKP852010 FUL852009:FUL852010 GEH852009:GEH852010 GOD852009:GOD852010 GXZ852009:GXZ852010 HHV852009:HHV852010 HRR852009:HRR852010 IBN852009:IBN852010 ILJ852009:ILJ852010 IVF852009:IVF852010 JFB852009:JFB852010 JOX852009:JOX852010 JYT852009:JYT852010 KIP852009:KIP852010 KSL852009:KSL852010 LCH852009:LCH852010 LMD852009:LMD852010 LVZ852009:LVZ852010 MFV852009:MFV852010 MPR852009:MPR852010 MZN852009:MZN852010 NJJ852009:NJJ852010 NTF852009:NTF852010 ODB852009:ODB852010 OMX852009:OMX852010 OWT852009:OWT852010 PGP852009:PGP852010 PQL852009:PQL852010 QAH852009:QAH852010 QKD852009:QKD852010 QTZ852009:QTZ852010 RDV852009:RDV852010 RNR852009:RNR852010 RXN852009:RXN852010 SHJ852009:SHJ852010 SRF852009:SRF852010 TBB852009:TBB852010 TKX852009:TKX852010 TUT852009:TUT852010 UEP852009:UEP852010 UOL852009:UOL852010 UYH852009:UYH852010 VID852009:VID852010 VRZ852009:VRZ852010 WBV852009:WBV852010 WLR852009:WLR852010 WVN852009:WVN852010 A917545:A917546 JB917545:JB917546 SX917545:SX917546 ACT917545:ACT917546 AMP917545:AMP917546 AWL917545:AWL917546 BGH917545:BGH917546 BQD917545:BQD917546 BZZ917545:BZZ917546 CJV917545:CJV917546 CTR917545:CTR917546 DDN917545:DDN917546 DNJ917545:DNJ917546 DXF917545:DXF917546 EHB917545:EHB917546 EQX917545:EQX917546 FAT917545:FAT917546 FKP917545:FKP917546 FUL917545:FUL917546 GEH917545:GEH917546 GOD917545:GOD917546 GXZ917545:GXZ917546 HHV917545:HHV917546 HRR917545:HRR917546 IBN917545:IBN917546 ILJ917545:ILJ917546 IVF917545:IVF917546 JFB917545:JFB917546 JOX917545:JOX917546 JYT917545:JYT917546 KIP917545:KIP917546 KSL917545:KSL917546 LCH917545:LCH917546 LMD917545:LMD917546 LVZ917545:LVZ917546 MFV917545:MFV917546 MPR917545:MPR917546 MZN917545:MZN917546 NJJ917545:NJJ917546 NTF917545:NTF917546 ODB917545:ODB917546 OMX917545:OMX917546 OWT917545:OWT917546 PGP917545:PGP917546 PQL917545:PQL917546 QAH917545:QAH917546 QKD917545:QKD917546 QTZ917545:QTZ917546 RDV917545:RDV917546 RNR917545:RNR917546 RXN917545:RXN917546 SHJ917545:SHJ917546 SRF917545:SRF917546 TBB917545:TBB917546 TKX917545:TKX917546 TUT917545:TUT917546 UEP917545:UEP917546 UOL917545:UOL917546 UYH917545:UYH917546 VID917545:VID917546 VRZ917545:VRZ917546 WBV917545:WBV917546 WLR917545:WLR917546 WVN917545:WVN917546 A983081:A983082 JB983081:JB983082 SX983081:SX983082 ACT983081:ACT983082 AMP983081:AMP983082 AWL983081:AWL983082 BGH983081:BGH983082 BQD983081:BQD983082 BZZ983081:BZZ983082 CJV983081:CJV983082 CTR983081:CTR983082 DDN983081:DDN983082 DNJ983081:DNJ983082 DXF983081:DXF983082 EHB983081:EHB983082 EQX983081:EQX983082 FAT983081:FAT983082 FKP983081:FKP983082 FUL983081:FUL983082 GEH983081:GEH983082 GOD983081:GOD983082 GXZ983081:GXZ983082 HHV983081:HHV983082 HRR983081:HRR983082 IBN983081:IBN983082 ILJ983081:ILJ983082 IVF983081:IVF983082 JFB983081:JFB983082 JOX983081:JOX983082 JYT983081:JYT983082 KIP983081:KIP983082 KSL983081:KSL983082 LCH983081:LCH983082 LMD983081:LMD983082 LVZ983081:LVZ983082 MFV983081:MFV983082 MPR983081:MPR983082 MZN983081:MZN983082 NJJ983081:NJJ983082 NTF983081:NTF983082 ODB983081:ODB983082 OMX983081:OMX983082 OWT983081:OWT983082 PGP983081:PGP983082 PQL983081:PQL983082 QAH983081:QAH983082 QKD983081:QKD983082 QTZ983081:QTZ983082 RDV983081:RDV983082 RNR983081:RNR983082 RXN983081:RXN983082 SHJ983081:SHJ983082 SRF983081:SRF983082 TBB983081:TBB983082 TKX983081:TKX983082 TUT983081:TUT983082 UEP983081:UEP983082 UOL983081:UOL983082 UYH983081:UYH983082 VID983081:VID983082 VRZ983081:VRZ983082 WBV983081:WBV983082 WLR983081:WLR983082 WVN983081:WVN983082" xr:uid="{FD437735-5DC0-49B6-948B-76BCDA09D664}">
      <formula1>$A$14:$A$18</formula1>
    </dataValidation>
    <dataValidation allowBlank="1" sqref="V42:W42 JN33:JU36 TJ33:TQ36 ADF33:ADM36 ANB33:ANI36 AWX33:AXE36 BGT33:BHA36 BQP33:BQW36 CAL33:CAS36 CKH33:CKO36 CUD33:CUK36 DDZ33:DEG36 DNV33:DOC36 DXR33:DXY36 EHN33:EHU36 ERJ33:ERQ36 FBF33:FBM36 FLB33:FLI36 FUX33:FVE36 GET33:GFA36 GOP33:GOW36 GYL33:GYS36 HIH33:HIO36 HSD33:HSK36 IBZ33:ICG36 ILV33:IMC36 IVR33:IVY36 JFN33:JFU36 JPJ33:JPQ36 JZF33:JZM36 KJB33:KJI36 KSX33:KTE36 LCT33:LDA36 LMP33:LMW36 LWL33:LWS36 MGH33:MGO36 MQD33:MQK36 MZZ33:NAG36 NJV33:NKC36 NTR33:NTY36 ODN33:ODU36 ONJ33:ONQ36 OXF33:OXM36 PHB33:PHI36 PQX33:PRE36 QAT33:QBA36 QKP33:QKW36 QUL33:QUS36 REH33:REO36 ROD33:ROK36 RXZ33:RYG36 SHV33:SIC36 SRR33:SRY36 TBN33:TBU36 TLJ33:TLQ36 TVF33:TVM36 UFB33:UFI36 UOX33:UPE36 UYT33:UZA36 VIP33:VIW36 VSL33:VSS36 WCH33:WCO36 WMD33:WMK36 WVZ33:WWG36 M65569:Y65572 JN65569:JU65572 TJ65569:TQ65572 ADF65569:ADM65572 ANB65569:ANI65572 AWX65569:AXE65572 BGT65569:BHA65572 BQP65569:BQW65572 CAL65569:CAS65572 CKH65569:CKO65572 CUD65569:CUK65572 DDZ65569:DEG65572 DNV65569:DOC65572 DXR65569:DXY65572 EHN65569:EHU65572 ERJ65569:ERQ65572 FBF65569:FBM65572 FLB65569:FLI65572 FUX65569:FVE65572 GET65569:GFA65572 GOP65569:GOW65572 GYL65569:GYS65572 HIH65569:HIO65572 HSD65569:HSK65572 IBZ65569:ICG65572 ILV65569:IMC65572 IVR65569:IVY65572 JFN65569:JFU65572 JPJ65569:JPQ65572 JZF65569:JZM65572 KJB65569:KJI65572 KSX65569:KTE65572 LCT65569:LDA65572 LMP65569:LMW65572 LWL65569:LWS65572 MGH65569:MGO65572 MQD65569:MQK65572 MZZ65569:NAG65572 NJV65569:NKC65572 NTR65569:NTY65572 ODN65569:ODU65572 ONJ65569:ONQ65572 OXF65569:OXM65572 PHB65569:PHI65572 PQX65569:PRE65572 QAT65569:QBA65572 QKP65569:QKW65572 QUL65569:QUS65572 REH65569:REO65572 ROD65569:ROK65572 RXZ65569:RYG65572 SHV65569:SIC65572 SRR65569:SRY65572 TBN65569:TBU65572 TLJ65569:TLQ65572 TVF65569:TVM65572 UFB65569:UFI65572 UOX65569:UPE65572 UYT65569:UZA65572 VIP65569:VIW65572 VSL65569:VSS65572 WCH65569:WCO65572 WMD65569:WMK65572 WVZ65569:WWG65572 M131105:Y131108 JN131105:JU131108 TJ131105:TQ131108 ADF131105:ADM131108 ANB131105:ANI131108 AWX131105:AXE131108 BGT131105:BHA131108 BQP131105:BQW131108 CAL131105:CAS131108 CKH131105:CKO131108 CUD131105:CUK131108 DDZ131105:DEG131108 DNV131105:DOC131108 DXR131105:DXY131108 EHN131105:EHU131108 ERJ131105:ERQ131108 FBF131105:FBM131108 FLB131105:FLI131108 FUX131105:FVE131108 GET131105:GFA131108 GOP131105:GOW131108 GYL131105:GYS131108 HIH131105:HIO131108 HSD131105:HSK131108 IBZ131105:ICG131108 ILV131105:IMC131108 IVR131105:IVY131108 JFN131105:JFU131108 JPJ131105:JPQ131108 JZF131105:JZM131108 KJB131105:KJI131108 KSX131105:KTE131108 LCT131105:LDA131108 LMP131105:LMW131108 LWL131105:LWS131108 MGH131105:MGO131108 MQD131105:MQK131108 MZZ131105:NAG131108 NJV131105:NKC131108 NTR131105:NTY131108 ODN131105:ODU131108 ONJ131105:ONQ131108 OXF131105:OXM131108 PHB131105:PHI131108 PQX131105:PRE131108 QAT131105:QBA131108 QKP131105:QKW131108 QUL131105:QUS131108 REH131105:REO131108 ROD131105:ROK131108 RXZ131105:RYG131108 SHV131105:SIC131108 SRR131105:SRY131108 TBN131105:TBU131108 TLJ131105:TLQ131108 TVF131105:TVM131108 UFB131105:UFI131108 UOX131105:UPE131108 UYT131105:UZA131108 VIP131105:VIW131108 VSL131105:VSS131108 WCH131105:WCO131108 WMD131105:WMK131108 WVZ131105:WWG131108 M196641:Y196644 JN196641:JU196644 TJ196641:TQ196644 ADF196641:ADM196644 ANB196641:ANI196644 AWX196641:AXE196644 BGT196641:BHA196644 BQP196641:BQW196644 CAL196641:CAS196644 CKH196641:CKO196644 CUD196641:CUK196644 DDZ196641:DEG196644 DNV196641:DOC196644 DXR196641:DXY196644 EHN196641:EHU196644 ERJ196641:ERQ196644 FBF196641:FBM196644 FLB196641:FLI196644 FUX196641:FVE196644 GET196641:GFA196644 GOP196641:GOW196644 GYL196641:GYS196644 HIH196641:HIO196644 HSD196641:HSK196644 IBZ196641:ICG196644 ILV196641:IMC196644 IVR196641:IVY196644 JFN196641:JFU196644 JPJ196641:JPQ196644 JZF196641:JZM196644 KJB196641:KJI196644 KSX196641:KTE196644 LCT196641:LDA196644 LMP196641:LMW196644 LWL196641:LWS196644 MGH196641:MGO196644 MQD196641:MQK196644 MZZ196641:NAG196644 NJV196641:NKC196644 NTR196641:NTY196644 ODN196641:ODU196644 ONJ196641:ONQ196644 OXF196641:OXM196644 PHB196641:PHI196644 PQX196641:PRE196644 QAT196641:QBA196644 QKP196641:QKW196644 QUL196641:QUS196644 REH196641:REO196644 ROD196641:ROK196644 RXZ196641:RYG196644 SHV196641:SIC196644 SRR196641:SRY196644 TBN196641:TBU196644 TLJ196641:TLQ196644 TVF196641:TVM196644 UFB196641:UFI196644 UOX196641:UPE196644 UYT196641:UZA196644 VIP196641:VIW196644 VSL196641:VSS196644 WCH196641:WCO196644 WMD196641:WMK196644 WVZ196641:WWG196644 M262177:Y262180 JN262177:JU262180 TJ262177:TQ262180 ADF262177:ADM262180 ANB262177:ANI262180 AWX262177:AXE262180 BGT262177:BHA262180 BQP262177:BQW262180 CAL262177:CAS262180 CKH262177:CKO262180 CUD262177:CUK262180 DDZ262177:DEG262180 DNV262177:DOC262180 DXR262177:DXY262180 EHN262177:EHU262180 ERJ262177:ERQ262180 FBF262177:FBM262180 FLB262177:FLI262180 FUX262177:FVE262180 GET262177:GFA262180 GOP262177:GOW262180 GYL262177:GYS262180 HIH262177:HIO262180 HSD262177:HSK262180 IBZ262177:ICG262180 ILV262177:IMC262180 IVR262177:IVY262180 JFN262177:JFU262180 JPJ262177:JPQ262180 JZF262177:JZM262180 KJB262177:KJI262180 KSX262177:KTE262180 LCT262177:LDA262180 LMP262177:LMW262180 LWL262177:LWS262180 MGH262177:MGO262180 MQD262177:MQK262180 MZZ262177:NAG262180 NJV262177:NKC262180 NTR262177:NTY262180 ODN262177:ODU262180 ONJ262177:ONQ262180 OXF262177:OXM262180 PHB262177:PHI262180 PQX262177:PRE262180 QAT262177:QBA262180 QKP262177:QKW262180 QUL262177:QUS262180 REH262177:REO262180 ROD262177:ROK262180 RXZ262177:RYG262180 SHV262177:SIC262180 SRR262177:SRY262180 TBN262177:TBU262180 TLJ262177:TLQ262180 TVF262177:TVM262180 UFB262177:UFI262180 UOX262177:UPE262180 UYT262177:UZA262180 VIP262177:VIW262180 VSL262177:VSS262180 WCH262177:WCO262180 WMD262177:WMK262180 WVZ262177:WWG262180 M327713:Y327716 JN327713:JU327716 TJ327713:TQ327716 ADF327713:ADM327716 ANB327713:ANI327716 AWX327713:AXE327716 BGT327713:BHA327716 BQP327713:BQW327716 CAL327713:CAS327716 CKH327713:CKO327716 CUD327713:CUK327716 DDZ327713:DEG327716 DNV327713:DOC327716 DXR327713:DXY327716 EHN327713:EHU327716 ERJ327713:ERQ327716 FBF327713:FBM327716 FLB327713:FLI327716 FUX327713:FVE327716 GET327713:GFA327716 GOP327713:GOW327716 GYL327713:GYS327716 HIH327713:HIO327716 HSD327713:HSK327716 IBZ327713:ICG327716 ILV327713:IMC327716 IVR327713:IVY327716 JFN327713:JFU327716 JPJ327713:JPQ327716 JZF327713:JZM327716 KJB327713:KJI327716 KSX327713:KTE327716 LCT327713:LDA327716 LMP327713:LMW327716 LWL327713:LWS327716 MGH327713:MGO327716 MQD327713:MQK327716 MZZ327713:NAG327716 NJV327713:NKC327716 NTR327713:NTY327716 ODN327713:ODU327716 ONJ327713:ONQ327716 OXF327713:OXM327716 PHB327713:PHI327716 PQX327713:PRE327716 QAT327713:QBA327716 QKP327713:QKW327716 QUL327713:QUS327716 REH327713:REO327716 ROD327713:ROK327716 RXZ327713:RYG327716 SHV327713:SIC327716 SRR327713:SRY327716 TBN327713:TBU327716 TLJ327713:TLQ327716 TVF327713:TVM327716 UFB327713:UFI327716 UOX327713:UPE327716 UYT327713:UZA327716 VIP327713:VIW327716 VSL327713:VSS327716 WCH327713:WCO327716 WMD327713:WMK327716 WVZ327713:WWG327716 M393249:Y393252 JN393249:JU393252 TJ393249:TQ393252 ADF393249:ADM393252 ANB393249:ANI393252 AWX393249:AXE393252 BGT393249:BHA393252 BQP393249:BQW393252 CAL393249:CAS393252 CKH393249:CKO393252 CUD393249:CUK393252 DDZ393249:DEG393252 DNV393249:DOC393252 DXR393249:DXY393252 EHN393249:EHU393252 ERJ393249:ERQ393252 FBF393249:FBM393252 FLB393249:FLI393252 FUX393249:FVE393252 GET393249:GFA393252 GOP393249:GOW393252 GYL393249:GYS393252 HIH393249:HIO393252 HSD393249:HSK393252 IBZ393249:ICG393252 ILV393249:IMC393252 IVR393249:IVY393252 JFN393249:JFU393252 JPJ393249:JPQ393252 JZF393249:JZM393252 KJB393249:KJI393252 KSX393249:KTE393252 LCT393249:LDA393252 LMP393249:LMW393252 LWL393249:LWS393252 MGH393249:MGO393252 MQD393249:MQK393252 MZZ393249:NAG393252 NJV393249:NKC393252 NTR393249:NTY393252 ODN393249:ODU393252 ONJ393249:ONQ393252 OXF393249:OXM393252 PHB393249:PHI393252 PQX393249:PRE393252 QAT393249:QBA393252 QKP393249:QKW393252 QUL393249:QUS393252 REH393249:REO393252 ROD393249:ROK393252 RXZ393249:RYG393252 SHV393249:SIC393252 SRR393249:SRY393252 TBN393249:TBU393252 TLJ393249:TLQ393252 TVF393249:TVM393252 UFB393249:UFI393252 UOX393249:UPE393252 UYT393249:UZA393252 VIP393249:VIW393252 VSL393249:VSS393252 WCH393249:WCO393252 WMD393249:WMK393252 WVZ393249:WWG393252 M458785:Y458788 JN458785:JU458788 TJ458785:TQ458788 ADF458785:ADM458788 ANB458785:ANI458788 AWX458785:AXE458788 BGT458785:BHA458788 BQP458785:BQW458788 CAL458785:CAS458788 CKH458785:CKO458788 CUD458785:CUK458788 DDZ458785:DEG458788 DNV458785:DOC458788 DXR458785:DXY458788 EHN458785:EHU458788 ERJ458785:ERQ458788 FBF458785:FBM458788 FLB458785:FLI458788 FUX458785:FVE458788 GET458785:GFA458788 GOP458785:GOW458788 GYL458785:GYS458788 HIH458785:HIO458788 HSD458785:HSK458788 IBZ458785:ICG458788 ILV458785:IMC458788 IVR458785:IVY458788 JFN458785:JFU458788 JPJ458785:JPQ458788 JZF458785:JZM458788 KJB458785:KJI458788 KSX458785:KTE458788 LCT458785:LDA458788 LMP458785:LMW458788 LWL458785:LWS458788 MGH458785:MGO458788 MQD458785:MQK458788 MZZ458785:NAG458788 NJV458785:NKC458788 NTR458785:NTY458788 ODN458785:ODU458788 ONJ458785:ONQ458788 OXF458785:OXM458788 PHB458785:PHI458788 PQX458785:PRE458788 QAT458785:QBA458788 QKP458785:QKW458788 QUL458785:QUS458788 REH458785:REO458788 ROD458785:ROK458788 RXZ458785:RYG458788 SHV458785:SIC458788 SRR458785:SRY458788 TBN458785:TBU458788 TLJ458785:TLQ458788 TVF458785:TVM458788 UFB458785:UFI458788 UOX458785:UPE458788 UYT458785:UZA458788 VIP458785:VIW458788 VSL458785:VSS458788 WCH458785:WCO458788 WMD458785:WMK458788 WVZ458785:WWG458788 M524321:Y524324 JN524321:JU524324 TJ524321:TQ524324 ADF524321:ADM524324 ANB524321:ANI524324 AWX524321:AXE524324 BGT524321:BHA524324 BQP524321:BQW524324 CAL524321:CAS524324 CKH524321:CKO524324 CUD524321:CUK524324 DDZ524321:DEG524324 DNV524321:DOC524324 DXR524321:DXY524324 EHN524321:EHU524324 ERJ524321:ERQ524324 FBF524321:FBM524324 FLB524321:FLI524324 FUX524321:FVE524324 GET524321:GFA524324 GOP524321:GOW524324 GYL524321:GYS524324 HIH524321:HIO524324 HSD524321:HSK524324 IBZ524321:ICG524324 ILV524321:IMC524324 IVR524321:IVY524324 JFN524321:JFU524324 JPJ524321:JPQ524324 JZF524321:JZM524324 KJB524321:KJI524324 KSX524321:KTE524324 LCT524321:LDA524324 LMP524321:LMW524324 LWL524321:LWS524324 MGH524321:MGO524324 MQD524321:MQK524324 MZZ524321:NAG524324 NJV524321:NKC524324 NTR524321:NTY524324 ODN524321:ODU524324 ONJ524321:ONQ524324 OXF524321:OXM524324 PHB524321:PHI524324 PQX524321:PRE524324 QAT524321:QBA524324 QKP524321:QKW524324 QUL524321:QUS524324 REH524321:REO524324 ROD524321:ROK524324 RXZ524321:RYG524324 SHV524321:SIC524324 SRR524321:SRY524324 TBN524321:TBU524324 TLJ524321:TLQ524324 TVF524321:TVM524324 UFB524321:UFI524324 UOX524321:UPE524324 UYT524321:UZA524324 VIP524321:VIW524324 VSL524321:VSS524324 WCH524321:WCO524324 WMD524321:WMK524324 WVZ524321:WWG524324 M589857:Y589860 JN589857:JU589860 TJ589857:TQ589860 ADF589857:ADM589860 ANB589857:ANI589860 AWX589857:AXE589860 BGT589857:BHA589860 BQP589857:BQW589860 CAL589857:CAS589860 CKH589857:CKO589860 CUD589857:CUK589860 DDZ589857:DEG589860 DNV589857:DOC589860 DXR589857:DXY589860 EHN589857:EHU589860 ERJ589857:ERQ589860 FBF589857:FBM589860 FLB589857:FLI589860 FUX589857:FVE589860 GET589857:GFA589860 GOP589857:GOW589860 GYL589857:GYS589860 HIH589857:HIO589860 HSD589857:HSK589860 IBZ589857:ICG589860 ILV589857:IMC589860 IVR589857:IVY589860 JFN589857:JFU589860 JPJ589857:JPQ589860 JZF589857:JZM589860 KJB589857:KJI589860 KSX589857:KTE589860 LCT589857:LDA589860 LMP589857:LMW589860 LWL589857:LWS589860 MGH589857:MGO589860 MQD589857:MQK589860 MZZ589857:NAG589860 NJV589857:NKC589860 NTR589857:NTY589860 ODN589857:ODU589860 ONJ589857:ONQ589860 OXF589857:OXM589860 PHB589857:PHI589860 PQX589857:PRE589860 QAT589857:QBA589860 QKP589857:QKW589860 QUL589857:QUS589860 REH589857:REO589860 ROD589857:ROK589860 RXZ589857:RYG589860 SHV589857:SIC589860 SRR589857:SRY589860 TBN589857:TBU589860 TLJ589857:TLQ589860 TVF589857:TVM589860 UFB589857:UFI589860 UOX589857:UPE589860 UYT589857:UZA589860 VIP589857:VIW589860 VSL589857:VSS589860 WCH589857:WCO589860 WMD589857:WMK589860 WVZ589857:WWG589860 M655393:Y655396 JN655393:JU655396 TJ655393:TQ655396 ADF655393:ADM655396 ANB655393:ANI655396 AWX655393:AXE655396 BGT655393:BHA655396 BQP655393:BQW655396 CAL655393:CAS655396 CKH655393:CKO655396 CUD655393:CUK655396 DDZ655393:DEG655396 DNV655393:DOC655396 DXR655393:DXY655396 EHN655393:EHU655396 ERJ655393:ERQ655396 FBF655393:FBM655396 FLB655393:FLI655396 FUX655393:FVE655396 GET655393:GFA655396 GOP655393:GOW655396 GYL655393:GYS655396 HIH655393:HIO655396 HSD655393:HSK655396 IBZ655393:ICG655396 ILV655393:IMC655396 IVR655393:IVY655396 JFN655393:JFU655396 JPJ655393:JPQ655396 JZF655393:JZM655396 KJB655393:KJI655396 KSX655393:KTE655396 LCT655393:LDA655396 LMP655393:LMW655396 LWL655393:LWS655396 MGH655393:MGO655396 MQD655393:MQK655396 MZZ655393:NAG655396 NJV655393:NKC655396 NTR655393:NTY655396 ODN655393:ODU655396 ONJ655393:ONQ655396 OXF655393:OXM655396 PHB655393:PHI655396 PQX655393:PRE655396 QAT655393:QBA655396 QKP655393:QKW655396 QUL655393:QUS655396 REH655393:REO655396 ROD655393:ROK655396 RXZ655393:RYG655396 SHV655393:SIC655396 SRR655393:SRY655396 TBN655393:TBU655396 TLJ655393:TLQ655396 TVF655393:TVM655396 UFB655393:UFI655396 UOX655393:UPE655396 UYT655393:UZA655396 VIP655393:VIW655396 VSL655393:VSS655396 WCH655393:WCO655396 WMD655393:WMK655396 WVZ655393:WWG655396 M720929:Y720932 JN720929:JU720932 TJ720929:TQ720932 ADF720929:ADM720932 ANB720929:ANI720932 AWX720929:AXE720932 BGT720929:BHA720932 BQP720929:BQW720932 CAL720929:CAS720932 CKH720929:CKO720932 CUD720929:CUK720932 DDZ720929:DEG720932 DNV720929:DOC720932 DXR720929:DXY720932 EHN720929:EHU720932 ERJ720929:ERQ720932 FBF720929:FBM720932 FLB720929:FLI720932 FUX720929:FVE720932 GET720929:GFA720932 GOP720929:GOW720932 GYL720929:GYS720932 HIH720929:HIO720932 HSD720929:HSK720932 IBZ720929:ICG720932 ILV720929:IMC720932 IVR720929:IVY720932 JFN720929:JFU720932 JPJ720929:JPQ720932 JZF720929:JZM720932 KJB720929:KJI720932 KSX720929:KTE720932 LCT720929:LDA720932 LMP720929:LMW720932 LWL720929:LWS720932 MGH720929:MGO720932 MQD720929:MQK720932 MZZ720929:NAG720932 NJV720929:NKC720932 NTR720929:NTY720932 ODN720929:ODU720932 ONJ720929:ONQ720932 OXF720929:OXM720932 PHB720929:PHI720932 PQX720929:PRE720932 QAT720929:QBA720932 QKP720929:QKW720932 QUL720929:QUS720932 REH720929:REO720932 ROD720929:ROK720932 RXZ720929:RYG720932 SHV720929:SIC720932 SRR720929:SRY720932 TBN720929:TBU720932 TLJ720929:TLQ720932 TVF720929:TVM720932 UFB720929:UFI720932 UOX720929:UPE720932 UYT720929:UZA720932 VIP720929:VIW720932 VSL720929:VSS720932 WCH720929:WCO720932 WMD720929:WMK720932 WVZ720929:WWG720932 M786465:Y786468 JN786465:JU786468 TJ786465:TQ786468 ADF786465:ADM786468 ANB786465:ANI786468 AWX786465:AXE786468 BGT786465:BHA786468 BQP786465:BQW786468 CAL786465:CAS786468 CKH786465:CKO786468 CUD786465:CUK786468 DDZ786465:DEG786468 DNV786465:DOC786468 DXR786465:DXY786468 EHN786465:EHU786468 ERJ786465:ERQ786468 FBF786465:FBM786468 FLB786465:FLI786468 FUX786465:FVE786468 GET786465:GFA786468 GOP786465:GOW786468 GYL786465:GYS786468 HIH786465:HIO786468 HSD786465:HSK786468 IBZ786465:ICG786468 ILV786465:IMC786468 IVR786465:IVY786468 JFN786465:JFU786468 JPJ786465:JPQ786468 JZF786465:JZM786468 KJB786465:KJI786468 KSX786465:KTE786468 LCT786465:LDA786468 LMP786465:LMW786468 LWL786465:LWS786468 MGH786465:MGO786468 MQD786465:MQK786468 MZZ786465:NAG786468 NJV786465:NKC786468 NTR786465:NTY786468 ODN786465:ODU786468 ONJ786465:ONQ786468 OXF786465:OXM786468 PHB786465:PHI786468 PQX786465:PRE786468 QAT786465:QBA786468 QKP786465:QKW786468 QUL786465:QUS786468 REH786465:REO786468 ROD786465:ROK786468 RXZ786465:RYG786468 SHV786465:SIC786468 SRR786465:SRY786468 TBN786465:TBU786468 TLJ786465:TLQ786468 TVF786465:TVM786468 UFB786465:UFI786468 UOX786465:UPE786468 UYT786465:UZA786468 VIP786465:VIW786468 VSL786465:VSS786468 WCH786465:WCO786468 WMD786465:WMK786468 WVZ786465:WWG786468 M852001:Y852004 JN852001:JU852004 TJ852001:TQ852004 ADF852001:ADM852004 ANB852001:ANI852004 AWX852001:AXE852004 BGT852001:BHA852004 BQP852001:BQW852004 CAL852001:CAS852004 CKH852001:CKO852004 CUD852001:CUK852004 DDZ852001:DEG852004 DNV852001:DOC852004 DXR852001:DXY852004 EHN852001:EHU852004 ERJ852001:ERQ852004 FBF852001:FBM852004 FLB852001:FLI852004 FUX852001:FVE852004 GET852001:GFA852004 GOP852001:GOW852004 GYL852001:GYS852004 HIH852001:HIO852004 HSD852001:HSK852004 IBZ852001:ICG852004 ILV852001:IMC852004 IVR852001:IVY852004 JFN852001:JFU852004 JPJ852001:JPQ852004 JZF852001:JZM852004 KJB852001:KJI852004 KSX852001:KTE852004 LCT852001:LDA852004 LMP852001:LMW852004 LWL852001:LWS852004 MGH852001:MGO852004 MQD852001:MQK852004 MZZ852001:NAG852004 NJV852001:NKC852004 NTR852001:NTY852004 ODN852001:ODU852004 ONJ852001:ONQ852004 OXF852001:OXM852004 PHB852001:PHI852004 PQX852001:PRE852004 QAT852001:QBA852004 QKP852001:QKW852004 QUL852001:QUS852004 REH852001:REO852004 ROD852001:ROK852004 RXZ852001:RYG852004 SHV852001:SIC852004 SRR852001:SRY852004 TBN852001:TBU852004 TLJ852001:TLQ852004 TVF852001:TVM852004 UFB852001:UFI852004 UOX852001:UPE852004 UYT852001:UZA852004 VIP852001:VIW852004 VSL852001:VSS852004 WCH852001:WCO852004 WMD852001:WMK852004 WVZ852001:WWG852004 M917537:Y917540 JN917537:JU917540 TJ917537:TQ917540 ADF917537:ADM917540 ANB917537:ANI917540 AWX917537:AXE917540 BGT917537:BHA917540 BQP917537:BQW917540 CAL917537:CAS917540 CKH917537:CKO917540 CUD917537:CUK917540 DDZ917537:DEG917540 DNV917537:DOC917540 DXR917537:DXY917540 EHN917537:EHU917540 ERJ917537:ERQ917540 FBF917537:FBM917540 FLB917537:FLI917540 FUX917537:FVE917540 GET917537:GFA917540 GOP917537:GOW917540 GYL917537:GYS917540 HIH917537:HIO917540 HSD917537:HSK917540 IBZ917537:ICG917540 ILV917537:IMC917540 IVR917537:IVY917540 JFN917537:JFU917540 JPJ917537:JPQ917540 JZF917537:JZM917540 KJB917537:KJI917540 KSX917537:KTE917540 LCT917537:LDA917540 LMP917537:LMW917540 LWL917537:LWS917540 MGH917537:MGO917540 MQD917537:MQK917540 MZZ917537:NAG917540 NJV917537:NKC917540 NTR917537:NTY917540 ODN917537:ODU917540 ONJ917537:ONQ917540 OXF917537:OXM917540 PHB917537:PHI917540 PQX917537:PRE917540 QAT917537:QBA917540 QKP917537:QKW917540 QUL917537:QUS917540 REH917537:REO917540 ROD917537:ROK917540 RXZ917537:RYG917540 SHV917537:SIC917540 SRR917537:SRY917540 TBN917537:TBU917540 TLJ917537:TLQ917540 TVF917537:TVM917540 UFB917537:UFI917540 UOX917537:UPE917540 UYT917537:UZA917540 VIP917537:VIW917540 VSL917537:VSS917540 WCH917537:WCO917540 WMD917537:WMK917540 WVZ917537:WWG917540 M983073:Y983076 JN983073:JU983076 TJ983073:TQ983076 ADF983073:ADM983076 ANB983073:ANI983076 AWX983073:AXE983076 BGT983073:BHA983076 BQP983073:BQW983076 CAL983073:CAS983076 CKH983073:CKO983076 CUD983073:CUK983076 DDZ983073:DEG983076 DNV983073:DOC983076 DXR983073:DXY983076 EHN983073:EHU983076 ERJ983073:ERQ983076 FBF983073:FBM983076 FLB983073:FLI983076 FUX983073:FVE983076 GET983073:GFA983076 GOP983073:GOW983076 GYL983073:GYS983076 HIH983073:HIO983076 HSD983073:HSK983076 IBZ983073:ICG983076 ILV983073:IMC983076 IVR983073:IVY983076 JFN983073:JFU983076 JPJ983073:JPQ983076 JZF983073:JZM983076 KJB983073:KJI983076 KSX983073:KTE983076 LCT983073:LDA983076 LMP983073:LMW983076 LWL983073:LWS983076 MGH983073:MGO983076 MQD983073:MQK983076 MZZ983073:NAG983076 NJV983073:NKC983076 NTR983073:NTY983076 ODN983073:ODU983076 ONJ983073:ONQ983076 OXF983073:OXM983076 PHB983073:PHI983076 PQX983073:PRE983076 QAT983073:QBA983076 QKP983073:QKW983076 QUL983073:QUS983076 REH983073:REO983076 ROD983073:ROK983076 RXZ983073:RYG983076 SHV983073:SIC983076 SRR983073:SRY983076 TBN983073:TBU983076 TLJ983073:TLQ983076 TVF983073:TVM983076 UFB983073:UFI983076 UOX983073:UPE983076 UYT983073:UZA983076 VIP983073:VIW983076 VSL983073:VSS983076 WCH983073:WCO983076 WMD983073:WMK983076 WVZ983073:WWG983076 X48:AE51 JT48:KA51 TP48:TW51 ADL48:ADS51 ANH48:ANO51 AXD48:AXK51 BGZ48:BHG51 BQV48:BRC51 CAR48:CAY51 CKN48:CKU51 CUJ48:CUQ51 DEF48:DEM51 DOB48:DOI51 DXX48:DYE51 EHT48:EIA51 ERP48:ERW51 FBL48:FBS51 FLH48:FLO51 FVD48:FVK51 GEZ48:GFG51 GOV48:GPC51 GYR48:GYY51 HIN48:HIU51 HSJ48:HSQ51 ICF48:ICM51 IMB48:IMI51 IVX48:IWE51 JFT48:JGA51 JPP48:JPW51 JZL48:JZS51 KJH48:KJO51 KTD48:KTK51 LCZ48:LDG51 LMV48:LNC51 LWR48:LWY51 MGN48:MGU51 MQJ48:MQQ51 NAF48:NAM51 NKB48:NKI51 NTX48:NUE51 ODT48:OEA51 ONP48:ONW51 OXL48:OXS51 PHH48:PHO51 PRD48:PRK51 QAZ48:QBG51 QKV48:QLC51 QUR48:QUY51 REN48:REU51 ROJ48:ROQ51 RYF48:RYM51 SIB48:SII51 SRX48:SSE51 TBT48:TCA51 TLP48:TLW51 TVL48:TVS51 UFH48:UFO51 UPD48:UPK51 UYZ48:UZG51 VIV48:VJC51 VSR48:VSY51 WCN48:WCU51 WMJ48:WMQ51 WWF48:WWM51 X65584:AE65587 JT65584:KA65587 TP65584:TW65587 ADL65584:ADS65587 ANH65584:ANO65587 AXD65584:AXK65587 BGZ65584:BHG65587 BQV65584:BRC65587 CAR65584:CAY65587 CKN65584:CKU65587 CUJ65584:CUQ65587 DEF65584:DEM65587 DOB65584:DOI65587 DXX65584:DYE65587 EHT65584:EIA65587 ERP65584:ERW65587 FBL65584:FBS65587 FLH65584:FLO65587 FVD65584:FVK65587 GEZ65584:GFG65587 GOV65584:GPC65587 GYR65584:GYY65587 HIN65584:HIU65587 HSJ65584:HSQ65587 ICF65584:ICM65587 IMB65584:IMI65587 IVX65584:IWE65587 JFT65584:JGA65587 JPP65584:JPW65587 JZL65584:JZS65587 KJH65584:KJO65587 KTD65584:KTK65587 LCZ65584:LDG65587 LMV65584:LNC65587 LWR65584:LWY65587 MGN65584:MGU65587 MQJ65584:MQQ65587 NAF65584:NAM65587 NKB65584:NKI65587 NTX65584:NUE65587 ODT65584:OEA65587 ONP65584:ONW65587 OXL65584:OXS65587 PHH65584:PHO65587 PRD65584:PRK65587 QAZ65584:QBG65587 QKV65584:QLC65587 QUR65584:QUY65587 REN65584:REU65587 ROJ65584:ROQ65587 RYF65584:RYM65587 SIB65584:SII65587 SRX65584:SSE65587 TBT65584:TCA65587 TLP65584:TLW65587 TVL65584:TVS65587 UFH65584:UFO65587 UPD65584:UPK65587 UYZ65584:UZG65587 VIV65584:VJC65587 VSR65584:VSY65587 WCN65584:WCU65587 WMJ65584:WMQ65587 WWF65584:WWM65587 X131120:AE131123 JT131120:KA131123 TP131120:TW131123 ADL131120:ADS131123 ANH131120:ANO131123 AXD131120:AXK131123 BGZ131120:BHG131123 BQV131120:BRC131123 CAR131120:CAY131123 CKN131120:CKU131123 CUJ131120:CUQ131123 DEF131120:DEM131123 DOB131120:DOI131123 DXX131120:DYE131123 EHT131120:EIA131123 ERP131120:ERW131123 FBL131120:FBS131123 FLH131120:FLO131123 FVD131120:FVK131123 GEZ131120:GFG131123 GOV131120:GPC131123 GYR131120:GYY131123 HIN131120:HIU131123 HSJ131120:HSQ131123 ICF131120:ICM131123 IMB131120:IMI131123 IVX131120:IWE131123 JFT131120:JGA131123 JPP131120:JPW131123 JZL131120:JZS131123 KJH131120:KJO131123 KTD131120:KTK131123 LCZ131120:LDG131123 LMV131120:LNC131123 LWR131120:LWY131123 MGN131120:MGU131123 MQJ131120:MQQ131123 NAF131120:NAM131123 NKB131120:NKI131123 NTX131120:NUE131123 ODT131120:OEA131123 ONP131120:ONW131123 OXL131120:OXS131123 PHH131120:PHO131123 PRD131120:PRK131123 QAZ131120:QBG131123 QKV131120:QLC131123 QUR131120:QUY131123 REN131120:REU131123 ROJ131120:ROQ131123 RYF131120:RYM131123 SIB131120:SII131123 SRX131120:SSE131123 TBT131120:TCA131123 TLP131120:TLW131123 TVL131120:TVS131123 UFH131120:UFO131123 UPD131120:UPK131123 UYZ131120:UZG131123 VIV131120:VJC131123 VSR131120:VSY131123 WCN131120:WCU131123 WMJ131120:WMQ131123 WWF131120:WWM131123 X196656:AE196659 JT196656:KA196659 TP196656:TW196659 ADL196656:ADS196659 ANH196656:ANO196659 AXD196656:AXK196659 BGZ196656:BHG196659 BQV196656:BRC196659 CAR196656:CAY196659 CKN196656:CKU196659 CUJ196656:CUQ196659 DEF196656:DEM196659 DOB196656:DOI196659 DXX196656:DYE196659 EHT196656:EIA196659 ERP196656:ERW196659 FBL196656:FBS196659 FLH196656:FLO196659 FVD196656:FVK196659 GEZ196656:GFG196659 GOV196656:GPC196659 GYR196656:GYY196659 HIN196656:HIU196659 HSJ196656:HSQ196659 ICF196656:ICM196659 IMB196656:IMI196659 IVX196656:IWE196659 JFT196656:JGA196659 JPP196656:JPW196659 JZL196656:JZS196659 KJH196656:KJO196659 KTD196656:KTK196659 LCZ196656:LDG196659 LMV196656:LNC196659 LWR196656:LWY196659 MGN196656:MGU196659 MQJ196656:MQQ196659 NAF196656:NAM196659 NKB196656:NKI196659 NTX196656:NUE196659 ODT196656:OEA196659 ONP196656:ONW196659 OXL196656:OXS196659 PHH196656:PHO196659 PRD196656:PRK196659 QAZ196656:QBG196659 QKV196656:QLC196659 QUR196656:QUY196659 REN196656:REU196659 ROJ196656:ROQ196659 RYF196656:RYM196659 SIB196656:SII196659 SRX196656:SSE196659 TBT196656:TCA196659 TLP196656:TLW196659 TVL196656:TVS196659 UFH196656:UFO196659 UPD196656:UPK196659 UYZ196656:UZG196659 VIV196656:VJC196659 VSR196656:VSY196659 WCN196656:WCU196659 WMJ196656:WMQ196659 WWF196656:WWM196659 X262192:AE262195 JT262192:KA262195 TP262192:TW262195 ADL262192:ADS262195 ANH262192:ANO262195 AXD262192:AXK262195 BGZ262192:BHG262195 BQV262192:BRC262195 CAR262192:CAY262195 CKN262192:CKU262195 CUJ262192:CUQ262195 DEF262192:DEM262195 DOB262192:DOI262195 DXX262192:DYE262195 EHT262192:EIA262195 ERP262192:ERW262195 FBL262192:FBS262195 FLH262192:FLO262195 FVD262192:FVK262195 GEZ262192:GFG262195 GOV262192:GPC262195 GYR262192:GYY262195 HIN262192:HIU262195 HSJ262192:HSQ262195 ICF262192:ICM262195 IMB262192:IMI262195 IVX262192:IWE262195 JFT262192:JGA262195 JPP262192:JPW262195 JZL262192:JZS262195 KJH262192:KJO262195 KTD262192:KTK262195 LCZ262192:LDG262195 LMV262192:LNC262195 LWR262192:LWY262195 MGN262192:MGU262195 MQJ262192:MQQ262195 NAF262192:NAM262195 NKB262192:NKI262195 NTX262192:NUE262195 ODT262192:OEA262195 ONP262192:ONW262195 OXL262192:OXS262195 PHH262192:PHO262195 PRD262192:PRK262195 QAZ262192:QBG262195 QKV262192:QLC262195 QUR262192:QUY262195 REN262192:REU262195 ROJ262192:ROQ262195 RYF262192:RYM262195 SIB262192:SII262195 SRX262192:SSE262195 TBT262192:TCA262195 TLP262192:TLW262195 TVL262192:TVS262195 UFH262192:UFO262195 UPD262192:UPK262195 UYZ262192:UZG262195 VIV262192:VJC262195 VSR262192:VSY262195 WCN262192:WCU262195 WMJ262192:WMQ262195 WWF262192:WWM262195 X327728:AE327731 JT327728:KA327731 TP327728:TW327731 ADL327728:ADS327731 ANH327728:ANO327731 AXD327728:AXK327731 BGZ327728:BHG327731 BQV327728:BRC327731 CAR327728:CAY327731 CKN327728:CKU327731 CUJ327728:CUQ327731 DEF327728:DEM327731 DOB327728:DOI327731 DXX327728:DYE327731 EHT327728:EIA327731 ERP327728:ERW327731 FBL327728:FBS327731 FLH327728:FLO327731 FVD327728:FVK327731 GEZ327728:GFG327731 GOV327728:GPC327731 GYR327728:GYY327731 HIN327728:HIU327731 HSJ327728:HSQ327731 ICF327728:ICM327731 IMB327728:IMI327731 IVX327728:IWE327731 JFT327728:JGA327731 JPP327728:JPW327731 JZL327728:JZS327731 KJH327728:KJO327731 KTD327728:KTK327731 LCZ327728:LDG327731 LMV327728:LNC327731 LWR327728:LWY327731 MGN327728:MGU327731 MQJ327728:MQQ327731 NAF327728:NAM327731 NKB327728:NKI327731 NTX327728:NUE327731 ODT327728:OEA327731 ONP327728:ONW327731 OXL327728:OXS327731 PHH327728:PHO327731 PRD327728:PRK327731 QAZ327728:QBG327731 QKV327728:QLC327731 QUR327728:QUY327731 REN327728:REU327731 ROJ327728:ROQ327731 RYF327728:RYM327731 SIB327728:SII327731 SRX327728:SSE327731 TBT327728:TCA327731 TLP327728:TLW327731 TVL327728:TVS327731 UFH327728:UFO327731 UPD327728:UPK327731 UYZ327728:UZG327731 VIV327728:VJC327731 VSR327728:VSY327731 WCN327728:WCU327731 WMJ327728:WMQ327731 WWF327728:WWM327731 X393264:AE393267 JT393264:KA393267 TP393264:TW393267 ADL393264:ADS393267 ANH393264:ANO393267 AXD393264:AXK393267 BGZ393264:BHG393267 BQV393264:BRC393267 CAR393264:CAY393267 CKN393264:CKU393267 CUJ393264:CUQ393267 DEF393264:DEM393267 DOB393264:DOI393267 DXX393264:DYE393267 EHT393264:EIA393267 ERP393264:ERW393267 FBL393264:FBS393267 FLH393264:FLO393267 FVD393264:FVK393267 GEZ393264:GFG393267 GOV393264:GPC393267 GYR393264:GYY393267 HIN393264:HIU393267 HSJ393264:HSQ393267 ICF393264:ICM393267 IMB393264:IMI393267 IVX393264:IWE393267 JFT393264:JGA393267 JPP393264:JPW393267 JZL393264:JZS393267 KJH393264:KJO393267 KTD393264:KTK393267 LCZ393264:LDG393267 LMV393264:LNC393267 LWR393264:LWY393267 MGN393264:MGU393267 MQJ393264:MQQ393267 NAF393264:NAM393267 NKB393264:NKI393267 NTX393264:NUE393267 ODT393264:OEA393267 ONP393264:ONW393267 OXL393264:OXS393267 PHH393264:PHO393267 PRD393264:PRK393267 QAZ393264:QBG393267 QKV393264:QLC393267 QUR393264:QUY393267 REN393264:REU393267 ROJ393264:ROQ393267 RYF393264:RYM393267 SIB393264:SII393267 SRX393264:SSE393267 TBT393264:TCA393267 TLP393264:TLW393267 TVL393264:TVS393267 UFH393264:UFO393267 UPD393264:UPK393267 UYZ393264:UZG393267 VIV393264:VJC393267 VSR393264:VSY393267 WCN393264:WCU393267 WMJ393264:WMQ393267 WWF393264:WWM393267 X458800:AE458803 JT458800:KA458803 TP458800:TW458803 ADL458800:ADS458803 ANH458800:ANO458803 AXD458800:AXK458803 BGZ458800:BHG458803 BQV458800:BRC458803 CAR458800:CAY458803 CKN458800:CKU458803 CUJ458800:CUQ458803 DEF458800:DEM458803 DOB458800:DOI458803 DXX458800:DYE458803 EHT458800:EIA458803 ERP458800:ERW458803 FBL458800:FBS458803 FLH458800:FLO458803 FVD458800:FVK458803 GEZ458800:GFG458803 GOV458800:GPC458803 GYR458800:GYY458803 HIN458800:HIU458803 HSJ458800:HSQ458803 ICF458800:ICM458803 IMB458800:IMI458803 IVX458800:IWE458803 JFT458800:JGA458803 JPP458800:JPW458803 JZL458800:JZS458803 KJH458800:KJO458803 KTD458800:KTK458803 LCZ458800:LDG458803 LMV458800:LNC458803 LWR458800:LWY458803 MGN458800:MGU458803 MQJ458800:MQQ458803 NAF458800:NAM458803 NKB458800:NKI458803 NTX458800:NUE458803 ODT458800:OEA458803 ONP458800:ONW458803 OXL458800:OXS458803 PHH458800:PHO458803 PRD458800:PRK458803 QAZ458800:QBG458803 QKV458800:QLC458803 QUR458800:QUY458803 REN458800:REU458803 ROJ458800:ROQ458803 RYF458800:RYM458803 SIB458800:SII458803 SRX458800:SSE458803 TBT458800:TCA458803 TLP458800:TLW458803 TVL458800:TVS458803 UFH458800:UFO458803 UPD458800:UPK458803 UYZ458800:UZG458803 VIV458800:VJC458803 VSR458800:VSY458803 WCN458800:WCU458803 WMJ458800:WMQ458803 WWF458800:WWM458803 X524336:AE524339 JT524336:KA524339 TP524336:TW524339 ADL524336:ADS524339 ANH524336:ANO524339 AXD524336:AXK524339 BGZ524336:BHG524339 BQV524336:BRC524339 CAR524336:CAY524339 CKN524336:CKU524339 CUJ524336:CUQ524339 DEF524336:DEM524339 DOB524336:DOI524339 DXX524336:DYE524339 EHT524336:EIA524339 ERP524336:ERW524339 FBL524336:FBS524339 FLH524336:FLO524339 FVD524336:FVK524339 GEZ524336:GFG524339 GOV524336:GPC524339 GYR524336:GYY524339 HIN524336:HIU524339 HSJ524336:HSQ524339 ICF524336:ICM524339 IMB524336:IMI524339 IVX524336:IWE524339 JFT524336:JGA524339 JPP524336:JPW524339 JZL524336:JZS524339 KJH524336:KJO524339 KTD524336:KTK524339 LCZ524336:LDG524339 LMV524336:LNC524339 LWR524336:LWY524339 MGN524336:MGU524339 MQJ524336:MQQ524339 NAF524336:NAM524339 NKB524336:NKI524339 NTX524336:NUE524339 ODT524336:OEA524339 ONP524336:ONW524339 OXL524336:OXS524339 PHH524336:PHO524339 PRD524336:PRK524339 QAZ524336:QBG524339 QKV524336:QLC524339 QUR524336:QUY524339 REN524336:REU524339 ROJ524336:ROQ524339 RYF524336:RYM524339 SIB524336:SII524339 SRX524336:SSE524339 TBT524336:TCA524339 TLP524336:TLW524339 TVL524336:TVS524339 UFH524336:UFO524339 UPD524336:UPK524339 UYZ524336:UZG524339 VIV524336:VJC524339 VSR524336:VSY524339 WCN524336:WCU524339 WMJ524336:WMQ524339 WWF524336:WWM524339 X589872:AE589875 JT589872:KA589875 TP589872:TW589875 ADL589872:ADS589875 ANH589872:ANO589875 AXD589872:AXK589875 BGZ589872:BHG589875 BQV589872:BRC589875 CAR589872:CAY589875 CKN589872:CKU589875 CUJ589872:CUQ589875 DEF589872:DEM589875 DOB589872:DOI589875 DXX589872:DYE589875 EHT589872:EIA589875 ERP589872:ERW589875 FBL589872:FBS589875 FLH589872:FLO589875 FVD589872:FVK589875 GEZ589872:GFG589875 GOV589872:GPC589875 GYR589872:GYY589875 HIN589872:HIU589875 HSJ589872:HSQ589875 ICF589872:ICM589875 IMB589872:IMI589875 IVX589872:IWE589875 JFT589872:JGA589875 JPP589872:JPW589875 JZL589872:JZS589875 KJH589872:KJO589875 KTD589872:KTK589875 LCZ589872:LDG589875 LMV589872:LNC589875 LWR589872:LWY589875 MGN589872:MGU589875 MQJ589872:MQQ589875 NAF589872:NAM589875 NKB589872:NKI589875 NTX589872:NUE589875 ODT589872:OEA589875 ONP589872:ONW589875 OXL589872:OXS589875 PHH589872:PHO589875 PRD589872:PRK589875 QAZ589872:QBG589875 QKV589872:QLC589875 QUR589872:QUY589875 REN589872:REU589875 ROJ589872:ROQ589875 RYF589872:RYM589875 SIB589872:SII589875 SRX589872:SSE589875 TBT589872:TCA589875 TLP589872:TLW589875 TVL589872:TVS589875 UFH589872:UFO589875 UPD589872:UPK589875 UYZ589872:UZG589875 VIV589872:VJC589875 VSR589872:VSY589875 WCN589872:WCU589875 WMJ589872:WMQ589875 WWF589872:WWM589875 X655408:AE655411 JT655408:KA655411 TP655408:TW655411 ADL655408:ADS655411 ANH655408:ANO655411 AXD655408:AXK655411 BGZ655408:BHG655411 BQV655408:BRC655411 CAR655408:CAY655411 CKN655408:CKU655411 CUJ655408:CUQ655411 DEF655408:DEM655411 DOB655408:DOI655411 DXX655408:DYE655411 EHT655408:EIA655411 ERP655408:ERW655411 FBL655408:FBS655411 FLH655408:FLO655411 FVD655408:FVK655411 GEZ655408:GFG655411 GOV655408:GPC655411 GYR655408:GYY655411 HIN655408:HIU655411 HSJ655408:HSQ655411 ICF655408:ICM655411 IMB655408:IMI655411 IVX655408:IWE655411 JFT655408:JGA655411 JPP655408:JPW655411 JZL655408:JZS655411 KJH655408:KJO655411 KTD655408:KTK655411 LCZ655408:LDG655411 LMV655408:LNC655411 LWR655408:LWY655411 MGN655408:MGU655411 MQJ655408:MQQ655411 NAF655408:NAM655411 NKB655408:NKI655411 NTX655408:NUE655411 ODT655408:OEA655411 ONP655408:ONW655411 OXL655408:OXS655411 PHH655408:PHO655411 PRD655408:PRK655411 QAZ655408:QBG655411 QKV655408:QLC655411 QUR655408:QUY655411 REN655408:REU655411 ROJ655408:ROQ655411 RYF655408:RYM655411 SIB655408:SII655411 SRX655408:SSE655411 TBT655408:TCA655411 TLP655408:TLW655411 TVL655408:TVS655411 UFH655408:UFO655411 UPD655408:UPK655411 UYZ655408:UZG655411 VIV655408:VJC655411 VSR655408:VSY655411 WCN655408:WCU655411 WMJ655408:WMQ655411 WWF655408:WWM655411 X720944:AE720947 JT720944:KA720947 TP720944:TW720947 ADL720944:ADS720947 ANH720944:ANO720947 AXD720944:AXK720947 BGZ720944:BHG720947 BQV720944:BRC720947 CAR720944:CAY720947 CKN720944:CKU720947 CUJ720944:CUQ720947 DEF720944:DEM720947 DOB720944:DOI720947 DXX720944:DYE720947 EHT720944:EIA720947 ERP720944:ERW720947 FBL720944:FBS720947 FLH720944:FLO720947 FVD720944:FVK720947 GEZ720944:GFG720947 GOV720944:GPC720947 GYR720944:GYY720947 HIN720944:HIU720947 HSJ720944:HSQ720947 ICF720944:ICM720947 IMB720944:IMI720947 IVX720944:IWE720947 JFT720944:JGA720947 JPP720944:JPW720947 JZL720944:JZS720947 KJH720944:KJO720947 KTD720944:KTK720947 LCZ720944:LDG720947 LMV720944:LNC720947 LWR720944:LWY720947 MGN720944:MGU720947 MQJ720944:MQQ720947 NAF720944:NAM720947 NKB720944:NKI720947 NTX720944:NUE720947 ODT720944:OEA720947 ONP720944:ONW720947 OXL720944:OXS720947 PHH720944:PHO720947 PRD720944:PRK720947 QAZ720944:QBG720947 QKV720944:QLC720947 QUR720944:QUY720947 REN720944:REU720947 ROJ720944:ROQ720947 RYF720944:RYM720947 SIB720944:SII720947 SRX720944:SSE720947 TBT720944:TCA720947 TLP720944:TLW720947 TVL720944:TVS720947 UFH720944:UFO720947 UPD720944:UPK720947 UYZ720944:UZG720947 VIV720944:VJC720947 VSR720944:VSY720947 WCN720944:WCU720947 WMJ720944:WMQ720947 WWF720944:WWM720947 X786480:AE786483 JT786480:KA786483 TP786480:TW786483 ADL786480:ADS786483 ANH786480:ANO786483 AXD786480:AXK786483 BGZ786480:BHG786483 BQV786480:BRC786483 CAR786480:CAY786483 CKN786480:CKU786483 CUJ786480:CUQ786483 DEF786480:DEM786483 DOB786480:DOI786483 DXX786480:DYE786483 EHT786480:EIA786483 ERP786480:ERW786483 FBL786480:FBS786483 FLH786480:FLO786483 FVD786480:FVK786483 GEZ786480:GFG786483 GOV786480:GPC786483 GYR786480:GYY786483 HIN786480:HIU786483 HSJ786480:HSQ786483 ICF786480:ICM786483 IMB786480:IMI786483 IVX786480:IWE786483 JFT786480:JGA786483 JPP786480:JPW786483 JZL786480:JZS786483 KJH786480:KJO786483 KTD786480:KTK786483 LCZ786480:LDG786483 LMV786480:LNC786483 LWR786480:LWY786483 MGN786480:MGU786483 MQJ786480:MQQ786483 NAF786480:NAM786483 NKB786480:NKI786483 NTX786480:NUE786483 ODT786480:OEA786483 ONP786480:ONW786483 OXL786480:OXS786483 PHH786480:PHO786483 PRD786480:PRK786483 QAZ786480:QBG786483 QKV786480:QLC786483 QUR786480:QUY786483 REN786480:REU786483 ROJ786480:ROQ786483 RYF786480:RYM786483 SIB786480:SII786483 SRX786480:SSE786483 TBT786480:TCA786483 TLP786480:TLW786483 TVL786480:TVS786483 UFH786480:UFO786483 UPD786480:UPK786483 UYZ786480:UZG786483 VIV786480:VJC786483 VSR786480:VSY786483 WCN786480:WCU786483 WMJ786480:WMQ786483 WWF786480:WWM786483 X852016:AE852019 JT852016:KA852019 TP852016:TW852019 ADL852016:ADS852019 ANH852016:ANO852019 AXD852016:AXK852019 BGZ852016:BHG852019 BQV852016:BRC852019 CAR852016:CAY852019 CKN852016:CKU852019 CUJ852016:CUQ852019 DEF852016:DEM852019 DOB852016:DOI852019 DXX852016:DYE852019 EHT852016:EIA852019 ERP852016:ERW852019 FBL852016:FBS852019 FLH852016:FLO852019 FVD852016:FVK852019 GEZ852016:GFG852019 GOV852016:GPC852019 GYR852016:GYY852019 HIN852016:HIU852019 HSJ852016:HSQ852019 ICF852016:ICM852019 IMB852016:IMI852019 IVX852016:IWE852019 JFT852016:JGA852019 JPP852016:JPW852019 JZL852016:JZS852019 KJH852016:KJO852019 KTD852016:KTK852019 LCZ852016:LDG852019 LMV852016:LNC852019 LWR852016:LWY852019 MGN852016:MGU852019 MQJ852016:MQQ852019 NAF852016:NAM852019 NKB852016:NKI852019 NTX852016:NUE852019 ODT852016:OEA852019 ONP852016:ONW852019 OXL852016:OXS852019 PHH852016:PHO852019 PRD852016:PRK852019 QAZ852016:QBG852019 QKV852016:QLC852019 QUR852016:QUY852019 REN852016:REU852019 ROJ852016:ROQ852019 RYF852016:RYM852019 SIB852016:SII852019 SRX852016:SSE852019 TBT852016:TCA852019 TLP852016:TLW852019 TVL852016:TVS852019 UFH852016:UFO852019 UPD852016:UPK852019 UYZ852016:UZG852019 VIV852016:VJC852019 VSR852016:VSY852019 WCN852016:WCU852019 WMJ852016:WMQ852019 WWF852016:WWM852019 X917552:AE917555 JT917552:KA917555 TP917552:TW917555 ADL917552:ADS917555 ANH917552:ANO917555 AXD917552:AXK917555 BGZ917552:BHG917555 BQV917552:BRC917555 CAR917552:CAY917555 CKN917552:CKU917555 CUJ917552:CUQ917555 DEF917552:DEM917555 DOB917552:DOI917555 DXX917552:DYE917555 EHT917552:EIA917555 ERP917552:ERW917555 FBL917552:FBS917555 FLH917552:FLO917555 FVD917552:FVK917555 GEZ917552:GFG917555 GOV917552:GPC917555 GYR917552:GYY917555 HIN917552:HIU917555 HSJ917552:HSQ917555 ICF917552:ICM917555 IMB917552:IMI917555 IVX917552:IWE917555 JFT917552:JGA917555 JPP917552:JPW917555 JZL917552:JZS917555 KJH917552:KJO917555 KTD917552:KTK917555 LCZ917552:LDG917555 LMV917552:LNC917555 LWR917552:LWY917555 MGN917552:MGU917555 MQJ917552:MQQ917555 NAF917552:NAM917555 NKB917552:NKI917555 NTX917552:NUE917555 ODT917552:OEA917555 ONP917552:ONW917555 OXL917552:OXS917555 PHH917552:PHO917555 PRD917552:PRK917555 QAZ917552:QBG917555 QKV917552:QLC917555 QUR917552:QUY917555 REN917552:REU917555 ROJ917552:ROQ917555 RYF917552:RYM917555 SIB917552:SII917555 SRX917552:SSE917555 TBT917552:TCA917555 TLP917552:TLW917555 TVL917552:TVS917555 UFH917552:UFO917555 UPD917552:UPK917555 UYZ917552:UZG917555 VIV917552:VJC917555 VSR917552:VSY917555 WCN917552:WCU917555 WMJ917552:WMQ917555 WWF917552:WWM917555 X983088:AE983091 JT983088:KA983091 TP983088:TW983091 ADL983088:ADS983091 ANH983088:ANO983091 AXD983088:AXK983091 BGZ983088:BHG983091 BQV983088:BRC983091 CAR983088:CAY983091 CKN983088:CKU983091 CUJ983088:CUQ983091 DEF983088:DEM983091 DOB983088:DOI983091 DXX983088:DYE983091 EHT983088:EIA983091 ERP983088:ERW983091 FBL983088:FBS983091 FLH983088:FLO983091 FVD983088:FVK983091 GEZ983088:GFG983091 GOV983088:GPC983091 GYR983088:GYY983091 HIN983088:HIU983091 HSJ983088:HSQ983091 ICF983088:ICM983091 IMB983088:IMI983091 IVX983088:IWE983091 JFT983088:JGA983091 JPP983088:JPW983091 JZL983088:JZS983091 KJH983088:KJO983091 KTD983088:KTK983091 LCZ983088:LDG983091 LMV983088:LNC983091 LWR983088:LWY983091 MGN983088:MGU983091 MQJ983088:MQQ983091 NAF983088:NAM983091 NKB983088:NKI983091 NTX983088:NUE983091 ODT983088:OEA983091 ONP983088:ONW983091 OXL983088:OXS983091 PHH983088:PHO983091 PRD983088:PRK983091 QAZ983088:QBG983091 QKV983088:QLC983091 QUR983088:QUY983091 REN983088:REU983091 ROJ983088:ROQ983091 RYF983088:RYM983091 SIB983088:SII983091 SRX983088:SSE983091 TBT983088:TCA983091 TLP983088:TLW983091 TVL983088:TVS983091 UFH983088:UFO983091 UPD983088:UPK983091 UYZ983088:UZG983091 VIV983088:VJC983091 VSR983088:VSY983091 WCN983088:WCU983091 WMJ983088:WMQ983091 WWF983088:WWM983091 AA33:BG36 JW33:LC36 TS33:UY36 ADO33:AEU36 ANK33:AOQ36 AXG33:AYM36 BHC33:BII36 BQY33:BSE36 CAU33:CCA36 CKQ33:CLW36 CUM33:CVS36 DEI33:DFO36 DOE33:DPK36 DYA33:DZG36 EHW33:EJC36 ERS33:ESY36 FBO33:FCU36 FLK33:FMQ36 FVG33:FWM36 GFC33:GGI36 GOY33:GQE36 GYU33:HAA36 HIQ33:HJW36 HSM33:HTS36 ICI33:IDO36 IME33:INK36 IWA33:IXG36 JFW33:JHC36 JPS33:JQY36 JZO33:KAU36 KJK33:KKQ36 KTG33:KUM36 LDC33:LEI36 LMY33:LOE36 LWU33:LYA36 MGQ33:MHW36 MQM33:MRS36 NAI33:NBO36 NKE33:NLK36 NUA33:NVG36 ODW33:OFC36 ONS33:OOY36 OXO33:OYU36 PHK33:PIQ36 PRG33:PSM36 QBC33:QCI36 QKY33:QME36 QUU33:QWA36 REQ33:RFW36 ROM33:RPS36 RYI33:RZO36 SIE33:SJK36 SSA33:STG36 TBW33:TDC36 TLS33:TMY36 TVO33:TWU36 UFK33:UGQ36 UPG33:UQM36 UZC33:VAI36 VIY33:VKE36 VSU33:VUA36 WCQ33:WDW36 WMM33:WNS36 WWI33:WXO36 AA65569:BG65572 JW65569:LC65572 TS65569:UY65572 ADO65569:AEU65572 ANK65569:AOQ65572 AXG65569:AYM65572 BHC65569:BII65572 BQY65569:BSE65572 CAU65569:CCA65572 CKQ65569:CLW65572 CUM65569:CVS65572 DEI65569:DFO65572 DOE65569:DPK65572 DYA65569:DZG65572 EHW65569:EJC65572 ERS65569:ESY65572 FBO65569:FCU65572 FLK65569:FMQ65572 FVG65569:FWM65572 GFC65569:GGI65572 GOY65569:GQE65572 GYU65569:HAA65572 HIQ65569:HJW65572 HSM65569:HTS65572 ICI65569:IDO65572 IME65569:INK65572 IWA65569:IXG65572 JFW65569:JHC65572 JPS65569:JQY65572 JZO65569:KAU65572 KJK65569:KKQ65572 KTG65569:KUM65572 LDC65569:LEI65572 LMY65569:LOE65572 LWU65569:LYA65572 MGQ65569:MHW65572 MQM65569:MRS65572 NAI65569:NBO65572 NKE65569:NLK65572 NUA65569:NVG65572 ODW65569:OFC65572 ONS65569:OOY65572 OXO65569:OYU65572 PHK65569:PIQ65572 PRG65569:PSM65572 QBC65569:QCI65572 QKY65569:QME65572 QUU65569:QWA65572 REQ65569:RFW65572 ROM65569:RPS65572 RYI65569:RZO65572 SIE65569:SJK65572 SSA65569:STG65572 TBW65569:TDC65572 TLS65569:TMY65572 TVO65569:TWU65572 UFK65569:UGQ65572 UPG65569:UQM65572 UZC65569:VAI65572 VIY65569:VKE65572 VSU65569:VUA65572 WCQ65569:WDW65572 WMM65569:WNS65572 WWI65569:WXO65572 AA131105:BG131108 JW131105:LC131108 TS131105:UY131108 ADO131105:AEU131108 ANK131105:AOQ131108 AXG131105:AYM131108 BHC131105:BII131108 BQY131105:BSE131108 CAU131105:CCA131108 CKQ131105:CLW131108 CUM131105:CVS131108 DEI131105:DFO131108 DOE131105:DPK131108 DYA131105:DZG131108 EHW131105:EJC131108 ERS131105:ESY131108 FBO131105:FCU131108 FLK131105:FMQ131108 FVG131105:FWM131108 GFC131105:GGI131108 GOY131105:GQE131108 GYU131105:HAA131108 HIQ131105:HJW131108 HSM131105:HTS131108 ICI131105:IDO131108 IME131105:INK131108 IWA131105:IXG131108 JFW131105:JHC131108 JPS131105:JQY131108 JZO131105:KAU131108 KJK131105:KKQ131108 KTG131105:KUM131108 LDC131105:LEI131108 LMY131105:LOE131108 LWU131105:LYA131108 MGQ131105:MHW131108 MQM131105:MRS131108 NAI131105:NBO131108 NKE131105:NLK131108 NUA131105:NVG131108 ODW131105:OFC131108 ONS131105:OOY131108 OXO131105:OYU131108 PHK131105:PIQ131108 PRG131105:PSM131108 QBC131105:QCI131108 QKY131105:QME131108 QUU131105:QWA131108 REQ131105:RFW131108 ROM131105:RPS131108 RYI131105:RZO131108 SIE131105:SJK131108 SSA131105:STG131108 TBW131105:TDC131108 TLS131105:TMY131108 TVO131105:TWU131108 UFK131105:UGQ131108 UPG131105:UQM131108 UZC131105:VAI131108 VIY131105:VKE131108 VSU131105:VUA131108 WCQ131105:WDW131108 WMM131105:WNS131108 WWI131105:WXO131108 AA196641:BG196644 JW196641:LC196644 TS196641:UY196644 ADO196641:AEU196644 ANK196641:AOQ196644 AXG196641:AYM196644 BHC196641:BII196644 BQY196641:BSE196644 CAU196641:CCA196644 CKQ196641:CLW196644 CUM196641:CVS196644 DEI196641:DFO196644 DOE196641:DPK196644 DYA196641:DZG196644 EHW196641:EJC196644 ERS196641:ESY196644 FBO196641:FCU196644 FLK196641:FMQ196644 FVG196641:FWM196644 GFC196641:GGI196644 GOY196641:GQE196644 GYU196641:HAA196644 HIQ196641:HJW196644 HSM196641:HTS196644 ICI196641:IDO196644 IME196641:INK196644 IWA196641:IXG196644 JFW196641:JHC196644 JPS196641:JQY196644 JZO196641:KAU196644 KJK196641:KKQ196644 KTG196641:KUM196644 LDC196641:LEI196644 LMY196641:LOE196644 LWU196641:LYA196644 MGQ196641:MHW196644 MQM196641:MRS196644 NAI196641:NBO196644 NKE196641:NLK196644 NUA196641:NVG196644 ODW196641:OFC196644 ONS196641:OOY196644 OXO196641:OYU196644 PHK196641:PIQ196644 PRG196641:PSM196644 QBC196641:QCI196644 QKY196641:QME196644 QUU196641:QWA196644 REQ196641:RFW196644 ROM196641:RPS196644 RYI196641:RZO196644 SIE196641:SJK196644 SSA196641:STG196644 TBW196641:TDC196644 TLS196641:TMY196644 TVO196641:TWU196644 UFK196641:UGQ196644 UPG196641:UQM196644 UZC196641:VAI196644 VIY196641:VKE196644 VSU196641:VUA196644 WCQ196641:WDW196644 WMM196641:WNS196644 WWI196641:WXO196644 AA262177:BG262180 JW262177:LC262180 TS262177:UY262180 ADO262177:AEU262180 ANK262177:AOQ262180 AXG262177:AYM262180 BHC262177:BII262180 BQY262177:BSE262180 CAU262177:CCA262180 CKQ262177:CLW262180 CUM262177:CVS262180 DEI262177:DFO262180 DOE262177:DPK262180 DYA262177:DZG262180 EHW262177:EJC262180 ERS262177:ESY262180 FBO262177:FCU262180 FLK262177:FMQ262180 FVG262177:FWM262180 GFC262177:GGI262180 GOY262177:GQE262180 GYU262177:HAA262180 HIQ262177:HJW262180 HSM262177:HTS262180 ICI262177:IDO262180 IME262177:INK262180 IWA262177:IXG262180 JFW262177:JHC262180 JPS262177:JQY262180 JZO262177:KAU262180 KJK262177:KKQ262180 KTG262177:KUM262180 LDC262177:LEI262180 LMY262177:LOE262180 LWU262177:LYA262180 MGQ262177:MHW262180 MQM262177:MRS262180 NAI262177:NBO262180 NKE262177:NLK262180 NUA262177:NVG262180 ODW262177:OFC262180 ONS262177:OOY262180 OXO262177:OYU262180 PHK262177:PIQ262180 PRG262177:PSM262180 QBC262177:QCI262180 QKY262177:QME262180 QUU262177:QWA262180 REQ262177:RFW262180 ROM262177:RPS262180 RYI262177:RZO262180 SIE262177:SJK262180 SSA262177:STG262180 TBW262177:TDC262180 TLS262177:TMY262180 TVO262177:TWU262180 UFK262177:UGQ262180 UPG262177:UQM262180 UZC262177:VAI262180 VIY262177:VKE262180 VSU262177:VUA262180 WCQ262177:WDW262180 WMM262177:WNS262180 WWI262177:WXO262180 AA327713:BG327716 JW327713:LC327716 TS327713:UY327716 ADO327713:AEU327716 ANK327713:AOQ327716 AXG327713:AYM327716 BHC327713:BII327716 BQY327713:BSE327716 CAU327713:CCA327716 CKQ327713:CLW327716 CUM327713:CVS327716 DEI327713:DFO327716 DOE327713:DPK327716 DYA327713:DZG327716 EHW327713:EJC327716 ERS327713:ESY327716 FBO327713:FCU327716 FLK327713:FMQ327716 FVG327713:FWM327716 GFC327713:GGI327716 GOY327713:GQE327716 GYU327713:HAA327716 HIQ327713:HJW327716 HSM327713:HTS327716 ICI327713:IDO327716 IME327713:INK327716 IWA327713:IXG327716 JFW327713:JHC327716 JPS327713:JQY327716 JZO327713:KAU327716 KJK327713:KKQ327716 KTG327713:KUM327716 LDC327713:LEI327716 LMY327713:LOE327716 LWU327713:LYA327716 MGQ327713:MHW327716 MQM327713:MRS327716 NAI327713:NBO327716 NKE327713:NLK327716 NUA327713:NVG327716 ODW327713:OFC327716 ONS327713:OOY327716 OXO327713:OYU327716 PHK327713:PIQ327716 PRG327713:PSM327716 QBC327713:QCI327716 QKY327713:QME327716 QUU327713:QWA327716 REQ327713:RFW327716 ROM327713:RPS327716 RYI327713:RZO327716 SIE327713:SJK327716 SSA327713:STG327716 TBW327713:TDC327716 TLS327713:TMY327716 TVO327713:TWU327716 UFK327713:UGQ327716 UPG327713:UQM327716 UZC327713:VAI327716 VIY327713:VKE327716 VSU327713:VUA327716 WCQ327713:WDW327716 WMM327713:WNS327716 WWI327713:WXO327716 AA393249:BG393252 JW393249:LC393252 TS393249:UY393252 ADO393249:AEU393252 ANK393249:AOQ393252 AXG393249:AYM393252 BHC393249:BII393252 BQY393249:BSE393252 CAU393249:CCA393252 CKQ393249:CLW393252 CUM393249:CVS393252 DEI393249:DFO393252 DOE393249:DPK393252 DYA393249:DZG393252 EHW393249:EJC393252 ERS393249:ESY393252 FBO393249:FCU393252 FLK393249:FMQ393252 FVG393249:FWM393252 GFC393249:GGI393252 GOY393249:GQE393252 GYU393249:HAA393252 HIQ393249:HJW393252 HSM393249:HTS393252 ICI393249:IDO393252 IME393249:INK393252 IWA393249:IXG393252 JFW393249:JHC393252 JPS393249:JQY393252 JZO393249:KAU393252 KJK393249:KKQ393252 KTG393249:KUM393252 LDC393249:LEI393252 LMY393249:LOE393252 LWU393249:LYA393252 MGQ393249:MHW393252 MQM393249:MRS393252 NAI393249:NBO393252 NKE393249:NLK393252 NUA393249:NVG393252 ODW393249:OFC393252 ONS393249:OOY393252 OXO393249:OYU393252 PHK393249:PIQ393252 PRG393249:PSM393252 QBC393249:QCI393252 QKY393249:QME393252 QUU393249:QWA393252 REQ393249:RFW393252 ROM393249:RPS393252 RYI393249:RZO393252 SIE393249:SJK393252 SSA393249:STG393252 TBW393249:TDC393252 TLS393249:TMY393252 TVO393249:TWU393252 UFK393249:UGQ393252 UPG393249:UQM393252 UZC393249:VAI393252 VIY393249:VKE393252 VSU393249:VUA393252 WCQ393249:WDW393252 WMM393249:WNS393252 WWI393249:WXO393252 AA458785:BG458788 JW458785:LC458788 TS458785:UY458788 ADO458785:AEU458788 ANK458785:AOQ458788 AXG458785:AYM458788 BHC458785:BII458788 BQY458785:BSE458788 CAU458785:CCA458788 CKQ458785:CLW458788 CUM458785:CVS458788 DEI458785:DFO458788 DOE458785:DPK458788 DYA458785:DZG458788 EHW458785:EJC458788 ERS458785:ESY458788 FBO458785:FCU458788 FLK458785:FMQ458788 FVG458785:FWM458788 GFC458785:GGI458788 GOY458785:GQE458788 GYU458785:HAA458788 HIQ458785:HJW458788 HSM458785:HTS458788 ICI458785:IDO458788 IME458785:INK458788 IWA458785:IXG458788 JFW458785:JHC458788 JPS458785:JQY458788 JZO458785:KAU458788 KJK458785:KKQ458788 KTG458785:KUM458788 LDC458785:LEI458788 LMY458785:LOE458788 LWU458785:LYA458788 MGQ458785:MHW458788 MQM458785:MRS458788 NAI458785:NBO458788 NKE458785:NLK458788 NUA458785:NVG458788 ODW458785:OFC458788 ONS458785:OOY458788 OXO458785:OYU458788 PHK458785:PIQ458788 PRG458785:PSM458788 QBC458785:QCI458788 QKY458785:QME458788 QUU458785:QWA458788 REQ458785:RFW458788 ROM458785:RPS458788 RYI458785:RZO458788 SIE458785:SJK458788 SSA458785:STG458788 TBW458785:TDC458788 TLS458785:TMY458788 TVO458785:TWU458788 UFK458785:UGQ458788 UPG458785:UQM458788 UZC458785:VAI458788 VIY458785:VKE458788 VSU458785:VUA458788 WCQ458785:WDW458788 WMM458785:WNS458788 WWI458785:WXO458788 AA524321:BG524324 JW524321:LC524324 TS524321:UY524324 ADO524321:AEU524324 ANK524321:AOQ524324 AXG524321:AYM524324 BHC524321:BII524324 BQY524321:BSE524324 CAU524321:CCA524324 CKQ524321:CLW524324 CUM524321:CVS524324 DEI524321:DFO524324 DOE524321:DPK524324 DYA524321:DZG524324 EHW524321:EJC524324 ERS524321:ESY524324 FBO524321:FCU524324 FLK524321:FMQ524324 FVG524321:FWM524324 GFC524321:GGI524324 GOY524321:GQE524324 GYU524321:HAA524324 HIQ524321:HJW524324 HSM524321:HTS524324 ICI524321:IDO524324 IME524321:INK524324 IWA524321:IXG524324 JFW524321:JHC524324 JPS524321:JQY524324 JZO524321:KAU524324 KJK524321:KKQ524324 KTG524321:KUM524324 LDC524321:LEI524324 LMY524321:LOE524324 LWU524321:LYA524324 MGQ524321:MHW524324 MQM524321:MRS524324 NAI524321:NBO524324 NKE524321:NLK524324 NUA524321:NVG524324 ODW524321:OFC524324 ONS524321:OOY524324 OXO524321:OYU524324 PHK524321:PIQ524324 PRG524321:PSM524324 QBC524321:QCI524324 QKY524321:QME524324 QUU524321:QWA524324 REQ524321:RFW524324 ROM524321:RPS524324 RYI524321:RZO524324 SIE524321:SJK524324 SSA524321:STG524324 TBW524321:TDC524324 TLS524321:TMY524324 TVO524321:TWU524324 UFK524321:UGQ524324 UPG524321:UQM524324 UZC524321:VAI524324 VIY524321:VKE524324 VSU524321:VUA524324 WCQ524321:WDW524324 WMM524321:WNS524324 WWI524321:WXO524324 AA589857:BG589860 JW589857:LC589860 TS589857:UY589860 ADO589857:AEU589860 ANK589857:AOQ589860 AXG589857:AYM589860 BHC589857:BII589860 BQY589857:BSE589860 CAU589857:CCA589860 CKQ589857:CLW589860 CUM589857:CVS589860 DEI589857:DFO589860 DOE589857:DPK589860 DYA589857:DZG589860 EHW589857:EJC589860 ERS589857:ESY589860 FBO589857:FCU589860 FLK589857:FMQ589860 FVG589857:FWM589860 GFC589857:GGI589860 GOY589857:GQE589860 GYU589857:HAA589860 HIQ589857:HJW589860 HSM589857:HTS589860 ICI589857:IDO589860 IME589857:INK589860 IWA589857:IXG589860 JFW589857:JHC589860 JPS589857:JQY589860 JZO589857:KAU589860 KJK589857:KKQ589860 KTG589857:KUM589860 LDC589857:LEI589860 LMY589857:LOE589860 LWU589857:LYA589860 MGQ589857:MHW589860 MQM589857:MRS589860 NAI589857:NBO589860 NKE589857:NLK589860 NUA589857:NVG589860 ODW589857:OFC589860 ONS589857:OOY589860 OXO589857:OYU589860 PHK589857:PIQ589860 PRG589857:PSM589860 QBC589857:QCI589860 QKY589857:QME589860 QUU589857:QWA589860 REQ589857:RFW589860 ROM589857:RPS589860 RYI589857:RZO589860 SIE589857:SJK589860 SSA589857:STG589860 TBW589857:TDC589860 TLS589857:TMY589860 TVO589857:TWU589860 UFK589857:UGQ589860 UPG589857:UQM589860 UZC589857:VAI589860 VIY589857:VKE589860 VSU589857:VUA589860 WCQ589857:WDW589860 WMM589857:WNS589860 WWI589857:WXO589860 AA655393:BG655396 JW655393:LC655396 TS655393:UY655396 ADO655393:AEU655396 ANK655393:AOQ655396 AXG655393:AYM655396 BHC655393:BII655396 BQY655393:BSE655396 CAU655393:CCA655396 CKQ655393:CLW655396 CUM655393:CVS655396 DEI655393:DFO655396 DOE655393:DPK655396 DYA655393:DZG655396 EHW655393:EJC655396 ERS655393:ESY655396 FBO655393:FCU655396 FLK655393:FMQ655396 FVG655393:FWM655396 GFC655393:GGI655396 GOY655393:GQE655396 GYU655393:HAA655396 HIQ655393:HJW655396 HSM655393:HTS655396 ICI655393:IDO655396 IME655393:INK655396 IWA655393:IXG655396 JFW655393:JHC655396 JPS655393:JQY655396 JZO655393:KAU655396 KJK655393:KKQ655396 KTG655393:KUM655396 LDC655393:LEI655396 LMY655393:LOE655396 LWU655393:LYA655396 MGQ655393:MHW655396 MQM655393:MRS655396 NAI655393:NBO655396 NKE655393:NLK655396 NUA655393:NVG655396 ODW655393:OFC655396 ONS655393:OOY655396 OXO655393:OYU655396 PHK655393:PIQ655396 PRG655393:PSM655396 QBC655393:QCI655396 QKY655393:QME655396 QUU655393:QWA655396 REQ655393:RFW655396 ROM655393:RPS655396 RYI655393:RZO655396 SIE655393:SJK655396 SSA655393:STG655396 TBW655393:TDC655396 TLS655393:TMY655396 TVO655393:TWU655396 UFK655393:UGQ655396 UPG655393:UQM655396 UZC655393:VAI655396 VIY655393:VKE655396 VSU655393:VUA655396 WCQ655393:WDW655396 WMM655393:WNS655396 WWI655393:WXO655396 AA720929:BG720932 JW720929:LC720932 TS720929:UY720932 ADO720929:AEU720932 ANK720929:AOQ720932 AXG720929:AYM720932 BHC720929:BII720932 BQY720929:BSE720932 CAU720929:CCA720932 CKQ720929:CLW720932 CUM720929:CVS720932 DEI720929:DFO720932 DOE720929:DPK720932 DYA720929:DZG720932 EHW720929:EJC720932 ERS720929:ESY720932 FBO720929:FCU720932 FLK720929:FMQ720932 FVG720929:FWM720932 GFC720929:GGI720932 GOY720929:GQE720932 GYU720929:HAA720932 HIQ720929:HJW720932 HSM720929:HTS720932 ICI720929:IDO720932 IME720929:INK720932 IWA720929:IXG720932 JFW720929:JHC720932 JPS720929:JQY720932 JZO720929:KAU720932 KJK720929:KKQ720932 KTG720929:KUM720932 LDC720929:LEI720932 LMY720929:LOE720932 LWU720929:LYA720932 MGQ720929:MHW720932 MQM720929:MRS720932 NAI720929:NBO720932 NKE720929:NLK720932 NUA720929:NVG720932 ODW720929:OFC720932 ONS720929:OOY720932 OXO720929:OYU720932 PHK720929:PIQ720932 PRG720929:PSM720932 QBC720929:QCI720932 QKY720929:QME720932 QUU720929:QWA720932 REQ720929:RFW720932 ROM720929:RPS720932 RYI720929:RZO720932 SIE720929:SJK720932 SSA720929:STG720932 TBW720929:TDC720932 TLS720929:TMY720932 TVO720929:TWU720932 UFK720929:UGQ720932 UPG720929:UQM720932 UZC720929:VAI720932 VIY720929:VKE720932 VSU720929:VUA720932 WCQ720929:WDW720932 WMM720929:WNS720932 WWI720929:WXO720932 AA786465:BG786468 JW786465:LC786468 TS786465:UY786468 ADO786465:AEU786468 ANK786465:AOQ786468 AXG786465:AYM786468 BHC786465:BII786468 BQY786465:BSE786468 CAU786465:CCA786468 CKQ786465:CLW786468 CUM786465:CVS786468 DEI786465:DFO786468 DOE786465:DPK786468 DYA786465:DZG786468 EHW786465:EJC786468 ERS786465:ESY786468 FBO786465:FCU786468 FLK786465:FMQ786468 FVG786465:FWM786468 GFC786465:GGI786468 GOY786465:GQE786468 GYU786465:HAA786468 HIQ786465:HJW786468 HSM786465:HTS786468 ICI786465:IDO786468 IME786465:INK786468 IWA786465:IXG786468 JFW786465:JHC786468 JPS786465:JQY786468 JZO786465:KAU786468 KJK786465:KKQ786468 KTG786465:KUM786468 LDC786465:LEI786468 LMY786465:LOE786468 LWU786465:LYA786468 MGQ786465:MHW786468 MQM786465:MRS786468 NAI786465:NBO786468 NKE786465:NLK786468 NUA786465:NVG786468 ODW786465:OFC786468 ONS786465:OOY786468 OXO786465:OYU786468 PHK786465:PIQ786468 PRG786465:PSM786468 QBC786465:QCI786468 QKY786465:QME786468 QUU786465:QWA786468 REQ786465:RFW786468 ROM786465:RPS786468 RYI786465:RZO786468 SIE786465:SJK786468 SSA786465:STG786468 TBW786465:TDC786468 TLS786465:TMY786468 TVO786465:TWU786468 UFK786465:UGQ786468 UPG786465:UQM786468 UZC786465:VAI786468 VIY786465:VKE786468 VSU786465:VUA786468 WCQ786465:WDW786468 WMM786465:WNS786468 WWI786465:WXO786468 AA852001:BG852004 JW852001:LC852004 TS852001:UY852004 ADO852001:AEU852004 ANK852001:AOQ852004 AXG852001:AYM852004 BHC852001:BII852004 BQY852001:BSE852004 CAU852001:CCA852004 CKQ852001:CLW852004 CUM852001:CVS852004 DEI852001:DFO852004 DOE852001:DPK852004 DYA852001:DZG852004 EHW852001:EJC852004 ERS852001:ESY852004 FBO852001:FCU852004 FLK852001:FMQ852004 FVG852001:FWM852004 GFC852001:GGI852004 GOY852001:GQE852004 GYU852001:HAA852004 HIQ852001:HJW852004 HSM852001:HTS852004 ICI852001:IDO852004 IME852001:INK852004 IWA852001:IXG852004 JFW852001:JHC852004 JPS852001:JQY852004 JZO852001:KAU852004 KJK852001:KKQ852004 KTG852001:KUM852004 LDC852001:LEI852004 LMY852001:LOE852004 LWU852001:LYA852004 MGQ852001:MHW852004 MQM852001:MRS852004 NAI852001:NBO852004 NKE852001:NLK852004 NUA852001:NVG852004 ODW852001:OFC852004 ONS852001:OOY852004 OXO852001:OYU852004 PHK852001:PIQ852004 PRG852001:PSM852004 QBC852001:QCI852004 QKY852001:QME852004 QUU852001:QWA852004 REQ852001:RFW852004 ROM852001:RPS852004 RYI852001:RZO852004 SIE852001:SJK852004 SSA852001:STG852004 TBW852001:TDC852004 TLS852001:TMY852004 TVO852001:TWU852004 UFK852001:UGQ852004 UPG852001:UQM852004 UZC852001:VAI852004 VIY852001:VKE852004 VSU852001:VUA852004 WCQ852001:WDW852004 WMM852001:WNS852004 WWI852001:WXO852004 AA917537:BG917540 JW917537:LC917540 TS917537:UY917540 ADO917537:AEU917540 ANK917537:AOQ917540 AXG917537:AYM917540 BHC917537:BII917540 BQY917537:BSE917540 CAU917537:CCA917540 CKQ917537:CLW917540 CUM917537:CVS917540 DEI917537:DFO917540 DOE917537:DPK917540 DYA917537:DZG917540 EHW917537:EJC917540 ERS917537:ESY917540 FBO917537:FCU917540 FLK917537:FMQ917540 FVG917537:FWM917540 GFC917537:GGI917540 GOY917537:GQE917540 GYU917537:HAA917540 HIQ917537:HJW917540 HSM917537:HTS917540 ICI917537:IDO917540 IME917537:INK917540 IWA917537:IXG917540 JFW917537:JHC917540 JPS917537:JQY917540 JZO917537:KAU917540 KJK917537:KKQ917540 KTG917537:KUM917540 LDC917537:LEI917540 LMY917537:LOE917540 LWU917537:LYA917540 MGQ917537:MHW917540 MQM917537:MRS917540 NAI917537:NBO917540 NKE917537:NLK917540 NUA917537:NVG917540 ODW917537:OFC917540 ONS917537:OOY917540 OXO917537:OYU917540 PHK917537:PIQ917540 PRG917537:PSM917540 QBC917537:QCI917540 QKY917537:QME917540 QUU917537:QWA917540 REQ917537:RFW917540 ROM917537:RPS917540 RYI917537:RZO917540 SIE917537:SJK917540 SSA917537:STG917540 TBW917537:TDC917540 TLS917537:TMY917540 TVO917537:TWU917540 UFK917537:UGQ917540 UPG917537:UQM917540 UZC917537:VAI917540 VIY917537:VKE917540 VSU917537:VUA917540 WCQ917537:WDW917540 WMM917537:WNS917540 WWI917537:WXO917540 AA983073:BG983076 JW983073:LC983076 TS983073:UY983076 ADO983073:AEU983076 ANK983073:AOQ983076 AXG983073:AYM983076 BHC983073:BII983076 BQY983073:BSE983076 CAU983073:CCA983076 CKQ983073:CLW983076 CUM983073:CVS983076 DEI983073:DFO983076 DOE983073:DPK983076 DYA983073:DZG983076 EHW983073:EJC983076 ERS983073:ESY983076 FBO983073:FCU983076 FLK983073:FMQ983076 FVG983073:FWM983076 GFC983073:GGI983076 GOY983073:GQE983076 GYU983073:HAA983076 HIQ983073:HJW983076 HSM983073:HTS983076 ICI983073:IDO983076 IME983073:INK983076 IWA983073:IXG983076 JFW983073:JHC983076 JPS983073:JQY983076 JZO983073:KAU983076 KJK983073:KKQ983076 KTG983073:KUM983076 LDC983073:LEI983076 LMY983073:LOE983076 LWU983073:LYA983076 MGQ983073:MHW983076 MQM983073:MRS983076 NAI983073:NBO983076 NKE983073:NLK983076 NUA983073:NVG983076 ODW983073:OFC983076 ONS983073:OOY983076 OXO983073:OYU983076 PHK983073:PIQ983076 PRG983073:PSM983076 QBC983073:QCI983076 QKY983073:QME983076 QUU983073:QWA983076 REQ983073:RFW983076 ROM983073:RPS983076 RYI983073:RZO983076 SIE983073:SJK983076 SSA983073:STG983076 TBW983073:TDC983076 TLS983073:TMY983076 TVO983073:TWU983076 UFK983073:UGQ983076 UPG983073:UQM983076 UZC983073:VAI983076 VIY983073:VKE983076 VSU983073:VUA983076 WCQ983073:WDW983076 WMM983073:WNS983076 WWI983073:WXO983076 AG48:BG51 KC48:LC51 TY48:UY51 ADU48:AEU51 ANQ48:AOQ51 AXM48:AYM51 BHI48:BII51 BRE48:BSE51 CBA48:CCA51 CKW48:CLW51 CUS48:CVS51 DEO48:DFO51 DOK48:DPK51 DYG48:DZG51 EIC48:EJC51 ERY48:ESY51 FBU48:FCU51 FLQ48:FMQ51 FVM48:FWM51 GFI48:GGI51 GPE48:GQE51 GZA48:HAA51 HIW48:HJW51 HSS48:HTS51 ICO48:IDO51 IMK48:INK51 IWG48:IXG51 JGC48:JHC51 JPY48:JQY51 JZU48:KAU51 KJQ48:KKQ51 KTM48:KUM51 LDI48:LEI51 LNE48:LOE51 LXA48:LYA51 MGW48:MHW51 MQS48:MRS51 NAO48:NBO51 NKK48:NLK51 NUG48:NVG51 OEC48:OFC51 ONY48:OOY51 OXU48:OYU51 PHQ48:PIQ51 PRM48:PSM51 QBI48:QCI51 QLE48:QME51 QVA48:QWA51 REW48:RFW51 ROS48:RPS51 RYO48:RZO51 SIK48:SJK51 SSG48:STG51 TCC48:TDC51 TLY48:TMY51 TVU48:TWU51 UFQ48:UGQ51 UPM48:UQM51 UZI48:VAI51 VJE48:VKE51 VTA48:VUA51 WCW48:WDW51 WMS48:WNS51 WWO48:WXO51 AG65584:BG65587 KC65584:LC65587 TY65584:UY65587 ADU65584:AEU65587 ANQ65584:AOQ65587 AXM65584:AYM65587 BHI65584:BII65587 BRE65584:BSE65587 CBA65584:CCA65587 CKW65584:CLW65587 CUS65584:CVS65587 DEO65584:DFO65587 DOK65584:DPK65587 DYG65584:DZG65587 EIC65584:EJC65587 ERY65584:ESY65587 FBU65584:FCU65587 FLQ65584:FMQ65587 FVM65584:FWM65587 GFI65584:GGI65587 GPE65584:GQE65587 GZA65584:HAA65587 HIW65584:HJW65587 HSS65584:HTS65587 ICO65584:IDO65587 IMK65584:INK65587 IWG65584:IXG65587 JGC65584:JHC65587 JPY65584:JQY65587 JZU65584:KAU65587 KJQ65584:KKQ65587 KTM65584:KUM65587 LDI65584:LEI65587 LNE65584:LOE65587 LXA65584:LYA65587 MGW65584:MHW65587 MQS65584:MRS65587 NAO65584:NBO65587 NKK65584:NLK65587 NUG65584:NVG65587 OEC65584:OFC65587 ONY65584:OOY65587 OXU65584:OYU65587 PHQ65584:PIQ65587 PRM65584:PSM65587 QBI65584:QCI65587 QLE65584:QME65587 QVA65584:QWA65587 REW65584:RFW65587 ROS65584:RPS65587 RYO65584:RZO65587 SIK65584:SJK65587 SSG65584:STG65587 TCC65584:TDC65587 TLY65584:TMY65587 TVU65584:TWU65587 UFQ65584:UGQ65587 UPM65584:UQM65587 UZI65584:VAI65587 VJE65584:VKE65587 VTA65584:VUA65587 WCW65584:WDW65587 WMS65584:WNS65587 WWO65584:WXO65587 AG131120:BG131123 KC131120:LC131123 TY131120:UY131123 ADU131120:AEU131123 ANQ131120:AOQ131123 AXM131120:AYM131123 BHI131120:BII131123 BRE131120:BSE131123 CBA131120:CCA131123 CKW131120:CLW131123 CUS131120:CVS131123 DEO131120:DFO131123 DOK131120:DPK131123 DYG131120:DZG131123 EIC131120:EJC131123 ERY131120:ESY131123 FBU131120:FCU131123 FLQ131120:FMQ131123 FVM131120:FWM131123 GFI131120:GGI131123 GPE131120:GQE131123 GZA131120:HAA131123 HIW131120:HJW131123 HSS131120:HTS131123 ICO131120:IDO131123 IMK131120:INK131123 IWG131120:IXG131123 JGC131120:JHC131123 JPY131120:JQY131123 JZU131120:KAU131123 KJQ131120:KKQ131123 KTM131120:KUM131123 LDI131120:LEI131123 LNE131120:LOE131123 LXA131120:LYA131123 MGW131120:MHW131123 MQS131120:MRS131123 NAO131120:NBO131123 NKK131120:NLK131123 NUG131120:NVG131123 OEC131120:OFC131123 ONY131120:OOY131123 OXU131120:OYU131123 PHQ131120:PIQ131123 PRM131120:PSM131123 QBI131120:QCI131123 QLE131120:QME131123 QVA131120:QWA131123 REW131120:RFW131123 ROS131120:RPS131123 RYO131120:RZO131123 SIK131120:SJK131123 SSG131120:STG131123 TCC131120:TDC131123 TLY131120:TMY131123 TVU131120:TWU131123 UFQ131120:UGQ131123 UPM131120:UQM131123 UZI131120:VAI131123 VJE131120:VKE131123 VTA131120:VUA131123 WCW131120:WDW131123 WMS131120:WNS131123 WWO131120:WXO131123 AG196656:BG196659 KC196656:LC196659 TY196656:UY196659 ADU196656:AEU196659 ANQ196656:AOQ196659 AXM196656:AYM196659 BHI196656:BII196659 BRE196656:BSE196659 CBA196656:CCA196659 CKW196656:CLW196659 CUS196656:CVS196659 DEO196656:DFO196659 DOK196656:DPK196659 DYG196656:DZG196659 EIC196656:EJC196659 ERY196656:ESY196659 FBU196656:FCU196659 FLQ196656:FMQ196659 FVM196656:FWM196659 GFI196656:GGI196659 GPE196656:GQE196659 GZA196656:HAA196659 HIW196656:HJW196659 HSS196656:HTS196659 ICO196656:IDO196659 IMK196656:INK196659 IWG196656:IXG196659 JGC196656:JHC196659 JPY196656:JQY196659 JZU196656:KAU196659 KJQ196656:KKQ196659 KTM196656:KUM196659 LDI196656:LEI196659 LNE196656:LOE196659 LXA196656:LYA196659 MGW196656:MHW196659 MQS196656:MRS196659 NAO196656:NBO196659 NKK196656:NLK196659 NUG196656:NVG196659 OEC196656:OFC196659 ONY196656:OOY196659 OXU196656:OYU196659 PHQ196656:PIQ196659 PRM196656:PSM196659 QBI196656:QCI196659 QLE196656:QME196659 QVA196656:QWA196659 REW196656:RFW196659 ROS196656:RPS196659 RYO196656:RZO196659 SIK196656:SJK196659 SSG196656:STG196659 TCC196656:TDC196659 TLY196656:TMY196659 TVU196656:TWU196659 UFQ196656:UGQ196659 UPM196656:UQM196659 UZI196656:VAI196659 VJE196656:VKE196659 VTA196656:VUA196659 WCW196656:WDW196659 WMS196656:WNS196659 WWO196656:WXO196659 AG262192:BG262195 KC262192:LC262195 TY262192:UY262195 ADU262192:AEU262195 ANQ262192:AOQ262195 AXM262192:AYM262195 BHI262192:BII262195 BRE262192:BSE262195 CBA262192:CCA262195 CKW262192:CLW262195 CUS262192:CVS262195 DEO262192:DFO262195 DOK262192:DPK262195 DYG262192:DZG262195 EIC262192:EJC262195 ERY262192:ESY262195 FBU262192:FCU262195 FLQ262192:FMQ262195 FVM262192:FWM262195 GFI262192:GGI262195 GPE262192:GQE262195 GZA262192:HAA262195 HIW262192:HJW262195 HSS262192:HTS262195 ICO262192:IDO262195 IMK262192:INK262195 IWG262192:IXG262195 JGC262192:JHC262195 JPY262192:JQY262195 JZU262192:KAU262195 KJQ262192:KKQ262195 KTM262192:KUM262195 LDI262192:LEI262195 LNE262192:LOE262195 LXA262192:LYA262195 MGW262192:MHW262195 MQS262192:MRS262195 NAO262192:NBO262195 NKK262192:NLK262195 NUG262192:NVG262195 OEC262192:OFC262195 ONY262192:OOY262195 OXU262192:OYU262195 PHQ262192:PIQ262195 PRM262192:PSM262195 QBI262192:QCI262195 QLE262192:QME262195 QVA262192:QWA262195 REW262192:RFW262195 ROS262192:RPS262195 RYO262192:RZO262195 SIK262192:SJK262195 SSG262192:STG262195 TCC262192:TDC262195 TLY262192:TMY262195 TVU262192:TWU262195 UFQ262192:UGQ262195 UPM262192:UQM262195 UZI262192:VAI262195 VJE262192:VKE262195 VTA262192:VUA262195 WCW262192:WDW262195 WMS262192:WNS262195 WWO262192:WXO262195 AG327728:BG327731 KC327728:LC327731 TY327728:UY327731 ADU327728:AEU327731 ANQ327728:AOQ327731 AXM327728:AYM327731 BHI327728:BII327731 BRE327728:BSE327731 CBA327728:CCA327731 CKW327728:CLW327731 CUS327728:CVS327731 DEO327728:DFO327731 DOK327728:DPK327731 DYG327728:DZG327731 EIC327728:EJC327731 ERY327728:ESY327731 FBU327728:FCU327731 FLQ327728:FMQ327731 FVM327728:FWM327731 GFI327728:GGI327731 GPE327728:GQE327731 GZA327728:HAA327731 HIW327728:HJW327731 HSS327728:HTS327731 ICO327728:IDO327731 IMK327728:INK327731 IWG327728:IXG327731 JGC327728:JHC327731 JPY327728:JQY327731 JZU327728:KAU327731 KJQ327728:KKQ327731 KTM327728:KUM327731 LDI327728:LEI327731 LNE327728:LOE327731 LXA327728:LYA327731 MGW327728:MHW327731 MQS327728:MRS327731 NAO327728:NBO327731 NKK327728:NLK327731 NUG327728:NVG327731 OEC327728:OFC327731 ONY327728:OOY327731 OXU327728:OYU327731 PHQ327728:PIQ327731 PRM327728:PSM327731 QBI327728:QCI327731 QLE327728:QME327731 QVA327728:QWA327731 REW327728:RFW327731 ROS327728:RPS327731 RYO327728:RZO327731 SIK327728:SJK327731 SSG327728:STG327731 TCC327728:TDC327731 TLY327728:TMY327731 TVU327728:TWU327731 UFQ327728:UGQ327731 UPM327728:UQM327731 UZI327728:VAI327731 VJE327728:VKE327731 VTA327728:VUA327731 WCW327728:WDW327731 WMS327728:WNS327731 WWO327728:WXO327731 AG393264:BG393267 KC393264:LC393267 TY393264:UY393267 ADU393264:AEU393267 ANQ393264:AOQ393267 AXM393264:AYM393267 BHI393264:BII393267 BRE393264:BSE393267 CBA393264:CCA393267 CKW393264:CLW393267 CUS393264:CVS393267 DEO393264:DFO393267 DOK393264:DPK393267 DYG393264:DZG393267 EIC393264:EJC393267 ERY393264:ESY393267 FBU393264:FCU393267 FLQ393264:FMQ393267 FVM393264:FWM393267 GFI393264:GGI393267 GPE393264:GQE393267 GZA393264:HAA393267 HIW393264:HJW393267 HSS393264:HTS393267 ICO393264:IDO393267 IMK393264:INK393267 IWG393264:IXG393267 JGC393264:JHC393267 JPY393264:JQY393267 JZU393264:KAU393267 KJQ393264:KKQ393267 KTM393264:KUM393267 LDI393264:LEI393267 LNE393264:LOE393267 LXA393264:LYA393267 MGW393264:MHW393267 MQS393264:MRS393267 NAO393264:NBO393267 NKK393264:NLK393267 NUG393264:NVG393267 OEC393264:OFC393267 ONY393264:OOY393267 OXU393264:OYU393267 PHQ393264:PIQ393267 PRM393264:PSM393267 QBI393264:QCI393267 QLE393264:QME393267 QVA393264:QWA393267 REW393264:RFW393267 ROS393264:RPS393267 RYO393264:RZO393267 SIK393264:SJK393267 SSG393264:STG393267 TCC393264:TDC393267 TLY393264:TMY393267 TVU393264:TWU393267 UFQ393264:UGQ393267 UPM393264:UQM393267 UZI393264:VAI393267 VJE393264:VKE393267 VTA393264:VUA393267 WCW393264:WDW393267 WMS393264:WNS393267 WWO393264:WXO393267 AG458800:BG458803 KC458800:LC458803 TY458800:UY458803 ADU458800:AEU458803 ANQ458800:AOQ458803 AXM458800:AYM458803 BHI458800:BII458803 BRE458800:BSE458803 CBA458800:CCA458803 CKW458800:CLW458803 CUS458800:CVS458803 DEO458800:DFO458803 DOK458800:DPK458803 DYG458800:DZG458803 EIC458800:EJC458803 ERY458800:ESY458803 FBU458800:FCU458803 FLQ458800:FMQ458803 FVM458800:FWM458803 GFI458800:GGI458803 GPE458800:GQE458803 GZA458800:HAA458803 HIW458800:HJW458803 HSS458800:HTS458803 ICO458800:IDO458803 IMK458800:INK458803 IWG458800:IXG458803 JGC458800:JHC458803 JPY458800:JQY458803 JZU458800:KAU458803 KJQ458800:KKQ458803 KTM458800:KUM458803 LDI458800:LEI458803 LNE458800:LOE458803 LXA458800:LYA458803 MGW458800:MHW458803 MQS458800:MRS458803 NAO458800:NBO458803 NKK458800:NLK458803 NUG458800:NVG458803 OEC458800:OFC458803 ONY458800:OOY458803 OXU458800:OYU458803 PHQ458800:PIQ458803 PRM458800:PSM458803 QBI458800:QCI458803 QLE458800:QME458803 QVA458800:QWA458803 REW458800:RFW458803 ROS458800:RPS458803 RYO458800:RZO458803 SIK458800:SJK458803 SSG458800:STG458803 TCC458800:TDC458803 TLY458800:TMY458803 TVU458800:TWU458803 UFQ458800:UGQ458803 UPM458800:UQM458803 UZI458800:VAI458803 VJE458800:VKE458803 VTA458800:VUA458803 WCW458800:WDW458803 WMS458800:WNS458803 WWO458800:WXO458803 AG524336:BG524339 KC524336:LC524339 TY524336:UY524339 ADU524336:AEU524339 ANQ524336:AOQ524339 AXM524336:AYM524339 BHI524336:BII524339 BRE524336:BSE524339 CBA524336:CCA524339 CKW524336:CLW524339 CUS524336:CVS524339 DEO524336:DFO524339 DOK524336:DPK524339 DYG524336:DZG524339 EIC524336:EJC524339 ERY524336:ESY524339 FBU524336:FCU524339 FLQ524336:FMQ524339 FVM524336:FWM524339 GFI524336:GGI524339 GPE524336:GQE524339 GZA524336:HAA524339 HIW524336:HJW524339 HSS524336:HTS524339 ICO524336:IDO524339 IMK524336:INK524339 IWG524336:IXG524339 JGC524336:JHC524339 JPY524336:JQY524339 JZU524336:KAU524339 KJQ524336:KKQ524339 KTM524336:KUM524339 LDI524336:LEI524339 LNE524336:LOE524339 LXA524336:LYA524339 MGW524336:MHW524339 MQS524336:MRS524339 NAO524336:NBO524339 NKK524336:NLK524339 NUG524336:NVG524339 OEC524336:OFC524339 ONY524336:OOY524339 OXU524336:OYU524339 PHQ524336:PIQ524339 PRM524336:PSM524339 QBI524336:QCI524339 QLE524336:QME524339 QVA524336:QWA524339 REW524336:RFW524339 ROS524336:RPS524339 RYO524336:RZO524339 SIK524336:SJK524339 SSG524336:STG524339 TCC524336:TDC524339 TLY524336:TMY524339 TVU524336:TWU524339 UFQ524336:UGQ524339 UPM524336:UQM524339 UZI524336:VAI524339 VJE524336:VKE524339 VTA524336:VUA524339 WCW524336:WDW524339 WMS524336:WNS524339 WWO524336:WXO524339 AG589872:BG589875 KC589872:LC589875 TY589872:UY589875 ADU589872:AEU589875 ANQ589872:AOQ589875 AXM589872:AYM589875 BHI589872:BII589875 BRE589872:BSE589875 CBA589872:CCA589875 CKW589872:CLW589875 CUS589872:CVS589875 DEO589872:DFO589875 DOK589872:DPK589875 DYG589872:DZG589875 EIC589872:EJC589875 ERY589872:ESY589875 FBU589872:FCU589875 FLQ589872:FMQ589875 FVM589872:FWM589875 GFI589872:GGI589875 GPE589872:GQE589875 GZA589872:HAA589875 HIW589872:HJW589875 HSS589872:HTS589875 ICO589872:IDO589875 IMK589872:INK589875 IWG589872:IXG589875 JGC589872:JHC589875 JPY589872:JQY589875 JZU589872:KAU589875 KJQ589872:KKQ589875 KTM589872:KUM589875 LDI589872:LEI589875 LNE589872:LOE589875 LXA589872:LYA589875 MGW589872:MHW589875 MQS589872:MRS589875 NAO589872:NBO589875 NKK589872:NLK589875 NUG589872:NVG589875 OEC589872:OFC589875 ONY589872:OOY589875 OXU589872:OYU589875 PHQ589872:PIQ589875 PRM589872:PSM589875 QBI589872:QCI589875 QLE589872:QME589875 QVA589872:QWA589875 REW589872:RFW589875 ROS589872:RPS589875 RYO589872:RZO589875 SIK589872:SJK589875 SSG589872:STG589875 TCC589872:TDC589875 TLY589872:TMY589875 TVU589872:TWU589875 UFQ589872:UGQ589875 UPM589872:UQM589875 UZI589872:VAI589875 VJE589872:VKE589875 VTA589872:VUA589875 WCW589872:WDW589875 WMS589872:WNS589875 WWO589872:WXO589875 AG655408:BG655411 KC655408:LC655411 TY655408:UY655411 ADU655408:AEU655411 ANQ655408:AOQ655411 AXM655408:AYM655411 BHI655408:BII655411 BRE655408:BSE655411 CBA655408:CCA655411 CKW655408:CLW655411 CUS655408:CVS655411 DEO655408:DFO655411 DOK655408:DPK655411 DYG655408:DZG655411 EIC655408:EJC655411 ERY655408:ESY655411 FBU655408:FCU655411 FLQ655408:FMQ655411 FVM655408:FWM655411 GFI655408:GGI655411 GPE655408:GQE655411 GZA655408:HAA655411 HIW655408:HJW655411 HSS655408:HTS655411 ICO655408:IDO655411 IMK655408:INK655411 IWG655408:IXG655411 JGC655408:JHC655411 JPY655408:JQY655411 JZU655408:KAU655411 KJQ655408:KKQ655411 KTM655408:KUM655411 LDI655408:LEI655411 LNE655408:LOE655411 LXA655408:LYA655411 MGW655408:MHW655411 MQS655408:MRS655411 NAO655408:NBO655411 NKK655408:NLK655411 NUG655408:NVG655411 OEC655408:OFC655411 ONY655408:OOY655411 OXU655408:OYU655411 PHQ655408:PIQ655411 PRM655408:PSM655411 QBI655408:QCI655411 QLE655408:QME655411 QVA655408:QWA655411 REW655408:RFW655411 ROS655408:RPS655411 RYO655408:RZO655411 SIK655408:SJK655411 SSG655408:STG655411 TCC655408:TDC655411 TLY655408:TMY655411 TVU655408:TWU655411 UFQ655408:UGQ655411 UPM655408:UQM655411 UZI655408:VAI655411 VJE655408:VKE655411 VTA655408:VUA655411 WCW655408:WDW655411 WMS655408:WNS655411 WWO655408:WXO655411 AG720944:BG720947 KC720944:LC720947 TY720944:UY720947 ADU720944:AEU720947 ANQ720944:AOQ720947 AXM720944:AYM720947 BHI720944:BII720947 BRE720944:BSE720947 CBA720944:CCA720947 CKW720944:CLW720947 CUS720944:CVS720947 DEO720944:DFO720947 DOK720944:DPK720947 DYG720944:DZG720947 EIC720944:EJC720947 ERY720944:ESY720947 FBU720944:FCU720947 FLQ720944:FMQ720947 FVM720944:FWM720947 GFI720944:GGI720947 GPE720944:GQE720947 GZA720944:HAA720947 HIW720944:HJW720947 HSS720944:HTS720947 ICO720944:IDO720947 IMK720944:INK720947 IWG720944:IXG720947 JGC720944:JHC720947 JPY720944:JQY720947 JZU720944:KAU720947 KJQ720944:KKQ720947 KTM720944:KUM720947 LDI720944:LEI720947 LNE720944:LOE720947 LXA720944:LYA720947 MGW720944:MHW720947 MQS720944:MRS720947 NAO720944:NBO720947 NKK720944:NLK720947 NUG720944:NVG720947 OEC720944:OFC720947 ONY720944:OOY720947 OXU720944:OYU720947 PHQ720944:PIQ720947 PRM720944:PSM720947 QBI720944:QCI720947 QLE720944:QME720947 QVA720944:QWA720947 REW720944:RFW720947 ROS720944:RPS720947 RYO720944:RZO720947 SIK720944:SJK720947 SSG720944:STG720947 TCC720944:TDC720947 TLY720944:TMY720947 TVU720944:TWU720947 UFQ720944:UGQ720947 UPM720944:UQM720947 UZI720944:VAI720947 VJE720944:VKE720947 VTA720944:VUA720947 WCW720944:WDW720947 WMS720944:WNS720947 WWO720944:WXO720947 AG786480:BG786483 KC786480:LC786483 TY786480:UY786483 ADU786480:AEU786483 ANQ786480:AOQ786483 AXM786480:AYM786483 BHI786480:BII786483 BRE786480:BSE786483 CBA786480:CCA786483 CKW786480:CLW786483 CUS786480:CVS786483 DEO786480:DFO786483 DOK786480:DPK786483 DYG786480:DZG786483 EIC786480:EJC786483 ERY786480:ESY786483 FBU786480:FCU786483 FLQ786480:FMQ786483 FVM786480:FWM786483 GFI786480:GGI786483 GPE786480:GQE786483 GZA786480:HAA786483 HIW786480:HJW786483 HSS786480:HTS786483 ICO786480:IDO786483 IMK786480:INK786483 IWG786480:IXG786483 JGC786480:JHC786483 JPY786480:JQY786483 JZU786480:KAU786483 KJQ786480:KKQ786483 KTM786480:KUM786483 LDI786480:LEI786483 LNE786480:LOE786483 LXA786480:LYA786483 MGW786480:MHW786483 MQS786480:MRS786483 NAO786480:NBO786483 NKK786480:NLK786483 NUG786480:NVG786483 OEC786480:OFC786483 ONY786480:OOY786483 OXU786480:OYU786483 PHQ786480:PIQ786483 PRM786480:PSM786483 QBI786480:QCI786483 QLE786480:QME786483 QVA786480:QWA786483 REW786480:RFW786483 ROS786480:RPS786483 RYO786480:RZO786483 SIK786480:SJK786483 SSG786480:STG786483 TCC786480:TDC786483 TLY786480:TMY786483 TVU786480:TWU786483 UFQ786480:UGQ786483 UPM786480:UQM786483 UZI786480:VAI786483 VJE786480:VKE786483 VTA786480:VUA786483 WCW786480:WDW786483 WMS786480:WNS786483 WWO786480:WXO786483 AG852016:BG852019 KC852016:LC852019 TY852016:UY852019 ADU852016:AEU852019 ANQ852016:AOQ852019 AXM852016:AYM852019 BHI852016:BII852019 BRE852016:BSE852019 CBA852016:CCA852019 CKW852016:CLW852019 CUS852016:CVS852019 DEO852016:DFO852019 DOK852016:DPK852019 DYG852016:DZG852019 EIC852016:EJC852019 ERY852016:ESY852019 FBU852016:FCU852019 FLQ852016:FMQ852019 FVM852016:FWM852019 GFI852016:GGI852019 GPE852016:GQE852019 GZA852016:HAA852019 HIW852016:HJW852019 HSS852016:HTS852019 ICO852016:IDO852019 IMK852016:INK852019 IWG852016:IXG852019 JGC852016:JHC852019 JPY852016:JQY852019 JZU852016:KAU852019 KJQ852016:KKQ852019 KTM852016:KUM852019 LDI852016:LEI852019 LNE852016:LOE852019 LXA852016:LYA852019 MGW852016:MHW852019 MQS852016:MRS852019 NAO852016:NBO852019 NKK852016:NLK852019 NUG852016:NVG852019 OEC852016:OFC852019 ONY852016:OOY852019 OXU852016:OYU852019 PHQ852016:PIQ852019 PRM852016:PSM852019 QBI852016:QCI852019 QLE852016:QME852019 QVA852016:QWA852019 REW852016:RFW852019 ROS852016:RPS852019 RYO852016:RZO852019 SIK852016:SJK852019 SSG852016:STG852019 TCC852016:TDC852019 TLY852016:TMY852019 TVU852016:TWU852019 UFQ852016:UGQ852019 UPM852016:UQM852019 UZI852016:VAI852019 VJE852016:VKE852019 VTA852016:VUA852019 WCW852016:WDW852019 WMS852016:WNS852019 WWO852016:WXO852019 AG917552:BG917555 KC917552:LC917555 TY917552:UY917555 ADU917552:AEU917555 ANQ917552:AOQ917555 AXM917552:AYM917555 BHI917552:BII917555 BRE917552:BSE917555 CBA917552:CCA917555 CKW917552:CLW917555 CUS917552:CVS917555 DEO917552:DFO917555 DOK917552:DPK917555 DYG917552:DZG917555 EIC917552:EJC917555 ERY917552:ESY917555 FBU917552:FCU917555 FLQ917552:FMQ917555 FVM917552:FWM917555 GFI917552:GGI917555 GPE917552:GQE917555 GZA917552:HAA917555 HIW917552:HJW917555 HSS917552:HTS917555 ICO917552:IDO917555 IMK917552:INK917555 IWG917552:IXG917555 JGC917552:JHC917555 JPY917552:JQY917555 JZU917552:KAU917555 KJQ917552:KKQ917555 KTM917552:KUM917555 LDI917552:LEI917555 LNE917552:LOE917555 LXA917552:LYA917555 MGW917552:MHW917555 MQS917552:MRS917555 NAO917552:NBO917555 NKK917552:NLK917555 NUG917552:NVG917555 OEC917552:OFC917555 ONY917552:OOY917555 OXU917552:OYU917555 PHQ917552:PIQ917555 PRM917552:PSM917555 QBI917552:QCI917555 QLE917552:QME917555 QVA917552:QWA917555 REW917552:RFW917555 ROS917552:RPS917555 RYO917552:RZO917555 SIK917552:SJK917555 SSG917552:STG917555 TCC917552:TDC917555 TLY917552:TMY917555 TVU917552:TWU917555 UFQ917552:UGQ917555 UPM917552:UQM917555 UZI917552:VAI917555 VJE917552:VKE917555 VTA917552:VUA917555 WCW917552:WDW917555 WMS917552:WNS917555 WWO917552:WXO917555 AG983088:BG983091 KC983088:LC983091 TY983088:UY983091 ADU983088:AEU983091 ANQ983088:AOQ983091 AXM983088:AYM983091 BHI983088:BII983091 BRE983088:BSE983091 CBA983088:CCA983091 CKW983088:CLW983091 CUS983088:CVS983091 DEO983088:DFO983091 DOK983088:DPK983091 DYG983088:DZG983091 EIC983088:EJC983091 ERY983088:ESY983091 FBU983088:FCU983091 FLQ983088:FMQ983091 FVM983088:FWM983091 GFI983088:GGI983091 GPE983088:GQE983091 GZA983088:HAA983091 HIW983088:HJW983091 HSS983088:HTS983091 ICO983088:IDO983091 IMK983088:INK983091 IWG983088:IXG983091 JGC983088:JHC983091 JPY983088:JQY983091 JZU983088:KAU983091 KJQ983088:KKQ983091 KTM983088:KUM983091 LDI983088:LEI983091 LNE983088:LOE983091 LXA983088:LYA983091 MGW983088:MHW983091 MQS983088:MRS983091 NAO983088:NBO983091 NKK983088:NLK983091 NUG983088:NVG983091 OEC983088:OFC983091 ONY983088:OOY983091 OXU983088:OYU983091 PHQ983088:PIQ983091 PRM983088:PSM983091 QBI983088:QCI983091 QLE983088:QME983091 QVA983088:QWA983091 REW983088:RFW983091 ROS983088:RPS983091 RYO983088:RZO983091 SIK983088:SJK983091 SSG983088:STG983091 TCC983088:TDC983091 TLY983088:TMY983091 TVU983088:TWU983091 UFQ983088:UGQ983091 UPM983088:UQM983091 UZI983088:VAI983091 VJE983088:VKE983091 VTA983088:VUA983091 WCW983088:WDW983091 WMS983088:WNS983091 WWO983088:WXO983091 M33:Y36" xr:uid="{EE00E49F-F664-4784-8AA6-2CCA3A497BF9}"/>
    <dataValidation type="whole" allowBlank="1" showInputMessage="1" showErrorMessage="1" error="Only whole numbers may be entered into this field_x000a_" sqref="G198:G203 JH198:JH203 TD198:TD203 ACZ198:ACZ203 AMV198:AMV203 AWR198:AWR203 BGN198:BGN203 BQJ198:BQJ203 CAF198:CAF203 CKB198:CKB203 CTX198:CTX203 DDT198:DDT203 DNP198:DNP203 DXL198:DXL203 EHH198:EHH203 ERD198:ERD203 FAZ198:FAZ203 FKV198:FKV203 FUR198:FUR203 GEN198:GEN203 GOJ198:GOJ203 GYF198:GYF203 HIB198:HIB203 HRX198:HRX203 IBT198:IBT203 ILP198:ILP203 IVL198:IVL203 JFH198:JFH203 JPD198:JPD203 JYZ198:JYZ203 KIV198:KIV203 KSR198:KSR203 LCN198:LCN203 LMJ198:LMJ203 LWF198:LWF203 MGB198:MGB203 MPX198:MPX203 MZT198:MZT203 NJP198:NJP203 NTL198:NTL203 ODH198:ODH203 OND198:OND203 OWZ198:OWZ203 PGV198:PGV203 PQR198:PQR203 QAN198:QAN203 QKJ198:QKJ203 QUF198:QUF203 REB198:REB203 RNX198:RNX203 RXT198:RXT203 SHP198:SHP203 SRL198:SRL203 TBH198:TBH203 TLD198:TLD203 TUZ198:TUZ203 UEV198:UEV203 UOR198:UOR203 UYN198:UYN203 VIJ198:VIJ203 VSF198:VSF203 WCB198:WCB203 WLX198:WLX203 WVT198:WVT203 G65734:G65739 JH65734:JH65739 TD65734:TD65739 ACZ65734:ACZ65739 AMV65734:AMV65739 AWR65734:AWR65739 BGN65734:BGN65739 BQJ65734:BQJ65739 CAF65734:CAF65739 CKB65734:CKB65739 CTX65734:CTX65739 DDT65734:DDT65739 DNP65734:DNP65739 DXL65734:DXL65739 EHH65734:EHH65739 ERD65734:ERD65739 FAZ65734:FAZ65739 FKV65734:FKV65739 FUR65734:FUR65739 GEN65734:GEN65739 GOJ65734:GOJ65739 GYF65734:GYF65739 HIB65734:HIB65739 HRX65734:HRX65739 IBT65734:IBT65739 ILP65734:ILP65739 IVL65734:IVL65739 JFH65734:JFH65739 JPD65734:JPD65739 JYZ65734:JYZ65739 KIV65734:KIV65739 KSR65734:KSR65739 LCN65734:LCN65739 LMJ65734:LMJ65739 LWF65734:LWF65739 MGB65734:MGB65739 MPX65734:MPX65739 MZT65734:MZT65739 NJP65734:NJP65739 NTL65734:NTL65739 ODH65734:ODH65739 OND65734:OND65739 OWZ65734:OWZ65739 PGV65734:PGV65739 PQR65734:PQR65739 QAN65734:QAN65739 QKJ65734:QKJ65739 QUF65734:QUF65739 REB65734:REB65739 RNX65734:RNX65739 RXT65734:RXT65739 SHP65734:SHP65739 SRL65734:SRL65739 TBH65734:TBH65739 TLD65734:TLD65739 TUZ65734:TUZ65739 UEV65734:UEV65739 UOR65734:UOR65739 UYN65734:UYN65739 VIJ65734:VIJ65739 VSF65734:VSF65739 WCB65734:WCB65739 WLX65734:WLX65739 WVT65734:WVT65739 G131270:G131275 JH131270:JH131275 TD131270:TD131275 ACZ131270:ACZ131275 AMV131270:AMV131275 AWR131270:AWR131275 BGN131270:BGN131275 BQJ131270:BQJ131275 CAF131270:CAF131275 CKB131270:CKB131275 CTX131270:CTX131275 DDT131270:DDT131275 DNP131270:DNP131275 DXL131270:DXL131275 EHH131270:EHH131275 ERD131270:ERD131275 FAZ131270:FAZ131275 FKV131270:FKV131275 FUR131270:FUR131275 GEN131270:GEN131275 GOJ131270:GOJ131275 GYF131270:GYF131275 HIB131270:HIB131275 HRX131270:HRX131275 IBT131270:IBT131275 ILP131270:ILP131275 IVL131270:IVL131275 JFH131270:JFH131275 JPD131270:JPD131275 JYZ131270:JYZ131275 KIV131270:KIV131275 KSR131270:KSR131275 LCN131270:LCN131275 LMJ131270:LMJ131275 LWF131270:LWF131275 MGB131270:MGB131275 MPX131270:MPX131275 MZT131270:MZT131275 NJP131270:NJP131275 NTL131270:NTL131275 ODH131270:ODH131275 OND131270:OND131275 OWZ131270:OWZ131275 PGV131270:PGV131275 PQR131270:PQR131275 QAN131270:QAN131275 QKJ131270:QKJ131275 QUF131270:QUF131275 REB131270:REB131275 RNX131270:RNX131275 RXT131270:RXT131275 SHP131270:SHP131275 SRL131270:SRL131275 TBH131270:TBH131275 TLD131270:TLD131275 TUZ131270:TUZ131275 UEV131270:UEV131275 UOR131270:UOR131275 UYN131270:UYN131275 VIJ131270:VIJ131275 VSF131270:VSF131275 WCB131270:WCB131275 WLX131270:WLX131275 WVT131270:WVT131275 G196806:G196811 JH196806:JH196811 TD196806:TD196811 ACZ196806:ACZ196811 AMV196806:AMV196811 AWR196806:AWR196811 BGN196806:BGN196811 BQJ196806:BQJ196811 CAF196806:CAF196811 CKB196806:CKB196811 CTX196806:CTX196811 DDT196806:DDT196811 DNP196806:DNP196811 DXL196806:DXL196811 EHH196806:EHH196811 ERD196806:ERD196811 FAZ196806:FAZ196811 FKV196806:FKV196811 FUR196806:FUR196811 GEN196806:GEN196811 GOJ196806:GOJ196811 GYF196806:GYF196811 HIB196806:HIB196811 HRX196806:HRX196811 IBT196806:IBT196811 ILP196806:ILP196811 IVL196806:IVL196811 JFH196806:JFH196811 JPD196806:JPD196811 JYZ196806:JYZ196811 KIV196806:KIV196811 KSR196806:KSR196811 LCN196806:LCN196811 LMJ196806:LMJ196811 LWF196806:LWF196811 MGB196806:MGB196811 MPX196806:MPX196811 MZT196806:MZT196811 NJP196806:NJP196811 NTL196806:NTL196811 ODH196806:ODH196811 OND196806:OND196811 OWZ196806:OWZ196811 PGV196806:PGV196811 PQR196806:PQR196811 QAN196806:QAN196811 QKJ196806:QKJ196811 QUF196806:QUF196811 REB196806:REB196811 RNX196806:RNX196811 RXT196806:RXT196811 SHP196806:SHP196811 SRL196806:SRL196811 TBH196806:TBH196811 TLD196806:TLD196811 TUZ196806:TUZ196811 UEV196806:UEV196811 UOR196806:UOR196811 UYN196806:UYN196811 VIJ196806:VIJ196811 VSF196806:VSF196811 WCB196806:WCB196811 WLX196806:WLX196811 WVT196806:WVT196811 G262342:G262347 JH262342:JH262347 TD262342:TD262347 ACZ262342:ACZ262347 AMV262342:AMV262347 AWR262342:AWR262347 BGN262342:BGN262347 BQJ262342:BQJ262347 CAF262342:CAF262347 CKB262342:CKB262347 CTX262342:CTX262347 DDT262342:DDT262347 DNP262342:DNP262347 DXL262342:DXL262347 EHH262342:EHH262347 ERD262342:ERD262347 FAZ262342:FAZ262347 FKV262342:FKV262347 FUR262342:FUR262347 GEN262342:GEN262347 GOJ262342:GOJ262347 GYF262342:GYF262347 HIB262342:HIB262347 HRX262342:HRX262347 IBT262342:IBT262347 ILP262342:ILP262347 IVL262342:IVL262347 JFH262342:JFH262347 JPD262342:JPD262347 JYZ262342:JYZ262347 KIV262342:KIV262347 KSR262342:KSR262347 LCN262342:LCN262347 LMJ262342:LMJ262347 LWF262342:LWF262347 MGB262342:MGB262347 MPX262342:MPX262347 MZT262342:MZT262347 NJP262342:NJP262347 NTL262342:NTL262347 ODH262342:ODH262347 OND262342:OND262347 OWZ262342:OWZ262347 PGV262342:PGV262347 PQR262342:PQR262347 QAN262342:QAN262347 QKJ262342:QKJ262347 QUF262342:QUF262347 REB262342:REB262347 RNX262342:RNX262347 RXT262342:RXT262347 SHP262342:SHP262347 SRL262342:SRL262347 TBH262342:TBH262347 TLD262342:TLD262347 TUZ262342:TUZ262347 UEV262342:UEV262347 UOR262342:UOR262347 UYN262342:UYN262347 VIJ262342:VIJ262347 VSF262342:VSF262347 WCB262342:WCB262347 WLX262342:WLX262347 WVT262342:WVT262347 G327878:G327883 JH327878:JH327883 TD327878:TD327883 ACZ327878:ACZ327883 AMV327878:AMV327883 AWR327878:AWR327883 BGN327878:BGN327883 BQJ327878:BQJ327883 CAF327878:CAF327883 CKB327878:CKB327883 CTX327878:CTX327883 DDT327878:DDT327883 DNP327878:DNP327883 DXL327878:DXL327883 EHH327878:EHH327883 ERD327878:ERD327883 FAZ327878:FAZ327883 FKV327878:FKV327883 FUR327878:FUR327883 GEN327878:GEN327883 GOJ327878:GOJ327883 GYF327878:GYF327883 HIB327878:HIB327883 HRX327878:HRX327883 IBT327878:IBT327883 ILP327878:ILP327883 IVL327878:IVL327883 JFH327878:JFH327883 JPD327878:JPD327883 JYZ327878:JYZ327883 KIV327878:KIV327883 KSR327878:KSR327883 LCN327878:LCN327883 LMJ327878:LMJ327883 LWF327878:LWF327883 MGB327878:MGB327883 MPX327878:MPX327883 MZT327878:MZT327883 NJP327878:NJP327883 NTL327878:NTL327883 ODH327878:ODH327883 OND327878:OND327883 OWZ327878:OWZ327883 PGV327878:PGV327883 PQR327878:PQR327883 QAN327878:QAN327883 QKJ327878:QKJ327883 QUF327878:QUF327883 REB327878:REB327883 RNX327878:RNX327883 RXT327878:RXT327883 SHP327878:SHP327883 SRL327878:SRL327883 TBH327878:TBH327883 TLD327878:TLD327883 TUZ327878:TUZ327883 UEV327878:UEV327883 UOR327878:UOR327883 UYN327878:UYN327883 VIJ327878:VIJ327883 VSF327878:VSF327883 WCB327878:WCB327883 WLX327878:WLX327883 WVT327878:WVT327883 G393414:G393419 JH393414:JH393419 TD393414:TD393419 ACZ393414:ACZ393419 AMV393414:AMV393419 AWR393414:AWR393419 BGN393414:BGN393419 BQJ393414:BQJ393419 CAF393414:CAF393419 CKB393414:CKB393419 CTX393414:CTX393419 DDT393414:DDT393419 DNP393414:DNP393419 DXL393414:DXL393419 EHH393414:EHH393419 ERD393414:ERD393419 FAZ393414:FAZ393419 FKV393414:FKV393419 FUR393414:FUR393419 GEN393414:GEN393419 GOJ393414:GOJ393419 GYF393414:GYF393419 HIB393414:HIB393419 HRX393414:HRX393419 IBT393414:IBT393419 ILP393414:ILP393419 IVL393414:IVL393419 JFH393414:JFH393419 JPD393414:JPD393419 JYZ393414:JYZ393419 KIV393414:KIV393419 KSR393414:KSR393419 LCN393414:LCN393419 LMJ393414:LMJ393419 LWF393414:LWF393419 MGB393414:MGB393419 MPX393414:MPX393419 MZT393414:MZT393419 NJP393414:NJP393419 NTL393414:NTL393419 ODH393414:ODH393419 OND393414:OND393419 OWZ393414:OWZ393419 PGV393414:PGV393419 PQR393414:PQR393419 QAN393414:QAN393419 QKJ393414:QKJ393419 QUF393414:QUF393419 REB393414:REB393419 RNX393414:RNX393419 RXT393414:RXT393419 SHP393414:SHP393419 SRL393414:SRL393419 TBH393414:TBH393419 TLD393414:TLD393419 TUZ393414:TUZ393419 UEV393414:UEV393419 UOR393414:UOR393419 UYN393414:UYN393419 VIJ393414:VIJ393419 VSF393414:VSF393419 WCB393414:WCB393419 WLX393414:WLX393419 WVT393414:WVT393419 G458950:G458955 JH458950:JH458955 TD458950:TD458955 ACZ458950:ACZ458955 AMV458950:AMV458955 AWR458950:AWR458955 BGN458950:BGN458955 BQJ458950:BQJ458955 CAF458950:CAF458955 CKB458950:CKB458955 CTX458950:CTX458955 DDT458950:DDT458955 DNP458950:DNP458955 DXL458950:DXL458955 EHH458950:EHH458955 ERD458950:ERD458955 FAZ458950:FAZ458955 FKV458950:FKV458955 FUR458950:FUR458955 GEN458950:GEN458955 GOJ458950:GOJ458955 GYF458950:GYF458955 HIB458950:HIB458955 HRX458950:HRX458955 IBT458950:IBT458955 ILP458950:ILP458955 IVL458950:IVL458955 JFH458950:JFH458955 JPD458950:JPD458955 JYZ458950:JYZ458955 KIV458950:KIV458955 KSR458950:KSR458955 LCN458950:LCN458955 LMJ458950:LMJ458955 LWF458950:LWF458955 MGB458950:MGB458955 MPX458950:MPX458955 MZT458950:MZT458955 NJP458950:NJP458955 NTL458950:NTL458955 ODH458950:ODH458955 OND458950:OND458955 OWZ458950:OWZ458955 PGV458950:PGV458955 PQR458950:PQR458955 QAN458950:QAN458955 QKJ458950:QKJ458955 QUF458950:QUF458955 REB458950:REB458955 RNX458950:RNX458955 RXT458950:RXT458955 SHP458950:SHP458955 SRL458950:SRL458955 TBH458950:TBH458955 TLD458950:TLD458955 TUZ458950:TUZ458955 UEV458950:UEV458955 UOR458950:UOR458955 UYN458950:UYN458955 VIJ458950:VIJ458955 VSF458950:VSF458955 WCB458950:WCB458955 WLX458950:WLX458955 WVT458950:WVT458955 G524486:G524491 JH524486:JH524491 TD524486:TD524491 ACZ524486:ACZ524491 AMV524486:AMV524491 AWR524486:AWR524491 BGN524486:BGN524491 BQJ524486:BQJ524491 CAF524486:CAF524491 CKB524486:CKB524491 CTX524486:CTX524491 DDT524486:DDT524491 DNP524486:DNP524491 DXL524486:DXL524491 EHH524486:EHH524491 ERD524486:ERD524491 FAZ524486:FAZ524491 FKV524486:FKV524491 FUR524486:FUR524491 GEN524486:GEN524491 GOJ524486:GOJ524491 GYF524486:GYF524491 HIB524486:HIB524491 HRX524486:HRX524491 IBT524486:IBT524491 ILP524486:ILP524491 IVL524486:IVL524491 JFH524486:JFH524491 JPD524486:JPD524491 JYZ524486:JYZ524491 KIV524486:KIV524491 KSR524486:KSR524491 LCN524486:LCN524491 LMJ524486:LMJ524491 LWF524486:LWF524491 MGB524486:MGB524491 MPX524486:MPX524491 MZT524486:MZT524491 NJP524486:NJP524491 NTL524486:NTL524491 ODH524486:ODH524491 OND524486:OND524491 OWZ524486:OWZ524491 PGV524486:PGV524491 PQR524486:PQR524491 QAN524486:QAN524491 QKJ524486:QKJ524491 QUF524486:QUF524491 REB524486:REB524491 RNX524486:RNX524491 RXT524486:RXT524491 SHP524486:SHP524491 SRL524486:SRL524491 TBH524486:TBH524491 TLD524486:TLD524491 TUZ524486:TUZ524491 UEV524486:UEV524491 UOR524486:UOR524491 UYN524486:UYN524491 VIJ524486:VIJ524491 VSF524486:VSF524491 WCB524486:WCB524491 WLX524486:WLX524491 WVT524486:WVT524491 G590022:G590027 JH590022:JH590027 TD590022:TD590027 ACZ590022:ACZ590027 AMV590022:AMV590027 AWR590022:AWR590027 BGN590022:BGN590027 BQJ590022:BQJ590027 CAF590022:CAF590027 CKB590022:CKB590027 CTX590022:CTX590027 DDT590022:DDT590027 DNP590022:DNP590027 DXL590022:DXL590027 EHH590022:EHH590027 ERD590022:ERD590027 FAZ590022:FAZ590027 FKV590022:FKV590027 FUR590022:FUR590027 GEN590022:GEN590027 GOJ590022:GOJ590027 GYF590022:GYF590027 HIB590022:HIB590027 HRX590022:HRX590027 IBT590022:IBT590027 ILP590022:ILP590027 IVL590022:IVL590027 JFH590022:JFH590027 JPD590022:JPD590027 JYZ590022:JYZ590027 KIV590022:KIV590027 KSR590022:KSR590027 LCN590022:LCN590027 LMJ590022:LMJ590027 LWF590022:LWF590027 MGB590022:MGB590027 MPX590022:MPX590027 MZT590022:MZT590027 NJP590022:NJP590027 NTL590022:NTL590027 ODH590022:ODH590027 OND590022:OND590027 OWZ590022:OWZ590027 PGV590022:PGV590027 PQR590022:PQR590027 QAN590022:QAN590027 QKJ590022:QKJ590027 QUF590022:QUF590027 REB590022:REB590027 RNX590022:RNX590027 RXT590022:RXT590027 SHP590022:SHP590027 SRL590022:SRL590027 TBH590022:TBH590027 TLD590022:TLD590027 TUZ590022:TUZ590027 UEV590022:UEV590027 UOR590022:UOR590027 UYN590022:UYN590027 VIJ590022:VIJ590027 VSF590022:VSF590027 WCB590022:WCB590027 WLX590022:WLX590027 WVT590022:WVT590027 G655558:G655563 JH655558:JH655563 TD655558:TD655563 ACZ655558:ACZ655563 AMV655558:AMV655563 AWR655558:AWR655563 BGN655558:BGN655563 BQJ655558:BQJ655563 CAF655558:CAF655563 CKB655558:CKB655563 CTX655558:CTX655563 DDT655558:DDT655563 DNP655558:DNP655563 DXL655558:DXL655563 EHH655558:EHH655563 ERD655558:ERD655563 FAZ655558:FAZ655563 FKV655558:FKV655563 FUR655558:FUR655563 GEN655558:GEN655563 GOJ655558:GOJ655563 GYF655558:GYF655563 HIB655558:HIB655563 HRX655558:HRX655563 IBT655558:IBT655563 ILP655558:ILP655563 IVL655558:IVL655563 JFH655558:JFH655563 JPD655558:JPD655563 JYZ655558:JYZ655563 KIV655558:KIV655563 KSR655558:KSR655563 LCN655558:LCN655563 LMJ655558:LMJ655563 LWF655558:LWF655563 MGB655558:MGB655563 MPX655558:MPX655563 MZT655558:MZT655563 NJP655558:NJP655563 NTL655558:NTL655563 ODH655558:ODH655563 OND655558:OND655563 OWZ655558:OWZ655563 PGV655558:PGV655563 PQR655558:PQR655563 QAN655558:QAN655563 QKJ655558:QKJ655563 QUF655558:QUF655563 REB655558:REB655563 RNX655558:RNX655563 RXT655558:RXT655563 SHP655558:SHP655563 SRL655558:SRL655563 TBH655558:TBH655563 TLD655558:TLD655563 TUZ655558:TUZ655563 UEV655558:UEV655563 UOR655558:UOR655563 UYN655558:UYN655563 VIJ655558:VIJ655563 VSF655558:VSF655563 WCB655558:WCB655563 WLX655558:WLX655563 WVT655558:WVT655563 G721094:G721099 JH721094:JH721099 TD721094:TD721099 ACZ721094:ACZ721099 AMV721094:AMV721099 AWR721094:AWR721099 BGN721094:BGN721099 BQJ721094:BQJ721099 CAF721094:CAF721099 CKB721094:CKB721099 CTX721094:CTX721099 DDT721094:DDT721099 DNP721094:DNP721099 DXL721094:DXL721099 EHH721094:EHH721099 ERD721094:ERD721099 FAZ721094:FAZ721099 FKV721094:FKV721099 FUR721094:FUR721099 GEN721094:GEN721099 GOJ721094:GOJ721099 GYF721094:GYF721099 HIB721094:HIB721099 HRX721094:HRX721099 IBT721094:IBT721099 ILP721094:ILP721099 IVL721094:IVL721099 JFH721094:JFH721099 JPD721094:JPD721099 JYZ721094:JYZ721099 KIV721094:KIV721099 KSR721094:KSR721099 LCN721094:LCN721099 LMJ721094:LMJ721099 LWF721094:LWF721099 MGB721094:MGB721099 MPX721094:MPX721099 MZT721094:MZT721099 NJP721094:NJP721099 NTL721094:NTL721099 ODH721094:ODH721099 OND721094:OND721099 OWZ721094:OWZ721099 PGV721094:PGV721099 PQR721094:PQR721099 QAN721094:QAN721099 QKJ721094:QKJ721099 QUF721094:QUF721099 REB721094:REB721099 RNX721094:RNX721099 RXT721094:RXT721099 SHP721094:SHP721099 SRL721094:SRL721099 TBH721094:TBH721099 TLD721094:TLD721099 TUZ721094:TUZ721099 UEV721094:UEV721099 UOR721094:UOR721099 UYN721094:UYN721099 VIJ721094:VIJ721099 VSF721094:VSF721099 WCB721094:WCB721099 WLX721094:WLX721099 WVT721094:WVT721099 G786630:G786635 JH786630:JH786635 TD786630:TD786635 ACZ786630:ACZ786635 AMV786630:AMV786635 AWR786630:AWR786635 BGN786630:BGN786635 BQJ786630:BQJ786635 CAF786630:CAF786635 CKB786630:CKB786635 CTX786630:CTX786635 DDT786630:DDT786635 DNP786630:DNP786635 DXL786630:DXL786635 EHH786630:EHH786635 ERD786630:ERD786635 FAZ786630:FAZ786635 FKV786630:FKV786635 FUR786630:FUR786635 GEN786630:GEN786635 GOJ786630:GOJ786635 GYF786630:GYF786635 HIB786630:HIB786635 HRX786630:HRX786635 IBT786630:IBT786635 ILP786630:ILP786635 IVL786630:IVL786635 JFH786630:JFH786635 JPD786630:JPD786635 JYZ786630:JYZ786635 KIV786630:KIV786635 KSR786630:KSR786635 LCN786630:LCN786635 LMJ786630:LMJ786635 LWF786630:LWF786635 MGB786630:MGB786635 MPX786630:MPX786635 MZT786630:MZT786635 NJP786630:NJP786635 NTL786630:NTL786635 ODH786630:ODH786635 OND786630:OND786635 OWZ786630:OWZ786635 PGV786630:PGV786635 PQR786630:PQR786635 QAN786630:QAN786635 QKJ786630:QKJ786635 QUF786630:QUF786635 REB786630:REB786635 RNX786630:RNX786635 RXT786630:RXT786635 SHP786630:SHP786635 SRL786630:SRL786635 TBH786630:TBH786635 TLD786630:TLD786635 TUZ786630:TUZ786635 UEV786630:UEV786635 UOR786630:UOR786635 UYN786630:UYN786635 VIJ786630:VIJ786635 VSF786630:VSF786635 WCB786630:WCB786635 WLX786630:WLX786635 WVT786630:WVT786635 G852166:G852171 JH852166:JH852171 TD852166:TD852171 ACZ852166:ACZ852171 AMV852166:AMV852171 AWR852166:AWR852171 BGN852166:BGN852171 BQJ852166:BQJ852171 CAF852166:CAF852171 CKB852166:CKB852171 CTX852166:CTX852171 DDT852166:DDT852171 DNP852166:DNP852171 DXL852166:DXL852171 EHH852166:EHH852171 ERD852166:ERD852171 FAZ852166:FAZ852171 FKV852166:FKV852171 FUR852166:FUR852171 GEN852166:GEN852171 GOJ852166:GOJ852171 GYF852166:GYF852171 HIB852166:HIB852171 HRX852166:HRX852171 IBT852166:IBT852171 ILP852166:ILP852171 IVL852166:IVL852171 JFH852166:JFH852171 JPD852166:JPD852171 JYZ852166:JYZ852171 KIV852166:KIV852171 KSR852166:KSR852171 LCN852166:LCN852171 LMJ852166:LMJ852171 LWF852166:LWF852171 MGB852166:MGB852171 MPX852166:MPX852171 MZT852166:MZT852171 NJP852166:NJP852171 NTL852166:NTL852171 ODH852166:ODH852171 OND852166:OND852171 OWZ852166:OWZ852171 PGV852166:PGV852171 PQR852166:PQR852171 QAN852166:QAN852171 QKJ852166:QKJ852171 QUF852166:QUF852171 REB852166:REB852171 RNX852166:RNX852171 RXT852166:RXT852171 SHP852166:SHP852171 SRL852166:SRL852171 TBH852166:TBH852171 TLD852166:TLD852171 TUZ852166:TUZ852171 UEV852166:UEV852171 UOR852166:UOR852171 UYN852166:UYN852171 VIJ852166:VIJ852171 VSF852166:VSF852171 WCB852166:WCB852171 WLX852166:WLX852171 WVT852166:WVT852171 G917702:G917707 JH917702:JH917707 TD917702:TD917707 ACZ917702:ACZ917707 AMV917702:AMV917707 AWR917702:AWR917707 BGN917702:BGN917707 BQJ917702:BQJ917707 CAF917702:CAF917707 CKB917702:CKB917707 CTX917702:CTX917707 DDT917702:DDT917707 DNP917702:DNP917707 DXL917702:DXL917707 EHH917702:EHH917707 ERD917702:ERD917707 FAZ917702:FAZ917707 FKV917702:FKV917707 FUR917702:FUR917707 GEN917702:GEN917707 GOJ917702:GOJ917707 GYF917702:GYF917707 HIB917702:HIB917707 HRX917702:HRX917707 IBT917702:IBT917707 ILP917702:ILP917707 IVL917702:IVL917707 JFH917702:JFH917707 JPD917702:JPD917707 JYZ917702:JYZ917707 KIV917702:KIV917707 KSR917702:KSR917707 LCN917702:LCN917707 LMJ917702:LMJ917707 LWF917702:LWF917707 MGB917702:MGB917707 MPX917702:MPX917707 MZT917702:MZT917707 NJP917702:NJP917707 NTL917702:NTL917707 ODH917702:ODH917707 OND917702:OND917707 OWZ917702:OWZ917707 PGV917702:PGV917707 PQR917702:PQR917707 QAN917702:QAN917707 QKJ917702:QKJ917707 QUF917702:QUF917707 REB917702:REB917707 RNX917702:RNX917707 RXT917702:RXT917707 SHP917702:SHP917707 SRL917702:SRL917707 TBH917702:TBH917707 TLD917702:TLD917707 TUZ917702:TUZ917707 UEV917702:UEV917707 UOR917702:UOR917707 UYN917702:UYN917707 VIJ917702:VIJ917707 VSF917702:VSF917707 WCB917702:WCB917707 WLX917702:WLX917707 WVT917702:WVT917707 G983238:G983243 JH983238:JH983243 TD983238:TD983243 ACZ983238:ACZ983243 AMV983238:AMV983243 AWR983238:AWR983243 BGN983238:BGN983243 BQJ983238:BQJ983243 CAF983238:CAF983243 CKB983238:CKB983243 CTX983238:CTX983243 DDT983238:DDT983243 DNP983238:DNP983243 DXL983238:DXL983243 EHH983238:EHH983243 ERD983238:ERD983243 FAZ983238:FAZ983243 FKV983238:FKV983243 FUR983238:FUR983243 GEN983238:GEN983243 GOJ983238:GOJ983243 GYF983238:GYF983243 HIB983238:HIB983243 HRX983238:HRX983243 IBT983238:IBT983243 ILP983238:ILP983243 IVL983238:IVL983243 JFH983238:JFH983243 JPD983238:JPD983243 JYZ983238:JYZ983243 KIV983238:KIV983243 KSR983238:KSR983243 LCN983238:LCN983243 LMJ983238:LMJ983243 LWF983238:LWF983243 MGB983238:MGB983243 MPX983238:MPX983243 MZT983238:MZT983243 NJP983238:NJP983243 NTL983238:NTL983243 ODH983238:ODH983243 OND983238:OND983243 OWZ983238:OWZ983243 PGV983238:PGV983243 PQR983238:PQR983243 QAN983238:QAN983243 QKJ983238:QKJ983243 QUF983238:QUF983243 REB983238:REB983243 RNX983238:RNX983243 RXT983238:RXT983243 SHP983238:SHP983243 SRL983238:SRL983243 TBH983238:TBH983243 TLD983238:TLD983243 TUZ983238:TUZ983243 UEV983238:UEV983243 UOR983238:UOR983243 UYN983238:UYN983243 VIJ983238:VIJ983243 VSF983238:VSF983243 WCB983238:WCB983243 WLX983238:WLX983243 WVT983238:WVT983243 I198:I203 JJ198:JJ203 TF198:TF203 ADB198:ADB203 AMX198:AMX203 AWT198:AWT203 BGP198:BGP203 BQL198:BQL203 CAH198:CAH203 CKD198:CKD203 CTZ198:CTZ203 DDV198:DDV203 DNR198:DNR203 DXN198:DXN203 EHJ198:EHJ203 ERF198:ERF203 FBB198:FBB203 FKX198:FKX203 FUT198:FUT203 GEP198:GEP203 GOL198:GOL203 GYH198:GYH203 HID198:HID203 HRZ198:HRZ203 IBV198:IBV203 ILR198:ILR203 IVN198:IVN203 JFJ198:JFJ203 JPF198:JPF203 JZB198:JZB203 KIX198:KIX203 KST198:KST203 LCP198:LCP203 LML198:LML203 LWH198:LWH203 MGD198:MGD203 MPZ198:MPZ203 MZV198:MZV203 NJR198:NJR203 NTN198:NTN203 ODJ198:ODJ203 ONF198:ONF203 OXB198:OXB203 PGX198:PGX203 PQT198:PQT203 QAP198:QAP203 QKL198:QKL203 QUH198:QUH203 RED198:RED203 RNZ198:RNZ203 RXV198:RXV203 SHR198:SHR203 SRN198:SRN203 TBJ198:TBJ203 TLF198:TLF203 TVB198:TVB203 UEX198:UEX203 UOT198:UOT203 UYP198:UYP203 VIL198:VIL203 VSH198:VSH203 WCD198:WCD203 WLZ198:WLZ203 WVV198:WVV203 I65734:I65739 JJ65734:JJ65739 TF65734:TF65739 ADB65734:ADB65739 AMX65734:AMX65739 AWT65734:AWT65739 BGP65734:BGP65739 BQL65734:BQL65739 CAH65734:CAH65739 CKD65734:CKD65739 CTZ65734:CTZ65739 DDV65734:DDV65739 DNR65734:DNR65739 DXN65734:DXN65739 EHJ65734:EHJ65739 ERF65734:ERF65739 FBB65734:FBB65739 FKX65734:FKX65739 FUT65734:FUT65739 GEP65734:GEP65739 GOL65734:GOL65739 GYH65734:GYH65739 HID65734:HID65739 HRZ65734:HRZ65739 IBV65734:IBV65739 ILR65734:ILR65739 IVN65734:IVN65739 JFJ65734:JFJ65739 JPF65734:JPF65739 JZB65734:JZB65739 KIX65734:KIX65739 KST65734:KST65739 LCP65734:LCP65739 LML65734:LML65739 LWH65734:LWH65739 MGD65734:MGD65739 MPZ65734:MPZ65739 MZV65734:MZV65739 NJR65734:NJR65739 NTN65734:NTN65739 ODJ65734:ODJ65739 ONF65734:ONF65739 OXB65734:OXB65739 PGX65734:PGX65739 PQT65734:PQT65739 QAP65734:QAP65739 QKL65734:QKL65739 QUH65734:QUH65739 RED65734:RED65739 RNZ65734:RNZ65739 RXV65734:RXV65739 SHR65734:SHR65739 SRN65734:SRN65739 TBJ65734:TBJ65739 TLF65734:TLF65739 TVB65734:TVB65739 UEX65734:UEX65739 UOT65734:UOT65739 UYP65734:UYP65739 VIL65734:VIL65739 VSH65734:VSH65739 WCD65734:WCD65739 WLZ65734:WLZ65739 WVV65734:WVV65739 I131270:I131275 JJ131270:JJ131275 TF131270:TF131275 ADB131270:ADB131275 AMX131270:AMX131275 AWT131270:AWT131275 BGP131270:BGP131275 BQL131270:BQL131275 CAH131270:CAH131275 CKD131270:CKD131275 CTZ131270:CTZ131275 DDV131270:DDV131275 DNR131270:DNR131275 DXN131270:DXN131275 EHJ131270:EHJ131275 ERF131270:ERF131275 FBB131270:FBB131275 FKX131270:FKX131275 FUT131270:FUT131275 GEP131270:GEP131275 GOL131270:GOL131275 GYH131270:GYH131275 HID131270:HID131275 HRZ131270:HRZ131275 IBV131270:IBV131275 ILR131270:ILR131275 IVN131270:IVN131275 JFJ131270:JFJ131275 JPF131270:JPF131275 JZB131270:JZB131275 KIX131270:KIX131275 KST131270:KST131275 LCP131270:LCP131275 LML131270:LML131275 LWH131270:LWH131275 MGD131270:MGD131275 MPZ131270:MPZ131275 MZV131270:MZV131275 NJR131270:NJR131275 NTN131270:NTN131275 ODJ131270:ODJ131275 ONF131270:ONF131275 OXB131270:OXB131275 PGX131270:PGX131275 PQT131270:PQT131275 QAP131270:QAP131275 QKL131270:QKL131275 QUH131270:QUH131275 RED131270:RED131275 RNZ131270:RNZ131275 RXV131270:RXV131275 SHR131270:SHR131275 SRN131270:SRN131275 TBJ131270:TBJ131275 TLF131270:TLF131275 TVB131270:TVB131275 UEX131270:UEX131275 UOT131270:UOT131275 UYP131270:UYP131275 VIL131270:VIL131275 VSH131270:VSH131275 WCD131270:WCD131275 WLZ131270:WLZ131275 WVV131270:WVV131275 I196806:I196811 JJ196806:JJ196811 TF196806:TF196811 ADB196806:ADB196811 AMX196806:AMX196811 AWT196806:AWT196811 BGP196806:BGP196811 BQL196806:BQL196811 CAH196806:CAH196811 CKD196806:CKD196811 CTZ196806:CTZ196811 DDV196806:DDV196811 DNR196806:DNR196811 DXN196806:DXN196811 EHJ196806:EHJ196811 ERF196806:ERF196811 FBB196806:FBB196811 FKX196806:FKX196811 FUT196806:FUT196811 GEP196806:GEP196811 GOL196806:GOL196811 GYH196806:GYH196811 HID196806:HID196811 HRZ196806:HRZ196811 IBV196806:IBV196811 ILR196806:ILR196811 IVN196806:IVN196811 JFJ196806:JFJ196811 JPF196806:JPF196811 JZB196806:JZB196811 KIX196806:KIX196811 KST196806:KST196811 LCP196806:LCP196811 LML196806:LML196811 LWH196806:LWH196811 MGD196806:MGD196811 MPZ196806:MPZ196811 MZV196806:MZV196811 NJR196806:NJR196811 NTN196806:NTN196811 ODJ196806:ODJ196811 ONF196806:ONF196811 OXB196806:OXB196811 PGX196806:PGX196811 PQT196806:PQT196811 QAP196806:QAP196811 QKL196806:QKL196811 QUH196806:QUH196811 RED196806:RED196811 RNZ196806:RNZ196811 RXV196806:RXV196811 SHR196806:SHR196811 SRN196806:SRN196811 TBJ196806:TBJ196811 TLF196806:TLF196811 TVB196806:TVB196811 UEX196806:UEX196811 UOT196806:UOT196811 UYP196806:UYP196811 VIL196806:VIL196811 VSH196806:VSH196811 WCD196806:WCD196811 WLZ196806:WLZ196811 WVV196806:WVV196811 I262342:I262347 JJ262342:JJ262347 TF262342:TF262347 ADB262342:ADB262347 AMX262342:AMX262347 AWT262342:AWT262347 BGP262342:BGP262347 BQL262342:BQL262347 CAH262342:CAH262347 CKD262342:CKD262347 CTZ262342:CTZ262347 DDV262342:DDV262347 DNR262342:DNR262347 DXN262342:DXN262347 EHJ262342:EHJ262347 ERF262342:ERF262347 FBB262342:FBB262347 FKX262342:FKX262347 FUT262342:FUT262347 GEP262342:GEP262347 GOL262342:GOL262347 GYH262342:GYH262347 HID262342:HID262347 HRZ262342:HRZ262347 IBV262342:IBV262347 ILR262342:ILR262347 IVN262342:IVN262347 JFJ262342:JFJ262347 JPF262342:JPF262347 JZB262342:JZB262347 KIX262342:KIX262347 KST262342:KST262347 LCP262342:LCP262347 LML262342:LML262347 LWH262342:LWH262347 MGD262342:MGD262347 MPZ262342:MPZ262347 MZV262342:MZV262347 NJR262342:NJR262347 NTN262342:NTN262347 ODJ262342:ODJ262347 ONF262342:ONF262347 OXB262342:OXB262347 PGX262342:PGX262347 PQT262342:PQT262347 QAP262342:QAP262347 QKL262342:QKL262347 QUH262342:QUH262347 RED262342:RED262347 RNZ262342:RNZ262347 RXV262342:RXV262347 SHR262342:SHR262347 SRN262342:SRN262347 TBJ262342:TBJ262347 TLF262342:TLF262347 TVB262342:TVB262347 UEX262342:UEX262347 UOT262342:UOT262347 UYP262342:UYP262347 VIL262342:VIL262347 VSH262342:VSH262347 WCD262342:WCD262347 WLZ262342:WLZ262347 WVV262342:WVV262347 I327878:I327883 JJ327878:JJ327883 TF327878:TF327883 ADB327878:ADB327883 AMX327878:AMX327883 AWT327878:AWT327883 BGP327878:BGP327883 BQL327878:BQL327883 CAH327878:CAH327883 CKD327878:CKD327883 CTZ327878:CTZ327883 DDV327878:DDV327883 DNR327878:DNR327883 DXN327878:DXN327883 EHJ327878:EHJ327883 ERF327878:ERF327883 FBB327878:FBB327883 FKX327878:FKX327883 FUT327878:FUT327883 GEP327878:GEP327883 GOL327878:GOL327883 GYH327878:GYH327883 HID327878:HID327883 HRZ327878:HRZ327883 IBV327878:IBV327883 ILR327878:ILR327883 IVN327878:IVN327883 JFJ327878:JFJ327883 JPF327878:JPF327883 JZB327878:JZB327883 KIX327878:KIX327883 KST327878:KST327883 LCP327878:LCP327883 LML327878:LML327883 LWH327878:LWH327883 MGD327878:MGD327883 MPZ327878:MPZ327883 MZV327878:MZV327883 NJR327878:NJR327883 NTN327878:NTN327883 ODJ327878:ODJ327883 ONF327878:ONF327883 OXB327878:OXB327883 PGX327878:PGX327883 PQT327878:PQT327883 QAP327878:QAP327883 QKL327878:QKL327883 QUH327878:QUH327883 RED327878:RED327883 RNZ327878:RNZ327883 RXV327878:RXV327883 SHR327878:SHR327883 SRN327878:SRN327883 TBJ327878:TBJ327883 TLF327878:TLF327883 TVB327878:TVB327883 UEX327878:UEX327883 UOT327878:UOT327883 UYP327878:UYP327883 VIL327878:VIL327883 VSH327878:VSH327883 WCD327878:WCD327883 WLZ327878:WLZ327883 WVV327878:WVV327883 I393414:I393419 JJ393414:JJ393419 TF393414:TF393419 ADB393414:ADB393419 AMX393414:AMX393419 AWT393414:AWT393419 BGP393414:BGP393419 BQL393414:BQL393419 CAH393414:CAH393419 CKD393414:CKD393419 CTZ393414:CTZ393419 DDV393414:DDV393419 DNR393414:DNR393419 DXN393414:DXN393419 EHJ393414:EHJ393419 ERF393414:ERF393419 FBB393414:FBB393419 FKX393414:FKX393419 FUT393414:FUT393419 GEP393414:GEP393419 GOL393414:GOL393419 GYH393414:GYH393419 HID393414:HID393419 HRZ393414:HRZ393419 IBV393414:IBV393419 ILR393414:ILR393419 IVN393414:IVN393419 JFJ393414:JFJ393419 JPF393414:JPF393419 JZB393414:JZB393419 KIX393414:KIX393419 KST393414:KST393419 LCP393414:LCP393419 LML393414:LML393419 LWH393414:LWH393419 MGD393414:MGD393419 MPZ393414:MPZ393419 MZV393414:MZV393419 NJR393414:NJR393419 NTN393414:NTN393419 ODJ393414:ODJ393419 ONF393414:ONF393419 OXB393414:OXB393419 PGX393414:PGX393419 PQT393414:PQT393419 QAP393414:QAP393419 QKL393414:QKL393419 QUH393414:QUH393419 RED393414:RED393419 RNZ393414:RNZ393419 RXV393414:RXV393419 SHR393414:SHR393419 SRN393414:SRN393419 TBJ393414:TBJ393419 TLF393414:TLF393419 TVB393414:TVB393419 UEX393414:UEX393419 UOT393414:UOT393419 UYP393414:UYP393419 VIL393414:VIL393419 VSH393414:VSH393419 WCD393414:WCD393419 WLZ393414:WLZ393419 WVV393414:WVV393419 I458950:I458955 JJ458950:JJ458955 TF458950:TF458955 ADB458950:ADB458955 AMX458950:AMX458955 AWT458950:AWT458955 BGP458950:BGP458955 BQL458950:BQL458955 CAH458950:CAH458955 CKD458950:CKD458955 CTZ458950:CTZ458955 DDV458950:DDV458955 DNR458950:DNR458955 DXN458950:DXN458955 EHJ458950:EHJ458955 ERF458950:ERF458955 FBB458950:FBB458955 FKX458950:FKX458955 FUT458950:FUT458955 GEP458950:GEP458955 GOL458950:GOL458955 GYH458950:GYH458955 HID458950:HID458955 HRZ458950:HRZ458955 IBV458950:IBV458955 ILR458950:ILR458955 IVN458950:IVN458955 JFJ458950:JFJ458955 JPF458950:JPF458955 JZB458950:JZB458955 KIX458950:KIX458955 KST458950:KST458955 LCP458950:LCP458955 LML458950:LML458955 LWH458950:LWH458955 MGD458950:MGD458955 MPZ458950:MPZ458955 MZV458950:MZV458955 NJR458950:NJR458955 NTN458950:NTN458955 ODJ458950:ODJ458955 ONF458950:ONF458955 OXB458950:OXB458955 PGX458950:PGX458955 PQT458950:PQT458955 QAP458950:QAP458955 QKL458950:QKL458955 QUH458950:QUH458955 RED458950:RED458955 RNZ458950:RNZ458955 RXV458950:RXV458955 SHR458950:SHR458955 SRN458950:SRN458955 TBJ458950:TBJ458955 TLF458950:TLF458955 TVB458950:TVB458955 UEX458950:UEX458955 UOT458950:UOT458955 UYP458950:UYP458955 VIL458950:VIL458955 VSH458950:VSH458955 WCD458950:WCD458955 WLZ458950:WLZ458955 WVV458950:WVV458955 I524486:I524491 JJ524486:JJ524491 TF524486:TF524491 ADB524486:ADB524491 AMX524486:AMX524491 AWT524486:AWT524491 BGP524486:BGP524491 BQL524486:BQL524491 CAH524486:CAH524491 CKD524486:CKD524491 CTZ524486:CTZ524491 DDV524486:DDV524491 DNR524486:DNR524491 DXN524486:DXN524491 EHJ524486:EHJ524491 ERF524486:ERF524491 FBB524486:FBB524491 FKX524486:FKX524491 FUT524486:FUT524491 GEP524486:GEP524491 GOL524486:GOL524491 GYH524486:GYH524491 HID524486:HID524491 HRZ524486:HRZ524491 IBV524486:IBV524491 ILR524486:ILR524491 IVN524486:IVN524491 JFJ524486:JFJ524491 JPF524486:JPF524491 JZB524486:JZB524491 KIX524486:KIX524491 KST524486:KST524491 LCP524486:LCP524491 LML524486:LML524491 LWH524486:LWH524491 MGD524486:MGD524491 MPZ524486:MPZ524491 MZV524486:MZV524491 NJR524486:NJR524491 NTN524486:NTN524491 ODJ524486:ODJ524491 ONF524486:ONF524491 OXB524486:OXB524491 PGX524486:PGX524491 PQT524486:PQT524491 QAP524486:QAP524491 QKL524486:QKL524491 QUH524486:QUH524491 RED524486:RED524491 RNZ524486:RNZ524491 RXV524486:RXV524491 SHR524486:SHR524491 SRN524486:SRN524491 TBJ524486:TBJ524491 TLF524486:TLF524491 TVB524486:TVB524491 UEX524486:UEX524491 UOT524486:UOT524491 UYP524486:UYP524491 VIL524486:VIL524491 VSH524486:VSH524491 WCD524486:WCD524491 WLZ524486:WLZ524491 WVV524486:WVV524491 I590022:I590027 JJ590022:JJ590027 TF590022:TF590027 ADB590022:ADB590027 AMX590022:AMX590027 AWT590022:AWT590027 BGP590022:BGP590027 BQL590022:BQL590027 CAH590022:CAH590027 CKD590022:CKD590027 CTZ590022:CTZ590027 DDV590022:DDV590027 DNR590022:DNR590027 DXN590022:DXN590027 EHJ590022:EHJ590027 ERF590022:ERF590027 FBB590022:FBB590027 FKX590022:FKX590027 FUT590022:FUT590027 GEP590022:GEP590027 GOL590022:GOL590027 GYH590022:GYH590027 HID590022:HID590027 HRZ590022:HRZ590027 IBV590022:IBV590027 ILR590022:ILR590027 IVN590022:IVN590027 JFJ590022:JFJ590027 JPF590022:JPF590027 JZB590022:JZB590027 KIX590022:KIX590027 KST590022:KST590027 LCP590022:LCP590027 LML590022:LML590027 LWH590022:LWH590027 MGD590022:MGD590027 MPZ590022:MPZ590027 MZV590022:MZV590027 NJR590022:NJR590027 NTN590022:NTN590027 ODJ590022:ODJ590027 ONF590022:ONF590027 OXB590022:OXB590027 PGX590022:PGX590027 PQT590022:PQT590027 QAP590022:QAP590027 QKL590022:QKL590027 QUH590022:QUH590027 RED590022:RED590027 RNZ590022:RNZ590027 RXV590022:RXV590027 SHR590022:SHR590027 SRN590022:SRN590027 TBJ590022:TBJ590027 TLF590022:TLF590027 TVB590022:TVB590027 UEX590022:UEX590027 UOT590022:UOT590027 UYP590022:UYP590027 VIL590022:VIL590027 VSH590022:VSH590027 WCD590022:WCD590027 WLZ590022:WLZ590027 WVV590022:WVV590027 I655558:I655563 JJ655558:JJ655563 TF655558:TF655563 ADB655558:ADB655563 AMX655558:AMX655563 AWT655558:AWT655563 BGP655558:BGP655563 BQL655558:BQL655563 CAH655558:CAH655563 CKD655558:CKD655563 CTZ655558:CTZ655563 DDV655558:DDV655563 DNR655558:DNR655563 DXN655558:DXN655563 EHJ655558:EHJ655563 ERF655558:ERF655563 FBB655558:FBB655563 FKX655558:FKX655563 FUT655558:FUT655563 GEP655558:GEP655563 GOL655558:GOL655563 GYH655558:GYH655563 HID655558:HID655563 HRZ655558:HRZ655563 IBV655558:IBV655563 ILR655558:ILR655563 IVN655558:IVN655563 JFJ655558:JFJ655563 JPF655558:JPF655563 JZB655558:JZB655563 KIX655558:KIX655563 KST655558:KST655563 LCP655558:LCP655563 LML655558:LML655563 LWH655558:LWH655563 MGD655558:MGD655563 MPZ655558:MPZ655563 MZV655558:MZV655563 NJR655558:NJR655563 NTN655558:NTN655563 ODJ655558:ODJ655563 ONF655558:ONF655563 OXB655558:OXB655563 PGX655558:PGX655563 PQT655558:PQT655563 QAP655558:QAP655563 QKL655558:QKL655563 QUH655558:QUH655563 RED655558:RED655563 RNZ655558:RNZ655563 RXV655558:RXV655563 SHR655558:SHR655563 SRN655558:SRN655563 TBJ655558:TBJ655563 TLF655558:TLF655563 TVB655558:TVB655563 UEX655558:UEX655563 UOT655558:UOT655563 UYP655558:UYP655563 VIL655558:VIL655563 VSH655558:VSH655563 WCD655558:WCD655563 WLZ655558:WLZ655563 WVV655558:WVV655563 I721094:I721099 JJ721094:JJ721099 TF721094:TF721099 ADB721094:ADB721099 AMX721094:AMX721099 AWT721094:AWT721099 BGP721094:BGP721099 BQL721094:BQL721099 CAH721094:CAH721099 CKD721094:CKD721099 CTZ721094:CTZ721099 DDV721094:DDV721099 DNR721094:DNR721099 DXN721094:DXN721099 EHJ721094:EHJ721099 ERF721094:ERF721099 FBB721094:FBB721099 FKX721094:FKX721099 FUT721094:FUT721099 GEP721094:GEP721099 GOL721094:GOL721099 GYH721094:GYH721099 HID721094:HID721099 HRZ721094:HRZ721099 IBV721094:IBV721099 ILR721094:ILR721099 IVN721094:IVN721099 JFJ721094:JFJ721099 JPF721094:JPF721099 JZB721094:JZB721099 KIX721094:KIX721099 KST721094:KST721099 LCP721094:LCP721099 LML721094:LML721099 LWH721094:LWH721099 MGD721094:MGD721099 MPZ721094:MPZ721099 MZV721094:MZV721099 NJR721094:NJR721099 NTN721094:NTN721099 ODJ721094:ODJ721099 ONF721094:ONF721099 OXB721094:OXB721099 PGX721094:PGX721099 PQT721094:PQT721099 QAP721094:QAP721099 QKL721094:QKL721099 QUH721094:QUH721099 RED721094:RED721099 RNZ721094:RNZ721099 RXV721094:RXV721099 SHR721094:SHR721099 SRN721094:SRN721099 TBJ721094:TBJ721099 TLF721094:TLF721099 TVB721094:TVB721099 UEX721094:UEX721099 UOT721094:UOT721099 UYP721094:UYP721099 VIL721094:VIL721099 VSH721094:VSH721099 WCD721094:WCD721099 WLZ721094:WLZ721099 WVV721094:WVV721099 I786630:I786635 JJ786630:JJ786635 TF786630:TF786635 ADB786630:ADB786635 AMX786630:AMX786635 AWT786630:AWT786635 BGP786630:BGP786635 BQL786630:BQL786635 CAH786630:CAH786635 CKD786630:CKD786635 CTZ786630:CTZ786635 DDV786630:DDV786635 DNR786630:DNR786635 DXN786630:DXN786635 EHJ786630:EHJ786635 ERF786630:ERF786635 FBB786630:FBB786635 FKX786630:FKX786635 FUT786630:FUT786635 GEP786630:GEP786635 GOL786630:GOL786635 GYH786630:GYH786635 HID786630:HID786635 HRZ786630:HRZ786635 IBV786630:IBV786635 ILR786630:ILR786635 IVN786630:IVN786635 JFJ786630:JFJ786635 JPF786630:JPF786635 JZB786630:JZB786635 KIX786630:KIX786635 KST786630:KST786635 LCP786630:LCP786635 LML786630:LML786635 LWH786630:LWH786635 MGD786630:MGD786635 MPZ786630:MPZ786635 MZV786630:MZV786635 NJR786630:NJR786635 NTN786630:NTN786635 ODJ786630:ODJ786635 ONF786630:ONF786635 OXB786630:OXB786635 PGX786630:PGX786635 PQT786630:PQT786635 QAP786630:QAP786635 QKL786630:QKL786635 QUH786630:QUH786635 RED786630:RED786635 RNZ786630:RNZ786635 RXV786630:RXV786635 SHR786630:SHR786635 SRN786630:SRN786635 TBJ786630:TBJ786635 TLF786630:TLF786635 TVB786630:TVB786635 UEX786630:UEX786635 UOT786630:UOT786635 UYP786630:UYP786635 VIL786630:VIL786635 VSH786630:VSH786635 WCD786630:WCD786635 WLZ786630:WLZ786635 WVV786630:WVV786635 I852166:I852171 JJ852166:JJ852171 TF852166:TF852171 ADB852166:ADB852171 AMX852166:AMX852171 AWT852166:AWT852171 BGP852166:BGP852171 BQL852166:BQL852171 CAH852166:CAH852171 CKD852166:CKD852171 CTZ852166:CTZ852171 DDV852166:DDV852171 DNR852166:DNR852171 DXN852166:DXN852171 EHJ852166:EHJ852171 ERF852166:ERF852171 FBB852166:FBB852171 FKX852166:FKX852171 FUT852166:FUT852171 GEP852166:GEP852171 GOL852166:GOL852171 GYH852166:GYH852171 HID852166:HID852171 HRZ852166:HRZ852171 IBV852166:IBV852171 ILR852166:ILR852171 IVN852166:IVN852171 JFJ852166:JFJ852171 JPF852166:JPF852171 JZB852166:JZB852171 KIX852166:KIX852171 KST852166:KST852171 LCP852166:LCP852171 LML852166:LML852171 LWH852166:LWH852171 MGD852166:MGD852171 MPZ852166:MPZ852171 MZV852166:MZV852171 NJR852166:NJR852171 NTN852166:NTN852171 ODJ852166:ODJ852171 ONF852166:ONF852171 OXB852166:OXB852171 PGX852166:PGX852171 PQT852166:PQT852171 QAP852166:QAP852171 QKL852166:QKL852171 QUH852166:QUH852171 RED852166:RED852171 RNZ852166:RNZ852171 RXV852166:RXV852171 SHR852166:SHR852171 SRN852166:SRN852171 TBJ852166:TBJ852171 TLF852166:TLF852171 TVB852166:TVB852171 UEX852166:UEX852171 UOT852166:UOT852171 UYP852166:UYP852171 VIL852166:VIL852171 VSH852166:VSH852171 WCD852166:WCD852171 WLZ852166:WLZ852171 WVV852166:WVV852171 I917702:I917707 JJ917702:JJ917707 TF917702:TF917707 ADB917702:ADB917707 AMX917702:AMX917707 AWT917702:AWT917707 BGP917702:BGP917707 BQL917702:BQL917707 CAH917702:CAH917707 CKD917702:CKD917707 CTZ917702:CTZ917707 DDV917702:DDV917707 DNR917702:DNR917707 DXN917702:DXN917707 EHJ917702:EHJ917707 ERF917702:ERF917707 FBB917702:FBB917707 FKX917702:FKX917707 FUT917702:FUT917707 GEP917702:GEP917707 GOL917702:GOL917707 GYH917702:GYH917707 HID917702:HID917707 HRZ917702:HRZ917707 IBV917702:IBV917707 ILR917702:ILR917707 IVN917702:IVN917707 JFJ917702:JFJ917707 JPF917702:JPF917707 JZB917702:JZB917707 KIX917702:KIX917707 KST917702:KST917707 LCP917702:LCP917707 LML917702:LML917707 LWH917702:LWH917707 MGD917702:MGD917707 MPZ917702:MPZ917707 MZV917702:MZV917707 NJR917702:NJR917707 NTN917702:NTN917707 ODJ917702:ODJ917707 ONF917702:ONF917707 OXB917702:OXB917707 PGX917702:PGX917707 PQT917702:PQT917707 QAP917702:QAP917707 QKL917702:QKL917707 QUH917702:QUH917707 RED917702:RED917707 RNZ917702:RNZ917707 RXV917702:RXV917707 SHR917702:SHR917707 SRN917702:SRN917707 TBJ917702:TBJ917707 TLF917702:TLF917707 TVB917702:TVB917707 UEX917702:UEX917707 UOT917702:UOT917707 UYP917702:UYP917707 VIL917702:VIL917707 VSH917702:VSH917707 WCD917702:WCD917707 WLZ917702:WLZ917707 WVV917702:WVV917707 I983238:I983243 JJ983238:JJ983243 TF983238:TF983243 ADB983238:ADB983243 AMX983238:AMX983243 AWT983238:AWT983243 BGP983238:BGP983243 BQL983238:BQL983243 CAH983238:CAH983243 CKD983238:CKD983243 CTZ983238:CTZ983243 DDV983238:DDV983243 DNR983238:DNR983243 DXN983238:DXN983243 EHJ983238:EHJ983243 ERF983238:ERF983243 FBB983238:FBB983243 FKX983238:FKX983243 FUT983238:FUT983243 GEP983238:GEP983243 GOL983238:GOL983243 GYH983238:GYH983243 HID983238:HID983243 HRZ983238:HRZ983243 IBV983238:IBV983243 ILR983238:ILR983243 IVN983238:IVN983243 JFJ983238:JFJ983243 JPF983238:JPF983243 JZB983238:JZB983243 KIX983238:KIX983243 KST983238:KST983243 LCP983238:LCP983243 LML983238:LML983243 LWH983238:LWH983243 MGD983238:MGD983243 MPZ983238:MPZ983243 MZV983238:MZV983243 NJR983238:NJR983243 NTN983238:NTN983243 ODJ983238:ODJ983243 ONF983238:ONF983243 OXB983238:OXB983243 PGX983238:PGX983243 PQT983238:PQT983243 QAP983238:QAP983243 QKL983238:QKL983243 QUH983238:QUH983243 RED983238:RED983243 RNZ983238:RNZ983243 RXV983238:RXV983243 SHR983238:SHR983243 SRN983238:SRN983243 TBJ983238:TBJ983243 TLF983238:TLF983243 TVB983238:TVB983243 UEX983238:UEX983243 UOT983238:UOT983243 UYP983238:UYP983243 VIL983238:VIL983243 VSH983238:VSH983243 WCD983238:WCD983243 WLZ983238:WLZ983243 WVV983238:WVV983243 K198:K203 JL198:JL203 TH198:TH203 ADD198:ADD203 AMZ198:AMZ203 AWV198:AWV203 BGR198:BGR203 BQN198:BQN203 CAJ198:CAJ203 CKF198:CKF203 CUB198:CUB203 DDX198:DDX203 DNT198:DNT203 DXP198:DXP203 EHL198:EHL203 ERH198:ERH203 FBD198:FBD203 FKZ198:FKZ203 FUV198:FUV203 GER198:GER203 GON198:GON203 GYJ198:GYJ203 HIF198:HIF203 HSB198:HSB203 IBX198:IBX203 ILT198:ILT203 IVP198:IVP203 JFL198:JFL203 JPH198:JPH203 JZD198:JZD203 KIZ198:KIZ203 KSV198:KSV203 LCR198:LCR203 LMN198:LMN203 LWJ198:LWJ203 MGF198:MGF203 MQB198:MQB203 MZX198:MZX203 NJT198:NJT203 NTP198:NTP203 ODL198:ODL203 ONH198:ONH203 OXD198:OXD203 PGZ198:PGZ203 PQV198:PQV203 QAR198:QAR203 QKN198:QKN203 QUJ198:QUJ203 REF198:REF203 ROB198:ROB203 RXX198:RXX203 SHT198:SHT203 SRP198:SRP203 TBL198:TBL203 TLH198:TLH203 TVD198:TVD203 UEZ198:UEZ203 UOV198:UOV203 UYR198:UYR203 VIN198:VIN203 VSJ198:VSJ203 WCF198:WCF203 WMB198:WMB203 WVX198:WVX203 K65734:K65739 JL65734:JL65739 TH65734:TH65739 ADD65734:ADD65739 AMZ65734:AMZ65739 AWV65734:AWV65739 BGR65734:BGR65739 BQN65734:BQN65739 CAJ65734:CAJ65739 CKF65734:CKF65739 CUB65734:CUB65739 DDX65734:DDX65739 DNT65734:DNT65739 DXP65734:DXP65739 EHL65734:EHL65739 ERH65734:ERH65739 FBD65734:FBD65739 FKZ65734:FKZ65739 FUV65734:FUV65739 GER65734:GER65739 GON65734:GON65739 GYJ65734:GYJ65739 HIF65734:HIF65739 HSB65734:HSB65739 IBX65734:IBX65739 ILT65734:ILT65739 IVP65734:IVP65739 JFL65734:JFL65739 JPH65734:JPH65739 JZD65734:JZD65739 KIZ65734:KIZ65739 KSV65734:KSV65739 LCR65734:LCR65739 LMN65734:LMN65739 LWJ65734:LWJ65739 MGF65734:MGF65739 MQB65734:MQB65739 MZX65734:MZX65739 NJT65734:NJT65739 NTP65734:NTP65739 ODL65734:ODL65739 ONH65734:ONH65739 OXD65734:OXD65739 PGZ65734:PGZ65739 PQV65734:PQV65739 QAR65734:QAR65739 QKN65734:QKN65739 QUJ65734:QUJ65739 REF65734:REF65739 ROB65734:ROB65739 RXX65734:RXX65739 SHT65734:SHT65739 SRP65734:SRP65739 TBL65734:TBL65739 TLH65734:TLH65739 TVD65734:TVD65739 UEZ65734:UEZ65739 UOV65734:UOV65739 UYR65734:UYR65739 VIN65734:VIN65739 VSJ65734:VSJ65739 WCF65734:WCF65739 WMB65734:WMB65739 WVX65734:WVX65739 K131270:K131275 JL131270:JL131275 TH131270:TH131275 ADD131270:ADD131275 AMZ131270:AMZ131275 AWV131270:AWV131275 BGR131270:BGR131275 BQN131270:BQN131275 CAJ131270:CAJ131275 CKF131270:CKF131275 CUB131270:CUB131275 DDX131270:DDX131275 DNT131270:DNT131275 DXP131270:DXP131275 EHL131270:EHL131275 ERH131270:ERH131275 FBD131270:FBD131275 FKZ131270:FKZ131275 FUV131270:FUV131275 GER131270:GER131275 GON131270:GON131275 GYJ131270:GYJ131275 HIF131270:HIF131275 HSB131270:HSB131275 IBX131270:IBX131275 ILT131270:ILT131275 IVP131270:IVP131275 JFL131270:JFL131275 JPH131270:JPH131275 JZD131270:JZD131275 KIZ131270:KIZ131275 KSV131270:KSV131275 LCR131270:LCR131275 LMN131270:LMN131275 LWJ131270:LWJ131275 MGF131270:MGF131275 MQB131270:MQB131275 MZX131270:MZX131275 NJT131270:NJT131275 NTP131270:NTP131275 ODL131270:ODL131275 ONH131270:ONH131275 OXD131270:OXD131275 PGZ131270:PGZ131275 PQV131270:PQV131275 QAR131270:QAR131275 QKN131270:QKN131275 QUJ131270:QUJ131275 REF131270:REF131275 ROB131270:ROB131275 RXX131270:RXX131275 SHT131270:SHT131275 SRP131270:SRP131275 TBL131270:TBL131275 TLH131270:TLH131275 TVD131270:TVD131275 UEZ131270:UEZ131275 UOV131270:UOV131275 UYR131270:UYR131275 VIN131270:VIN131275 VSJ131270:VSJ131275 WCF131270:WCF131275 WMB131270:WMB131275 WVX131270:WVX131275 K196806:K196811 JL196806:JL196811 TH196806:TH196811 ADD196806:ADD196811 AMZ196806:AMZ196811 AWV196806:AWV196811 BGR196806:BGR196811 BQN196806:BQN196811 CAJ196806:CAJ196811 CKF196806:CKF196811 CUB196806:CUB196811 DDX196806:DDX196811 DNT196806:DNT196811 DXP196806:DXP196811 EHL196806:EHL196811 ERH196806:ERH196811 FBD196806:FBD196811 FKZ196806:FKZ196811 FUV196806:FUV196811 GER196806:GER196811 GON196806:GON196811 GYJ196806:GYJ196811 HIF196806:HIF196811 HSB196806:HSB196811 IBX196806:IBX196811 ILT196806:ILT196811 IVP196806:IVP196811 JFL196806:JFL196811 JPH196806:JPH196811 JZD196806:JZD196811 KIZ196806:KIZ196811 KSV196806:KSV196811 LCR196806:LCR196811 LMN196806:LMN196811 LWJ196806:LWJ196811 MGF196806:MGF196811 MQB196806:MQB196811 MZX196806:MZX196811 NJT196806:NJT196811 NTP196806:NTP196811 ODL196806:ODL196811 ONH196806:ONH196811 OXD196806:OXD196811 PGZ196806:PGZ196811 PQV196806:PQV196811 QAR196806:QAR196811 QKN196806:QKN196811 QUJ196806:QUJ196811 REF196806:REF196811 ROB196806:ROB196811 RXX196806:RXX196811 SHT196806:SHT196811 SRP196806:SRP196811 TBL196806:TBL196811 TLH196806:TLH196811 TVD196806:TVD196811 UEZ196806:UEZ196811 UOV196806:UOV196811 UYR196806:UYR196811 VIN196806:VIN196811 VSJ196806:VSJ196811 WCF196806:WCF196811 WMB196806:WMB196811 WVX196806:WVX196811 K262342:K262347 JL262342:JL262347 TH262342:TH262347 ADD262342:ADD262347 AMZ262342:AMZ262347 AWV262342:AWV262347 BGR262342:BGR262347 BQN262342:BQN262347 CAJ262342:CAJ262347 CKF262342:CKF262347 CUB262342:CUB262347 DDX262342:DDX262347 DNT262342:DNT262347 DXP262342:DXP262347 EHL262342:EHL262347 ERH262342:ERH262347 FBD262342:FBD262347 FKZ262342:FKZ262347 FUV262342:FUV262347 GER262342:GER262347 GON262342:GON262347 GYJ262342:GYJ262347 HIF262342:HIF262347 HSB262342:HSB262347 IBX262342:IBX262347 ILT262342:ILT262347 IVP262342:IVP262347 JFL262342:JFL262347 JPH262342:JPH262347 JZD262342:JZD262347 KIZ262342:KIZ262347 KSV262342:KSV262347 LCR262342:LCR262347 LMN262342:LMN262347 LWJ262342:LWJ262347 MGF262342:MGF262347 MQB262342:MQB262347 MZX262342:MZX262347 NJT262342:NJT262347 NTP262342:NTP262347 ODL262342:ODL262347 ONH262342:ONH262347 OXD262342:OXD262347 PGZ262342:PGZ262347 PQV262342:PQV262347 QAR262342:QAR262347 QKN262342:QKN262347 QUJ262342:QUJ262347 REF262342:REF262347 ROB262342:ROB262347 RXX262342:RXX262347 SHT262342:SHT262347 SRP262342:SRP262347 TBL262342:TBL262347 TLH262342:TLH262347 TVD262342:TVD262347 UEZ262342:UEZ262347 UOV262342:UOV262347 UYR262342:UYR262347 VIN262342:VIN262347 VSJ262342:VSJ262347 WCF262342:WCF262347 WMB262342:WMB262347 WVX262342:WVX262347 K327878:K327883 JL327878:JL327883 TH327878:TH327883 ADD327878:ADD327883 AMZ327878:AMZ327883 AWV327878:AWV327883 BGR327878:BGR327883 BQN327878:BQN327883 CAJ327878:CAJ327883 CKF327878:CKF327883 CUB327878:CUB327883 DDX327878:DDX327883 DNT327878:DNT327883 DXP327878:DXP327883 EHL327878:EHL327883 ERH327878:ERH327883 FBD327878:FBD327883 FKZ327878:FKZ327883 FUV327878:FUV327883 GER327878:GER327883 GON327878:GON327883 GYJ327878:GYJ327883 HIF327878:HIF327883 HSB327878:HSB327883 IBX327878:IBX327883 ILT327878:ILT327883 IVP327878:IVP327883 JFL327878:JFL327883 JPH327878:JPH327883 JZD327878:JZD327883 KIZ327878:KIZ327883 KSV327878:KSV327883 LCR327878:LCR327883 LMN327878:LMN327883 LWJ327878:LWJ327883 MGF327878:MGF327883 MQB327878:MQB327883 MZX327878:MZX327883 NJT327878:NJT327883 NTP327878:NTP327883 ODL327878:ODL327883 ONH327878:ONH327883 OXD327878:OXD327883 PGZ327878:PGZ327883 PQV327878:PQV327883 QAR327878:QAR327883 QKN327878:QKN327883 QUJ327878:QUJ327883 REF327878:REF327883 ROB327878:ROB327883 RXX327878:RXX327883 SHT327878:SHT327883 SRP327878:SRP327883 TBL327878:TBL327883 TLH327878:TLH327883 TVD327878:TVD327883 UEZ327878:UEZ327883 UOV327878:UOV327883 UYR327878:UYR327883 VIN327878:VIN327883 VSJ327878:VSJ327883 WCF327878:WCF327883 WMB327878:WMB327883 WVX327878:WVX327883 K393414:K393419 JL393414:JL393419 TH393414:TH393419 ADD393414:ADD393419 AMZ393414:AMZ393419 AWV393414:AWV393419 BGR393414:BGR393419 BQN393414:BQN393419 CAJ393414:CAJ393419 CKF393414:CKF393419 CUB393414:CUB393419 DDX393414:DDX393419 DNT393414:DNT393419 DXP393414:DXP393419 EHL393414:EHL393419 ERH393414:ERH393419 FBD393414:FBD393419 FKZ393414:FKZ393419 FUV393414:FUV393419 GER393414:GER393419 GON393414:GON393419 GYJ393414:GYJ393419 HIF393414:HIF393419 HSB393414:HSB393419 IBX393414:IBX393419 ILT393414:ILT393419 IVP393414:IVP393419 JFL393414:JFL393419 JPH393414:JPH393419 JZD393414:JZD393419 KIZ393414:KIZ393419 KSV393414:KSV393419 LCR393414:LCR393419 LMN393414:LMN393419 LWJ393414:LWJ393419 MGF393414:MGF393419 MQB393414:MQB393419 MZX393414:MZX393419 NJT393414:NJT393419 NTP393414:NTP393419 ODL393414:ODL393419 ONH393414:ONH393419 OXD393414:OXD393419 PGZ393414:PGZ393419 PQV393414:PQV393419 QAR393414:QAR393419 QKN393414:QKN393419 QUJ393414:QUJ393419 REF393414:REF393419 ROB393414:ROB393419 RXX393414:RXX393419 SHT393414:SHT393419 SRP393414:SRP393419 TBL393414:TBL393419 TLH393414:TLH393419 TVD393414:TVD393419 UEZ393414:UEZ393419 UOV393414:UOV393419 UYR393414:UYR393419 VIN393414:VIN393419 VSJ393414:VSJ393419 WCF393414:WCF393419 WMB393414:WMB393419 WVX393414:WVX393419 K458950:K458955 JL458950:JL458955 TH458950:TH458955 ADD458950:ADD458955 AMZ458950:AMZ458955 AWV458950:AWV458955 BGR458950:BGR458955 BQN458950:BQN458955 CAJ458950:CAJ458955 CKF458950:CKF458955 CUB458950:CUB458955 DDX458950:DDX458955 DNT458950:DNT458955 DXP458950:DXP458955 EHL458950:EHL458955 ERH458950:ERH458955 FBD458950:FBD458955 FKZ458950:FKZ458955 FUV458950:FUV458955 GER458950:GER458955 GON458950:GON458955 GYJ458950:GYJ458955 HIF458950:HIF458955 HSB458950:HSB458955 IBX458950:IBX458955 ILT458950:ILT458955 IVP458950:IVP458955 JFL458950:JFL458955 JPH458950:JPH458955 JZD458950:JZD458955 KIZ458950:KIZ458955 KSV458950:KSV458955 LCR458950:LCR458955 LMN458950:LMN458955 LWJ458950:LWJ458955 MGF458950:MGF458955 MQB458950:MQB458955 MZX458950:MZX458955 NJT458950:NJT458955 NTP458950:NTP458955 ODL458950:ODL458955 ONH458950:ONH458955 OXD458950:OXD458955 PGZ458950:PGZ458955 PQV458950:PQV458955 QAR458950:QAR458955 QKN458950:QKN458955 QUJ458950:QUJ458955 REF458950:REF458955 ROB458950:ROB458955 RXX458950:RXX458955 SHT458950:SHT458955 SRP458950:SRP458955 TBL458950:TBL458955 TLH458950:TLH458955 TVD458950:TVD458955 UEZ458950:UEZ458955 UOV458950:UOV458955 UYR458950:UYR458955 VIN458950:VIN458955 VSJ458950:VSJ458955 WCF458950:WCF458955 WMB458950:WMB458955 WVX458950:WVX458955 K524486:K524491 JL524486:JL524491 TH524486:TH524491 ADD524486:ADD524491 AMZ524486:AMZ524491 AWV524486:AWV524491 BGR524486:BGR524491 BQN524486:BQN524491 CAJ524486:CAJ524491 CKF524486:CKF524491 CUB524486:CUB524491 DDX524486:DDX524491 DNT524486:DNT524491 DXP524486:DXP524491 EHL524486:EHL524491 ERH524486:ERH524491 FBD524486:FBD524491 FKZ524486:FKZ524491 FUV524486:FUV524491 GER524486:GER524491 GON524486:GON524491 GYJ524486:GYJ524491 HIF524486:HIF524491 HSB524486:HSB524491 IBX524486:IBX524491 ILT524486:ILT524491 IVP524486:IVP524491 JFL524486:JFL524491 JPH524486:JPH524491 JZD524486:JZD524491 KIZ524486:KIZ524491 KSV524486:KSV524491 LCR524486:LCR524491 LMN524486:LMN524491 LWJ524486:LWJ524491 MGF524486:MGF524491 MQB524486:MQB524491 MZX524486:MZX524491 NJT524486:NJT524491 NTP524486:NTP524491 ODL524486:ODL524491 ONH524486:ONH524491 OXD524486:OXD524491 PGZ524486:PGZ524491 PQV524486:PQV524491 QAR524486:QAR524491 QKN524486:QKN524491 QUJ524486:QUJ524491 REF524486:REF524491 ROB524486:ROB524491 RXX524486:RXX524491 SHT524486:SHT524491 SRP524486:SRP524491 TBL524486:TBL524491 TLH524486:TLH524491 TVD524486:TVD524491 UEZ524486:UEZ524491 UOV524486:UOV524491 UYR524486:UYR524491 VIN524486:VIN524491 VSJ524486:VSJ524491 WCF524486:WCF524491 WMB524486:WMB524491 WVX524486:WVX524491 K590022:K590027 JL590022:JL590027 TH590022:TH590027 ADD590022:ADD590027 AMZ590022:AMZ590027 AWV590022:AWV590027 BGR590022:BGR590027 BQN590022:BQN590027 CAJ590022:CAJ590027 CKF590022:CKF590027 CUB590022:CUB590027 DDX590022:DDX590027 DNT590022:DNT590027 DXP590022:DXP590027 EHL590022:EHL590027 ERH590022:ERH590027 FBD590022:FBD590027 FKZ590022:FKZ590027 FUV590022:FUV590027 GER590022:GER590027 GON590022:GON590027 GYJ590022:GYJ590027 HIF590022:HIF590027 HSB590022:HSB590027 IBX590022:IBX590027 ILT590022:ILT590027 IVP590022:IVP590027 JFL590022:JFL590027 JPH590022:JPH590027 JZD590022:JZD590027 KIZ590022:KIZ590027 KSV590022:KSV590027 LCR590022:LCR590027 LMN590022:LMN590027 LWJ590022:LWJ590027 MGF590022:MGF590027 MQB590022:MQB590027 MZX590022:MZX590027 NJT590022:NJT590027 NTP590022:NTP590027 ODL590022:ODL590027 ONH590022:ONH590027 OXD590022:OXD590027 PGZ590022:PGZ590027 PQV590022:PQV590027 QAR590022:QAR590027 QKN590022:QKN590027 QUJ590022:QUJ590027 REF590022:REF590027 ROB590022:ROB590027 RXX590022:RXX590027 SHT590022:SHT590027 SRP590022:SRP590027 TBL590022:TBL590027 TLH590022:TLH590027 TVD590022:TVD590027 UEZ590022:UEZ590027 UOV590022:UOV590027 UYR590022:UYR590027 VIN590022:VIN590027 VSJ590022:VSJ590027 WCF590022:WCF590027 WMB590022:WMB590027 WVX590022:WVX590027 K655558:K655563 JL655558:JL655563 TH655558:TH655563 ADD655558:ADD655563 AMZ655558:AMZ655563 AWV655558:AWV655563 BGR655558:BGR655563 BQN655558:BQN655563 CAJ655558:CAJ655563 CKF655558:CKF655563 CUB655558:CUB655563 DDX655558:DDX655563 DNT655558:DNT655563 DXP655558:DXP655563 EHL655558:EHL655563 ERH655558:ERH655563 FBD655558:FBD655563 FKZ655558:FKZ655563 FUV655558:FUV655563 GER655558:GER655563 GON655558:GON655563 GYJ655558:GYJ655563 HIF655558:HIF655563 HSB655558:HSB655563 IBX655558:IBX655563 ILT655558:ILT655563 IVP655558:IVP655563 JFL655558:JFL655563 JPH655558:JPH655563 JZD655558:JZD655563 KIZ655558:KIZ655563 KSV655558:KSV655563 LCR655558:LCR655563 LMN655558:LMN655563 LWJ655558:LWJ655563 MGF655558:MGF655563 MQB655558:MQB655563 MZX655558:MZX655563 NJT655558:NJT655563 NTP655558:NTP655563 ODL655558:ODL655563 ONH655558:ONH655563 OXD655558:OXD655563 PGZ655558:PGZ655563 PQV655558:PQV655563 QAR655558:QAR655563 QKN655558:QKN655563 QUJ655558:QUJ655563 REF655558:REF655563 ROB655558:ROB655563 RXX655558:RXX655563 SHT655558:SHT655563 SRP655558:SRP655563 TBL655558:TBL655563 TLH655558:TLH655563 TVD655558:TVD655563 UEZ655558:UEZ655563 UOV655558:UOV655563 UYR655558:UYR655563 VIN655558:VIN655563 VSJ655558:VSJ655563 WCF655558:WCF655563 WMB655558:WMB655563 WVX655558:WVX655563 K721094:K721099 JL721094:JL721099 TH721094:TH721099 ADD721094:ADD721099 AMZ721094:AMZ721099 AWV721094:AWV721099 BGR721094:BGR721099 BQN721094:BQN721099 CAJ721094:CAJ721099 CKF721094:CKF721099 CUB721094:CUB721099 DDX721094:DDX721099 DNT721094:DNT721099 DXP721094:DXP721099 EHL721094:EHL721099 ERH721094:ERH721099 FBD721094:FBD721099 FKZ721094:FKZ721099 FUV721094:FUV721099 GER721094:GER721099 GON721094:GON721099 GYJ721094:GYJ721099 HIF721094:HIF721099 HSB721094:HSB721099 IBX721094:IBX721099 ILT721094:ILT721099 IVP721094:IVP721099 JFL721094:JFL721099 JPH721094:JPH721099 JZD721094:JZD721099 KIZ721094:KIZ721099 KSV721094:KSV721099 LCR721094:LCR721099 LMN721094:LMN721099 LWJ721094:LWJ721099 MGF721094:MGF721099 MQB721094:MQB721099 MZX721094:MZX721099 NJT721094:NJT721099 NTP721094:NTP721099 ODL721094:ODL721099 ONH721094:ONH721099 OXD721094:OXD721099 PGZ721094:PGZ721099 PQV721094:PQV721099 QAR721094:QAR721099 QKN721094:QKN721099 QUJ721094:QUJ721099 REF721094:REF721099 ROB721094:ROB721099 RXX721094:RXX721099 SHT721094:SHT721099 SRP721094:SRP721099 TBL721094:TBL721099 TLH721094:TLH721099 TVD721094:TVD721099 UEZ721094:UEZ721099 UOV721094:UOV721099 UYR721094:UYR721099 VIN721094:VIN721099 VSJ721094:VSJ721099 WCF721094:WCF721099 WMB721094:WMB721099 WVX721094:WVX721099 K786630:K786635 JL786630:JL786635 TH786630:TH786635 ADD786630:ADD786635 AMZ786630:AMZ786635 AWV786630:AWV786635 BGR786630:BGR786635 BQN786630:BQN786635 CAJ786630:CAJ786635 CKF786630:CKF786635 CUB786630:CUB786635 DDX786630:DDX786635 DNT786630:DNT786635 DXP786630:DXP786635 EHL786630:EHL786635 ERH786630:ERH786635 FBD786630:FBD786635 FKZ786630:FKZ786635 FUV786630:FUV786635 GER786630:GER786635 GON786630:GON786635 GYJ786630:GYJ786635 HIF786630:HIF786635 HSB786630:HSB786635 IBX786630:IBX786635 ILT786630:ILT786635 IVP786630:IVP786635 JFL786630:JFL786635 JPH786630:JPH786635 JZD786630:JZD786635 KIZ786630:KIZ786635 KSV786630:KSV786635 LCR786630:LCR786635 LMN786630:LMN786635 LWJ786630:LWJ786635 MGF786630:MGF786635 MQB786630:MQB786635 MZX786630:MZX786635 NJT786630:NJT786635 NTP786630:NTP786635 ODL786630:ODL786635 ONH786630:ONH786635 OXD786630:OXD786635 PGZ786630:PGZ786635 PQV786630:PQV786635 QAR786630:QAR786635 QKN786630:QKN786635 QUJ786630:QUJ786635 REF786630:REF786635 ROB786630:ROB786635 RXX786630:RXX786635 SHT786630:SHT786635 SRP786630:SRP786635 TBL786630:TBL786635 TLH786630:TLH786635 TVD786630:TVD786635 UEZ786630:UEZ786635 UOV786630:UOV786635 UYR786630:UYR786635 VIN786630:VIN786635 VSJ786630:VSJ786635 WCF786630:WCF786635 WMB786630:WMB786635 WVX786630:WVX786635 K852166:K852171 JL852166:JL852171 TH852166:TH852171 ADD852166:ADD852171 AMZ852166:AMZ852171 AWV852166:AWV852171 BGR852166:BGR852171 BQN852166:BQN852171 CAJ852166:CAJ852171 CKF852166:CKF852171 CUB852166:CUB852171 DDX852166:DDX852171 DNT852166:DNT852171 DXP852166:DXP852171 EHL852166:EHL852171 ERH852166:ERH852171 FBD852166:FBD852171 FKZ852166:FKZ852171 FUV852166:FUV852171 GER852166:GER852171 GON852166:GON852171 GYJ852166:GYJ852171 HIF852166:HIF852171 HSB852166:HSB852171 IBX852166:IBX852171 ILT852166:ILT852171 IVP852166:IVP852171 JFL852166:JFL852171 JPH852166:JPH852171 JZD852166:JZD852171 KIZ852166:KIZ852171 KSV852166:KSV852171 LCR852166:LCR852171 LMN852166:LMN852171 LWJ852166:LWJ852171 MGF852166:MGF852171 MQB852166:MQB852171 MZX852166:MZX852171 NJT852166:NJT852171 NTP852166:NTP852171 ODL852166:ODL852171 ONH852166:ONH852171 OXD852166:OXD852171 PGZ852166:PGZ852171 PQV852166:PQV852171 QAR852166:QAR852171 QKN852166:QKN852171 QUJ852166:QUJ852171 REF852166:REF852171 ROB852166:ROB852171 RXX852166:RXX852171 SHT852166:SHT852171 SRP852166:SRP852171 TBL852166:TBL852171 TLH852166:TLH852171 TVD852166:TVD852171 UEZ852166:UEZ852171 UOV852166:UOV852171 UYR852166:UYR852171 VIN852166:VIN852171 VSJ852166:VSJ852171 WCF852166:WCF852171 WMB852166:WMB852171 WVX852166:WVX852171 K917702:K917707 JL917702:JL917707 TH917702:TH917707 ADD917702:ADD917707 AMZ917702:AMZ917707 AWV917702:AWV917707 BGR917702:BGR917707 BQN917702:BQN917707 CAJ917702:CAJ917707 CKF917702:CKF917707 CUB917702:CUB917707 DDX917702:DDX917707 DNT917702:DNT917707 DXP917702:DXP917707 EHL917702:EHL917707 ERH917702:ERH917707 FBD917702:FBD917707 FKZ917702:FKZ917707 FUV917702:FUV917707 GER917702:GER917707 GON917702:GON917707 GYJ917702:GYJ917707 HIF917702:HIF917707 HSB917702:HSB917707 IBX917702:IBX917707 ILT917702:ILT917707 IVP917702:IVP917707 JFL917702:JFL917707 JPH917702:JPH917707 JZD917702:JZD917707 KIZ917702:KIZ917707 KSV917702:KSV917707 LCR917702:LCR917707 LMN917702:LMN917707 LWJ917702:LWJ917707 MGF917702:MGF917707 MQB917702:MQB917707 MZX917702:MZX917707 NJT917702:NJT917707 NTP917702:NTP917707 ODL917702:ODL917707 ONH917702:ONH917707 OXD917702:OXD917707 PGZ917702:PGZ917707 PQV917702:PQV917707 QAR917702:QAR917707 QKN917702:QKN917707 QUJ917702:QUJ917707 REF917702:REF917707 ROB917702:ROB917707 RXX917702:RXX917707 SHT917702:SHT917707 SRP917702:SRP917707 TBL917702:TBL917707 TLH917702:TLH917707 TVD917702:TVD917707 UEZ917702:UEZ917707 UOV917702:UOV917707 UYR917702:UYR917707 VIN917702:VIN917707 VSJ917702:VSJ917707 WCF917702:WCF917707 WMB917702:WMB917707 WVX917702:WVX917707 K983238:K983243 JL983238:JL983243 TH983238:TH983243 ADD983238:ADD983243 AMZ983238:AMZ983243 AWV983238:AWV983243 BGR983238:BGR983243 BQN983238:BQN983243 CAJ983238:CAJ983243 CKF983238:CKF983243 CUB983238:CUB983243 DDX983238:DDX983243 DNT983238:DNT983243 DXP983238:DXP983243 EHL983238:EHL983243 ERH983238:ERH983243 FBD983238:FBD983243 FKZ983238:FKZ983243 FUV983238:FUV983243 GER983238:GER983243 GON983238:GON983243 GYJ983238:GYJ983243 HIF983238:HIF983243 HSB983238:HSB983243 IBX983238:IBX983243 ILT983238:ILT983243 IVP983238:IVP983243 JFL983238:JFL983243 JPH983238:JPH983243 JZD983238:JZD983243 KIZ983238:KIZ983243 KSV983238:KSV983243 LCR983238:LCR983243 LMN983238:LMN983243 LWJ983238:LWJ983243 MGF983238:MGF983243 MQB983238:MQB983243 MZX983238:MZX983243 NJT983238:NJT983243 NTP983238:NTP983243 ODL983238:ODL983243 ONH983238:ONH983243 OXD983238:OXD983243 PGZ983238:PGZ983243 PQV983238:PQV983243 QAR983238:QAR983243 QKN983238:QKN983243 QUJ983238:QUJ983243 REF983238:REF983243 ROB983238:ROB983243 RXX983238:RXX983243 SHT983238:SHT983243 SRP983238:SRP983243 TBL983238:TBL983243 TLH983238:TLH983243 TVD983238:TVD983243 UEZ983238:UEZ983243 UOV983238:UOV983243 UYR983238:UYR983243 VIN983238:VIN983243 VSJ983238:VSJ983243 WCF983238:WCF983243 WMB983238:WMB983243 WVX983238:WVX983243 M198:M203 JN198:JN203 TJ198:TJ203 ADF198:ADF203 ANB198:ANB203 AWX198:AWX203 BGT198:BGT203 BQP198:BQP203 CAL198:CAL203 CKH198:CKH203 CUD198:CUD203 DDZ198:DDZ203 DNV198:DNV203 DXR198:DXR203 EHN198:EHN203 ERJ198:ERJ203 FBF198:FBF203 FLB198:FLB203 FUX198:FUX203 GET198:GET203 GOP198:GOP203 GYL198:GYL203 HIH198:HIH203 HSD198:HSD203 IBZ198:IBZ203 ILV198:ILV203 IVR198:IVR203 JFN198:JFN203 JPJ198:JPJ203 JZF198:JZF203 KJB198:KJB203 KSX198:KSX203 LCT198:LCT203 LMP198:LMP203 LWL198:LWL203 MGH198:MGH203 MQD198:MQD203 MZZ198:MZZ203 NJV198:NJV203 NTR198:NTR203 ODN198:ODN203 ONJ198:ONJ203 OXF198:OXF203 PHB198:PHB203 PQX198:PQX203 QAT198:QAT203 QKP198:QKP203 QUL198:QUL203 REH198:REH203 ROD198:ROD203 RXZ198:RXZ203 SHV198:SHV203 SRR198:SRR203 TBN198:TBN203 TLJ198:TLJ203 TVF198:TVF203 UFB198:UFB203 UOX198:UOX203 UYT198:UYT203 VIP198:VIP203 VSL198:VSL203 WCH198:WCH203 WMD198:WMD203 WVZ198:WVZ203 M65734:M65739 JN65734:JN65739 TJ65734:TJ65739 ADF65734:ADF65739 ANB65734:ANB65739 AWX65734:AWX65739 BGT65734:BGT65739 BQP65734:BQP65739 CAL65734:CAL65739 CKH65734:CKH65739 CUD65734:CUD65739 DDZ65734:DDZ65739 DNV65734:DNV65739 DXR65734:DXR65739 EHN65734:EHN65739 ERJ65734:ERJ65739 FBF65734:FBF65739 FLB65734:FLB65739 FUX65734:FUX65739 GET65734:GET65739 GOP65734:GOP65739 GYL65734:GYL65739 HIH65734:HIH65739 HSD65734:HSD65739 IBZ65734:IBZ65739 ILV65734:ILV65739 IVR65734:IVR65739 JFN65734:JFN65739 JPJ65734:JPJ65739 JZF65734:JZF65739 KJB65734:KJB65739 KSX65734:KSX65739 LCT65734:LCT65739 LMP65734:LMP65739 LWL65734:LWL65739 MGH65734:MGH65739 MQD65734:MQD65739 MZZ65734:MZZ65739 NJV65734:NJV65739 NTR65734:NTR65739 ODN65734:ODN65739 ONJ65734:ONJ65739 OXF65734:OXF65739 PHB65734:PHB65739 PQX65734:PQX65739 QAT65734:QAT65739 QKP65734:QKP65739 QUL65734:QUL65739 REH65734:REH65739 ROD65734:ROD65739 RXZ65734:RXZ65739 SHV65734:SHV65739 SRR65734:SRR65739 TBN65734:TBN65739 TLJ65734:TLJ65739 TVF65734:TVF65739 UFB65734:UFB65739 UOX65734:UOX65739 UYT65734:UYT65739 VIP65734:VIP65739 VSL65734:VSL65739 WCH65734:WCH65739 WMD65734:WMD65739 WVZ65734:WVZ65739 M131270:M131275 JN131270:JN131275 TJ131270:TJ131275 ADF131270:ADF131275 ANB131270:ANB131275 AWX131270:AWX131275 BGT131270:BGT131275 BQP131270:BQP131275 CAL131270:CAL131275 CKH131270:CKH131275 CUD131270:CUD131275 DDZ131270:DDZ131275 DNV131270:DNV131275 DXR131270:DXR131275 EHN131270:EHN131275 ERJ131270:ERJ131275 FBF131270:FBF131275 FLB131270:FLB131275 FUX131270:FUX131275 GET131270:GET131275 GOP131270:GOP131275 GYL131270:GYL131275 HIH131270:HIH131275 HSD131270:HSD131275 IBZ131270:IBZ131275 ILV131270:ILV131275 IVR131270:IVR131275 JFN131270:JFN131275 JPJ131270:JPJ131275 JZF131270:JZF131275 KJB131270:KJB131275 KSX131270:KSX131275 LCT131270:LCT131275 LMP131270:LMP131275 LWL131270:LWL131275 MGH131270:MGH131275 MQD131270:MQD131275 MZZ131270:MZZ131275 NJV131270:NJV131275 NTR131270:NTR131275 ODN131270:ODN131275 ONJ131270:ONJ131275 OXF131270:OXF131275 PHB131270:PHB131275 PQX131270:PQX131275 QAT131270:QAT131275 QKP131270:QKP131275 QUL131270:QUL131275 REH131270:REH131275 ROD131270:ROD131275 RXZ131270:RXZ131275 SHV131270:SHV131275 SRR131270:SRR131275 TBN131270:TBN131275 TLJ131270:TLJ131275 TVF131270:TVF131275 UFB131270:UFB131275 UOX131270:UOX131275 UYT131270:UYT131275 VIP131270:VIP131275 VSL131270:VSL131275 WCH131270:WCH131275 WMD131270:WMD131275 WVZ131270:WVZ131275 M196806:M196811 JN196806:JN196811 TJ196806:TJ196811 ADF196806:ADF196811 ANB196806:ANB196811 AWX196806:AWX196811 BGT196806:BGT196811 BQP196806:BQP196811 CAL196806:CAL196811 CKH196806:CKH196811 CUD196806:CUD196811 DDZ196806:DDZ196811 DNV196806:DNV196811 DXR196806:DXR196811 EHN196806:EHN196811 ERJ196806:ERJ196811 FBF196806:FBF196811 FLB196806:FLB196811 FUX196806:FUX196811 GET196806:GET196811 GOP196806:GOP196811 GYL196806:GYL196811 HIH196806:HIH196811 HSD196806:HSD196811 IBZ196806:IBZ196811 ILV196806:ILV196811 IVR196806:IVR196811 JFN196806:JFN196811 JPJ196806:JPJ196811 JZF196806:JZF196811 KJB196806:KJB196811 KSX196806:KSX196811 LCT196806:LCT196811 LMP196806:LMP196811 LWL196806:LWL196811 MGH196806:MGH196811 MQD196806:MQD196811 MZZ196806:MZZ196811 NJV196806:NJV196811 NTR196806:NTR196811 ODN196806:ODN196811 ONJ196806:ONJ196811 OXF196806:OXF196811 PHB196806:PHB196811 PQX196806:PQX196811 QAT196806:QAT196811 QKP196806:QKP196811 QUL196806:QUL196811 REH196806:REH196811 ROD196806:ROD196811 RXZ196806:RXZ196811 SHV196806:SHV196811 SRR196806:SRR196811 TBN196806:TBN196811 TLJ196806:TLJ196811 TVF196806:TVF196811 UFB196806:UFB196811 UOX196806:UOX196811 UYT196806:UYT196811 VIP196806:VIP196811 VSL196806:VSL196811 WCH196806:WCH196811 WMD196806:WMD196811 WVZ196806:WVZ196811 M262342:M262347 JN262342:JN262347 TJ262342:TJ262347 ADF262342:ADF262347 ANB262342:ANB262347 AWX262342:AWX262347 BGT262342:BGT262347 BQP262342:BQP262347 CAL262342:CAL262347 CKH262342:CKH262347 CUD262342:CUD262347 DDZ262342:DDZ262347 DNV262342:DNV262347 DXR262342:DXR262347 EHN262342:EHN262347 ERJ262342:ERJ262347 FBF262342:FBF262347 FLB262342:FLB262347 FUX262342:FUX262347 GET262342:GET262347 GOP262342:GOP262347 GYL262342:GYL262347 HIH262342:HIH262347 HSD262342:HSD262347 IBZ262342:IBZ262347 ILV262342:ILV262347 IVR262342:IVR262347 JFN262342:JFN262347 JPJ262342:JPJ262347 JZF262342:JZF262347 KJB262342:KJB262347 KSX262342:KSX262347 LCT262342:LCT262347 LMP262342:LMP262347 LWL262342:LWL262347 MGH262342:MGH262347 MQD262342:MQD262347 MZZ262342:MZZ262347 NJV262342:NJV262347 NTR262342:NTR262347 ODN262342:ODN262347 ONJ262342:ONJ262347 OXF262342:OXF262347 PHB262342:PHB262347 PQX262342:PQX262347 QAT262342:QAT262347 QKP262342:QKP262347 QUL262342:QUL262347 REH262342:REH262347 ROD262342:ROD262347 RXZ262342:RXZ262347 SHV262342:SHV262347 SRR262342:SRR262347 TBN262342:TBN262347 TLJ262342:TLJ262347 TVF262342:TVF262347 UFB262342:UFB262347 UOX262342:UOX262347 UYT262342:UYT262347 VIP262342:VIP262347 VSL262342:VSL262347 WCH262342:WCH262347 WMD262342:WMD262347 WVZ262342:WVZ262347 M327878:M327883 JN327878:JN327883 TJ327878:TJ327883 ADF327878:ADF327883 ANB327878:ANB327883 AWX327878:AWX327883 BGT327878:BGT327883 BQP327878:BQP327883 CAL327878:CAL327883 CKH327878:CKH327883 CUD327878:CUD327883 DDZ327878:DDZ327883 DNV327878:DNV327883 DXR327878:DXR327883 EHN327878:EHN327883 ERJ327878:ERJ327883 FBF327878:FBF327883 FLB327878:FLB327883 FUX327878:FUX327883 GET327878:GET327883 GOP327878:GOP327883 GYL327878:GYL327883 HIH327878:HIH327883 HSD327878:HSD327883 IBZ327878:IBZ327883 ILV327878:ILV327883 IVR327878:IVR327883 JFN327878:JFN327883 JPJ327878:JPJ327883 JZF327878:JZF327883 KJB327878:KJB327883 KSX327878:KSX327883 LCT327878:LCT327883 LMP327878:LMP327883 LWL327878:LWL327883 MGH327878:MGH327883 MQD327878:MQD327883 MZZ327878:MZZ327883 NJV327878:NJV327883 NTR327878:NTR327883 ODN327878:ODN327883 ONJ327878:ONJ327883 OXF327878:OXF327883 PHB327878:PHB327883 PQX327878:PQX327883 QAT327878:QAT327883 QKP327878:QKP327883 QUL327878:QUL327883 REH327878:REH327883 ROD327878:ROD327883 RXZ327878:RXZ327883 SHV327878:SHV327883 SRR327878:SRR327883 TBN327878:TBN327883 TLJ327878:TLJ327883 TVF327878:TVF327883 UFB327878:UFB327883 UOX327878:UOX327883 UYT327878:UYT327883 VIP327878:VIP327883 VSL327878:VSL327883 WCH327878:WCH327883 WMD327878:WMD327883 WVZ327878:WVZ327883 M393414:M393419 JN393414:JN393419 TJ393414:TJ393419 ADF393414:ADF393419 ANB393414:ANB393419 AWX393414:AWX393419 BGT393414:BGT393419 BQP393414:BQP393419 CAL393414:CAL393419 CKH393414:CKH393419 CUD393414:CUD393419 DDZ393414:DDZ393419 DNV393414:DNV393419 DXR393414:DXR393419 EHN393414:EHN393419 ERJ393414:ERJ393419 FBF393414:FBF393419 FLB393414:FLB393419 FUX393414:FUX393419 GET393414:GET393419 GOP393414:GOP393419 GYL393414:GYL393419 HIH393414:HIH393419 HSD393414:HSD393419 IBZ393414:IBZ393419 ILV393414:ILV393419 IVR393414:IVR393419 JFN393414:JFN393419 JPJ393414:JPJ393419 JZF393414:JZF393419 KJB393414:KJB393419 KSX393414:KSX393419 LCT393414:LCT393419 LMP393414:LMP393419 LWL393414:LWL393419 MGH393414:MGH393419 MQD393414:MQD393419 MZZ393414:MZZ393419 NJV393414:NJV393419 NTR393414:NTR393419 ODN393414:ODN393419 ONJ393414:ONJ393419 OXF393414:OXF393419 PHB393414:PHB393419 PQX393414:PQX393419 QAT393414:QAT393419 QKP393414:QKP393419 QUL393414:QUL393419 REH393414:REH393419 ROD393414:ROD393419 RXZ393414:RXZ393419 SHV393414:SHV393419 SRR393414:SRR393419 TBN393414:TBN393419 TLJ393414:TLJ393419 TVF393414:TVF393419 UFB393414:UFB393419 UOX393414:UOX393419 UYT393414:UYT393419 VIP393414:VIP393419 VSL393414:VSL393419 WCH393414:WCH393419 WMD393414:WMD393419 WVZ393414:WVZ393419 M458950:M458955 JN458950:JN458955 TJ458950:TJ458955 ADF458950:ADF458955 ANB458950:ANB458955 AWX458950:AWX458955 BGT458950:BGT458955 BQP458950:BQP458955 CAL458950:CAL458955 CKH458950:CKH458955 CUD458950:CUD458955 DDZ458950:DDZ458955 DNV458950:DNV458955 DXR458950:DXR458955 EHN458950:EHN458955 ERJ458950:ERJ458955 FBF458950:FBF458955 FLB458950:FLB458955 FUX458950:FUX458955 GET458950:GET458955 GOP458950:GOP458955 GYL458950:GYL458955 HIH458950:HIH458955 HSD458950:HSD458955 IBZ458950:IBZ458955 ILV458950:ILV458955 IVR458950:IVR458955 JFN458950:JFN458955 JPJ458950:JPJ458955 JZF458950:JZF458955 KJB458950:KJB458955 KSX458950:KSX458955 LCT458950:LCT458955 LMP458950:LMP458955 LWL458950:LWL458955 MGH458950:MGH458955 MQD458950:MQD458955 MZZ458950:MZZ458955 NJV458950:NJV458955 NTR458950:NTR458955 ODN458950:ODN458955 ONJ458950:ONJ458955 OXF458950:OXF458955 PHB458950:PHB458955 PQX458950:PQX458955 QAT458950:QAT458955 QKP458950:QKP458955 QUL458950:QUL458955 REH458950:REH458955 ROD458950:ROD458955 RXZ458950:RXZ458955 SHV458950:SHV458955 SRR458950:SRR458955 TBN458950:TBN458955 TLJ458950:TLJ458955 TVF458950:TVF458955 UFB458950:UFB458955 UOX458950:UOX458955 UYT458950:UYT458955 VIP458950:VIP458955 VSL458950:VSL458955 WCH458950:WCH458955 WMD458950:WMD458955 WVZ458950:WVZ458955 M524486:M524491 JN524486:JN524491 TJ524486:TJ524491 ADF524486:ADF524491 ANB524486:ANB524491 AWX524486:AWX524491 BGT524486:BGT524491 BQP524486:BQP524491 CAL524486:CAL524491 CKH524486:CKH524491 CUD524486:CUD524491 DDZ524486:DDZ524491 DNV524486:DNV524491 DXR524486:DXR524491 EHN524486:EHN524491 ERJ524486:ERJ524491 FBF524486:FBF524491 FLB524486:FLB524491 FUX524486:FUX524491 GET524486:GET524491 GOP524486:GOP524491 GYL524486:GYL524491 HIH524486:HIH524491 HSD524486:HSD524491 IBZ524486:IBZ524491 ILV524486:ILV524491 IVR524486:IVR524491 JFN524486:JFN524491 JPJ524486:JPJ524491 JZF524486:JZF524491 KJB524486:KJB524491 KSX524486:KSX524491 LCT524486:LCT524491 LMP524486:LMP524491 LWL524486:LWL524491 MGH524486:MGH524491 MQD524486:MQD524491 MZZ524486:MZZ524491 NJV524486:NJV524491 NTR524486:NTR524491 ODN524486:ODN524491 ONJ524486:ONJ524491 OXF524486:OXF524491 PHB524486:PHB524491 PQX524486:PQX524491 QAT524486:QAT524491 QKP524486:QKP524491 QUL524486:QUL524491 REH524486:REH524491 ROD524486:ROD524491 RXZ524486:RXZ524491 SHV524486:SHV524491 SRR524486:SRR524491 TBN524486:TBN524491 TLJ524486:TLJ524491 TVF524486:TVF524491 UFB524486:UFB524491 UOX524486:UOX524491 UYT524486:UYT524491 VIP524486:VIP524491 VSL524486:VSL524491 WCH524486:WCH524491 WMD524486:WMD524491 WVZ524486:WVZ524491 M590022:M590027 JN590022:JN590027 TJ590022:TJ590027 ADF590022:ADF590027 ANB590022:ANB590027 AWX590022:AWX590027 BGT590022:BGT590027 BQP590022:BQP590027 CAL590022:CAL590027 CKH590022:CKH590027 CUD590022:CUD590027 DDZ590022:DDZ590027 DNV590022:DNV590027 DXR590022:DXR590027 EHN590022:EHN590027 ERJ590022:ERJ590027 FBF590022:FBF590027 FLB590022:FLB590027 FUX590022:FUX590027 GET590022:GET590027 GOP590022:GOP590027 GYL590022:GYL590027 HIH590022:HIH590027 HSD590022:HSD590027 IBZ590022:IBZ590027 ILV590022:ILV590027 IVR590022:IVR590027 JFN590022:JFN590027 JPJ590022:JPJ590027 JZF590022:JZF590027 KJB590022:KJB590027 KSX590022:KSX590027 LCT590022:LCT590027 LMP590022:LMP590027 LWL590022:LWL590027 MGH590022:MGH590027 MQD590022:MQD590027 MZZ590022:MZZ590027 NJV590022:NJV590027 NTR590022:NTR590027 ODN590022:ODN590027 ONJ590022:ONJ590027 OXF590022:OXF590027 PHB590022:PHB590027 PQX590022:PQX590027 QAT590022:QAT590027 QKP590022:QKP590027 QUL590022:QUL590027 REH590022:REH590027 ROD590022:ROD590027 RXZ590022:RXZ590027 SHV590022:SHV590027 SRR590022:SRR590027 TBN590022:TBN590027 TLJ590022:TLJ590027 TVF590022:TVF590027 UFB590022:UFB590027 UOX590022:UOX590027 UYT590022:UYT590027 VIP590022:VIP590027 VSL590022:VSL590027 WCH590022:WCH590027 WMD590022:WMD590027 WVZ590022:WVZ590027 M655558:M655563 JN655558:JN655563 TJ655558:TJ655563 ADF655558:ADF655563 ANB655558:ANB655563 AWX655558:AWX655563 BGT655558:BGT655563 BQP655558:BQP655563 CAL655558:CAL655563 CKH655558:CKH655563 CUD655558:CUD655563 DDZ655558:DDZ655563 DNV655558:DNV655563 DXR655558:DXR655563 EHN655558:EHN655563 ERJ655558:ERJ655563 FBF655558:FBF655563 FLB655558:FLB655563 FUX655558:FUX655563 GET655558:GET655563 GOP655558:GOP655563 GYL655558:GYL655563 HIH655558:HIH655563 HSD655558:HSD655563 IBZ655558:IBZ655563 ILV655558:ILV655563 IVR655558:IVR655563 JFN655558:JFN655563 JPJ655558:JPJ655563 JZF655558:JZF655563 KJB655558:KJB655563 KSX655558:KSX655563 LCT655558:LCT655563 LMP655558:LMP655563 LWL655558:LWL655563 MGH655558:MGH655563 MQD655558:MQD655563 MZZ655558:MZZ655563 NJV655558:NJV655563 NTR655558:NTR655563 ODN655558:ODN655563 ONJ655558:ONJ655563 OXF655558:OXF655563 PHB655558:PHB655563 PQX655558:PQX655563 QAT655558:QAT655563 QKP655558:QKP655563 QUL655558:QUL655563 REH655558:REH655563 ROD655558:ROD655563 RXZ655558:RXZ655563 SHV655558:SHV655563 SRR655558:SRR655563 TBN655558:TBN655563 TLJ655558:TLJ655563 TVF655558:TVF655563 UFB655558:UFB655563 UOX655558:UOX655563 UYT655558:UYT655563 VIP655558:VIP655563 VSL655558:VSL655563 WCH655558:WCH655563 WMD655558:WMD655563 WVZ655558:WVZ655563 M721094:M721099 JN721094:JN721099 TJ721094:TJ721099 ADF721094:ADF721099 ANB721094:ANB721099 AWX721094:AWX721099 BGT721094:BGT721099 BQP721094:BQP721099 CAL721094:CAL721099 CKH721094:CKH721099 CUD721094:CUD721099 DDZ721094:DDZ721099 DNV721094:DNV721099 DXR721094:DXR721099 EHN721094:EHN721099 ERJ721094:ERJ721099 FBF721094:FBF721099 FLB721094:FLB721099 FUX721094:FUX721099 GET721094:GET721099 GOP721094:GOP721099 GYL721094:GYL721099 HIH721094:HIH721099 HSD721094:HSD721099 IBZ721094:IBZ721099 ILV721094:ILV721099 IVR721094:IVR721099 JFN721094:JFN721099 JPJ721094:JPJ721099 JZF721094:JZF721099 KJB721094:KJB721099 KSX721094:KSX721099 LCT721094:LCT721099 LMP721094:LMP721099 LWL721094:LWL721099 MGH721094:MGH721099 MQD721094:MQD721099 MZZ721094:MZZ721099 NJV721094:NJV721099 NTR721094:NTR721099 ODN721094:ODN721099 ONJ721094:ONJ721099 OXF721094:OXF721099 PHB721094:PHB721099 PQX721094:PQX721099 QAT721094:QAT721099 QKP721094:QKP721099 QUL721094:QUL721099 REH721094:REH721099 ROD721094:ROD721099 RXZ721094:RXZ721099 SHV721094:SHV721099 SRR721094:SRR721099 TBN721094:TBN721099 TLJ721094:TLJ721099 TVF721094:TVF721099 UFB721094:UFB721099 UOX721094:UOX721099 UYT721094:UYT721099 VIP721094:VIP721099 VSL721094:VSL721099 WCH721094:WCH721099 WMD721094:WMD721099 WVZ721094:WVZ721099 M786630:M786635 JN786630:JN786635 TJ786630:TJ786635 ADF786630:ADF786635 ANB786630:ANB786635 AWX786630:AWX786635 BGT786630:BGT786635 BQP786630:BQP786635 CAL786630:CAL786635 CKH786630:CKH786635 CUD786630:CUD786635 DDZ786630:DDZ786635 DNV786630:DNV786635 DXR786630:DXR786635 EHN786630:EHN786635 ERJ786630:ERJ786635 FBF786630:FBF786635 FLB786630:FLB786635 FUX786630:FUX786635 GET786630:GET786635 GOP786630:GOP786635 GYL786630:GYL786635 HIH786630:HIH786635 HSD786630:HSD786635 IBZ786630:IBZ786635 ILV786630:ILV786635 IVR786630:IVR786635 JFN786630:JFN786635 JPJ786630:JPJ786635 JZF786630:JZF786635 KJB786630:KJB786635 KSX786630:KSX786635 LCT786630:LCT786635 LMP786630:LMP786635 LWL786630:LWL786635 MGH786630:MGH786635 MQD786630:MQD786635 MZZ786630:MZZ786635 NJV786630:NJV786635 NTR786630:NTR786635 ODN786630:ODN786635 ONJ786630:ONJ786635 OXF786630:OXF786635 PHB786630:PHB786635 PQX786630:PQX786635 QAT786630:QAT786635 QKP786630:QKP786635 QUL786630:QUL786635 REH786630:REH786635 ROD786630:ROD786635 RXZ786630:RXZ786635 SHV786630:SHV786635 SRR786630:SRR786635 TBN786630:TBN786635 TLJ786630:TLJ786635 TVF786630:TVF786635 UFB786630:UFB786635 UOX786630:UOX786635 UYT786630:UYT786635 VIP786630:VIP786635 VSL786630:VSL786635 WCH786630:WCH786635 WMD786630:WMD786635 WVZ786630:WVZ786635 M852166:M852171 JN852166:JN852171 TJ852166:TJ852171 ADF852166:ADF852171 ANB852166:ANB852171 AWX852166:AWX852171 BGT852166:BGT852171 BQP852166:BQP852171 CAL852166:CAL852171 CKH852166:CKH852171 CUD852166:CUD852171 DDZ852166:DDZ852171 DNV852166:DNV852171 DXR852166:DXR852171 EHN852166:EHN852171 ERJ852166:ERJ852171 FBF852166:FBF852171 FLB852166:FLB852171 FUX852166:FUX852171 GET852166:GET852171 GOP852166:GOP852171 GYL852166:GYL852171 HIH852166:HIH852171 HSD852166:HSD852171 IBZ852166:IBZ852171 ILV852166:ILV852171 IVR852166:IVR852171 JFN852166:JFN852171 JPJ852166:JPJ852171 JZF852166:JZF852171 KJB852166:KJB852171 KSX852166:KSX852171 LCT852166:LCT852171 LMP852166:LMP852171 LWL852166:LWL852171 MGH852166:MGH852171 MQD852166:MQD852171 MZZ852166:MZZ852171 NJV852166:NJV852171 NTR852166:NTR852171 ODN852166:ODN852171 ONJ852166:ONJ852171 OXF852166:OXF852171 PHB852166:PHB852171 PQX852166:PQX852171 QAT852166:QAT852171 QKP852166:QKP852171 QUL852166:QUL852171 REH852166:REH852171 ROD852166:ROD852171 RXZ852166:RXZ852171 SHV852166:SHV852171 SRR852166:SRR852171 TBN852166:TBN852171 TLJ852166:TLJ852171 TVF852166:TVF852171 UFB852166:UFB852171 UOX852166:UOX852171 UYT852166:UYT852171 VIP852166:VIP852171 VSL852166:VSL852171 WCH852166:WCH852171 WMD852166:WMD852171 WVZ852166:WVZ852171 M917702:M917707 JN917702:JN917707 TJ917702:TJ917707 ADF917702:ADF917707 ANB917702:ANB917707 AWX917702:AWX917707 BGT917702:BGT917707 BQP917702:BQP917707 CAL917702:CAL917707 CKH917702:CKH917707 CUD917702:CUD917707 DDZ917702:DDZ917707 DNV917702:DNV917707 DXR917702:DXR917707 EHN917702:EHN917707 ERJ917702:ERJ917707 FBF917702:FBF917707 FLB917702:FLB917707 FUX917702:FUX917707 GET917702:GET917707 GOP917702:GOP917707 GYL917702:GYL917707 HIH917702:HIH917707 HSD917702:HSD917707 IBZ917702:IBZ917707 ILV917702:ILV917707 IVR917702:IVR917707 JFN917702:JFN917707 JPJ917702:JPJ917707 JZF917702:JZF917707 KJB917702:KJB917707 KSX917702:KSX917707 LCT917702:LCT917707 LMP917702:LMP917707 LWL917702:LWL917707 MGH917702:MGH917707 MQD917702:MQD917707 MZZ917702:MZZ917707 NJV917702:NJV917707 NTR917702:NTR917707 ODN917702:ODN917707 ONJ917702:ONJ917707 OXF917702:OXF917707 PHB917702:PHB917707 PQX917702:PQX917707 QAT917702:QAT917707 QKP917702:QKP917707 QUL917702:QUL917707 REH917702:REH917707 ROD917702:ROD917707 RXZ917702:RXZ917707 SHV917702:SHV917707 SRR917702:SRR917707 TBN917702:TBN917707 TLJ917702:TLJ917707 TVF917702:TVF917707 UFB917702:UFB917707 UOX917702:UOX917707 UYT917702:UYT917707 VIP917702:VIP917707 VSL917702:VSL917707 WCH917702:WCH917707 WMD917702:WMD917707 WVZ917702:WVZ917707 M983238:M983243 JN983238:JN983243 TJ983238:TJ983243 ADF983238:ADF983243 ANB983238:ANB983243 AWX983238:AWX983243 BGT983238:BGT983243 BQP983238:BQP983243 CAL983238:CAL983243 CKH983238:CKH983243 CUD983238:CUD983243 DDZ983238:DDZ983243 DNV983238:DNV983243 DXR983238:DXR983243 EHN983238:EHN983243 ERJ983238:ERJ983243 FBF983238:FBF983243 FLB983238:FLB983243 FUX983238:FUX983243 GET983238:GET983243 GOP983238:GOP983243 GYL983238:GYL983243 HIH983238:HIH983243 HSD983238:HSD983243 IBZ983238:IBZ983243 ILV983238:ILV983243 IVR983238:IVR983243 JFN983238:JFN983243 JPJ983238:JPJ983243 JZF983238:JZF983243 KJB983238:KJB983243 KSX983238:KSX983243 LCT983238:LCT983243 LMP983238:LMP983243 LWL983238:LWL983243 MGH983238:MGH983243 MQD983238:MQD983243 MZZ983238:MZZ983243 NJV983238:NJV983243 NTR983238:NTR983243 ODN983238:ODN983243 ONJ983238:ONJ983243 OXF983238:OXF983243 PHB983238:PHB983243 PQX983238:PQX983243 QAT983238:QAT983243 QKP983238:QKP983243 QUL983238:QUL983243 REH983238:REH983243 ROD983238:ROD983243 RXZ983238:RXZ983243 SHV983238:SHV983243 SRR983238:SRR983243 TBN983238:TBN983243 TLJ983238:TLJ983243 TVF983238:TVF983243 UFB983238:UFB983243 UOX983238:UOX983243 UYT983238:UYT983243 VIP983238:VIP983243 VSL983238:VSL983243 WCH983238:WCH983243 WMD983238:WMD983243 WVZ983238:WVZ983243" xr:uid="{164FD291-9744-4EC8-B928-1A76C60C373E}">
      <formula1>1</formula1>
      <formula2>99</formula2>
    </dataValidation>
    <dataValidation type="decimal" allowBlank="1" showInputMessage="1" showErrorMessage="1" error="Only numbers may be entered into this field" sqref="H198:H203 JI198:JI203 TE198:TE203 ADA198:ADA203 AMW198:AMW203 AWS198:AWS203 BGO198:BGO203 BQK198:BQK203 CAG198:CAG203 CKC198:CKC203 CTY198:CTY203 DDU198:DDU203 DNQ198:DNQ203 DXM198:DXM203 EHI198:EHI203 ERE198:ERE203 FBA198:FBA203 FKW198:FKW203 FUS198:FUS203 GEO198:GEO203 GOK198:GOK203 GYG198:GYG203 HIC198:HIC203 HRY198:HRY203 IBU198:IBU203 ILQ198:ILQ203 IVM198:IVM203 JFI198:JFI203 JPE198:JPE203 JZA198:JZA203 KIW198:KIW203 KSS198:KSS203 LCO198:LCO203 LMK198:LMK203 LWG198:LWG203 MGC198:MGC203 MPY198:MPY203 MZU198:MZU203 NJQ198:NJQ203 NTM198:NTM203 ODI198:ODI203 ONE198:ONE203 OXA198:OXA203 PGW198:PGW203 PQS198:PQS203 QAO198:QAO203 QKK198:QKK203 QUG198:QUG203 REC198:REC203 RNY198:RNY203 RXU198:RXU203 SHQ198:SHQ203 SRM198:SRM203 TBI198:TBI203 TLE198:TLE203 TVA198:TVA203 UEW198:UEW203 UOS198:UOS203 UYO198:UYO203 VIK198:VIK203 VSG198:VSG203 WCC198:WCC203 WLY198:WLY203 WVU198:WVU203 H65734:H65739 JI65734:JI65739 TE65734:TE65739 ADA65734:ADA65739 AMW65734:AMW65739 AWS65734:AWS65739 BGO65734:BGO65739 BQK65734:BQK65739 CAG65734:CAG65739 CKC65734:CKC65739 CTY65734:CTY65739 DDU65734:DDU65739 DNQ65734:DNQ65739 DXM65734:DXM65739 EHI65734:EHI65739 ERE65734:ERE65739 FBA65734:FBA65739 FKW65734:FKW65739 FUS65734:FUS65739 GEO65734:GEO65739 GOK65734:GOK65739 GYG65734:GYG65739 HIC65734:HIC65739 HRY65734:HRY65739 IBU65734:IBU65739 ILQ65734:ILQ65739 IVM65734:IVM65739 JFI65734:JFI65739 JPE65734:JPE65739 JZA65734:JZA65739 KIW65734:KIW65739 KSS65734:KSS65739 LCO65734:LCO65739 LMK65734:LMK65739 LWG65734:LWG65739 MGC65734:MGC65739 MPY65734:MPY65739 MZU65734:MZU65739 NJQ65734:NJQ65739 NTM65734:NTM65739 ODI65734:ODI65739 ONE65734:ONE65739 OXA65734:OXA65739 PGW65734:PGW65739 PQS65734:PQS65739 QAO65734:QAO65739 QKK65734:QKK65739 QUG65734:QUG65739 REC65734:REC65739 RNY65734:RNY65739 RXU65734:RXU65739 SHQ65734:SHQ65739 SRM65734:SRM65739 TBI65734:TBI65739 TLE65734:TLE65739 TVA65734:TVA65739 UEW65734:UEW65739 UOS65734:UOS65739 UYO65734:UYO65739 VIK65734:VIK65739 VSG65734:VSG65739 WCC65734:WCC65739 WLY65734:WLY65739 WVU65734:WVU65739 H131270:H131275 JI131270:JI131275 TE131270:TE131275 ADA131270:ADA131275 AMW131270:AMW131275 AWS131270:AWS131275 BGO131270:BGO131275 BQK131270:BQK131275 CAG131270:CAG131275 CKC131270:CKC131275 CTY131270:CTY131275 DDU131270:DDU131275 DNQ131270:DNQ131275 DXM131270:DXM131275 EHI131270:EHI131275 ERE131270:ERE131275 FBA131270:FBA131275 FKW131270:FKW131275 FUS131270:FUS131275 GEO131270:GEO131275 GOK131270:GOK131275 GYG131270:GYG131275 HIC131270:HIC131275 HRY131270:HRY131275 IBU131270:IBU131275 ILQ131270:ILQ131275 IVM131270:IVM131275 JFI131270:JFI131275 JPE131270:JPE131275 JZA131270:JZA131275 KIW131270:KIW131275 KSS131270:KSS131275 LCO131270:LCO131275 LMK131270:LMK131275 LWG131270:LWG131275 MGC131270:MGC131275 MPY131270:MPY131275 MZU131270:MZU131275 NJQ131270:NJQ131275 NTM131270:NTM131275 ODI131270:ODI131275 ONE131270:ONE131275 OXA131270:OXA131275 PGW131270:PGW131275 PQS131270:PQS131275 QAO131270:QAO131275 QKK131270:QKK131275 QUG131270:QUG131275 REC131270:REC131275 RNY131270:RNY131275 RXU131270:RXU131275 SHQ131270:SHQ131275 SRM131270:SRM131275 TBI131270:TBI131275 TLE131270:TLE131275 TVA131270:TVA131275 UEW131270:UEW131275 UOS131270:UOS131275 UYO131270:UYO131275 VIK131270:VIK131275 VSG131270:VSG131275 WCC131270:WCC131275 WLY131270:WLY131275 WVU131270:WVU131275 H196806:H196811 JI196806:JI196811 TE196806:TE196811 ADA196806:ADA196811 AMW196806:AMW196811 AWS196806:AWS196811 BGO196806:BGO196811 BQK196806:BQK196811 CAG196806:CAG196811 CKC196806:CKC196811 CTY196806:CTY196811 DDU196806:DDU196811 DNQ196806:DNQ196811 DXM196806:DXM196811 EHI196806:EHI196811 ERE196806:ERE196811 FBA196806:FBA196811 FKW196806:FKW196811 FUS196806:FUS196811 GEO196806:GEO196811 GOK196806:GOK196811 GYG196806:GYG196811 HIC196806:HIC196811 HRY196806:HRY196811 IBU196806:IBU196811 ILQ196806:ILQ196811 IVM196806:IVM196811 JFI196806:JFI196811 JPE196806:JPE196811 JZA196806:JZA196811 KIW196806:KIW196811 KSS196806:KSS196811 LCO196806:LCO196811 LMK196806:LMK196811 LWG196806:LWG196811 MGC196806:MGC196811 MPY196806:MPY196811 MZU196806:MZU196811 NJQ196806:NJQ196811 NTM196806:NTM196811 ODI196806:ODI196811 ONE196806:ONE196811 OXA196806:OXA196811 PGW196806:PGW196811 PQS196806:PQS196811 QAO196806:QAO196811 QKK196806:QKK196811 QUG196806:QUG196811 REC196806:REC196811 RNY196806:RNY196811 RXU196806:RXU196811 SHQ196806:SHQ196811 SRM196806:SRM196811 TBI196806:TBI196811 TLE196806:TLE196811 TVA196806:TVA196811 UEW196806:UEW196811 UOS196806:UOS196811 UYO196806:UYO196811 VIK196806:VIK196811 VSG196806:VSG196811 WCC196806:WCC196811 WLY196806:WLY196811 WVU196806:WVU196811 H262342:H262347 JI262342:JI262347 TE262342:TE262347 ADA262342:ADA262347 AMW262342:AMW262347 AWS262342:AWS262347 BGO262342:BGO262347 BQK262342:BQK262347 CAG262342:CAG262347 CKC262342:CKC262347 CTY262342:CTY262347 DDU262342:DDU262347 DNQ262342:DNQ262347 DXM262342:DXM262347 EHI262342:EHI262347 ERE262342:ERE262347 FBA262342:FBA262347 FKW262342:FKW262347 FUS262342:FUS262347 GEO262342:GEO262347 GOK262342:GOK262347 GYG262342:GYG262347 HIC262342:HIC262347 HRY262342:HRY262347 IBU262342:IBU262347 ILQ262342:ILQ262347 IVM262342:IVM262347 JFI262342:JFI262347 JPE262342:JPE262347 JZA262342:JZA262347 KIW262342:KIW262347 KSS262342:KSS262347 LCO262342:LCO262347 LMK262342:LMK262347 LWG262342:LWG262347 MGC262342:MGC262347 MPY262342:MPY262347 MZU262342:MZU262347 NJQ262342:NJQ262347 NTM262342:NTM262347 ODI262342:ODI262347 ONE262342:ONE262347 OXA262342:OXA262347 PGW262342:PGW262347 PQS262342:PQS262347 QAO262342:QAO262347 QKK262342:QKK262347 QUG262342:QUG262347 REC262342:REC262347 RNY262342:RNY262347 RXU262342:RXU262347 SHQ262342:SHQ262347 SRM262342:SRM262347 TBI262342:TBI262347 TLE262342:TLE262347 TVA262342:TVA262347 UEW262342:UEW262347 UOS262342:UOS262347 UYO262342:UYO262347 VIK262342:VIK262347 VSG262342:VSG262347 WCC262342:WCC262347 WLY262342:WLY262347 WVU262342:WVU262347 H327878:H327883 JI327878:JI327883 TE327878:TE327883 ADA327878:ADA327883 AMW327878:AMW327883 AWS327878:AWS327883 BGO327878:BGO327883 BQK327878:BQK327883 CAG327878:CAG327883 CKC327878:CKC327883 CTY327878:CTY327883 DDU327878:DDU327883 DNQ327878:DNQ327883 DXM327878:DXM327883 EHI327878:EHI327883 ERE327878:ERE327883 FBA327878:FBA327883 FKW327878:FKW327883 FUS327878:FUS327883 GEO327878:GEO327883 GOK327878:GOK327883 GYG327878:GYG327883 HIC327878:HIC327883 HRY327878:HRY327883 IBU327878:IBU327883 ILQ327878:ILQ327883 IVM327878:IVM327883 JFI327878:JFI327883 JPE327878:JPE327883 JZA327878:JZA327883 KIW327878:KIW327883 KSS327878:KSS327883 LCO327878:LCO327883 LMK327878:LMK327883 LWG327878:LWG327883 MGC327878:MGC327883 MPY327878:MPY327883 MZU327878:MZU327883 NJQ327878:NJQ327883 NTM327878:NTM327883 ODI327878:ODI327883 ONE327878:ONE327883 OXA327878:OXA327883 PGW327878:PGW327883 PQS327878:PQS327883 QAO327878:QAO327883 QKK327878:QKK327883 QUG327878:QUG327883 REC327878:REC327883 RNY327878:RNY327883 RXU327878:RXU327883 SHQ327878:SHQ327883 SRM327878:SRM327883 TBI327878:TBI327883 TLE327878:TLE327883 TVA327878:TVA327883 UEW327878:UEW327883 UOS327878:UOS327883 UYO327878:UYO327883 VIK327878:VIK327883 VSG327878:VSG327883 WCC327878:WCC327883 WLY327878:WLY327883 WVU327878:WVU327883 H393414:H393419 JI393414:JI393419 TE393414:TE393419 ADA393414:ADA393419 AMW393414:AMW393419 AWS393414:AWS393419 BGO393414:BGO393419 BQK393414:BQK393419 CAG393414:CAG393419 CKC393414:CKC393419 CTY393414:CTY393419 DDU393414:DDU393419 DNQ393414:DNQ393419 DXM393414:DXM393419 EHI393414:EHI393419 ERE393414:ERE393419 FBA393414:FBA393419 FKW393414:FKW393419 FUS393414:FUS393419 GEO393414:GEO393419 GOK393414:GOK393419 GYG393414:GYG393419 HIC393414:HIC393419 HRY393414:HRY393419 IBU393414:IBU393419 ILQ393414:ILQ393419 IVM393414:IVM393419 JFI393414:JFI393419 JPE393414:JPE393419 JZA393414:JZA393419 KIW393414:KIW393419 KSS393414:KSS393419 LCO393414:LCO393419 LMK393414:LMK393419 LWG393414:LWG393419 MGC393414:MGC393419 MPY393414:MPY393419 MZU393414:MZU393419 NJQ393414:NJQ393419 NTM393414:NTM393419 ODI393414:ODI393419 ONE393414:ONE393419 OXA393414:OXA393419 PGW393414:PGW393419 PQS393414:PQS393419 QAO393414:QAO393419 QKK393414:QKK393419 QUG393414:QUG393419 REC393414:REC393419 RNY393414:RNY393419 RXU393414:RXU393419 SHQ393414:SHQ393419 SRM393414:SRM393419 TBI393414:TBI393419 TLE393414:TLE393419 TVA393414:TVA393419 UEW393414:UEW393419 UOS393414:UOS393419 UYO393414:UYO393419 VIK393414:VIK393419 VSG393414:VSG393419 WCC393414:WCC393419 WLY393414:WLY393419 WVU393414:WVU393419 H458950:H458955 JI458950:JI458955 TE458950:TE458955 ADA458950:ADA458955 AMW458950:AMW458955 AWS458950:AWS458955 BGO458950:BGO458955 BQK458950:BQK458955 CAG458950:CAG458955 CKC458950:CKC458955 CTY458950:CTY458955 DDU458950:DDU458955 DNQ458950:DNQ458955 DXM458950:DXM458955 EHI458950:EHI458955 ERE458950:ERE458955 FBA458950:FBA458955 FKW458950:FKW458955 FUS458950:FUS458955 GEO458950:GEO458955 GOK458950:GOK458955 GYG458950:GYG458955 HIC458950:HIC458955 HRY458950:HRY458955 IBU458950:IBU458955 ILQ458950:ILQ458955 IVM458950:IVM458955 JFI458950:JFI458955 JPE458950:JPE458955 JZA458950:JZA458955 KIW458950:KIW458955 KSS458950:KSS458955 LCO458950:LCO458955 LMK458950:LMK458955 LWG458950:LWG458955 MGC458950:MGC458955 MPY458950:MPY458955 MZU458950:MZU458955 NJQ458950:NJQ458955 NTM458950:NTM458955 ODI458950:ODI458955 ONE458950:ONE458955 OXA458950:OXA458955 PGW458950:PGW458955 PQS458950:PQS458955 QAO458950:QAO458955 QKK458950:QKK458955 QUG458950:QUG458955 REC458950:REC458955 RNY458950:RNY458955 RXU458950:RXU458955 SHQ458950:SHQ458955 SRM458950:SRM458955 TBI458950:TBI458955 TLE458950:TLE458955 TVA458950:TVA458955 UEW458950:UEW458955 UOS458950:UOS458955 UYO458950:UYO458955 VIK458950:VIK458955 VSG458950:VSG458955 WCC458950:WCC458955 WLY458950:WLY458955 WVU458950:WVU458955 H524486:H524491 JI524486:JI524491 TE524486:TE524491 ADA524486:ADA524491 AMW524486:AMW524491 AWS524486:AWS524491 BGO524486:BGO524491 BQK524486:BQK524491 CAG524486:CAG524491 CKC524486:CKC524491 CTY524486:CTY524491 DDU524486:DDU524491 DNQ524486:DNQ524491 DXM524486:DXM524491 EHI524486:EHI524491 ERE524486:ERE524491 FBA524486:FBA524491 FKW524486:FKW524491 FUS524486:FUS524491 GEO524486:GEO524491 GOK524486:GOK524491 GYG524486:GYG524491 HIC524486:HIC524491 HRY524486:HRY524491 IBU524486:IBU524491 ILQ524486:ILQ524491 IVM524486:IVM524491 JFI524486:JFI524491 JPE524486:JPE524491 JZA524486:JZA524491 KIW524486:KIW524491 KSS524486:KSS524491 LCO524486:LCO524491 LMK524486:LMK524491 LWG524486:LWG524491 MGC524486:MGC524491 MPY524486:MPY524491 MZU524486:MZU524491 NJQ524486:NJQ524491 NTM524486:NTM524491 ODI524486:ODI524491 ONE524486:ONE524491 OXA524486:OXA524491 PGW524486:PGW524491 PQS524486:PQS524491 QAO524486:QAO524491 QKK524486:QKK524491 QUG524486:QUG524491 REC524486:REC524491 RNY524486:RNY524491 RXU524486:RXU524491 SHQ524486:SHQ524491 SRM524486:SRM524491 TBI524486:TBI524491 TLE524486:TLE524491 TVA524486:TVA524491 UEW524486:UEW524491 UOS524486:UOS524491 UYO524486:UYO524491 VIK524486:VIK524491 VSG524486:VSG524491 WCC524486:WCC524491 WLY524486:WLY524491 WVU524486:WVU524491 H590022:H590027 JI590022:JI590027 TE590022:TE590027 ADA590022:ADA590027 AMW590022:AMW590027 AWS590022:AWS590027 BGO590022:BGO590027 BQK590022:BQK590027 CAG590022:CAG590027 CKC590022:CKC590027 CTY590022:CTY590027 DDU590022:DDU590027 DNQ590022:DNQ590027 DXM590022:DXM590027 EHI590022:EHI590027 ERE590022:ERE590027 FBA590022:FBA590027 FKW590022:FKW590027 FUS590022:FUS590027 GEO590022:GEO590027 GOK590022:GOK590027 GYG590022:GYG590027 HIC590022:HIC590027 HRY590022:HRY590027 IBU590022:IBU590027 ILQ590022:ILQ590027 IVM590022:IVM590027 JFI590022:JFI590027 JPE590022:JPE590027 JZA590022:JZA590027 KIW590022:KIW590027 KSS590022:KSS590027 LCO590022:LCO590027 LMK590022:LMK590027 LWG590022:LWG590027 MGC590022:MGC590027 MPY590022:MPY590027 MZU590022:MZU590027 NJQ590022:NJQ590027 NTM590022:NTM590027 ODI590022:ODI590027 ONE590022:ONE590027 OXA590022:OXA590027 PGW590022:PGW590027 PQS590022:PQS590027 QAO590022:QAO590027 QKK590022:QKK590027 QUG590022:QUG590027 REC590022:REC590027 RNY590022:RNY590027 RXU590022:RXU590027 SHQ590022:SHQ590027 SRM590022:SRM590027 TBI590022:TBI590027 TLE590022:TLE590027 TVA590022:TVA590027 UEW590022:UEW590027 UOS590022:UOS590027 UYO590022:UYO590027 VIK590022:VIK590027 VSG590022:VSG590027 WCC590022:WCC590027 WLY590022:WLY590027 WVU590022:WVU590027 H655558:H655563 JI655558:JI655563 TE655558:TE655563 ADA655558:ADA655563 AMW655558:AMW655563 AWS655558:AWS655563 BGO655558:BGO655563 BQK655558:BQK655563 CAG655558:CAG655563 CKC655558:CKC655563 CTY655558:CTY655563 DDU655558:DDU655563 DNQ655558:DNQ655563 DXM655558:DXM655563 EHI655558:EHI655563 ERE655558:ERE655563 FBA655558:FBA655563 FKW655558:FKW655563 FUS655558:FUS655563 GEO655558:GEO655563 GOK655558:GOK655563 GYG655558:GYG655563 HIC655558:HIC655563 HRY655558:HRY655563 IBU655558:IBU655563 ILQ655558:ILQ655563 IVM655558:IVM655563 JFI655558:JFI655563 JPE655558:JPE655563 JZA655558:JZA655563 KIW655558:KIW655563 KSS655558:KSS655563 LCO655558:LCO655563 LMK655558:LMK655563 LWG655558:LWG655563 MGC655558:MGC655563 MPY655558:MPY655563 MZU655558:MZU655563 NJQ655558:NJQ655563 NTM655558:NTM655563 ODI655558:ODI655563 ONE655558:ONE655563 OXA655558:OXA655563 PGW655558:PGW655563 PQS655558:PQS655563 QAO655558:QAO655563 QKK655558:QKK655563 QUG655558:QUG655563 REC655558:REC655563 RNY655558:RNY655563 RXU655558:RXU655563 SHQ655558:SHQ655563 SRM655558:SRM655563 TBI655558:TBI655563 TLE655558:TLE655563 TVA655558:TVA655563 UEW655558:UEW655563 UOS655558:UOS655563 UYO655558:UYO655563 VIK655558:VIK655563 VSG655558:VSG655563 WCC655558:WCC655563 WLY655558:WLY655563 WVU655558:WVU655563 H721094:H721099 JI721094:JI721099 TE721094:TE721099 ADA721094:ADA721099 AMW721094:AMW721099 AWS721094:AWS721099 BGO721094:BGO721099 BQK721094:BQK721099 CAG721094:CAG721099 CKC721094:CKC721099 CTY721094:CTY721099 DDU721094:DDU721099 DNQ721094:DNQ721099 DXM721094:DXM721099 EHI721094:EHI721099 ERE721094:ERE721099 FBA721094:FBA721099 FKW721094:FKW721099 FUS721094:FUS721099 GEO721094:GEO721099 GOK721094:GOK721099 GYG721094:GYG721099 HIC721094:HIC721099 HRY721094:HRY721099 IBU721094:IBU721099 ILQ721094:ILQ721099 IVM721094:IVM721099 JFI721094:JFI721099 JPE721094:JPE721099 JZA721094:JZA721099 KIW721094:KIW721099 KSS721094:KSS721099 LCO721094:LCO721099 LMK721094:LMK721099 LWG721094:LWG721099 MGC721094:MGC721099 MPY721094:MPY721099 MZU721094:MZU721099 NJQ721094:NJQ721099 NTM721094:NTM721099 ODI721094:ODI721099 ONE721094:ONE721099 OXA721094:OXA721099 PGW721094:PGW721099 PQS721094:PQS721099 QAO721094:QAO721099 QKK721094:QKK721099 QUG721094:QUG721099 REC721094:REC721099 RNY721094:RNY721099 RXU721094:RXU721099 SHQ721094:SHQ721099 SRM721094:SRM721099 TBI721094:TBI721099 TLE721094:TLE721099 TVA721094:TVA721099 UEW721094:UEW721099 UOS721094:UOS721099 UYO721094:UYO721099 VIK721094:VIK721099 VSG721094:VSG721099 WCC721094:WCC721099 WLY721094:WLY721099 WVU721094:WVU721099 H786630:H786635 JI786630:JI786635 TE786630:TE786635 ADA786630:ADA786635 AMW786630:AMW786635 AWS786630:AWS786635 BGO786630:BGO786635 BQK786630:BQK786635 CAG786630:CAG786635 CKC786630:CKC786635 CTY786630:CTY786635 DDU786630:DDU786635 DNQ786630:DNQ786635 DXM786630:DXM786635 EHI786630:EHI786635 ERE786630:ERE786635 FBA786630:FBA786635 FKW786630:FKW786635 FUS786630:FUS786635 GEO786630:GEO786635 GOK786630:GOK786635 GYG786630:GYG786635 HIC786630:HIC786635 HRY786630:HRY786635 IBU786630:IBU786635 ILQ786630:ILQ786635 IVM786630:IVM786635 JFI786630:JFI786635 JPE786630:JPE786635 JZA786630:JZA786635 KIW786630:KIW786635 KSS786630:KSS786635 LCO786630:LCO786635 LMK786630:LMK786635 LWG786630:LWG786635 MGC786630:MGC786635 MPY786630:MPY786635 MZU786630:MZU786635 NJQ786630:NJQ786635 NTM786630:NTM786635 ODI786630:ODI786635 ONE786630:ONE786635 OXA786630:OXA786635 PGW786630:PGW786635 PQS786630:PQS786635 QAO786630:QAO786635 QKK786630:QKK786635 QUG786630:QUG786635 REC786630:REC786635 RNY786630:RNY786635 RXU786630:RXU786635 SHQ786630:SHQ786635 SRM786630:SRM786635 TBI786630:TBI786635 TLE786630:TLE786635 TVA786630:TVA786635 UEW786630:UEW786635 UOS786630:UOS786635 UYO786630:UYO786635 VIK786630:VIK786635 VSG786630:VSG786635 WCC786630:WCC786635 WLY786630:WLY786635 WVU786630:WVU786635 H852166:H852171 JI852166:JI852171 TE852166:TE852171 ADA852166:ADA852171 AMW852166:AMW852171 AWS852166:AWS852171 BGO852166:BGO852171 BQK852166:BQK852171 CAG852166:CAG852171 CKC852166:CKC852171 CTY852166:CTY852171 DDU852166:DDU852171 DNQ852166:DNQ852171 DXM852166:DXM852171 EHI852166:EHI852171 ERE852166:ERE852171 FBA852166:FBA852171 FKW852166:FKW852171 FUS852166:FUS852171 GEO852166:GEO852171 GOK852166:GOK852171 GYG852166:GYG852171 HIC852166:HIC852171 HRY852166:HRY852171 IBU852166:IBU852171 ILQ852166:ILQ852171 IVM852166:IVM852171 JFI852166:JFI852171 JPE852166:JPE852171 JZA852166:JZA852171 KIW852166:KIW852171 KSS852166:KSS852171 LCO852166:LCO852171 LMK852166:LMK852171 LWG852166:LWG852171 MGC852166:MGC852171 MPY852166:MPY852171 MZU852166:MZU852171 NJQ852166:NJQ852171 NTM852166:NTM852171 ODI852166:ODI852171 ONE852166:ONE852171 OXA852166:OXA852171 PGW852166:PGW852171 PQS852166:PQS852171 QAO852166:QAO852171 QKK852166:QKK852171 QUG852166:QUG852171 REC852166:REC852171 RNY852166:RNY852171 RXU852166:RXU852171 SHQ852166:SHQ852171 SRM852166:SRM852171 TBI852166:TBI852171 TLE852166:TLE852171 TVA852166:TVA852171 UEW852166:UEW852171 UOS852166:UOS852171 UYO852166:UYO852171 VIK852166:VIK852171 VSG852166:VSG852171 WCC852166:WCC852171 WLY852166:WLY852171 WVU852166:WVU852171 H917702:H917707 JI917702:JI917707 TE917702:TE917707 ADA917702:ADA917707 AMW917702:AMW917707 AWS917702:AWS917707 BGO917702:BGO917707 BQK917702:BQK917707 CAG917702:CAG917707 CKC917702:CKC917707 CTY917702:CTY917707 DDU917702:DDU917707 DNQ917702:DNQ917707 DXM917702:DXM917707 EHI917702:EHI917707 ERE917702:ERE917707 FBA917702:FBA917707 FKW917702:FKW917707 FUS917702:FUS917707 GEO917702:GEO917707 GOK917702:GOK917707 GYG917702:GYG917707 HIC917702:HIC917707 HRY917702:HRY917707 IBU917702:IBU917707 ILQ917702:ILQ917707 IVM917702:IVM917707 JFI917702:JFI917707 JPE917702:JPE917707 JZA917702:JZA917707 KIW917702:KIW917707 KSS917702:KSS917707 LCO917702:LCO917707 LMK917702:LMK917707 LWG917702:LWG917707 MGC917702:MGC917707 MPY917702:MPY917707 MZU917702:MZU917707 NJQ917702:NJQ917707 NTM917702:NTM917707 ODI917702:ODI917707 ONE917702:ONE917707 OXA917702:OXA917707 PGW917702:PGW917707 PQS917702:PQS917707 QAO917702:QAO917707 QKK917702:QKK917707 QUG917702:QUG917707 REC917702:REC917707 RNY917702:RNY917707 RXU917702:RXU917707 SHQ917702:SHQ917707 SRM917702:SRM917707 TBI917702:TBI917707 TLE917702:TLE917707 TVA917702:TVA917707 UEW917702:UEW917707 UOS917702:UOS917707 UYO917702:UYO917707 VIK917702:VIK917707 VSG917702:VSG917707 WCC917702:WCC917707 WLY917702:WLY917707 WVU917702:WVU917707 H983238:H983243 JI983238:JI983243 TE983238:TE983243 ADA983238:ADA983243 AMW983238:AMW983243 AWS983238:AWS983243 BGO983238:BGO983243 BQK983238:BQK983243 CAG983238:CAG983243 CKC983238:CKC983243 CTY983238:CTY983243 DDU983238:DDU983243 DNQ983238:DNQ983243 DXM983238:DXM983243 EHI983238:EHI983243 ERE983238:ERE983243 FBA983238:FBA983243 FKW983238:FKW983243 FUS983238:FUS983243 GEO983238:GEO983243 GOK983238:GOK983243 GYG983238:GYG983243 HIC983238:HIC983243 HRY983238:HRY983243 IBU983238:IBU983243 ILQ983238:ILQ983243 IVM983238:IVM983243 JFI983238:JFI983243 JPE983238:JPE983243 JZA983238:JZA983243 KIW983238:KIW983243 KSS983238:KSS983243 LCO983238:LCO983243 LMK983238:LMK983243 LWG983238:LWG983243 MGC983238:MGC983243 MPY983238:MPY983243 MZU983238:MZU983243 NJQ983238:NJQ983243 NTM983238:NTM983243 ODI983238:ODI983243 ONE983238:ONE983243 OXA983238:OXA983243 PGW983238:PGW983243 PQS983238:PQS983243 QAO983238:QAO983243 QKK983238:QKK983243 QUG983238:QUG983243 REC983238:REC983243 RNY983238:RNY983243 RXU983238:RXU983243 SHQ983238:SHQ983243 SRM983238:SRM983243 TBI983238:TBI983243 TLE983238:TLE983243 TVA983238:TVA983243 UEW983238:UEW983243 UOS983238:UOS983243 UYO983238:UYO983243 VIK983238:VIK983243 VSG983238:VSG983243 WCC983238:WCC983243 WLY983238:WLY983243 WVU983238:WVU983243 J198:J203 JK198:JK203 TG198:TG203 ADC198:ADC203 AMY198:AMY203 AWU198:AWU203 BGQ198:BGQ203 BQM198:BQM203 CAI198:CAI203 CKE198:CKE203 CUA198:CUA203 DDW198:DDW203 DNS198:DNS203 DXO198:DXO203 EHK198:EHK203 ERG198:ERG203 FBC198:FBC203 FKY198:FKY203 FUU198:FUU203 GEQ198:GEQ203 GOM198:GOM203 GYI198:GYI203 HIE198:HIE203 HSA198:HSA203 IBW198:IBW203 ILS198:ILS203 IVO198:IVO203 JFK198:JFK203 JPG198:JPG203 JZC198:JZC203 KIY198:KIY203 KSU198:KSU203 LCQ198:LCQ203 LMM198:LMM203 LWI198:LWI203 MGE198:MGE203 MQA198:MQA203 MZW198:MZW203 NJS198:NJS203 NTO198:NTO203 ODK198:ODK203 ONG198:ONG203 OXC198:OXC203 PGY198:PGY203 PQU198:PQU203 QAQ198:QAQ203 QKM198:QKM203 QUI198:QUI203 REE198:REE203 ROA198:ROA203 RXW198:RXW203 SHS198:SHS203 SRO198:SRO203 TBK198:TBK203 TLG198:TLG203 TVC198:TVC203 UEY198:UEY203 UOU198:UOU203 UYQ198:UYQ203 VIM198:VIM203 VSI198:VSI203 WCE198:WCE203 WMA198:WMA203 WVW198:WVW203 J65734:J65739 JK65734:JK65739 TG65734:TG65739 ADC65734:ADC65739 AMY65734:AMY65739 AWU65734:AWU65739 BGQ65734:BGQ65739 BQM65734:BQM65739 CAI65734:CAI65739 CKE65734:CKE65739 CUA65734:CUA65739 DDW65734:DDW65739 DNS65734:DNS65739 DXO65734:DXO65739 EHK65734:EHK65739 ERG65734:ERG65739 FBC65734:FBC65739 FKY65734:FKY65739 FUU65734:FUU65739 GEQ65734:GEQ65739 GOM65734:GOM65739 GYI65734:GYI65739 HIE65734:HIE65739 HSA65734:HSA65739 IBW65734:IBW65739 ILS65734:ILS65739 IVO65734:IVO65739 JFK65734:JFK65739 JPG65734:JPG65739 JZC65734:JZC65739 KIY65734:KIY65739 KSU65734:KSU65739 LCQ65734:LCQ65739 LMM65734:LMM65739 LWI65734:LWI65739 MGE65734:MGE65739 MQA65734:MQA65739 MZW65734:MZW65739 NJS65734:NJS65739 NTO65734:NTO65739 ODK65734:ODK65739 ONG65734:ONG65739 OXC65734:OXC65739 PGY65734:PGY65739 PQU65734:PQU65739 QAQ65734:QAQ65739 QKM65734:QKM65739 QUI65734:QUI65739 REE65734:REE65739 ROA65734:ROA65739 RXW65734:RXW65739 SHS65734:SHS65739 SRO65734:SRO65739 TBK65734:TBK65739 TLG65734:TLG65739 TVC65734:TVC65739 UEY65734:UEY65739 UOU65734:UOU65739 UYQ65734:UYQ65739 VIM65734:VIM65739 VSI65734:VSI65739 WCE65734:WCE65739 WMA65734:WMA65739 WVW65734:WVW65739 J131270:J131275 JK131270:JK131275 TG131270:TG131275 ADC131270:ADC131275 AMY131270:AMY131275 AWU131270:AWU131275 BGQ131270:BGQ131275 BQM131270:BQM131275 CAI131270:CAI131275 CKE131270:CKE131275 CUA131270:CUA131275 DDW131270:DDW131275 DNS131270:DNS131275 DXO131270:DXO131275 EHK131270:EHK131275 ERG131270:ERG131275 FBC131270:FBC131275 FKY131270:FKY131275 FUU131270:FUU131275 GEQ131270:GEQ131275 GOM131270:GOM131275 GYI131270:GYI131275 HIE131270:HIE131275 HSA131270:HSA131275 IBW131270:IBW131275 ILS131270:ILS131275 IVO131270:IVO131275 JFK131270:JFK131275 JPG131270:JPG131275 JZC131270:JZC131275 KIY131270:KIY131275 KSU131270:KSU131275 LCQ131270:LCQ131275 LMM131270:LMM131275 LWI131270:LWI131275 MGE131270:MGE131275 MQA131270:MQA131275 MZW131270:MZW131275 NJS131270:NJS131275 NTO131270:NTO131275 ODK131270:ODK131275 ONG131270:ONG131275 OXC131270:OXC131275 PGY131270:PGY131275 PQU131270:PQU131275 QAQ131270:QAQ131275 QKM131270:QKM131275 QUI131270:QUI131275 REE131270:REE131275 ROA131270:ROA131275 RXW131270:RXW131275 SHS131270:SHS131275 SRO131270:SRO131275 TBK131270:TBK131275 TLG131270:TLG131275 TVC131270:TVC131275 UEY131270:UEY131275 UOU131270:UOU131275 UYQ131270:UYQ131275 VIM131270:VIM131275 VSI131270:VSI131275 WCE131270:WCE131275 WMA131270:WMA131275 WVW131270:WVW131275 J196806:J196811 JK196806:JK196811 TG196806:TG196811 ADC196806:ADC196811 AMY196806:AMY196811 AWU196806:AWU196811 BGQ196806:BGQ196811 BQM196806:BQM196811 CAI196806:CAI196811 CKE196806:CKE196811 CUA196806:CUA196811 DDW196806:DDW196811 DNS196806:DNS196811 DXO196806:DXO196811 EHK196806:EHK196811 ERG196806:ERG196811 FBC196806:FBC196811 FKY196806:FKY196811 FUU196806:FUU196811 GEQ196806:GEQ196811 GOM196806:GOM196811 GYI196806:GYI196811 HIE196806:HIE196811 HSA196806:HSA196811 IBW196806:IBW196811 ILS196806:ILS196811 IVO196806:IVO196811 JFK196806:JFK196811 JPG196806:JPG196811 JZC196806:JZC196811 KIY196806:KIY196811 KSU196806:KSU196811 LCQ196806:LCQ196811 LMM196806:LMM196811 LWI196806:LWI196811 MGE196806:MGE196811 MQA196806:MQA196811 MZW196806:MZW196811 NJS196806:NJS196811 NTO196806:NTO196811 ODK196806:ODK196811 ONG196806:ONG196811 OXC196806:OXC196811 PGY196806:PGY196811 PQU196806:PQU196811 QAQ196806:QAQ196811 QKM196806:QKM196811 QUI196806:QUI196811 REE196806:REE196811 ROA196806:ROA196811 RXW196806:RXW196811 SHS196806:SHS196811 SRO196806:SRO196811 TBK196806:TBK196811 TLG196806:TLG196811 TVC196806:TVC196811 UEY196806:UEY196811 UOU196806:UOU196811 UYQ196806:UYQ196811 VIM196806:VIM196811 VSI196806:VSI196811 WCE196806:WCE196811 WMA196806:WMA196811 WVW196806:WVW196811 J262342:J262347 JK262342:JK262347 TG262342:TG262347 ADC262342:ADC262347 AMY262342:AMY262347 AWU262342:AWU262347 BGQ262342:BGQ262347 BQM262342:BQM262347 CAI262342:CAI262347 CKE262342:CKE262347 CUA262342:CUA262347 DDW262342:DDW262347 DNS262342:DNS262347 DXO262342:DXO262347 EHK262342:EHK262347 ERG262342:ERG262347 FBC262342:FBC262347 FKY262342:FKY262347 FUU262342:FUU262347 GEQ262342:GEQ262347 GOM262342:GOM262347 GYI262342:GYI262347 HIE262342:HIE262347 HSA262342:HSA262347 IBW262342:IBW262347 ILS262342:ILS262347 IVO262342:IVO262347 JFK262342:JFK262347 JPG262342:JPG262347 JZC262342:JZC262347 KIY262342:KIY262347 KSU262342:KSU262347 LCQ262342:LCQ262347 LMM262342:LMM262347 LWI262342:LWI262347 MGE262342:MGE262347 MQA262342:MQA262347 MZW262342:MZW262347 NJS262342:NJS262347 NTO262342:NTO262347 ODK262342:ODK262347 ONG262342:ONG262347 OXC262342:OXC262347 PGY262342:PGY262347 PQU262342:PQU262347 QAQ262342:QAQ262347 QKM262342:QKM262347 QUI262342:QUI262347 REE262342:REE262347 ROA262342:ROA262347 RXW262342:RXW262347 SHS262342:SHS262347 SRO262342:SRO262347 TBK262342:TBK262347 TLG262342:TLG262347 TVC262342:TVC262347 UEY262342:UEY262347 UOU262342:UOU262347 UYQ262342:UYQ262347 VIM262342:VIM262347 VSI262342:VSI262347 WCE262342:WCE262347 WMA262342:WMA262347 WVW262342:WVW262347 J327878:J327883 JK327878:JK327883 TG327878:TG327883 ADC327878:ADC327883 AMY327878:AMY327883 AWU327878:AWU327883 BGQ327878:BGQ327883 BQM327878:BQM327883 CAI327878:CAI327883 CKE327878:CKE327883 CUA327878:CUA327883 DDW327878:DDW327883 DNS327878:DNS327883 DXO327878:DXO327883 EHK327878:EHK327883 ERG327878:ERG327883 FBC327878:FBC327883 FKY327878:FKY327883 FUU327878:FUU327883 GEQ327878:GEQ327883 GOM327878:GOM327883 GYI327878:GYI327883 HIE327878:HIE327883 HSA327878:HSA327883 IBW327878:IBW327883 ILS327878:ILS327883 IVO327878:IVO327883 JFK327878:JFK327883 JPG327878:JPG327883 JZC327878:JZC327883 KIY327878:KIY327883 KSU327878:KSU327883 LCQ327878:LCQ327883 LMM327878:LMM327883 LWI327878:LWI327883 MGE327878:MGE327883 MQA327878:MQA327883 MZW327878:MZW327883 NJS327878:NJS327883 NTO327878:NTO327883 ODK327878:ODK327883 ONG327878:ONG327883 OXC327878:OXC327883 PGY327878:PGY327883 PQU327878:PQU327883 QAQ327878:QAQ327883 QKM327878:QKM327883 QUI327878:QUI327883 REE327878:REE327883 ROA327878:ROA327883 RXW327878:RXW327883 SHS327878:SHS327883 SRO327878:SRO327883 TBK327878:TBK327883 TLG327878:TLG327883 TVC327878:TVC327883 UEY327878:UEY327883 UOU327878:UOU327883 UYQ327878:UYQ327883 VIM327878:VIM327883 VSI327878:VSI327883 WCE327878:WCE327883 WMA327878:WMA327883 WVW327878:WVW327883 J393414:J393419 JK393414:JK393419 TG393414:TG393419 ADC393414:ADC393419 AMY393414:AMY393419 AWU393414:AWU393419 BGQ393414:BGQ393419 BQM393414:BQM393419 CAI393414:CAI393419 CKE393414:CKE393419 CUA393414:CUA393419 DDW393414:DDW393419 DNS393414:DNS393419 DXO393414:DXO393419 EHK393414:EHK393419 ERG393414:ERG393419 FBC393414:FBC393419 FKY393414:FKY393419 FUU393414:FUU393419 GEQ393414:GEQ393419 GOM393414:GOM393419 GYI393414:GYI393419 HIE393414:HIE393419 HSA393414:HSA393419 IBW393414:IBW393419 ILS393414:ILS393419 IVO393414:IVO393419 JFK393414:JFK393419 JPG393414:JPG393419 JZC393414:JZC393419 KIY393414:KIY393419 KSU393414:KSU393419 LCQ393414:LCQ393419 LMM393414:LMM393419 LWI393414:LWI393419 MGE393414:MGE393419 MQA393414:MQA393419 MZW393414:MZW393419 NJS393414:NJS393419 NTO393414:NTO393419 ODK393414:ODK393419 ONG393414:ONG393419 OXC393414:OXC393419 PGY393414:PGY393419 PQU393414:PQU393419 QAQ393414:QAQ393419 QKM393414:QKM393419 QUI393414:QUI393419 REE393414:REE393419 ROA393414:ROA393419 RXW393414:RXW393419 SHS393414:SHS393419 SRO393414:SRO393419 TBK393414:TBK393419 TLG393414:TLG393419 TVC393414:TVC393419 UEY393414:UEY393419 UOU393414:UOU393419 UYQ393414:UYQ393419 VIM393414:VIM393419 VSI393414:VSI393419 WCE393414:WCE393419 WMA393414:WMA393419 WVW393414:WVW393419 J458950:J458955 JK458950:JK458955 TG458950:TG458955 ADC458950:ADC458955 AMY458950:AMY458955 AWU458950:AWU458955 BGQ458950:BGQ458955 BQM458950:BQM458955 CAI458950:CAI458955 CKE458950:CKE458955 CUA458950:CUA458955 DDW458950:DDW458955 DNS458950:DNS458955 DXO458950:DXO458955 EHK458950:EHK458955 ERG458950:ERG458955 FBC458950:FBC458955 FKY458950:FKY458955 FUU458950:FUU458955 GEQ458950:GEQ458955 GOM458950:GOM458955 GYI458950:GYI458955 HIE458950:HIE458955 HSA458950:HSA458955 IBW458950:IBW458955 ILS458950:ILS458955 IVO458950:IVO458955 JFK458950:JFK458955 JPG458950:JPG458955 JZC458950:JZC458955 KIY458950:KIY458955 KSU458950:KSU458955 LCQ458950:LCQ458955 LMM458950:LMM458955 LWI458950:LWI458955 MGE458950:MGE458955 MQA458950:MQA458955 MZW458950:MZW458955 NJS458950:NJS458955 NTO458950:NTO458955 ODK458950:ODK458955 ONG458950:ONG458955 OXC458950:OXC458955 PGY458950:PGY458955 PQU458950:PQU458955 QAQ458950:QAQ458955 QKM458950:QKM458955 QUI458950:QUI458955 REE458950:REE458955 ROA458950:ROA458955 RXW458950:RXW458955 SHS458950:SHS458955 SRO458950:SRO458955 TBK458950:TBK458955 TLG458950:TLG458955 TVC458950:TVC458955 UEY458950:UEY458955 UOU458950:UOU458955 UYQ458950:UYQ458955 VIM458950:VIM458955 VSI458950:VSI458955 WCE458950:WCE458955 WMA458950:WMA458955 WVW458950:WVW458955 J524486:J524491 JK524486:JK524491 TG524486:TG524491 ADC524486:ADC524491 AMY524486:AMY524491 AWU524486:AWU524491 BGQ524486:BGQ524491 BQM524486:BQM524491 CAI524486:CAI524491 CKE524486:CKE524491 CUA524486:CUA524491 DDW524486:DDW524491 DNS524486:DNS524491 DXO524486:DXO524491 EHK524486:EHK524491 ERG524486:ERG524491 FBC524486:FBC524491 FKY524486:FKY524491 FUU524486:FUU524491 GEQ524486:GEQ524491 GOM524486:GOM524491 GYI524486:GYI524491 HIE524486:HIE524491 HSA524486:HSA524491 IBW524486:IBW524491 ILS524486:ILS524491 IVO524486:IVO524491 JFK524486:JFK524491 JPG524486:JPG524491 JZC524486:JZC524491 KIY524486:KIY524491 KSU524486:KSU524491 LCQ524486:LCQ524491 LMM524486:LMM524491 LWI524486:LWI524491 MGE524486:MGE524491 MQA524486:MQA524491 MZW524486:MZW524491 NJS524486:NJS524491 NTO524486:NTO524491 ODK524486:ODK524491 ONG524486:ONG524491 OXC524486:OXC524491 PGY524486:PGY524491 PQU524486:PQU524491 QAQ524486:QAQ524491 QKM524486:QKM524491 QUI524486:QUI524491 REE524486:REE524491 ROA524486:ROA524491 RXW524486:RXW524491 SHS524486:SHS524491 SRO524486:SRO524491 TBK524486:TBK524491 TLG524486:TLG524491 TVC524486:TVC524491 UEY524486:UEY524491 UOU524486:UOU524491 UYQ524486:UYQ524491 VIM524486:VIM524491 VSI524486:VSI524491 WCE524486:WCE524491 WMA524486:WMA524491 WVW524486:WVW524491 J590022:J590027 JK590022:JK590027 TG590022:TG590027 ADC590022:ADC590027 AMY590022:AMY590027 AWU590022:AWU590027 BGQ590022:BGQ590027 BQM590022:BQM590027 CAI590022:CAI590027 CKE590022:CKE590027 CUA590022:CUA590027 DDW590022:DDW590027 DNS590022:DNS590027 DXO590022:DXO590027 EHK590022:EHK590027 ERG590022:ERG590027 FBC590022:FBC590027 FKY590022:FKY590027 FUU590022:FUU590027 GEQ590022:GEQ590027 GOM590022:GOM590027 GYI590022:GYI590027 HIE590022:HIE590027 HSA590022:HSA590027 IBW590022:IBW590027 ILS590022:ILS590027 IVO590022:IVO590027 JFK590022:JFK590027 JPG590022:JPG590027 JZC590022:JZC590027 KIY590022:KIY590027 KSU590022:KSU590027 LCQ590022:LCQ590027 LMM590022:LMM590027 LWI590022:LWI590027 MGE590022:MGE590027 MQA590022:MQA590027 MZW590022:MZW590027 NJS590022:NJS590027 NTO590022:NTO590027 ODK590022:ODK590027 ONG590022:ONG590027 OXC590022:OXC590027 PGY590022:PGY590027 PQU590022:PQU590027 QAQ590022:QAQ590027 QKM590022:QKM590027 QUI590022:QUI590027 REE590022:REE590027 ROA590022:ROA590027 RXW590022:RXW590027 SHS590022:SHS590027 SRO590022:SRO590027 TBK590022:TBK590027 TLG590022:TLG590027 TVC590022:TVC590027 UEY590022:UEY590027 UOU590022:UOU590027 UYQ590022:UYQ590027 VIM590022:VIM590027 VSI590022:VSI590027 WCE590022:WCE590027 WMA590022:WMA590027 WVW590022:WVW590027 J655558:J655563 JK655558:JK655563 TG655558:TG655563 ADC655558:ADC655563 AMY655558:AMY655563 AWU655558:AWU655563 BGQ655558:BGQ655563 BQM655558:BQM655563 CAI655558:CAI655563 CKE655558:CKE655563 CUA655558:CUA655563 DDW655558:DDW655563 DNS655558:DNS655563 DXO655558:DXO655563 EHK655558:EHK655563 ERG655558:ERG655563 FBC655558:FBC655563 FKY655558:FKY655563 FUU655558:FUU655563 GEQ655558:GEQ655563 GOM655558:GOM655563 GYI655558:GYI655563 HIE655558:HIE655563 HSA655558:HSA655563 IBW655558:IBW655563 ILS655558:ILS655563 IVO655558:IVO655563 JFK655558:JFK655563 JPG655558:JPG655563 JZC655558:JZC655563 KIY655558:KIY655563 KSU655558:KSU655563 LCQ655558:LCQ655563 LMM655558:LMM655563 LWI655558:LWI655563 MGE655558:MGE655563 MQA655558:MQA655563 MZW655558:MZW655563 NJS655558:NJS655563 NTO655558:NTO655563 ODK655558:ODK655563 ONG655558:ONG655563 OXC655558:OXC655563 PGY655558:PGY655563 PQU655558:PQU655563 QAQ655558:QAQ655563 QKM655558:QKM655563 QUI655558:QUI655563 REE655558:REE655563 ROA655558:ROA655563 RXW655558:RXW655563 SHS655558:SHS655563 SRO655558:SRO655563 TBK655558:TBK655563 TLG655558:TLG655563 TVC655558:TVC655563 UEY655558:UEY655563 UOU655558:UOU655563 UYQ655558:UYQ655563 VIM655558:VIM655563 VSI655558:VSI655563 WCE655558:WCE655563 WMA655558:WMA655563 WVW655558:WVW655563 J721094:J721099 JK721094:JK721099 TG721094:TG721099 ADC721094:ADC721099 AMY721094:AMY721099 AWU721094:AWU721099 BGQ721094:BGQ721099 BQM721094:BQM721099 CAI721094:CAI721099 CKE721094:CKE721099 CUA721094:CUA721099 DDW721094:DDW721099 DNS721094:DNS721099 DXO721094:DXO721099 EHK721094:EHK721099 ERG721094:ERG721099 FBC721094:FBC721099 FKY721094:FKY721099 FUU721094:FUU721099 GEQ721094:GEQ721099 GOM721094:GOM721099 GYI721094:GYI721099 HIE721094:HIE721099 HSA721094:HSA721099 IBW721094:IBW721099 ILS721094:ILS721099 IVO721094:IVO721099 JFK721094:JFK721099 JPG721094:JPG721099 JZC721094:JZC721099 KIY721094:KIY721099 KSU721094:KSU721099 LCQ721094:LCQ721099 LMM721094:LMM721099 LWI721094:LWI721099 MGE721094:MGE721099 MQA721094:MQA721099 MZW721094:MZW721099 NJS721094:NJS721099 NTO721094:NTO721099 ODK721094:ODK721099 ONG721094:ONG721099 OXC721094:OXC721099 PGY721094:PGY721099 PQU721094:PQU721099 QAQ721094:QAQ721099 QKM721094:QKM721099 QUI721094:QUI721099 REE721094:REE721099 ROA721094:ROA721099 RXW721094:RXW721099 SHS721094:SHS721099 SRO721094:SRO721099 TBK721094:TBK721099 TLG721094:TLG721099 TVC721094:TVC721099 UEY721094:UEY721099 UOU721094:UOU721099 UYQ721094:UYQ721099 VIM721094:VIM721099 VSI721094:VSI721099 WCE721094:WCE721099 WMA721094:WMA721099 WVW721094:WVW721099 J786630:J786635 JK786630:JK786635 TG786630:TG786635 ADC786630:ADC786635 AMY786630:AMY786635 AWU786630:AWU786635 BGQ786630:BGQ786635 BQM786630:BQM786635 CAI786630:CAI786635 CKE786630:CKE786635 CUA786630:CUA786635 DDW786630:DDW786635 DNS786630:DNS786635 DXO786630:DXO786635 EHK786630:EHK786635 ERG786630:ERG786635 FBC786630:FBC786635 FKY786630:FKY786635 FUU786630:FUU786635 GEQ786630:GEQ786635 GOM786630:GOM786635 GYI786630:GYI786635 HIE786630:HIE786635 HSA786630:HSA786635 IBW786630:IBW786635 ILS786630:ILS786635 IVO786630:IVO786635 JFK786630:JFK786635 JPG786630:JPG786635 JZC786630:JZC786635 KIY786630:KIY786635 KSU786630:KSU786635 LCQ786630:LCQ786635 LMM786630:LMM786635 LWI786630:LWI786635 MGE786630:MGE786635 MQA786630:MQA786635 MZW786630:MZW786635 NJS786630:NJS786635 NTO786630:NTO786635 ODK786630:ODK786635 ONG786630:ONG786635 OXC786630:OXC786635 PGY786630:PGY786635 PQU786630:PQU786635 QAQ786630:QAQ786635 QKM786630:QKM786635 QUI786630:QUI786635 REE786630:REE786635 ROA786630:ROA786635 RXW786630:RXW786635 SHS786630:SHS786635 SRO786630:SRO786635 TBK786630:TBK786635 TLG786630:TLG786635 TVC786630:TVC786635 UEY786630:UEY786635 UOU786630:UOU786635 UYQ786630:UYQ786635 VIM786630:VIM786635 VSI786630:VSI786635 WCE786630:WCE786635 WMA786630:WMA786635 WVW786630:WVW786635 J852166:J852171 JK852166:JK852171 TG852166:TG852171 ADC852166:ADC852171 AMY852166:AMY852171 AWU852166:AWU852171 BGQ852166:BGQ852171 BQM852166:BQM852171 CAI852166:CAI852171 CKE852166:CKE852171 CUA852166:CUA852171 DDW852166:DDW852171 DNS852166:DNS852171 DXO852166:DXO852171 EHK852166:EHK852171 ERG852166:ERG852171 FBC852166:FBC852171 FKY852166:FKY852171 FUU852166:FUU852171 GEQ852166:GEQ852171 GOM852166:GOM852171 GYI852166:GYI852171 HIE852166:HIE852171 HSA852166:HSA852171 IBW852166:IBW852171 ILS852166:ILS852171 IVO852166:IVO852171 JFK852166:JFK852171 JPG852166:JPG852171 JZC852166:JZC852171 KIY852166:KIY852171 KSU852166:KSU852171 LCQ852166:LCQ852171 LMM852166:LMM852171 LWI852166:LWI852171 MGE852166:MGE852171 MQA852166:MQA852171 MZW852166:MZW852171 NJS852166:NJS852171 NTO852166:NTO852171 ODK852166:ODK852171 ONG852166:ONG852171 OXC852166:OXC852171 PGY852166:PGY852171 PQU852166:PQU852171 QAQ852166:QAQ852171 QKM852166:QKM852171 QUI852166:QUI852171 REE852166:REE852171 ROA852166:ROA852171 RXW852166:RXW852171 SHS852166:SHS852171 SRO852166:SRO852171 TBK852166:TBK852171 TLG852166:TLG852171 TVC852166:TVC852171 UEY852166:UEY852171 UOU852166:UOU852171 UYQ852166:UYQ852171 VIM852166:VIM852171 VSI852166:VSI852171 WCE852166:WCE852171 WMA852166:WMA852171 WVW852166:WVW852171 J917702:J917707 JK917702:JK917707 TG917702:TG917707 ADC917702:ADC917707 AMY917702:AMY917707 AWU917702:AWU917707 BGQ917702:BGQ917707 BQM917702:BQM917707 CAI917702:CAI917707 CKE917702:CKE917707 CUA917702:CUA917707 DDW917702:DDW917707 DNS917702:DNS917707 DXO917702:DXO917707 EHK917702:EHK917707 ERG917702:ERG917707 FBC917702:FBC917707 FKY917702:FKY917707 FUU917702:FUU917707 GEQ917702:GEQ917707 GOM917702:GOM917707 GYI917702:GYI917707 HIE917702:HIE917707 HSA917702:HSA917707 IBW917702:IBW917707 ILS917702:ILS917707 IVO917702:IVO917707 JFK917702:JFK917707 JPG917702:JPG917707 JZC917702:JZC917707 KIY917702:KIY917707 KSU917702:KSU917707 LCQ917702:LCQ917707 LMM917702:LMM917707 LWI917702:LWI917707 MGE917702:MGE917707 MQA917702:MQA917707 MZW917702:MZW917707 NJS917702:NJS917707 NTO917702:NTO917707 ODK917702:ODK917707 ONG917702:ONG917707 OXC917702:OXC917707 PGY917702:PGY917707 PQU917702:PQU917707 QAQ917702:QAQ917707 QKM917702:QKM917707 QUI917702:QUI917707 REE917702:REE917707 ROA917702:ROA917707 RXW917702:RXW917707 SHS917702:SHS917707 SRO917702:SRO917707 TBK917702:TBK917707 TLG917702:TLG917707 TVC917702:TVC917707 UEY917702:UEY917707 UOU917702:UOU917707 UYQ917702:UYQ917707 VIM917702:VIM917707 VSI917702:VSI917707 WCE917702:WCE917707 WMA917702:WMA917707 WVW917702:WVW917707 J983238:J983243 JK983238:JK983243 TG983238:TG983243 ADC983238:ADC983243 AMY983238:AMY983243 AWU983238:AWU983243 BGQ983238:BGQ983243 BQM983238:BQM983243 CAI983238:CAI983243 CKE983238:CKE983243 CUA983238:CUA983243 DDW983238:DDW983243 DNS983238:DNS983243 DXO983238:DXO983243 EHK983238:EHK983243 ERG983238:ERG983243 FBC983238:FBC983243 FKY983238:FKY983243 FUU983238:FUU983243 GEQ983238:GEQ983243 GOM983238:GOM983243 GYI983238:GYI983243 HIE983238:HIE983243 HSA983238:HSA983243 IBW983238:IBW983243 ILS983238:ILS983243 IVO983238:IVO983243 JFK983238:JFK983243 JPG983238:JPG983243 JZC983238:JZC983243 KIY983238:KIY983243 KSU983238:KSU983243 LCQ983238:LCQ983243 LMM983238:LMM983243 LWI983238:LWI983243 MGE983238:MGE983243 MQA983238:MQA983243 MZW983238:MZW983243 NJS983238:NJS983243 NTO983238:NTO983243 ODK983238:ODK983243 ONG983238:ONG983243 OXC983238:OXC983243 PGY983238:PGY983243 PQU983238:PQU983243 QAQ983238:QAQ983243 QKM983238:QKM983243 QUI983238:QUI983243 REE983238:REE983243 ROA983238:ROA983243 RXW983238:RXW983243 SHS983238:SHS983243 SRO983238:SRO983243 TBK983238:TBK983243 TLG983238:TLG983243 TVC983238:TVC983243 UEY983238:UEY983243 UOU983238:UOU983243 UYQ983238:UYQ983243 VIM983238:VIM983243 VSI983238:VSI983243 WCE983238:WCE983243 WMA983238:WMA983243 WVW983238:WVW983243 L198:L203 JM198:JM203 TI198:TI203 ADE198:ADE203 ANA198:ANA203 AWW198:AWW203 BGS198:BGS203 BQO198:BQO203 CAK198:CAK203 CKG198:CKG203 CUC198:CUC203 DDY198:DDY203 DNU198:DNU203 DXQ198:DXQ203 EHM198:EHM203 ERI198:ERI203 FBE198:FBE203 FLA198:FLA203 FUW198:FUW203 GES198:GES203 GOO198:GOO203 GYK198:GYK203 HIG198:HIG203 HSC198:HSC203 IBY198:IBY203 ILU198:ILU203 IVQ198:IVQ203 JFM198:JFM203 JPI198:JPI203 JZE198:JZE203 KJA198:KJA203 KSW198:KSW203 LCS198:LCS203 LMO198:LMO203 LWK198:LWK203 MGG198:MGG203 MQC198:MQC203 MZY198:MZY203 NJU198:NJU203 NTQ198:NTQ203 ODM198:ODM203 ONI198:ONI203 OXE198:OXE203 PHA198:PHA203 PQW198:PQW203 QAS198:QAS203 QKO198:QKO203 QUK198:QUK203 REG198:REG203 ROC198:ROC203 RXY198:RXY203 SHU198:SHU203 SRQ198:SRQ203 TBM198:TBM203 TLI198:TLI203 TVE198:TVE203 UFA198:UFA203 UOW198:UOW203 UYS198:UYS203 VIO198:VIO203 VSK198:VSK203 WCG198:WCG203 WMC198:WMC203 WVY198:WVY203 L65734:L65739 JM65734:JM65739 TI65734:TI65739 ADE65734:ADE65739 ANA65734:ANA65739 AWW65734:AWW65739 BGS65734:BGS65739 BQO65734:BQO65739 CAK65734:CAK65739 CKG65734:CKG65739 CUC65734:CUC65739 DDY65734:DDY65739 DNU65734:DNU65739 DXQ65734:DXQ65739 EHM65734:EHM65739 ERI65734:ERI65739 FBE65734:FBE65739 FLA65734:FLA65739 FUW65734:FUW65739 GES65734:GES65739 GOO65734:GOO65739 GYK65734:GYK65739 HIG65734:HIG65739 HSC65734:HSC65739 IBY65734:IBY65739 ILU65734:ILU65739 IVQ65734:IVQ65739 JFM65734:JFM65739 JPI65734:JPI65739 JZE65734:JZE65739 KJA65734:KJA65739 KSW65734:KSW65739 LCS65734:LCS65739 LMO65734:LMO65739 LWK65734:LWK65739 MGG65734:MGG65739 MQC65734:MQC65739 MZY65734:MZY65739 NJU65734:NJU65739 NTQ65734:NTQ65739 ODM65734:ODM65739 ONI65734:ONI65739 OXE65734:OXE65739 PHA65734:PHA65739 PQW65734:PQW65739 QAS65734:QAS65739 QKO65734:QKO65739 QUK65734:QUK65739 REG65734:REG65739 ROC65734:ROC65739 RXY65734:RXY65739 SHU65734:SHU65739 SRQ65734:SRQ65739 TBM65734:TBM65739 TLI65734:TLI65739 TVE65734:TVE65739 UFA65734:UFA65739 UOW65734:UOW65739 UYS65734:UYS65739 VIO65734:VIO65739 VSK65734:VSK65739 WCG65734:WCG65739 WMC65734:WMC65739 WVY65734:WVY65739 L131270:L131275 JM131270:JM131275 TI131270:TI131275 ADE131270:ADE131275 ANA131270:ANA131275 AWW131270:AWW131275 BGS131270:BGS131275 BQO131270:BQO131275 CAK131270:CAK131275 CKG131270:CKG131275 CUC131270:CUC131275 DDY131270:DDY131275 DNU131270:DNU131275 DXQ131270:DXQ131275 EHM131270:EHM131275 ERI131270:ERI131275 FBE131270:FBE131275 FLA131270:FLA131275 FUW131270:FUW131275 GES131270:GES131275 GOO131270:GOO131275 GYK131270:GYK131275 HIG131270:HIG131275 HSC131270:HSC131275 IBY131270:IBY131275 ILU131270:ILU131275 IVQ131270:IVQ131275 JFM131270:JFM131275 JPI131270:JPI131275 JZE131270:JZE131275 KJA131270:KJA131275 KSW131270:KSW131275 LCS131270:LCS131275 LMO131270:LMO131275 LWK131270:LWK131275 MGG131270:MGG131275 MQC131270:MQC131275 MZY131270:MZY131275 NJU131270:NJU131275 NTQ131270:NTQ131275 ODM131270:ODM131275 ONI131270:ONI131275 OXE131270:OXE131275 PHA131270:PHA131275 PQW131270:PQW131275 QAS131270:QAS131275 QKO131270:QKO131275 QUK131270:QUK131275 REG131270:REG131275 ROC131270:ROC131275 RXY131270:RXY131275 SHU131270:SHU131275 SRQ131270:SRQ131275 TBM131270:TBM131275 TLI131270:TLI131275 TVE131270:TVE131275 UFA131270:UFA131275 UOW131270:UOW131275 UYS131270:UYS131275 VIO131270:VIO131275 VSK131270:VSK131275 WCG131270:WCG131275 WMC131270:WMC131275 WVY131270:WVY131275 L196806:L196811 JM196806:JM196811 TI196806:TI196811 ADE196806:ADE196811 ANA196806:ANA196811 AWW196806:AWW196811 BGS196806:BGS196811 BQO196806:BQO196811 CAK196806:CAK196811 CKG196806:CKG196811 CUC196806:CUC196811 DDY196806:DDY196811 DNU196806:DNU196811 DXQ196806:DXQ196811 EHM196806:EHM196811 ERI196806:ERI196811 FBE196806:FBE196811 FLA196806:FLA196811 FUW196806:FUW196811 GES196806:GES196811 GOO196806:GOO196811 GYK196806:GYK196811 HIG196806:HIG196811 HSC196806:HSC196811 IBY196806:IBY196811 ILU196806:ILU196811 IVQ196806:IVQ196811 JFM196806:JFM196811 JPI196806:JPI196811 JZE196806:JZE196811 KJA196806:KJA196811 KSW196806:KSW196811 LCS196806:LCS196811 LMO196806:LMO196811 LWK196806:LWK196811 MGG196806:MGG196811 MQC196806:MQC196811 MZY196806:MZY196811 NJU196806:NJU196811 NTQ196806:NTQ196811 ODM196806:ODM196811 ONI196806:ONI196811 OXE196806:OXE196811 PHA196806:PHA196811 PQW196806:PQW196811 QAS196806:QAS196811 QKO196806:QKO196811 QUK196806:QUK196811 REG196806:REG196811 ROC196806:ROC196811 RXY196806:RXY196811 SHU196806:SHU196811 SRQ196806:SRQ196811 TBM196806:TBM196811 TLI196806:TLI196811 TVE196806:TVE196811 UFA196806:UFA196811 UOW196806:UOW196811 UYS196806:UYS196811 VIO196806:VIO196811 VSK196806:VSK196811 WCG196806:WCG196811 WMC196806:WMC196811 WVY196806:WVY196811 L262342:L262347 JM262342:JM262347 TI262342:TI262347 ADE262342:ADE262347 ANA262342:ANA262347 AWW262342:AWW262347 BGS262342:BGS262347 BQO262342:BQO262347 CAK262342:CAK262347 CKG262342:CKG262347 CUC262342:CUC262347 DDY262342:DDY262347 DNU262342:DNU262347 DXQ262342:DXQ262347 EHM262342:EHM262347 ERI262342:ERI262347 FBE262342:FBE262347 FLA262342:FLA262347 FUW262342:FUW262347 GES262342:GES262347 GOO262342:GOO262347 GYK262342:GYK262347 HIG262342:HIG262347 HSC262342:HSC262347 IBY262342:IBY262347 ILU262342:ILU262347 IVQ262342:IVQ262347 JFM262342:JFM262347 JPI262342:JPI262347 JZE262342:JZE262347 KJA262342:KJA262347 KSW262342:KSW262347 LCS262342:LCS262347 LMO262342:LMO262347 LWK262342:LWK262347 MGG262342:MGG262347 MQC262342:MQC262347 MZY262342:MZY262347 NJU262342:NJU262347 NTQ262342:NTQ262347 ODM262342:ODM262347 ONI262342:ONI262347 OXE262342:OXE262347 PHA262342:PHA262347 PQW262342:PQW262347 QAS262342:QAS262347 QKO262342:QKO262347 QUK262342:QUK262347 REG262342:REG262347 ROC262342:ROC262347 RXY262342:RXY262347 SHU262342:SHU262347 SRQ262342:SRQ262347 TBM262342:TBM262347 TLI262342:TLI262347 TVE262342:TVE262347 UFA262342:UFA262347 UOW262342:UOW262347 UYS262342:UYS262347 VIO262342:VIO262347 VSK262342:VSK262347 WCG262342:WCG262347 WMC262342:WMC262347 WVY262342:WVY262347 L327878:L327883 JM327878:JM327883 TI327878:TI327883 ADE327878:ADE327883 ANA327878:ANA327883 AWW327878:AWW327883 BGS327878:BGS327883 BQO327878:BQO327883 CAK327878:CAK327883 CKG327878:CKG327883 CUC327878:CUC327883 DDY327878:DDY327883 DNU327878:DNU327883 DXQ327878:DXQ327883 EHM327878:EHM327883 ERI327878:ERI327883 FBE327878:FBE327883 FLA327878:FLA327883 FUW327878:FUW327883 GES327878:GES327883 GOO327878:GOO327883 GYK327878:GYK327883 HIG327878:HIG327883 HSC327878:HSC327883 IBY327878:IBY327883 ILU327878:ILU327883 IVQ327878:IVQ327883 JFM327878:JFM327883 JPI327878:JPI327883 JZE327878:JZE327883 KJA327878:KJA327883 KSW327878:KSW327883 LCS327878:LCS327883 LMO327878:LMO327883 LWK327878:LWK327883 MGG327878:MGG327883 MQC327878:MQC327883 MZY327878:MZY327883 NJU327878:NJU327883 NTQ327878:NTQ327883 ODM327878:ODM327883 ONI327878:ONI327883 OXE327878:OXE327883 PHA327878:PHA327883 PQW327878:PQW327883 QAS327878:QAS327883 QKO327878:QKO327883 QUK327878:QUK327883 REG327878:REG327883 ROC327878:ROC327883 RXY327878:RXY327883 SHU327878:SHU327883 SRQ327878:SRQ327883 TBM327878:TBM327883 TLI327878:TLI327883 TVE327878:TVE327883 UFA327878:UFA327883 UOW327878:UOW327883 UYS327878:UYS327883 VIO327878:VIO327883 VSK327878:VSK327883 WCG327878:WCG327883 WMC327878:WMC327883 WVY327878:WVY327883 L393414:L393419 JM393414:JM393419 TI393414:TI393419 ADE393414:ADE393419 ANA393414:ANA393419 AWW393414:AWW393419 BGS393414:BGS393419 BQO393414:BQO393419 CAK393414:CAK393419 CKG393414:CKG393419 CUC393414:CUC393419 DDY393414:DDY393419 DNU393414:DNU393419 DXQ393414:DXQ393419 EHM393414:EHM393419 ERI393414:ERI393419 FBE393414:FBE393419 FLA393414:FLA393419 FUW393414:FUW393419 GES393414:GES393419 GOO393414:GOO393419 GYK393414:GYK393419 HIG393414:HIG393419 HSC393414:HSC393419 IBY393414:IBY393419 ILU393414:ILU393419 IVQ393414:IVQ393419 JFM393414:JFM393419 JPI393414:JPI393419 JZE393414:JZE393419 KJA393414:KJA393419 KSW393414:KSW393419 LCS393414:LCS393419 LMO393414:LMO393419 LWK393414:LWK393419 MGG393414:MGG393419 MQC393414:MQC393419 MZY393414:MZY393419 NJU393414:NJU393419 NTQ393414:NTQ393419 ODM393414:ODM393419 ONI393414:ONI393419 OXE393414:OXE393419 PHA393414:PHA393419 PQW393414:PQW393419 QAS393414:QAS393419 QKO393414:QKO393419 QUK393414:QUK393419 REG393414:REG393419 ROC393414:ROC393419 RXY393414:RXY393419 SHU393414:SHU393419 SRQ393414:SRQ393419 TBM393414:TBM393419 TLI393414:TLI393419 TVE393414:TVE393419 UFA393414:UFA393419 UOW393414:UOW393419 UYS393414:UYS393419 VIO393414:VIO393419 VSK393414:VSK393419 WCG393414:WCG393419 WMC393414:WMC393419 WVY393414:WVY393419 L458950:L458955 JM458950:JM458955 TI458950:TI458955 ADE458950:ADE458955 ANA458950:ANA458955 AWW458950:AWW458955 BGS458950:BGS458955 BQO458950:BQO458955 CAK458950:CAK458955 CKG458950:CKG458955 CUC458950:CUC458955 DDY458950:DDY458955 DNU458950:DNU458955 DXQ458950:DXQ458955 EHM458950:EHM458955 ERI458950:ERI458955 FBE458950:FBE458955 FLA458950:FLA458955 FUW458950:FUW458955 GES458950:GES458955 GOO458950:GOO458955 GYK458950:GYK458955 HIG458950:HIG458955 HSC458950:HSC458955 IBY458950:IBY458955 ILU458950:ILU458955 IVQ458950:IVQ458955 JFM458950:JFM458955 JPI458950:JPI458955 JZE458950:JZE458955 KJA458950:KJA458955 KSW458950:KSW458955 LCS458950:LCS458955 LMO458950:LMO458955 LWK458950:LWK458955 MGG458950:MGG458955 MQC458950:MQC458955 MZY458950:MZY458955 NJU458950:NJU458955 NTQ458950:NTQ458955 ODM458950:ODM458955 ONI458950:ONI458955 OXE458950:OXE458955 PHA458950:PHA458955 PQW458950:PQW458955 QAS458950:QAS458955 QKO458950:QKO458955 QUK458950:QUK458955 REG458950:REG458955 ROC458950:ROC458955 RXY458950:RXY458955 SHU458950:SHU458955 SRQ458950:SRQ458955 TBM458950:TBM458955 TLI458950:TLI458955 TVE458950:TVE458955 UFA458950:UFA458955 UOW458950:UOW458955 UYS458950:UYS458955 VIO458950:VIO458955 VSK458950:VSK458955 WCG458950:WCG458955 WMC458950:WMC458955 WVY458950:WVY458955 L524486:L524491 JM524486:JM524491 TI524486:TI524491 ADE524486:ADE524491 ANA524486:ANA524491 AWW524486:AWW524491 BGS524486:BGS524491 BQO524486:BQO524491 CAK524486:CAK524491 CKG524486:CKG524491 CUC524486:CUC524491 DDY524486:DDY524491 DNU524486:DNU524491 DXQ524486:DXQ524491 EHM524486:EHM524491 ERI524486:ERI524491 FBE524486:FBE524491 FLA524486:FLA524491 FUW524486:FUW524491 GES524486:GES524491 GOO524486:GOO524491 GYK524486:GYK524491 HIG524486:HIG524491 HSC524486:HSC524491 IBY524486:IBY524491 ILU524486:ILU524491 IVQ524486:IVQ524491 JFM524486:JFM524491 JPI524486:JPI524491 JZE524486:JZE524491 KJA524486:KJA524491 KSW524486:KSW524491 LCS524486:LCS524491 LMO524486:LMO524491 LWK524486:LWK524491 MGG524486:MGG524491 MQC524486:MQC524491 MZY524486:MZY524491 NJU524486:NJU524491 NTQ524486:NTQ524491 ODM524486:ODM524491 ONI524486:ONI524491 OXE524486:OXE524491 PHA524486:PHA524491 PQW524486:PQW524491 QAS524486:QAS524491 QKO524486:QKO524491 QUK524486:QUK524491 REG524486:REG524491 ROC524486:ROC524491 RXY524486:RXY524491 SHU524486:SHU524491 SRQ524486:SRQ524491 TBM524486:TBM524491 TLI524486:TLI524491 TVE524486:TVE524491 UFA524486:UFA524491 UOW524486:UOW524491 UYS524486:UYS524491 VIO524486:VIO524491 VSK524486:VSK524491 WCG524486:WCG524491 WMC524486:WMC524491 WVY524486:WVY524491 L590022:L590027 JM590022:JM590027 TI590022:TI590027 ADE590022:ADE590027 ANA590022:ANA590027 AWW590022:AWW590027 BGS590022:BGS590027 BQO590022:BQO590027 CAK590022:CAK590027 CKG590022:CKG590027 CUC590022:CUC590027 DDY590022:DDY590027 DNU590022:DNU590027 DXQ590022:DXQ590027 EHM590022:EHM590027 ERI590022:ERI590027 FBE590022:FBE590027 FLA590022:FLA590027 FUW590022:FUW590027 GES590022:GES590027 GOO590022:GOO590027 GYK590022:GYK590027 HIG590022:HIG590027 HSC590022:HSC590027 IBY590022:IBY590027 ILU590022:ILU590027 IVQ590022:IVQ590027 JFM590022:JFM590027 JPI590022:JPI590027 JZE590022:JZE590027 KJA590022:KJA590027 KSW590022:KSW590027 LCS590022:LCS590027 LMO590022:LMO590027 LWK590022:LWK590027 MGG590022:MGG590027 MQC590022:MQC590027 MZY590022:MZY590027 NJU590022:NJU590027 NTQ590022:NTQ590027 ODM590022:ODM590027 ONI590022:ONI590027 OXE590022:OXE590027 PHA590022:PHA590027 PQW590022:PQW590027 QAS590022:QAS590027 QKO590022:QKO590027 QUK590022:QUK590027 REG590022:REG590027 ROC590022:ROC590027 RXY590022:RXY590027 SHU590022:SHU590027 SRQ590022:SRQ590027 TBM590022:TBM590027 TLI590022:TLI590027 TVE590022:TVE590027 UFA590022:UFA590027 UOW590022:UOW590027 UYS590022:UYS590027 VIO590022:VIO590027 VSK590022:VSK590027 WCG590022:WCG590027 WMC590022:WMC590027 WVY590022:WVY590027 L655558:L655563 JM655558:JM655563 TI655558:TI655563 ADE655558:ADE655563 ANA655558:ANA655563 AWW655558:AWW655563 BGS655558:BGS655563 BQO655558:BQO655563 CAK655558:CAK655563 CKG655558:CKG655563 CUC655558:CUC655563 DDY655558:DDY655563 DNU655558:DNU655563 DXQ655558:DXQ655563 EHM655558:EHM655563 ERI655558:ERI655563 FBE655558:FBE655563 FLA655558:FLA655563 FUW655558:FUW655563 GES655558:GES655563 GOO655558:GOO655563 GYK655558:GYK655563 HIG655558:HIG655563 HSC655558:HSC655563 IBY655558:IBY655563 ILU655558:ILU655563 IVQ655558:IVQ655563 JFM655558:JFM655563 JPI655558:JPI655563 JZE655558:JZE655563 KJA655558:KJA655563 KSW655558:KSW655563 LCS655558:LCS655563 LMO655558:LMO655563 LWK655558:LWK655563 MGG655558:MGG655563 MQC655558:MQC655563 MZY655558:MZY655563 NJU655558:NJU655563 NTQ655558:NTQ655563 ODM655558:ODM655563 ONI655558:ONI655563 OXE655558:OXE655563 PHA655558:PHA655563 PQW655558:PQW655563 QAS655558:QAS655563 QKO655558:QKO655563 QUK655558:QUK655563 REG655558:REG655563 ROC655558:ROC655563 RXY655558:RXY655563 SHU655558:SHU655563 SRQ655558:SRQ655563 TBM655558:TBM655563 TLI655558:TLI655563 TVE655558:TVE655563 UFA655558:UFA655563 UOW655558:UOW655563 UYS655558:UYS655563 VIO655558:VIO655563 VSK655558:VSK655563 WCG655558:WCG655563 WMC655558:WMC655563 WVY655558:WVY655563 L721094:L721099 JM721094:JM721099 TI721094:TI721099 ADE721094:ADE721099 ANA721094:ANA721099 AWW721094:AWW721099 BGS721094:BGS721099 BQO721094:BQO721099 CAK721094:CAK721099 CKG721094:CKG721099 CUC721094:CUC721099 DDY721094:DDY721099 DNU721094:DNU721099 DXQ721094:DXQ721099 EHM721094:EHM721099 ERI721094:ERI721099 FBE721094:FBE721099 FLA721094:FLA721099 FUW721094:FUW721099 GES721094:GES721099 GOO721094:GOO721099 GYK721094:GYK721099 HIG721094:HIG721099 HSC721094:HSC721099 IBY721094:IBY721099 ILU721094:ILU721099 IVQ721094:IVQ721099 JFM721094:JFM721099 JPI721094:JPI721099 JZE721094:JZE721099 KJA721094:KJA721099 KSW721094:KSW721099 LCS721094:LCS721099 LMO721094:LMO721099 LWK721094:LWK721099 MGG721094:MGG721099 MQC721094:MQC721099 MZY721094:MZY721099 NJU721094:NJU721099 NTQ721094:NTQ721099 ODM721094:ODM721099 ONI721094:ONI721099 OXE721094:OXE721099 PHA721094:PHA721099 PQW721094:PQW721099 QAS721094:QAS721099 QKO721094:QKO721099 QUK721094:QUK721099 REG721094:REG721099 ROC721094:ROC721099 RXY721094:RXY721099 SHU721094:SHU721099 SRQ721094:SRQ721099 TBM721094:TBM721099 TLI721094:TLI721099 TVE721094:TVE721099 UFA721094:UFA721099 UOW721094:UOW721099 UYS721094:UYS721099 VIO721094:VIO721099 VSK721094:VSK721099 WCG721094:WCG721099 WMC721094:WMC721099 WVY721094:WVY721099 L786630:L786635 JM786630:JM786635 TI786630:TI786635 ADE786630:ADE786635 ANA786630:ANA786635 AWW786630:AWW786635 BGS786630:BGS786635 BQO786630:BQO786635 CAK786630:CAK786635 CKG786630:CKG786635 CUC786630:CUC786635 DDY786630:DDY786635 DNU786630:DNU786635 DXQ786630:DXQ786635 EHM786630:EHM786635 ERI786630:ERI786635 FBE786630:FBE786635 FLA786630:FLA786635 FUW786630:FUW786635 GES786630:GES786635 GOO786630:GOO786635 GYK786630:GYK786635 HIG786630:HIG786635 HSC786630:HSC786635 IBY786630:IBY786635 ILU786630:ILU786635 IVQ786630:IVQ786635 JFM786630:JFM786635 JPI786630:JPI786635 JZE786630:JZE786635 KJA786630:KJA786635 KSW786630:KSW786635 LCS786630:LCS786635 LMO786630:LMO786635 LWK786630:LWK786635 MGG786630:MGG786635 MQC786630:MQC786635 MZY786630:MZY786635 NJU786630:NJU786635 NTQ786630:NTQ786635 ODM786630:ODM786635 ONI786630:ONI786635 OXE786630:OXE786635 PHA786630:PHA786635 PQW786630:PQW786635 QAS786630:QAS786635 QKO786630:QKO786635 QUK786630:QUK786635 REG786630:REG786635 ROC786630:ROC786635 RXY786630:RXY786635 SHU786630:SHU786635 SRQ786630:SRQ786635 TBM786630:TBM786635 TLI786630:TLI786635 TVE786630:TVE786635 UFA786630:UFA786635 UOW786630:UOW786635 UYS786630:UYS786635 VIO786630:VIO786635 VSK786630:VSK786635 WCG786630:WCG786635 WMC786630:WMC786635 WVY786630:WVY786635 L852166:L852171 JM852166:JM852171 TI852166:TI852171 ADE852166:ADE852171 ANA852166:ANA852171 AWW852166:AWW852171 BGS852166:BGS852171 BQO852166:BQO852171 CAK852166:CAK852171 CKG852166:CKG852171 CUC852166:CUC852171 DDY852166:DDY852171 DNU852166:DNU852171 DXQ852166:DXQ852171 EHM852166:EHM852171 ERI852166:ERI852171 FBE852166:FBE852171 FLA852166:FLA852171 FUW852166:FUW852171 GES852166:GES852171 GOO852166:GOO852171 GYK852166:GYK852171 HIG852166:HIG852171 HSC852166:HSC852171 IBY852166:IBY852171 ILU852166:ILU852171 IVQ852166:IVQ852171 JFM852166:JFM852171 JPI852166:JPI852171 JZE852166:JZE852171 KJA852166:KJA852171 KSW852166:KSW852171 LCS852166:LCS852171 LMO852166:LMO852171 LWK852166:LWK852171 MGG852166:MGG852171 MQC852166:MQC852171 MZY852166:MZY852171 NJU852166:NJU852171 NTQ852166:NTQ852171 ODM852166:ODM852171 ONI852166:ONI852171 OXE852166:OXE852171 PHA852166:PHA852171 PQW852166:PQW852171 QAS852166:QAS852171 QKO852166:QKO852171 QUK852166:QUK852171 REG852166:REG852171 ROC852166:ROC852171 RXY852166:RXY852171 SHU852166:SHU852171 SRQ852166:SRQ852171 TBM852166:TBM852171 TLI852166:TLI852171 TVE852166:TVE852171 UFA852166:UFA852171 UOW852166:UOW852171 UYS852166:UYS852171 VIO852166:VIO852171 VSK852166:VSK852171 WCG852166:WCG852171 WMC852166:WMC852171 WVY852166:WVY852171 L917702:L917707 JM917702:JM917707 TI917702:TI917707 ADE917702:ADE917707 ANA917702:ANA917707 AWW917702:AWW917707 BGS917702:BGS917707 BQO917702:BQO917707 CAK917702:CAK917707 CKG917702:CKG917707 CUC917702:CUC917707 DDY917702:DDY917707 DNU917702:DNU917707 DXQ917702:DXQ917707 EHM917702:EHM917707 ERI917702:ERI917707 FBE917702:FBE917707 FLA917702:FLA917707 FUW917702:FUW917707 GES917702:GES917707 GOO917702:GOO917707 GYK917702:GYK917707 HIG917702:HIG917707 HSC917702:HSC917707 IBY917702:IBY917707 ILU917702:ILU917707 IVQ917702:IVQ917707 JFM917702:JFM917707 JPI917702:JPI917707 JZE917702:JZE917707 KJA917702:KJA917707 KSW917702:KSW917707 LCS917702:LCS917707 LMO917702:LMO917707 LWK917702:LWK917707 MGG917702:MGG917707 MQC917702:MQC917707 MZY917702:MZY917707 NJU917702:NJU917707 NTQ917702:NTQ917707 ODM917702:ODM917707 ONI917702:ONI917707 OXE917702:OXE917707 PHA917702:PHA917707 PQW917702:PQW917707 QAS917702:QAS917707 QKO917702:QKO917707 QUK917702:QUK917707 REG917702:REG917707 ROC917702:ROC917707 RXY917702:RXY917707 SHU917702:SHU917707 SRQ917702:SRQ917707 TBM917702:TBM917707 TLI917702:TLI917707 TVE917702:TVE917707 UFA917702:UFA917707 UOW917702:UOW917707 UYS917702:UYS917707 VIO917702:VIO917707 VSK917702:VSK917707 WCG917702:WCG917707 WMC917702:WMC917707 WVY917702:WVY917707 L983238:L983243 JM983238:JM983243 TI983238:TI983243 ADE983238:ADE983243 ANA983238:ANA983243 AWW983238:AWW983243 BGS983238:BGS983243 BQO983238:BQO983243 CAK983238:CAK983243 CKG983238:CKG983243 CUC983238:CUC983243 DDY983238:DDY983243 DNU983238:DNU983243 DXQ983238:DXQ983243 EHM983238:EHM983243 ERI983238:ERI983243 FBE983238:FBE983243 FLA983238:FLA983243 FUW983238:FUW983243 GES983238:GES983243 GOO983238:GOO983243 GYK983238:GYK983243 HIG983238:HIG983243 HSC983238:HSC983243 IBY983238:IBY983243 ILU983238:ILU983243 IVQ983238:IVQ983243 JFM983238:JFM983243 JPI983238:JPI983243 JZE983238:JZE983243 KJA983238:KJA983243 KSW983238:KSW983243 LCS983238:LCS983243 LMO983238:LMO983243 LWK983238:LWK983243 MGG983238:MGG983243 MQC983238:MQC983243 MZY983238:MZY983243 NJU983238:NJU983243 NTQ983238:NTQ983243 ODM983238:ODM983243 ONI983238:ONI983243 OXE983238:OXE983243 PHA983238:PHA983243 PQW983238:PQW983243 QAS983238:QAS983243 QKO983238:QKO983243 QUK983238:QUK983243 REG983238:REG983243 ROC983238:ROC983243 RXY983238:RXY983243 SHU983238:SHU983243 SRQ983238:SRQ983243 TBM983238:TBM983243 TLI983238:TLI983243 TVE983238:TVE983243 UFA983238:UFA983243 UOW983238:UOW983243 UYS983238:UYS983243 VIO983238:VIO983243 VSK983238:VSK983243 WCG983238:WCG983243 WMC983238:WMC983243 WVY983238:WVY983243 N198:N203 JO198:JO203 TK198:TK203 ADG198:ADG203 ANC198:ANC203 AWY198:AWY203 BGU198:BGU203 BQQ198:BQQ203 CAM198:CAM203 CKI198:CKI203 CUE198:CUE203 DEA198:DEA203 DNW198:DNW203 DXS198:DXS203 EHO198:EHO203 ERK198:ERK203 FBG198:FBG203 FLC198:FLC203 FUY198:FUY203 GEU198:GEU203 GOQ198:GOQ203 GYM198:GYM203 HII198:HII203 HSE198:HSE203 ICA198:ICA203 ILW198:ILW203 IVS198:IVS203 JFO198:JFO203 JPK198:JPK203 JZG198:JZG203 KJC198:KJC203 KSY198:KSY203 LCU198:LCU203 LMQ198:LMQ203 LWM198:LWM203 MGI198:MGI203 MQE198:MQE203 NAA198:NAA203 NJW198:NJW203 NTS198:NTS203 ODO198:ODO203 ONK198:ONK203 OXG198:OXG203 PHC198:PHC203 PQY198:PQY203 QAU198:QAU203 QKQ198:QKQ203 QUM198:QUM203 REI198:REI203 ROE198:ROE203 RYA198:RYA203 SHW198:SHW203 SRS198:SRS203 TBO198:TBO203 TLK198:TLK203 TVG198:TVG203 UFC198:UFC203 UOY198:UOY203 UYU198:UYU203 VIQ198:VIQ203 VSM198:VSM203 WCI198:WCI203 WME198:WME203 WWA198:WWA203 N65734:N65739 JO65734:JO65739 TK65734:TK65739 ADG65734:ADG65739 ANC65734:ANC65739 AWY65734:AWY65739 BGU65734:BGU65739 BQQ65734:BQQ65739 CAM65734:CAM65739 CKI65734:CKI65739 CUE65734:CUE65739 DEA65734:DEA65739 DNW65734:DNW65739 DXS65734:DXS65739 EHO65734:EHO65739 ERK65734:ERK65739 FBG65734:FBG65739 FLC65734:FLC65739 FUY65734:FUY65739 GEU65734:GEU65739 GOQ65734:GOQ65739 GYM65734:GYM65739 HII65734:HII65739 HSE65734:HSE65739 ICA65734:ICA65739 ILW65734:ILW65739 IVS65734:IVS65739 JFO65734:JFO65739 JPK65734:JPK65739 JZG65734:JZG65739 KJC65734:KJC65739 KSY65734:KSY65739 LCU65734:LCU65739 LMQ65734:LMQ65739 LWM65734:LWM65739 MGI65734:MGI65739 MQE65734:MQE65739 NAA65734:NAA65739 NJW65734:NJW65739 NTS65734:NTS65739 ODO65734:ODO65739 ONK65734:ONK65739 OXG65734:OXG65739 PHC65734:PHC65739 PQY65734:PQY65739 QAU65734:QAU65739 QKQ65734:QKQ65739 QUM65734:QUM65739 REI65734:REI65739 ROE65734:ROE65739 RYA65734:RYA65739 SHW65734:SHW65739 SRS65734:SRS65739 TBO65734:TBO65739 TLK65734:TLK65739 TVG65734:TVG65739 UFC65734:UFC65739 UOY65734:UOY65739 UYU65734:UYU65739 VIQ65734:VIQ65739 VSM65734:VSM65739 WCI65734:WCI65739 WME65734:WME65739 WWA65734:WWA65739 N131270:N131275 JO131270:JO131275 TK131270:TK131275 ADG131270:ADG131275 ANC131270:ANC131275 AWY131270:AWY131275 BGU131270:BGU131275 BQQ131270:BQQ131275 CAM131270:CAM131275 CKI131270:CKI131275 CUE131270:CUE131275 DEA131270:DEA131275 DNW131270:DNW131275 DXS131270:DXS131275 EHO131270:EHO131275 ERK131270:ERK131275 FBG131270:FBG131275 FLC131270:FLC131275 FUY131270:FUY131275 GEU131270:GEU131275 GOQ131270:GOQ131275 GYM131270:GYM131275 HII131270:HII131275 HSE131270:HSE131275 ICA131270:ICA131275 ILW131270:ILW131275 IVS131270:IVS131275 JFO131270:JFO131275 JPK131270:JPK131275 JZG131270:JZG131275 KJC131270:KJC131275 KSY131270:KSY131275 LCU131270:LCU131275 LMQ131270:LMQ131275 LWM131270:LWM131275 MGI131270:MGI131275 MQE131270:MQE131275 NAA131270:NAA131275 NJW131270:NJW131275 NTS131270:NTS131275 ODO131270:ODO131275 ONK131270:ONK131275 OXG131270:OXG131275 PHC131270:PHC131275 PQY131270:PQY131275 QAU131270:QAU131275 QKQ131270:QKQ131275 QUM131270:QUM131275 REI131270:REI131275 ROE131270:ROE131275 RYA131270:RYA131275 SHW131270:SHW131275 SRS131270:SRS131275 TBO131270:TBO131275 TLK131270:TLK131275 TVG131270:TVG131275 UFC131270:UFC131275 UOY131270:UOY131275 UYU131270:UYU131275 VIQ131270:VIQ131275 VSM131270:VSM131275 WCI131270:WCI131275 WME131270:WME131275 WWA131270:WWA131275 N196806:N196811 JO196806:JO196811 TK196806:TK196811 ADG196806:ADG196811 ANC196806:ANC196811 AWY196806:AWY196811 BGU196806:BGU196811 BQQ196806:BQQ196811 CAM196806:CAM196811 CKI196806:CKI196811 CUE196806:CUE196811 DEA196806:DEA196811 DNW196806:DNW196811 DXS196806:DXS196811 EHO196806:EHO196811 ERK196806:ERK196811 FBG196806:FBG196811 FLC196806:FLC196811 FUY196806:FUY196811 GEU196806:GEU196811 GOQ196806:GOQ196811 GYM196806:GYM196811 HII196806:HII196811 HSE196806:HSE196811 ICA196806:ICA196811 ILW196806:ILW196811 IVS196806:IVS196811 JFO196806:JFO196811 JPK196806:JPK196811 JZG196806:JZG196811 KJC196806:KJC196811 KSY196806:KSY196811 LCU196806:LCU196811 LMQ196806:LMQ196811 LWM196806:LWM196811 MGI196806:MGI196811 MQE196806:MQE196811 NAA196806:NAA196811 NJW196806:NJW196811 NTS196806:NTS196811 ODO196806:ODO196811 ONK196806:ONK196811 OXG196806:OXG196811 PHC196806:PHC196811 PQY196806:PQY196811 QAU196806:QAU196811 QKQ196806:QKQ196811 QUM196806:QUM196811 REI196806:REI196811 ROE196806:ROE196811 RYA196806:RYA196811 SHW196806:SHW196811 SRS196806:SRS196811 TBO196806:TBO196811 TLK196806:TLK196811 TVG196806:TVG196811 UFC196806:UFC196811 UOY196806:UOY196811 UYU196806:UYU196811 VIQ196806:VIQ196811 VSM196806:VSM196811 WCI196806:WCI196811 WME196806:WME196811 WWA196806:WWA196811 N262342:N262347 JO262342:JO262347 TK262342:TK262347 ADG262342:ADG262347 ANC262342:ANC262347 AWY262342:AWY262347 BGU262342:BGU262347 BQQ262342:BQQ262347 CAM262342:CAM262347 CKI262342:CKI262347 CUE262342:CUE262347 DEA262342:DEA262347 DNW262342:DNW262347 DXS262342:DXS262347 EHO262342:EHO262347 ERK262342:ERK262347 FBG262342:FBG262347 FLC262342:FLC262347 FUY262342:FUY262347 GEU262342:GEU262347 GOQ262342:GOQ262347 GYM262342:GYM262347 HII262342:HII262347 HSE262342:HSE262347 ICA262342:ICA262347 ILW262342:ILW262347 IVS262342:IVS262347 JFO262342:JFO262347 JPK262342:JPK262347 JZG262342:JZG262347 KJC262342:KJC262347 KSY262342:KSY262347 LCU262342:LCU262347 LMQ262342:LMQ262347 LWM262342:LWM262347 MGI262342:MGI262347 MQE262342:MQE262347 NAA262342:NAA262347 NJW262342:NJW262347 NTS262342:NTS262347 ODO262342:ODO262347 ONK262342:ONK262347 OXG262342:OXG262347 PHC262342:PHC262347 PQY262342:PQY262347 QAU262342:QAU262347 QKQ262342:QKQ262347 QUM262342:QUM262347 REI262342:REI262347 ROE262342:ROE262347 RYA262342:RYA262347 SHW262342:SHW262347 SRS262342:SRS262347 TBO262342:TBO262347 TLK262342:TLK262347 TVG262342:TVG262347 UFC262342:UFC262347 UOY262342:UOY262347 UYU262342:UYU262347 VIQ262342:VIQ262347 VSM262342:VSM262347 WCI262342:WCI262347 WME262342:WME262347 WWA262342:WWA262347 N327878:N327883 JO327878:JO327883 TK327878:TK327883 ADG327878:ADG327883 ANC327878:ANC327883 AWY327878:AWY327883 BGU327878:BGU327883 BQQ327878:BQQ327883 CAM327878:CAM327883 CKI327878:CKI327883 CUE327878:CUE327883 DEA327878:DEA327883 DNW327878:DNW327883 DXS327878:DXS327883 EHO327878:EHO327883 ERK327878:ERK327883 FBG327878:FBG327883 FLC327878:FLC327883 FUY327878:FUY327883 GEU327878:GEU327883 GOQ327878:GOQ327883 GYM327878:GYM327883 HII327878:HII327883 HSE327878:HSE327883 ICA327878:ICA327883 ILW327878:ILW327883 IVS327878:IVS327883 JFO327878:JFO327883 JPK327878:JPK327883 JZG327878:JZG327883 KJC327878:KJC327883 KSY327878:KSY327883 LCU327878:LCU327883 LMQ327878:LMQ327883 LWM327878:LWM327883 MGI327878:MGI327883 MQE327878:MQE327883 NAA327878:NAA327883 NJW327878:NJW327883 NTS327878:NTS327883 ODO327878:ODO327883 ONK327878:ONK327883 OXG327878:OXG327883 PHC327878:PHC327883 PQY327878:PQY327883 QAU327878:QAU327883 QKQ327878:QKQ327883 QUM327878:QUM327883 REI327878:REI327883 ROE327878:ROE327883 RYA327878:RYA327883 SHW327878:SHW327883 SRS327878:SRS327883 TBO327878:TBO327883 TLK327878:TLK327883 TVG327878:TVG327883 UFC327878:UFC327883 UOY327878:UOY327883 UYU327878:UYU327883 VIQ327878:VIQ327883 VSM327878:VSM327883 WCI327878:WCI327883 WME327878:WME327883 WWA327878:WWA327883 N393414:N393419 JO393414:JO393419 TK393414:TK393419 ADG393414:ADG393419 ANC393414:ANC393419 AWY393414:AWY393419 BGU393414:BGU393419 BQQ393414:BQQ393419 CAM393414:CAM393419 CKI393414:CKI393419 CUE393414:CUE393419 DEA393414:DEA393419 DNW393414:DNW393419 DXS393414:DXS393419 EHO393414:EHO393419 ERK393414:ERK393419 FBG393414:FBG393419 FLC393414:FLC393419 FUY393414:FUY393419 GEU393414:GEU393419 GOQ393414:GOQ393419 GYM393414:GYM393419 HII393414:HII393419 HSE393414:HSE393419 ICA393414:ICA393419 ILW393414:ILW393419 IVS393414:IVS393419 JFO393414:JFO393419 JPK393414:JPK393419 JZG393414:JZG393419 KJC393414:KJC393419 KSY393414:KSY393419 LCU393414:LCU393419 LMQ393414:LMQ393419 LWM393414:LWM393419 MGI393414:MGI393419 MQE393414:MQE393419 NAA393414:NAA393419 NJW393414:NJW393419 NTS393414:NTS393419 ODO393414:ODO393419 ONK393414:ONK393419 OXG393414:OXG393419 PHC393414:PHC393419 PQY393414:PQY393419 QAU393414:QAU393419 QKQ393414:QKQ393419 QUM393414:QUM393419 REI393414:REI393419 ROE393414:ROE393419 RYA393414:RYA393419 SHW393414:SHW393419 SRS393414:SRS393419 TBO393414:TBO393419 TLK393414:TLK393419 TVG393414:TVG393419 UFC393414:UFC393419 UOY393414:UOY393419 UYU393414:UYU393419 VIQ393414:VIQ393419 VSM393414:VSM393419 WCI393414:WCI393419 WME393414:WME393419 WWA393414:WWA393419 N458950:N458955 JO458950:JO458955 TK458950:TK458955 ADG458950:ADG458955 ANC458950:ANC458955 AWY458950:AWY458955 BGU458950:BGU458955 BQQ458950:BQQ458955 CAM458950:CAM458955 CKI458950:CKI458955 CUE458950:CUE458955 DEA458950:DEA458955 DNW458950:DNW458955 DXS458950:DXS458955 EHO458950:EHO458955 ERK458950:ERK458955 FBG458950:FBG458955 FLC458950:FLC458955 FUY458950:FUY458955 GEU458950:GEU458955 GOQ458950:GOQ458955 GYM458950:GYM458955 HII458950:HII458955 HSE458950:HSE458955 ICA458950:ICA458955 ILW458950:ILW458955 IVS458950:IVS458955 JFO458950:JFO458955 JPK458950:JPK458955 JZG458950:JZG458955 KJC458950:KJC458955 KSY458950:KSY458955 LCU458950:LCU458955 LMQ458950:LMQ458955 LWM458950:LWM458955 MGI458950:MGI458955 MQE458950:MQE458955 NAA458950:NAA458955 NJW458950:NJW458955 NTS458950:NTS458955 ODO458950:ODO458955 ONK458950:ONK458955 OXG458950:OXG458955 PHC458950:PHC458955 PQY458950:PQY458955 QAU458950:QAU458955 QKQ458950:QKQ458955 QUM458950:QUM458955 REI458950:REI458955 ROE458950:ROE458955 RYA458950:RYA458955 SHW458950:SHW458955 SRS458950:SRS458955 TBO458950:TBO458955 TLK458950:TLK458955 TVG458950:TVG458955 UFC458950:UFC458955 UOY458950:UOY458955 UYU458950:UYU458955 VIQ458950:VIQ458955 VSM458950:VSM458955 WCI458950:WCI458955 WME458950:WME458955 WWA458950:WWA458955 N524486:N524491 JO524486:JO524491 TK524486:TK524491 ADG524486:ADG524491 ANC524486:ANC524491 AWY524486:AWY524491 BGU524486:BGU524491 BQQ524486:BQQ524491 CAM524486:CAM524491 CKI524486:CKI524491 CUE524486:CUE524491 DEA524486:DEA524491 DNW524486:DNW524491 DXS524486:DXS524491 EHO524486:EHO524491 ERK524486:ERK524491 FBG524486:FBG524491 FLC524486:FLC524491 FUY524486:FUY524491 GEU524486:GEU524491 GOQ524486:GOQ524491 GYM524486:GYM524491 HII524486:HII524491 HSE524486:HSE524491 ICA524486:ICA524491 ILW524486:ILW524491 IVS524486:IVS524491 JFO524486:JFO524491 JPK524486:JPK524491 JZG524486:JZG524491 KJC524486:KJC524491 KSY524486:KSY524491 LCU524486:LCU524491 LMQ524486:LMQ524491 LWM524486:LWM524491 MGI524486:MGI524491 MQE524486:MQE524491 NAA524486:NAA524491 NJW524486:NJW524491 NTS524486:NTS524491 ODO524486:ODO524491 ONK524486:ONK524491 OXG524486:OXG524491 PHC524486:PHC524491 PQY524486:PQY524491 QAU524486:QAU524491 QKQ524486:QKQ524491 QUM524486:QUM524491 REI524486:REI524491 ROE524486:ROE524491 RYA524486:RYA524491 SHW524486:SHW524491 SRS524486:SRS524491 TBO524486:TBO524491 TLK524486:TLK524491 TVG524486:TVG524491 UFC524486:UFC524491 UOY524486:UOY524491 UYU524486:UYU524491 VIQ524486:VIQ524491 VSM524486:VSM524491 WCI524486:WCI524491 WME524486:WME524491 WWA524486:WWA524491 N590022:N590027 JO590022:JO590027 TK590022:TK590027 ADG590022:ADG590027 ANC590022:ANC590027 AWY590022:AWY590027 BGU590022:BGU590027 BQQ590022:BQQ590027 CAM590022:CAM590027 CKI590022:CKI590027 CUE590022:CUE590027 DEA590022:DEA590027 DNW590022:DNW590027 DXS590022:DXS590027 EHO590022:EHO590027 ERK590022:ERK590027 FBG590022:FBG590027 FLC590022:FLC590027 FUY590022:FUY590027 GEU590022:GEU590027 GOQ590022:GOQ590027 GYM590022:GYM590027 HII590022:HII590027 HSE590022:HSE590027 ICA590022:ICA590027 ILW590022:ILW590027 IVS590022:IVS590027 JFO590022:JFO590027 JPK590022:JPK590027 JZG590022:JZG590027 KJC590022:KJC590027 KSY590022:KSY590027 LCU590022:LCU590027 LMQ590022:LMQ590027 LWM590022:LWM590027 MGI590022:MGI590027 MQE590022:MQE590027 NAA590022:NAA590027 NJW590022:NJW590027 NTS590022:NTS590027 ODO590022:ODO590027 ONK590022:ONK590027 OXG590022:OXG590027 PHC590022:PHC590027 PQY590022:PQY590027 QAU590022:QAU590027 QKQ590022:QKQ590027 QUM590022:QUM590027 REI590022:REI590027 ROE590022:ROE590027 RYA590022:RYA590027 SHW590022:SHW590027 SRS590022:SRS590027 TBO590022:TBO590027 TLK590022:TLK590027 TVG590022:TVG590027 UFC590022:UFC590027 UOY590022:UOY590027 UYU590022:UYU590027 VIQ590022:VIQ590027 VSM590022:VSM590027 WCI590022:WCI590027 WME590022:WME590027 WWA590022:WWA590027 N655558:N655563 JO655558:JO655563 TK655558:TK655563 ADG655558:ADG655563 ANC655558:ANC655563 AWY655558:AWY655563 BGU655558:BGU655563 BQQ655558:BQQ655563 CAM655558:CAM655563 CKI655558:CKI655563 CUE655558:CUE655563 DEA655558:DEA655563 DNW655558:DNW655563 DXS655558:DXS655563 EHO655558:EHO655563 ERK655558:ERK655563 FBG655558:FBG655563 FLC655558:FLC655563 FUY655558:FUY655563 GEU655558:GEU655563 GOQ655558:GOQ655563 GYM655558:GYM655563 HII655558:HII655563 HSE655558:HSE655563 ICA655558:ICA655563 ILW655558:ILW655563 IVS655558:IVS655563 JFO655558:JFO655563 JPK655558:JPK655563 JZG655558:JZG655563 KJC655558:KJC655563 KSY655558:KSY655563 LCU655558:LCU655563 LMQ655558:LMQ655563 LWM655558:LWM655563 MGI655558:MGI655563 MQE655558:MQE655563 NAA655558:NAA655563 NJW655558:NJW655563 NTS655558:NTS655563 ODO655558:ODO655563 ONK655558:ONK655563 OXG655558:OXG655563 PHC655558:PHC655563 PQY655558:PQY655563 QAU655558:QAU655563 QKQ655558:QKQ655563 QUM655558:QUM655563 REI655558:REI655563 ROE655558:ROE655563 RYA655558:RYA655563 SHW655558:SHW655563 SRS655558:SRS655563 TBO655558:TBO655563 TLK655558:TLK655563 TVG655558:TVG655563 UFC655558:UFC655563 UOY655558:UOY655563 UYU655558:UYU655563 VIQ655558:VIQ655563 VSM655558:VSM655563 WCI655558:WCI655563 WME655558:WME655563 WWA655558:WWA655563 N721094:N721099 JO721094:JO721099 TK721094:TK721099 ADG721094:ADG721099 ANC721094:ANC721099 AWY721094:AWY721099 BGU721094:BGU721099 BQQ721094:BQQ721099 CAM721094:CAM721099 CKI721094:CKI721099 CUE721094:CUE721099 DEA721094:DEA721099 DNW721094:DNW721099 DXS721094:DXS721099 EHO721094:EHO721099 ERK721094:ERK721099 FBG721094:FBG721099 FLC721094:FLC721099 FUY721094:FUY721099 GEU721094:GEU721099 GOQ721094:GOQ721099 GYM721094:GYM721099 HII721094:HII721099 HSE721094:HSE721099 ICA721094:ICA721099 ILW721094:ILW721099 IVS721094:IVS721099 JFO721094:JFO721099 JPK721094:JPK721099 JZG721094:JZG721099 KJC721094:KJC721099 KSY721094:KSY721099 LCU721094:LCU721099 LMQ721094:LMQ721099 LWM721094:LWM721099 MGI721094:MGI721099 MQE721094:MQE721099 NAA721094:NAA721099 NJW721094:NJW721099 NTS721094:NTS721099 ODO721094:ODO721099 ONK721094:ONK721099 OXG721094:OXG721099 PHC721094:PHC721099 PQY721094:PQY721099 QAU721094:QAU721099 QKQ721094:QKQ721099 QUM721094:QUM721099 REI721094:REI721099 ROE721094:ROE721099 RYA721094:RYA721099 SHW721094:SHW721099 SRS721094:SRS721099 TBO721094:TBO721099 TLK721094:TLK721099 TVG721094:TVG721099 UFC721094:UFC721099 UOY721094:UOY721099 UYU721094:UYU721099 VIQ721094:VIQ721099 VSM721094:VSM721099 WCI721094:WCI721099 WME721094:WME721099 WWA721094:WWA721099 N786630:N786635 JO786630:JO786635 TK786630:TK786635 ADG786630:ADG786635 ANC786630:ANC786635 AWY786630:AWY786635 BGU786630:BGU786635 BQQ786630:BQQ786635 CAM786630:CAM786635 CKI786630:CKI786635 CUE786630:CUE786635 DEA786630:DEA786635 DNW786630:DNW786635 DXS786630:DXS786635 EHO786630:EHO786635 ERK786630:ERK786635 FBG786630:FBG786635 FLC786630:FLC786635 FUY786630:FUY786635 GEU786630:GEU786635 GOQ786630:GOQ786635 GYM786630:GYM786635 HII786630:HII786635 HSE786630:HSE786635 ICA786630:ICA786635 ILW786630:ILW786635 IVS786630:IVS786635 JFO786630:JFO786635 JPK786630:JPK786635 JZG786630:JZG786635 KJC786630:KJC786635 KSY786630:KSY786635 LCU786630:LCU786635 LMQ786630:LMQ786635 LWM786630:LWM786635 MGI786630:MGI786635 MQE786630:MQE786635 NAA786630:NAA786635 NJW786630:NJW786635 NTS786630:NTS786635 ODO786630:ODO786635 ONK786630:ONK786635 OXG786630:OXG786635 PHC786630:PHC786635 PQY786630:PQY786635 QAU786630:QAU786635 QKQ786630:QKQ786635 QUM786630:QUM786635 REI786630:REI786635 ROE786630:ROE786635 RYA786630:RYA786635 SHW786630:SHW786635 SRS786630:SRS786635 TBO786630:TBO786635 TLK786630:TLK786635 TVG786630:TVG786635 UFC786630:UFC786635 UOY786630:UOY786635 UYU786630:UYU786635 VIQ786630:VIQ786635 VSM786630:VSM786635 WCI786630:WCI786635 WME786630:WME786635 WWA786630:WWA786635 N852166:N852171 JO852166:JO852171 TK852166:TK852171 ADG852166:ADG852171 ANC852166:ANC852171 AWY852166:AWY852171 BGU852166:BGU852171 BQQ852166:BQQ852171 CAM852166:CAM852171 CKI852166:CKI852171 CUE852166:CUE852171 DEA852166:DEA852171 DNW852166:DNW852171 DXS852166:DXS852171 EHO852166:EHO852171 ERK852166:ERK852171 FBG852166:FBG852171 FLC852166:FLC852171 FUY852166:FUY852171 GEU852166:GEU852171 GOQ852166:GOQ852171 GYM852166:GYM852171 HII852166:HII852171 HSE852166:HSE852171 ICA852166:ICA852171 ILW852166:ILW852171 IVS852166:IVS852171 JFO852166:JFO852171 JPK852166:JPK852171 JZG852166:JZG852171 KJC852166:KJC852171 KSY852166:KSY852171 LCU852166:LCU852171 LMQ852166:LMQ852171 LWM852166:LWM852171 MGI852166:MGI852171 MQE852166:MQE852171 NAA852166:NAA852171 NJW852166:NJW852171 NTS852166:NTS852171 ODO852166:ODO852171 ONK852166:ONK852171 OXG852166:OXG852171 PHC852166:PHC852171 PQY852166:PQY852171 QAU852166:QAU852171 QKQ852166:QKQ852171 QUM852166:QUM852171 REI852166:REI852171 ROE852166:ROE852171 RYA852166:RYA852171 SHW852166:SHW852171 SRS852166:SRS852171 TBO852166:TBO852171 TLK852166:TLK852171 TVG852166:TVG852171 UFC852166:UFC852171 UOY852166:UOY852171 UYU852166:UYU852171 VIQ852166:VIQ852171 VSM852166:VSM852171 WCI852166:WCI852171 WME852166:WME852171 WWA852166:WWA852171 N917702:N917707 JO917702:JO917707 TK917702:TK917707 ADG917702:ADG917707 ANC917702:ANC917707 AWY917702:AWY917707 BGU917702:BGU917707 BQQ917702:BQQ917707 CAM917702:CAM917707 CKI917702:CKI917707 CUE917702:CUE917707 DEA917702:DEA917707 DNW917702:DNW917707 DXS917702:DXS917707 EHO917702:EHO917707 ERK917702:ERK917707 FBG917702:FBG917707 FLC917702:FLC917707 FUY917702:FUY917707 GEU917702:GEU917707 GOQ917702:GOQ917707 GYM917702:GYM917707 HII917702:HII917707 HSE917702:HSE917707 ICA917702:ICA917707 ILW917702:ILW917707 IVS917702:IVS917707 JFO917702:JFO917707 JPK917702:JPK917707 JZG917702:JZG917707 KJC917702:KJC917707 KSY917702:KSY917707 LCU917702:LCU917707 LMQ917702:LMQ917707 LWM917702:LWM917707 MGI917702:MGI917707 MQE917702:MQE917707 NAA917702:NAA917707 NJW917702:NJW917707 NTS917702:NTS917707 ODO917702:ODO917707 ONK917702:ONK917707 OXG917702:OXG917707 PHC917702:PHC917707 PQY917702:PQY917707 QAU917702:QAU917707 QKQ917702:QKQ917707 QUM917702:QUM917707 REI917702:REI917707 ROE917702:ROE917707 RYA917702:RYA917707 SHW917702:SHW917707 SRS917702:SRS917707 TBO917702:TBO917707 TLK917702:TLK917707 TVG917702:TVG917707 UFC917702:UFC917707 UOY917702:UOY917707 UYU917702:UYU917707 VIQ917702:VIQ917707 VSM917702:VSM917707 WCI917702:WCI917707 WME917702:WME917707 WWA917702:WWA917707 N983238:N983243 JO983238:JO983243 TK983238:TK983243 ADG983238:ADG983243 ANC983238:ANC983243 AWY983238:AWY983243 BGU983238:BGU983243 BQQ983238:BQQ983243 CAM983238:CAM983243 CKI983238:CKI983243 CUE983238:CUE983243 DEA983238:DEA983243 DNW983238:DNW983243 DXS983238:DXS983243 EHO983238:EHO983243 ERK983238:ERK983243 FBG983238:FBG983243 FLC983238:FLC983243 FUY983238:FUY983243 GEU983238:GEU983243 GOQ983238:GOQ983243 GYM983238:GYM983243 HII983238:HII983243 HSE983238:HSE983243 ICA983238:ICA983243 ILW983238:ILW983243 IVS983238:IVS983243 JFO983238:JFO983243 JPK983238:JPK983243 JZG983238:JZG983243 KJC983238:KJC983243 KSY983238:KSY983243 LCU983238:LCU983243 LMQ983238:LMQ983243 LWM983238:LWM983243 MGI983238:MGI983243 MQE983238:MQE983243 NAA983238:NAA983243 NJW983238:NJW983243 NTS983238:NTS983243 ODO983238:ODO983243 ONK983238:ONK983243 OXG983238:OXG983243 PHC983238:PHC983243 PQY983238:PQY983243 QAU983238:QAU983243 QKQ983238:QKQ983243 QUM983238:QUM983243 REI983238:REI983243 ROE983238:ROE983243 RYA983238:RYA983243 SHW983238:SHW983243 SRS983238:SRS983243 TBO983238:TBO983243 TLK983238:TLK983243 TVG983238:TVG983243 UFC983238:UFC983243 UOY983238:UOY983243 UYU983238:UYU983243 VIQ983238:VIQ983243 VSM983238:VSM983243 WCI983238:WCI983243 WME983238:WME983243 WWA983238:WWA983243" xr:uid="{BE7FD77B-5D81-44BB-9D36-1AA44C5F79CD}">
      <formula1>1</formula1>
      <formula2>1000000000</formula2>
    </dataValidation>
    <dataValidation type="whole" allowBlank="1" showInputMessage="1" showErrorMessage="1" error="Only whole numbers can be entered into this field" sqref="D185:D190 JE185:JE190 TA185:TA190 ACW185:ACW190 AMS185:AMS190 AWO185:AWO190 BGK185:BGK190 BQG185:BQG190 CAC185:CAC190 CJY185:CJY190 CTU185:CTU190 DDQ185:DDQ190 DNM185:DNM190 DXI185:DXI190 EHE185:EHE190 ERA185:ERA190 FAW185:FAW190 FKS185:FKS190 FUO185:FUO190 GEK185:GEK190 GOG185:GOG190 GYC185:GYC190 HHY185:HHY190 HRU185:HRU190 IBQ185:IBQ190 ILM185:ILM190 IVI185:IVI190 JFE185:JFE190 JPA185:JPA190 JYW185:JYW190 KIS185:KIS190 KSO185:KSO190 LCK185:LCK190 LMG185:LMG190 LWC185:LWC190 MFY185:MFY190 MPU185:MPU190 MZQ185:MZQ190 NJM185:NJM190 NTI185:NTI190 ODE185:ODE190 ONA185:ONA190 OWW185:OWW190 PGS185:PGS190 PQO185:PQO190 QAK185:QAK190 QKG185:QKG190 QUC185:QUC190 RDY185:RDY190 RNU185:RNU190 RXQ185:RXQ190 SHM185:SHM190 SRI185:SRI190 TBE185:TBE190 TLA185:TLA190 TUW185:TUW190 UES185:UES190 UOO185:UOO190 UYK185:UYK190 VIG185:VIG190 VSC185:VSC190 WBY185:WBY190 WLU185:WLU190 WVQ185:WVQ190 D65721:D65726 JE65721:JE65726 TA65721:TA65726 ACW65721:ACW65726 AMS65721:AMS65726 AWO65721:AWO65726 BGK65721:BGK65726 BQG65721:BQG65726 CAC65721:CAC65726 CJY65721:CJY65726 CTU65721:CTU65726 DDQ65721:DDQ65726 DNM65721:DNM65726 DXI65721:DXI65726 EHE65721:EHE65726 ERA65721:ERA65726 FAW65721:FAW65726 FKS65721:FKS65726 FUO65721:FUO65726 GEK65721:GEK65726 GOG65721:GOG65726 GYC65721:GYC65726 HHY65721:HHY65726 HRU65721:HRU65726 IBQ65721:IBQ65726 ILM65721:ILM65726 IVI65721:IVI65726 JFE65721:JFE65726 JPA65721:JPA65726 JYW65721:JYW65726 KIS65721:KIS65726 KSO65721:KSO65726 LCK65721:LCK65726 LMG65721:LMG65726 LWC65721:LWC65726 MFY65721:MFY65726 MPU65721:MPU65726 MZQ65721:MZQ65726 NJM65721:NJM65726 NTI65721:NTI65726 ODE65721:ODE65726 ONA65721:ONA65726 OWW65721:OWW65726 PGS65721:PGS65726 PQO65721:PQO65726 QAK65721:QAK65726 QKG65721:QKG65726 QUC65721:QUC65726 RDY65721:RDY65726 RNU65721:RNU65726 RXQ65721:RXQ65726 SHM65721:SHM65726 SRI65721:SRI65726 TBE65721:TBE65726 TLA65721:TLA65726 TUW65721:TUW65726 UES65721:UES65726 UOO65721:UOO65726 UYK65721:UYK65726 VIG65721:VIG65726 VSC65721:VSC65726 WBY65721:WBY65726 WLU65721:WLU65726 WVQ65721:WVQ65726 D131257:D131262 JE131257:JE131262 TA131257:TA131262 ACW131257:ACW131262 AMS131257:AMS131262 AWO131257:AWO131262 BGK131257:BGK131262 BQG131257:BQG131262 CAC131257:CAC131262 CJY131257:CJY131262 CTU131257:CTU131262 DDQ131257:DDQ131262 DNM131257:DNM131262 DXI131257:DXI131262 EHE131257:EHE131262 ERA131257:ERA131262 FAW131257:FAW131262 FKS131257:FKS131262 FUO131257:FUO131262 GEK131257:GEK131262 GOG131257:GOG131262 GYC131257:GYC131262 HHY131257:HHY131262 HRU131257:HRU131262 IBQ131257:IBQ131262 ILM131257:ILM131262 IVI131257:IVI131262 JFE131257:JFE131262 JPA131257:JPA131262 JYW131257:JYW131262 KIS131257:KIS131262 KSO131257:KSO131262 LCK131257:LCK131262 LMG131257:LMG131262 LWC131257:LWC131262 MFY131257:MFY131262 MPU131257:MPU131262 MZQ131257:MZQ131262 NJM131257:NJM131262 NTI131257:NTI131262 ODE131257:ODE131262 ONA131257:ONA131262 OWW131257:OWW131262 PGS131257:PGS131262 PQO131257:PQO131262 QAK131257:QAK131262 QKG131257:QKG131262 QUC131257:QUC131262 RDY131257:RDY131262 RNU131257:RNU131262 RXQ131257:RXQ131262 SHM131257:SHM131262 SRI131257:SRI131262 TBE131257:TBE131262 TLA131257:TLA131262 TUW131257:TUW131262 UES131257:UES131262 UOO131257:UOO131262 UYK131257:UYK131262 VIG131257:VIG131262 VSC131257:VSC131262 WBY131257:WBY131262 WLU131257:WLU131262 WVQ131257:WVQ131262 D196793:D196798 JE196793:JE196798 TA196793:TA196798 ACW196793:ACW196798 AMS196793:AMS196798 AWO196793:AWO196798 BGK196793:BGK196798 BQG196793:BQG196798 CAC196793:CAC196798 CJY196793:CJY196798 CTU196793:CTU196798 DDQ196793:DDQ196798 DNM196793:DNM196798 DXI196793:DXI196798 EHE196793:EHE196798 ERA196793:ERA196798 FAW196793:FAW196798 FKS196793:FKS196798 FUO196793:FUO196798 GEK196793:GEK196798 GOG196793:GOG196798 GYC196793:GYC196798 HHY196793:HHY196798 HRU196793:HRU196798 IBQ196793:IBQ196798 ILM196793:ILM196798 IVI196793:IVI196798 JFE196793:JFE196798 JPA196793:JPA196798 JYW196793:JYW196798 KIS196793:KIS196798 KSO196793:KSO196798 LCK196793:LCK196798 LMG196793:LMG196798 LWC196793:LWC196798 MFY196793:MFY196798 MPU196793:MPU196798 MZQ196793:MZQ196798 NJM196793:NJM196798 NTI196793:NTI196798 ODE196793:ODE196798 ONA196793:ONA196798 OWW196793:OWW196798 PGS196793:PGS196798 PQO196793:PQO196798 QAK196793:QAK196798 QKG196793:QKG196798 QUC196793:QUC196798 RDY196793:RDY196798 RNU196793:RNU196798 RXQ196793:RXQ196798 SHM196793:SHM196798 SRI196793:SRI196798 TBE196793:TBE196798 TLA196793:TLA196798 TUW196793:TUW196798 UES196793:UES196798 UOO196793:UOO196798 UYK196793:UYK196798 VIG196793:VIG196798 VSC196793:VSC196798 WBY196793:WBY196798 WLU196793:WLU196798 WVQ196793:WVQ196798 D262329:D262334 JE262329:JE262334 TA262329:TA262334 ACW262329:ACW262334 AMS262329:AMS262334 AWO262329:AWO262334 BGK262329:BGK262334 BQG262329:BQG262334 CAC262329:CAC262334 CJY262329:CJY262334 CTU262329:CTU262334 DDQ262329:DDQ262334 DNM262329:DNM262334 DXI262329:DXI262334 EHE262329:EHE262334 ERA262329:ERA262334 FAW262329:FAW262334 FKS262329:FKS262334 FUO262329:FUO262334 GEK262329:GEK262334 GOG262329:GOG262334 GYC262329:GYC262334 HHY262329:HHY262334 HRU262329:HRU262334 IBQ262329:IBQ262334 ILM262329:ILM262334 IVI262329:IVI262334 JFE262329:JFE262334 JPA262329:JPA262334 JYW262329:JYW262334 KIS262329:KIS262334 KSO262329:KSO262334 LCK262329:LCK262334 LMG262329:LMG262334 LWC262329:LWC262334 MFY262329:MFY262334 MPU262329:MPU262334 MZQ262329:MZQ262334 NJM262329:NJM262334 NTI262329:NTI262334 ODE262329:ODE262334 ONA262329:ONA262334 OWW262329:OWW262334 PGS262329:PGS262334 PQO262329:PQO262334 QAK262329:QAK262334 QKG262329:QKG262334 QUC262329:QUC262334 RDY262329:RDY262334 RNU262329:RNU262334 RXQ262329:RXQ262334 SHM262329:SHM262334 SRI262329:SRI262334 TBE262329:TBE262334 TLA262329:TLA262334 TUW262329:TUW262334 UES262329:UES262334 UOO262329:UOO262334 UYK262329:UYK262334 VIG262329:VIG262334 VSC262329:VSC262334 WBY262329:WBY262334 WLU262329:WLU262334 WVQ262329:WVQ262334 D327865:D327870 JE327865:JE327870 TA327865:TA327870 ACW327865:ACW327870 AMS327865:AMS327870 AWO327865:AWO327870 BGK327865:BGK327870 BQG327865:BQG327870 CAC327865:CAC327870 CJY327865:CJY327870 CTU327865:CTU327870 DDQ327865:DDQ327870 DNM327865:DNM327870 DXI327865:DXI327870 EHE327865:EHE327870 ERA327865:ERA327870 FAW327865:FAW327870 FKS327865:FKS327870 FUO327865:FUO327870 GEK327865:GEK327870 GOG327865:GOG327870 GYC327865:GYC327870 HHY327865:HHY327870 HRU327865:HRU327870 IBQ327865:IBQ327870 ILM327865:ILM327870 IVI327865:IVI327870 JFE327865:JFE327870 JPA327865:JPA327870 JYW327865:JYW327870 KIS327865:KIS327870 KSO327865:KSO327870 LCK327865:LCK327870 LMG327865:LMG327870 LWC327865:LWC327870 MFY327865:MFY327870 MPU327865:MPU327870 MZQ327865:MZQ327870 NJM327865:NJM327870 NTI327865:NTI327870 ODE327865:ODE327870 ONA327865:ONA327870 OWW327865:OWW327870 PGS327865:PGS327870 PQO327865:PQO327870 QAK327865:QAK327870 QKG327865:QKG327870 QUC327865:QUC327870 RDY327865:RDY327870 RNU327865:RNU327870 RXQ327865:RXQ327870 SHM327865:SHM327870 SRI327865:SRI327870 TBE327865:TBE327870 TLA327865:TLA327870 TUW327865:TUW327870 UES327865:UES327870 UOO327865:UOO327870 UYK327865:UYK327870 VIG327865:VIG327870 VSC327865:VSC327870 WBY327865:WBY327870 WLU327865:WLU327870 WVQ327865:WVQ327870 D393401:D393406 JE393401:JE393406 TA393401:TA393406 ACW393401:ACW393406 AMS393401:AMS393406 AWO393401:AWO393406 BGK393401:BGK393406 BQG393401:BQG393406 CAC393401:CAC393406 CJY393401:CJY393406 CTU393401:CTU393406 DDQ393401:DDQ393406 DNM393401:DNM393406 DXI393401:DXI393406 EHE393401:EHE393406 ERA393401:ERA393406 FAW393401:FAW393406 FKS393401:FKS393406 FUO393401:FUO393406 GEK393401:GEK393406 GOG393401:GOG393406 GYC393401:GYC393406 HHY393401:HHY393406 HRU393401:HRU393406 IBQ393401:IBQ393406 ILM393401:ILM393406 IVI393401:IVI393406 JFE393401:JFE393406 JPA393401:JPA393406 JYW393401:JYW393406 KIS393401:KIS393406 KSO393401:KSO393406 LCK393401:LCK393406 LMG393401:LMG393406 LWC393401:LWC393406 MFY393401:MFY393406 MPU393401:MPU393406 MZQ393401:MZQ393406 NJM393401:NJM393406 NTI393401:NTI393406 ODE393401:ODE393406 ONA393401:ONA393406 OWW393401:OWW393406 PGS393401:PGS393406 PQO393401:PQO393406 QAK393401:QAK393406 QKG393401:QKG393406 QUC393401:QUC393406 RDY393401:RDY393406 RNU393401:RNU393406 RXQ393401:RXQ393406 SHM393401:SHM393406 SRI393401:SRI393406 TBE393401:TBE393406 TLA393401:TLA393406 TUW393401:TUW393406 UES393401:UES393406 UOO393401:UOO393406 UYK393401:UYK393406 VIG393401:VIG393406 VSC393401:VSC393406 WBY393401:WBY393406 WLU393401:WLU393406 WVQ393401:WVQ393406 D458937:D458942 JE458937:JE458942 TA458937:TA458942 ACW458937:ACW458942 AMS458937:AMS458942 AWO458937:AWO458942 BGK458937:BGK458942 BQG458937:BQG458942 CAC458937:CAC458942 CJY458937:CJY458942 CTU458937:CTU458942 DDQ458937:DDQ458942 DNM458937:DNM458942 DXI458937:DXI458942 EHE458937:EHE458942 ERA458937:ERA458942 FAW458937:FAW458942 FKS458937:FKS458942 FUO458937:FUO458942 GEK458937:GEK458942 GOG458937:GOG458942 GYC458937:GYC458942 HHY458937:HHY458942 HRU458937:HRU458942 IBQ458937:IBQ458942 ILM458937:ILM458942 IVI458937:IVI458942 JFE458937:JFE458942 JPA458937:JPA458942 JYW458937:JYW458942 KIS458937:KIS458942 KSO458937:KSO458942 LCK458937:LCK458942 LMG458937:LMG458942 LWC458937:LWC458942 MFY458937:MFY458942 MPU458937:MPU458942 MZQ458937:MZQ458942 NJM458937:NJM458942 NTI458937:NTI458942 ODE458937:ODE458942 ONA458937:ONA458942 OWW458937:OWW458942 PGS458937:PGS458942 PQO458937:PQO458942 QAK458937:QAK458942 QKG458937:QKG458942 QUC458937:QUC458942 RDY458937:RDY458942 RNU458937:RNU458942 RXQ458937:RXQ458942 SHM458937:SHM458942 SRI458937:SRI458942 TBE458937:TBE458942 TLA458937:TLA458942 TUW458937:TUW458942 UES458937:UES458942 UOO458937:UOO458942 UYK458937:UYK458942 VIG458937:VIG458942 VSC458937:VSC458942 WBY458937:WBY458942 WLU458937:WLU458942 WVQ458937:WVQ458942 D524473:D524478 JE524473:JE524478 TA524473:TA524478 ACW524473:ACW524478 AMS524473:AMS524478 AWO524473:AWO524478 BGK524473:BGK524478 BQG524473:BQG524478 CAC524473:CAC524478 CJY524473:CJY524478 CTU524473:CTU524478 DDQ524473:DDQ524478 DNM524473:DNM524478 DXI524473:DXI524478 EHE524473:EHE524478 ERA524473:ERA524478 FAW524473:FAW524478 FKS524473:FKS524478 FUO524473:FUO524478 GEK524473:GEK524478 GOG524473:GOG524478 GYC524473:GYC524478 HHY524473:HHY524478 HRU524473:HRU524478 IBQ524473:IBQ524478 ILM524473:ILM524478 IVI524473:IVI524478 JFE524473:JFE524478 JPA524473:JPA524478 JYW524473:JYW524478 KIS524473:KIS524478 KSO524473:KSO524478 LCK524473:LCK524478 LMG524473:LMG524478 LWC524473:LWC524478 MFY524473:MFY524478 MPU524473:MPU524478 MZQ524473:MZQ524478 NJM524473:NJM524478 NTI524473:NTI524478 ODE524473:ODE524478 ONA524473:ONA524478 OWW524473:OWW524478 PGS524473:PGS524478 PQO524473:PQO524478 QAK524473:QAK524478 QKG524473:QKG524478 QUC524473:QUC524478 RDY524473:RDY524478 RNU524473:RNU524478 RXQ524473:RXQ524478 SHM524473:SHM524478 SRI524473:SRI524478 TBE524473:TBE524478 TLA524473:TLA524478 TUW524473:TUW524478 UES524473:UES524478 UOO524473:UOO524478 UYK524473:UYK524478 VIG524473:VIG524478 VSC524473:VSC524478 WBY524473:WBY524478 WLU524473:WLU524478 WVQ524473:WVQ524478 D590009:D590014 JE590009:JE590014 TA590009:TA590014 ACW590009:ACW590014 AMS590009:AMS590014 AWO590009:AWO590014 BGK590009:BGK590014 BQG590009:BQG590014 CAC590009:CAC590014 CJY590009:CJY590014 CTU590009:CTU590014 DDQ590009:DDQ590014 DNM590009:DNM590014 DXI590009:DXI590014 EHE590009:EHE590014 ERA590009:ERA590014 FAW590009:FAW590014 FKS590009:FKS590014 FUO590009:FUO590014 GEK590009:GEK590014 GOG590009:GOG590014 GYC590009:GYC590014 HHY590009:HHY590014 HRU590009:HRU590014 IBQ590009:IBQ590014 ILM590009:ILM590014 IVI590009:IVI590014 JFE590009:JFE590014 JPA590009:JPA590014 JYW590009:JYW590014 KIS590009:KIS590014 KSO590009:KSO590014 LCK590009:LCK590014 LMG590009:LMG590014 LWC590009:LWC590014 MFY590009:MFY590014 MPU590009:MPU590014 MZQ590009:MZQ590014 NJM590009:NJM590014 NTI590009:NTI590014 ODE590009:ODE590014 ONA590009:ONA590014 OWW590009:OWW590014 PGS590009:PGS590014 PQO590009:PQO590014 QAK590009:QAK590014 QKG590009:QKG590014 QUC590009:QUC590014 RDY590009:RDY590014 RNU590009:RNU590014 RXQ590009:RXQ590014 SHM590009:SHM590014 SRI590009:SRI590014 TBE590009:TBE590014 TLA590009:TLA590014 TUW590009:TUW590014 UES590009:UES590014 UOO590009:UOO590014 UYK590009:UYK590014 VIG590009:VIG590014 VSC590009:VSC590014 WBY590009:WBY590014 WLU590009:WLU590014 WVQ590009:WVQ590014 D655545:D655550 JE655545:JE655550 TA655545:TA655550 ACW655545:ACW655550 AMS655545:AMS655550 AWO655545:AWO655550 BGK655545:BGK655550 BQG655545:BQG655550 CAC655545:CAC655550 CJY655545:CJY655550 CTU655545:CTU655550 DDQ655545:DDQ655550 DNM655545:DNM655550 DXI655545:DXI655550 EHE655545:EHE655550 ERA655545:ERA655550 FAW655545:FAW655550 FKS655545:FKS655550 FUO655545:FUO655550 GEK655545:GEK655550 GOG655545:GOG655550 GYC655545:GYC655550 HHY655545:HHY655550 HRU655545:HRU655550 IBQ655545:IBQ655550 ILM655545:ILM655550 IVI655545:IVI655550 JFE655545:JFE655550 JPA655545:JPA655550 JYW655545:JYW655550 KIS655545:KIS655550 KSO655545:KSO655550 LCK655545:LCK655550 LMG655545:LMG655550 LWC655545:LWC655550 MFY655545:MFY655550 MPU655545:MPU655550 MZQ655545:MZQ655550 NJM655545:NJM655550 NTI655545:NTI655550 ODE655545:ODE655550 ONA655545:ONA655550 OWW655545:OWW655550 PGS655545:PGS655550 PQO655545:PQO655550 QAK655545:QAK655550 QKG655545:QKG655550 QUC655545:QUC655550 RDY655545:RDY655550 RNU655545:RNU655550 RXQ655545:RXQ655550 SHM655545:SHM655550 SRI655545:SRI655550 TBE655545:TBE655550 TLA655545:TLA655550 TUW655545:TUW655550 UES655545:UES655550 UOO655545:UOO655550 UYK655545:UYK655550 VIG655545:VIG655550 VSC655545:VSC655550 WBY655545:WBY655550 WLU655545:WLU655550 WVQ655545:WVQ655550 D721081:D721086 JE721081:JE721086 TA721081:TA721086 ACW721081:ACW721086 AMS721081:AMS721086 AWO721081:AWO721086 BGK721081:BGK721086 BQG721081:BQG721086 CAC721081:CAC721086 CJY721081:CJY721086 CTU721081:CTU721086 DDQ721081:DDQ721086 DNM721081:DNM721086 DXI721081:DXI721086 EHE721081:EHE721086 ERA721081:ERA721086 FAW721081:FAW721086 FKS721081:FKS721086 FUO721081:FUO721086 GEK721081:GEK721086 GOG721081:GOG721086 GYC721081:GYC721086 HHY721081:HHY721086 HRU721081:HRU721086 IBQ721081:IBQ721086 ILM721081:ILM721086 IVI721081:IVI721086 JFE721081:JFE721086 JPA721081:JPA721086 JYW721081:JYW721086 KIS721081:KIS721086 KSO721081:KSO721086 LCK721081:LCK721086 LMG721081:LMG721086 LWC721081:LWC721086 MFY721081:MFY721086 MPU721081:MPU721086 MZQ721081:MZQ721086 NJM721081:NJM721086 NTI721081:NTI721086 ODE721081:ODE721086 ONA721081:ONA721086 OWW721081:OWW721086 PGS721081:PGS721086 PQO721081:PQO721086 QAK721081:QAK721086 QKG721081:QKG721086 QUC721081:QUC721086 RDY721081:RDY721086 RNU721081:RNU721086 RXQ721081:RXQ721086 SHM721081:SHM721086 SRI721081:SRI721086 TBE721081:TBE721086 TLA721081:TLA721086 TUW721081:TUW721086 UES721081:UES721086 UOO721081:UOO721086 UYK721081:UYK721086 VIG721081:VIG721086 VSC721081:VSC721086 WBY721081:WBY721086 WLU721081:WLU721086 WVQ721081:WVQ721086 D786617:D786622 JE786617:JE786622 TA786617:TA786622 ACW786617:ACW786622 AMS786617:AMS786622 AWO786617:AWO786622 BGK786617:BGK786622 BQG786617:BQG786622 CAC786617:CAC786622 CJY786617:CJY786622 CTU786617:CTU786622 DDQ786617:DDQ786622 DNM786617:DNM786622 DXI786617:DXI786622 EHE786617:EHE786622 ERA786617:ERA786622 FAW786617:FAW786622 FKS786617:FKS786622 FUO786617:FUO786622 GEK786617:GEK786622 GOG786617:GOG786622 GYC786617:GYC786622 HHY786617:HHY786622 HRU786617:HRU786622 IBQ786617:IBQ786622 ILM786617:ILM786622 IVI786617:IVI786622 JFE786617:JFE786622 JPA786617:JPA786622 JYW786617:JYW786622 KIS786617:KIS786622 KSO786617:KSO786622 LCK786617:LCK786622 LMG786617:LMG786622 LWC786617:LWC786622 MFY786617:MFY786622 MPU786617:MPU786622 MZQ786617:MZQ786622 NJM786617:NJM786622 NTI786617:NTI786622 ODE786617:ODE786622 ONA786617:ONA786622 OWW786617:OWW786622 PGS786617:PGS786622 PQO786617:PQO786622 QAK786617:QAK786622 QKG786617:QKG786622 QUC786617:QUC786622 RDY786617:RDY786622 RNU786617:RNU786622 RXQ786617:RXQ786622 SHM786617:SHM786622 SRI786617:SRI786622 TBE786617:TBE786622 TLA786617:TLA786622 TUW786617:TUW786622 UES786617:UES786622 UOO786617:UOO786622 UYK786617:UYK786622 VIG786617:VIG786622 VSC786617:VSC786622 WBY786617:WBY786622 WLU786617:WLU786622 WVQ786617:WVQ786622 D852153:D852158 JE852153:JE852158 TA852153:TA852158 ACW852153:ACW852158 AMS852153:AMS852158 AWO852153:AWO852158 BGK852153:BGK852158 BQG852153:BQG852158 CAC852153:CAC852158 CJY852153:CJY852158 CTU852153:CTU852158 DDQ852153:DDQ852158 DNM852153:DNM852158 DXI852153:DXI852158 EHE852153:EHE852158 ERA852153:ERA852158 FAW852153:FAW852158 FKS852153:FKS852158 FUO852153:FUO852158 GEK852153:GEK852158 GOG852153:GOG852158 GYC852153:GYC852158 HHY852153:HHY852158 HRU852153:HRU852158 IBQ852153:IBQ852158 ILM852153:ILM852158 IVI852153:IVI852158 JFE852153:JFE852158 JPA852153:JPA852158 JYW852153:JYW852158 KIS852153:KIS852158 KSO852153:KSO852158 LCK852153:LCK852158 LMG852153:LMG852158 LWC852153:LWC852158 MFY852153:MFY852158 MPU852153:MPU852158 MZQ852153:MZQ852158 NJM852153:NJM852158 NTI852153:NTI852158 ODE852153:ODE852158 ONA852153:ONA852158 OWW852153:OWW852158 PGS852153:PGS852158 PQO852153:PQO852158 QAK852153:QAK852158 QKG852153:QKG852158 QUC852153:QUC852158 RDY852153:RDY852158 RNU852153:RNU852158 RXQ852153:RXQ852158 SHM852153:SHM852158 SRI852153:SRI852158 TBE852153:TBE852158 TLA852153:TLA852158 TUW852153:TUW852158 UES852153:UES852158 UOO852153:UOO852158 UYK852153:UYK852158 VIG852153:VIG852158 VSC852153:VSC852158 WBY852153:WBY852158 WLU852153:WLU852158 WVQ852153:WVQ852158 D917689:D917694 JE917689:JE917694 TA917689:TA917694 ACW917689:ACW917694 AMS917689:AMS917694 AWO917689:AWO917694 BGK917689:BGK917694 BQG917689:BQG917694 CAC917689:CAC917694 CJY917689:CJY917694 CTU917689:CTU917694 DDQ917689:DDQ917694 DNM917689:DNM917694 DXI917689:DXI917694 EHE917689:EHE917694 ERA917689:ERA917694 FAW917689:FAW917694 FKS917689:FKS917694 FUO917689:FUO917694 GEK917689:GEK917694 GOG917689:GOG917694 GYC917689:GYC917694 HHY917689:HHY917694 HRU917689:HRU917694 IBQ917689:IBQ917694 ILM917689:ILM917694 IVI917689:IVI917694 JFE917689:JFE917694 JPA917689:JPA917694 JYW917689:JYW917694 KIS917689:KIS917694 KSO917689:KSO917694 LCK917689:LCK917694 LMG917689:LMG917694 LWC917689:LWC917694 MFY917689:MFY917694 MPU917689:MPU917694 MZQ917689:MZQ917694 NJM917689:NJM917694 NTI917689:NTI917694 ODE917689:ODE917694 ONA917689:ONA917694 OWW917689:OWW917694 PGS917689:PGS917694 PQO917689:PQO917694 QAK917689:QAK917694 QKG917689:QKG917694 QUC917689:QUC917694 RDY917689:RDY917694 RNU917689:RNU917694 RXQ917689:RXQ917694 SHM917689:SHM917694 SRI917689:SRI917694 TBE917689:TBE917694 TLA917689:TLA917694 TUW917689:TUW917694 UES917689:UES917694 UOO917689:UOO917694 UYK917689:UYK917694 VIG917689:VIG917694 VSC917689:VSC917694 WBY917689:WBY917694 WLU917689:WLU917694 WVQ917689:WVQ917694 D983225:D983230 JE983225:JE983230 TA983225:TA983230 ACW983225:ACW983230 AMS983225:AMS983230 AWO983225:AWO983230 BGK983225:BGK983230 BQG983225:BQG983230 CAC983225:CAC983230 CJY983225:CJY983230 CTU983225:CTU983230 DDQ983225:DDQ983230 DNM983225:DNM983230 DXI983225:DXI983230 EHE983225:EHE983230 ERA983225:ERA983230 FAW983225:FAW983230 FKS983225:FKS983230 FUO983225:FUO983230 GEK983225:GEK983230 GOG983225:GOG983230 GYC983225:GYC983230 HHY983225:HHY983230 HRU983225:HRU983230 IBQ983225:IBQ983230 ILM983225:ILM983230 IVI983225:IVI983230 JFE983225:JFE983230 JPA983225:JPA983230 JYW983225:JYW983230 KIS983225:KIS983230 KSO983225:KSO983230 LCK983225:LCK983230 LMG983225:LMG983230 LWC983225:LWC983230 MFY983225:MFY983230 MPU983225:MPU983230 MZQ983225:MZQ983230 NJM983225:NJM983230 NTI983225:NTI983230 ODE983225:ODE983230 ONA983225:ONA983230 OWW983225:OWW983230 PGS983225:PGS983230 PQO983225:PQO983230 QAK983225:QAK983230 QKG983225:QKG983230 QUC983225:QUC983230 RDY983225:RDY983230 RNU983225:RNU983230 RXQ983225:RXQ983230 SHM983225:SHM983230 SRI983225:SRI983230 TBE983225:TBE983230 TLA983225:TLA983230 TUW983225:TUW983230 UES983225:UES983230 UOO983225:UOO983230 UYK983225:UYK983230 VIG983225:VIG983230 VSC983225:VSC983230 WBY983225:WBY983230 WLU983225:WLU983230 WVQ983225:WVQ983230 D198:D203 JE198:JE203 TA198:TA203 ACW198:ACW203 AMS198:AMS203 AWO198:AWO203 BGK198:BGK203 BQG198:BQG203 CAC198:CAC203 CJY198:CJY203 CTU198:CTU203 DDQ198:DDQ203 DNM198:DNM203 DXI198:DXI203 EHE198:EHE203 ERA198:ERA203 FAW198:FAW203 FKS198:FKS203 FUO198:FUO203 GEK198:GEK203 GOG198:GOG203 GYC198:GYC203 HHY198:HHY203 HRU198:HRU203 IBQ198:IBQ203 ILM198:ILM203 IVI198:IVI203 JFE198:JFE203 JPA198:JPA203 JYW198:JYW203 KIS198:KIS203 KSO198:KSO203 LCK198:LCK203 LMG198:LMG203 LWC198:LWC203 MFY198:MFY203 MPU198:MPU203 MZQ198:MZQ203 NJM198:NJM203 NTI198:NTI203 ODE198:ODE203 ONA198:ONA203 OWW198:OWW203 PGS198:PGS203 PQO198:PQO203 QAK198:QAK203 QKG198:QKG203 QUC198:QUC203 RDY198:RDY203 RNU198:RNU203 RXQ198:RXQ203 SHM198:SHM203 SRI198:SRI203 TBE198:TBE203 TLA198:TLA203 TUW198:TUW203 UES198:UES203 UOO198:UOO203 UYK198:UYK203 VIG198:VIG203 VSC198:VSC203 WBY198:WBY203 WLU198:WLU203 WVQ198:WVQ203 D65734:D65739 JE65734:JE65739 TA65734:TA65739 ACW65734:ACW65739 AMS65734:AMS65739 AWO65734:AWO65739 BGK65734:BGK65739 BQG65734:BQG65739 CAC65734:CAC65739 CJY65734:CJY65739 CTU65734:CTU65739 DDQ65734:DDQ65739 DNM65734:DNM65739 DXI65734:DXI65739 EHE65734:EHE65739 ERA65734:ERA65739 FAW65734:FAW65739 FKS65734:FKS65739 FUO65734:FUO65739 GEK65734:GEK65739 GOG65734:GOG65739 GYC65734:GYC65739 HHY65734:HHY65739 HRU65734:HRU65739 IBQ65734:IBQ65739 ILM65734:ILM65739 IVI65734:IVI65739 JFE65734:JFE65739 JPA65734:JPA65739 JYW65734:JYW65739 KIS65734:KIS65739 KSO65734:KSO65739 LCK65734:LCK65739 LMG65734:LMG65739 LWC65734:LWC65739 MFY65734:MFY65739 MPU65734:MPU65739 MZQ65734:MZQ65739 NJM65734:NJM65739 NTI65734:NTI65739 ODE65734:ODE65739 ONA65734:ONA65739 OWW65734:OWW65739 PGS65734:PGS65739 PQO65734:PQO65739 QAK65734:QAK65739 QKG65734:QKG65739 QUC65734:QUC65739 RDY65734:RDY65739 RNU65734:RNU65739 RXQ65734:RXQ65739 SHM65734:SHM65739 SRI65734:SRI65739 TBE65734:TBE65739 TLA65734:TLA65739 TUW65734:TUW65739 UES65734:UES65739 UOO65734:UOO65739 UYK65734:UYK65739 VIG65734:VIG65739 VSC65734:VSC65739 WBY65734:WBY65739 WLU65734:WLU65739 WVQ65734:WVQ65739 D131270:D131275 JE131270:JE131275 TA131270:TA131275 ACW131270:ACW131275 AMS131270:AMS131275 AWO131270:AWO131275 BGK131270:BGK131275 BQG131270:BQG131275 CAC131270:CAC131275 CJY131270:CJY131275 CTU131270:CTU131275 DDQ131270:DDQ131275 DNM131270:DNM131275 DXI131270:DXI131275 EHE131270:EHE131275 ERA131270:ERA131275 FAW131270:FAW131275 FKS131270:FKS131275 FUO131270:FUO131275 GEK131270:GEK131275 GOG131270:GOG131275 GYC131270:GYC131275 HHY131270:HHY131275 HRU131270:HRU131275 IBQ131270:IBQ131275 ILM131270:ILM131275 IVI131270:IVI131275 JFE131270:JFE131275 JPA131270:JPA131275 JYW131270:JYW131275 KIS131270:KIS131275 KSO131270:KSO131275 LCK131270:LCK131275 LMG131270:LMG131275 LWC131270:LWC131275 MFY131270:MFY131275 MPU131270:MPU131275 MZQ131270:MZQ131275 NJM131270:NJM131275 NTI131270:NTI131275 ODE131270:ODE131275 ONA131270:ONA131275 OWW131270:OWW131275 PGS131270:PGS131275 PQO131270:PQO131275 QAK131270:QAK131275 QKG131270:QKG131275 QUC131270:QUC131275 RDY131270:RDY131275 RNU131270:RNU131275 RXQ131270:RXQ131275 SHM131270:SHM131275 SRI131270:SRI131275 TBE131270:TBE131275 TLA131270:TLA131275 TUW131270:TUW131275 UES131270:UES131275 UOO131270:UOO131275 UYK131270:UYK131275 VIG131270:VIG131275 VSC131270:VSC131275 WBY131270:WBY131275 WLU131270:WLU131275 WVQ131270:WVQ131275 D196806:D196811 JE196806:JE196811 TA196806:TA196811 ACW196806:ACW196811 AMS196806:AMS196811 AWO196806:AWO196811 BGK196806:BGK196811 BQG196806:BQG196811 CAC196806:CAC196811 CJY196806:CJY196811 CTU196806:CTU196811 DDQ196806:DDQ196811 DNM196806:DNM196811 DXI196806:DXI196811 EHE196806:EHE196811 ERA196806:ERA196811 FAW196806:FAW196811 FKS196806:FKS196811 FUO196806:FUO196811 GEK196806:GEK196811 GOG196806:GOG196811 GYC196806:GYC196811 HHY196806:HHY196811 HRU196806:HRU196811 IBQ196806:IBQ196811 ILM196806:ILM196811 IVI196806:IVI196811 JFE196806:JFE196811 JPA196806:JPA196811 JYW196806:JYW196811 KIS196806:KIS196811 KSO196806:KSO196811 LCK196806:LCK196811 LMG196806:LMG196811 LWC196806:LWC196811 MFY196806:MFY196811 MPU196806:MPU196811 MZQ196806:MZQ196811 NJM196806:NJM196811 NTI196806:NTI196811 ODE196806:ODE196811 ONA196806:ONA196811 OWW196806:OWW196811 PGS196806:PGS196811 PQO196806:PQO196811 QAK196806:QAK196811 QKG196806:QKG196811 QUC196806:QUC196811 RDY196806:RDY196811 RNU196806:RNU196811 RXQ196806:RXQ196811 SHM196806:SHM196811 SRI196806:SRI196811 TBE196806:TBE196811 TLA196806:TLA196811 TUW196806:TUW196811 UES196806:UES196811 UOO196806:UOO196811 UYK196806:UYK196811 VIG196806:VIG196811 VSC196806:VSC196811 WBY196806:WBY196811 WLU196806:WLU196811 WVQ196806:WVQ196811 D262342:D262347 JE262342:JE262347 TA262342:TA262347 ACW262342:ACW262347 AMS262342:AMS262347 AWO262342:AWO262347 BGK262342:BGK262347 BQG262342:BQG262347 CAC262342:CAC262347 CJY262342:CJY262347 CTU262342:CTU262347 DDQ262342:DDQ262347 DNM262342:DNM262347 DXI262342:DXI262347 EHE262342:EHE262347 ERA262342:ERA262347 FAW262342:FAW262347 FKS262342:FKS262347 FUO262342:FUO262347 GEK262342:GEK262347 GOG262342:GOG262347 GYC262342:GYC262347 HHY262342:HHY262347 HRU262342:HRU262347 IBQ262342:IBQ262347 ILM262342:ILM262347 IVI262342:IVI262347 JFE262342:JFE262347 JPA262342:JPA262347 JYW262342:JYW262347 KIS262342:KIS262347 KSO262342:KSO262347 LCK262342:LCK262347 LMG262342:LMG262347 LWC262342:LWC262347 MFY262342:MFY262347 MPU262342:MPU262347 MZQ262342:MZQ262347 NJM262342:NJM262347 NTI262342:NTI262347 ODE262342:ODE262347 ONA262342:ONA262347 OWW262342:OWW262347 PGS262342:PGS262347 PQO262342:PQO262347 QAK262342:QAK262347 QKG262342:QKG262347 QUC262342:QUC262347 RDY262342:RDY262347 RNU262342:RNU262347 RXQ262342:RXQ262347 SHM262342:SHM262347 SRI262342:SRI262347 TBE262342:TBE262347 TLA262342:TLA262347 TUW262342:TUW262347 UES262342:UES262347 UOO262342:UOO262347 UYK262342:UYK262347 VIG262342:VIG262347 VSC262342:VSC262347 WBY262342:WBY262347 WLU262342:WLU262347 WVQ262342:WVQ262347 D327878:D327883 JE327878:JE327883 TA327878:TA327883 ACW327878:ACW327883 AMS327878:AMS327883 AWO327878:AWO327883 BGK327878:BGK327883 BQG327878:BQG327883 CAC327878:CAC327883 CJY327878:CJY327883 CTU327878:CTU327883 DDQ327878:DDQ327883 DNM327878:DNM327883 DXI327878:DXI327883 EHE327878:EHE327883 ERA327878:ERA327883 FAW327878:FAW327883 FKS327878:FKS327883 FUO327878:FUO327883 GEK327878:GEK327883 GOG327878:GOG327883 GYC327878:GYC327883 HHY327878:HHY327883 HRU327878:HRU327883 IBQ327878:IBQ327883 ILM327878:ILM327883 IVI327878:IVI327883 JFE327878:JFE327883 JPA327878:JPA327883 JYW327878:JYW327883 KIS327878:KIS327883 KSO327878:KSO327883 LCK327878:LCK327883 LMG327878:LMG327883 LWC327878:LWC327883 MFY327878:MFY327883 MPU327878:MPU327883 MZQ327878:MZQ327883 NJM327878:NJM327883 NTI327878:NTI327883 ODE327878:ODE327883 ONA327878:ONA327883 OWW327878:OWW327883 PGS327878:PGS327883 PQO327878:PQO327883 QAK327878:QAK327883 QKG327878:QKG327883 QUC327878:QUC327883 RDY327878:RDY327883 RNU327878:RNU327883 RXQ327878:RXQ327883 SHM327878:SHM327883 SRI327878:SRI327883 TBE327878:TBE327883 TLA327878:TLA327883 TUW327878:TUW327883 UES327878:UES327883 UOO327878:UOO327883 UYK327878:UYK327883 VIG327878:VIG327883 VSC327878:VSC327883 WBY327878:WBY327883 WLU327878:WLU327883 WVQ327878:WVQ327883 D393414:D393419 JE393414:JE393419 TA393414:TA393419 ACW393414:ACW393419 AMS393414:AMS393419 AWO393414:AWO393419 BGK393414:BGK393419 BQG393414:BQG393419 CAC393414:CAC393419 CJY393414:CJY393419 CTU393414:CTU393419 DDQ393414:DDQ393419 DNM393414:DNM393419 DXI393414:DXI393419 EHE393414:EHE393419 ERA393414:ERA393419 FAW393414:FAW393419 FKS393414:FKS393419 FUO393414:FUO393419 GEK393414:GEK393419 GOG393414:GOG393419 GYC393414:GYC393419 HHY393414:HHY393419 HRU393414:HRU393419 IBQ393414:IBQ393419 ILM393414:ILM393419 IVI393414:IVI393419 JFE393414:JFE393419 JPA393414:JPA393419 JYW393414:JYW393419 KIS393414:KIS393419 KSO393414:KSO393419 LCK393414:LCK393419 LMG393414:LMG393419 LWC393414:LWC393419 MFY393414:MFY393419 MPU393414:MPU393419 MZQ393414:MZQ393419 NJM393414:NJM393419 NTI393414:NTI393419 ODE393414:ODE393419 ONA393414:ONA393419 OWW393414:OWW393419 PGS393414:PGS393419 PQO393414:PQO393419 QAK393414:QAK393419 QKG393414:QKG393419 QUC393414:QUC393419 RDY393414:RDY393419 RNU393414:RNU393419 RXQ393414:RXQ393419 SHM393414:SHM393419 SRI393414:SRI393419 TBE393414:TBE393419 TLA393414:TLA393419 TUW393414:TUW393419 UES393414:UES393419 UOO393414:UOO393419 UYK393414:UYK393419 VIG393414:VIG393419 VSC393414:VSC393419 WBY393414:WBY393419 WLU393414:WLU393419 WVQ393414:WVQ393419 D458950:D458955 JE458950:JE458955 TA458950:TA458955 ACW458950:ACW458955 AMS458950:AMS458955 AWO458950:AWO458955 BGK458950:BGK458955 BQG458950:BQG458955 CAC458950:CAC458955 CJY458950:CJY458955 CTU458950:CTU458955 DDQ458950:DDQ458955 DNM458950:DNM458955 DXI458950:DXI458955 EHE458950:EHE458955 ERA458950:ERA458955 FAW458950:FAW458955 FKS458950:FKS458955 FUO458950:FUO458955 GEK458950:GEK458955 GOG458950:GOG458955 GYC458950:GYC458955 HHY458950:HHY458955 HRU458950:HRU458955 IBQ458950:IBQ458955 ILM458950:ILM458955 IVI458950:IVI458955 JFE458950:JFE458955 JPA458950:JPA458955 JYW458950:JYW458955 KIS458950:KIS458955 KSO458950:KSO458955 LCK458950:LCK458955 LMG458950:LMG458955 LWC458950:LWC458955 MFY458950:MFY458955 MPU458950:MPU458955 MZQ458950:MZQ458955 NJM458950:NJM458955 NTI458950:NTI458955 ODE458950:ODE458955 ONA458950:ONA458955 OWW458950:OWW458955 PGS458950:PGS458955 PQO458950:PQO458955 QAK458950:QAK458955 QKG458950:QKG458955 QUC458950:QUC458955 RDY458950:RDY458955 RNU458950:RNU458955 RXQ458950:RXQ458955 SHM458950:SHM458955 SRI458950:SRI458955 TBE458950:TBE458955 TLA458950:TLA458955 TUW458950:TUW458955 UES458950:UES458955 UOO458950:UOO458955 UYK458950:UYK458955 VIG458950:VIG458955 VSC458950:VSC458955 WBY458950:WBY458955 WLU458950:WLU458955 WVQ458950:WVQ458955 D524486:D524491 JE524486:JE524491 TA524486:TA524491 ACW524486:ACW524491 AMS524486:AMS524491 AWO524486:AWO524491 BGK524486:BGK524491 BQG524486:BQG524491 CAC524486:CAC524491 CJY524486:CJY524491 CTU524486:CTU524491 DDQ524486:DDQ524491 DNM524486:DNM524491 DXI524486:DXI524491 EHE524486:EHE524491 ERA524486:ERA524491 FAW524486:FAW524491 FKS524486:FKS524491 FUO524486:FUO524491 GEK524486:GEK524491 GOG524486:GOG524491 GYC524486:GYC524491 HHY524486:HHY524491 HRU524486:HRU524491 IBQ524486:IBQ524491 ILM524486:ILM524491 IVI524486:IVI524491 JFE524486:JFE524491 JPA524486:JPA524491 JYW524486:JYW524491 KIS524486:KIS524491 KSO524486:KSO524491 LCK524486:LCK524491 LMG524486:LMG524491 LWC524486:LWC524491 MFY524486:MFY524491 MPU524486:MPU524491 MZQ524486:MZQ524491 NJM524486:NJM524491 NTI524486:NTI524491 ODE524486:ODE524491 ONA524486:ONA524491 OWW524486:OWW524491 PGS524486:PGS524491 PQO524486:PQO524491 QAK524486:QAK524491 QKG524486:QKG524491 QUC524486:QUC524491 RDY524486:RDY524491 RNU524486:RNU524491 RXQ524486:RXQ524491 SHM524486:SHM524491 SRI524486:SRI524491 TBE524486:TBE524491 TLA524486:TLA524491 TUW524486:TUW524491 UES524486:UES524491 UOO524486:UOO524491 UYK524486:UYK524491 VIG524486:VIG524491 VSC524486:VSC524491 WBY524486:WBY524491 WLU524486:WLU524491 WVQ524486:WVQ524491 D590022:D590027 JE590022:JE590027 TA590022:TA590027 ACW590022:ACW590027 AMS590022:AMS590027 AWO590022:AWO590027 BGK590022:BGK590027 BQG590022:BQG590027 CAC590022:CAC590027 CJY590022:CJY590027 CTU590022:CTU590027 DDQ590022:DDQ590027 DNM590022:DNM590027 DXI590022:DXI590027 EHE590022:EHE590027 ERA590022:ERA590027 FAW590022:FAW590027 FKS590022:FKS590027 FUO590022:FUO590027 GEK590022:GEK590027 GOG590022:GOG590027 GYC590022:GYC590027 HHY590022:HHY590027 HRU590022:HRU590027 IBQ590022:IBQ590027 ILM590022:ILM590027 IVI590022:IVI590027 JFE590022:JFE590027 JPA590022:JPA590027 JYW590022:JYW590027 KIS590022:KIS590027 KSO590022:KSO590027 LCK590022:LCK590027 LMG590022:LMG590027 LWC590022:LWC590027 MFY590022:MFY590027 MPU590022:MPU590027 MZQ590022:MZQ590027 NJM590022:NJM590027 NTI590022:NTI590027 ODE590022:ODE590027 ONA590022:ONA590027 OWW590022:OWW590027 PGS590022:PGS590027 PQO590022:PQO590027 QAK590022:QAK590027 QKG590022:QKG590027 QUC590022:QUC590027 RDY590022:RDY590027 RNU590022:RNU590027 RXQ590022:RXQ590027 SHM590022:SHM590027 SRI590022:SRI590027 TBE590022:TBE590027 TLA590022:TLA590027 TUW590022:TUW590027 UES590022:UES590027 UOO590022:UOO590027 UYK590022:UYK590027 VIG590022:VIG590027 VSC590022:VSC590027 WBY590022:WBY590027 WLU590022:WLU590027 WVQ590022:WVQ590027 D655558:D655563 JE655558:JE655563 TA655558:TA655563 ACW655558:ACW655563 AMS655558:AMS655563 AWO655558:AWO655563 BGK655558:BGK655563 BQG655558:BQG655563 CAC655558:CAC655563 CJY655558:CJY655563 CTU655558:CTU655563 DDQ655558:DDQ655563 DNM655558:DNM655563 DXI655558:DXI655563 EHE655558:EHE655563 ERA655558:ERA655563 FAW655558:FAW655563 FKS655558:FKS655563 FUO655558:FUO655563 GEK655558:GEK655563 GOG655558:GOG655563 GYC655558:GYC655563 HHY655558:HHY655563 HRU655558:HRU655563 IBQ655558:IBQ655563 ILM655558:ILM655563 IVI655558:IVI655563 JFE655558:JFE655563 JPA655558:JPA655563 JYW655558:JYW655563 KIS655558:KIS655563 KSO655558:KSO655563 LCK655558:LCK655563 LMG655558:LMG655563 LWC655558:LWC655563 MFY655558:MFY655563 MPU655558:MPU655563 MZQ655558:MZQ655563 NJM655558:NJM655563 NTI655558:NTI655563 ODE655558:ODE655563 ONA655558:ONA655563 OWW655558:OWW655563 PGS655558:PGS655563 PQO655558:PQO655563 QAK655558:QAK655563 QKG655558:QKG655563 QUC655558:QUC655563 RDY655558:RDY655563 RNU655558:RNU655563 RXQ655558:RXQ655563 SHM655558:SHM655563 SRI655558:SRI655563 TBE655558:TBE655563 TLA655558:TLA655563 TUW655558:TUW655563 UES655558:UES655563 UOO655558:UOO655563 UYK655558:UYK655563 VIG655558:VIG655563 VSC655558:VSC655563 WBY655558:WBY655563 WLU655558:WLU655563 WVQ655558:WVQ655563 D721094:D721099 JE721094:JE721099 TA721094:TA721099 ACW721094:ACW721099 AMS721094:AMS721099 AWO721094:AWO721099 BGK721094:BGK721099 BQG721094:BQG721099 CAC721094:CAC721099 CJY721094:CJY721099 CTU721094:CTU721099 DDQ721094:DDQ721099 DNM721094:DNM721099 DXI721094:DXI721099 EHE721094:EHE721099 ERA721094:ERA721099 FAW721094:FAW721099 FKS721094:FKS721099 FUO721094:FUO721099 GEK721094:GEK721099 GOG721094:GOG721099 GYC721094:GYC721099 HHY721094:HHY721099 HRU721094:HRU721099 IBQ721094:IBQ721099 ILM721094:ILM721099 IVI721094:IVI721099 JFE721094:JFE721099 JPA721094:JPA721099 JYW721094:JYW721099 KIS721094:KIS721099 KSO721094:KSO721099 LCK721094:LCK721099 LMG721094:LMG721099 LWC721094:LWC721099 MFY721094:MFY721099 MPU721094:MPU721099 MZQ721094:MZQ721099 NJM721094:NJM721099 NTI721094:NTI721099 ODE721094:ODE721099 ONA721094:ONA721099 OWW721094:OWW721099 PGS721094:PGS721099 PQO721094:PQO721099 QAK721094:QAK721099 QKG721094:QKG721099 QUC721094:QUC721099 RDY721094:RDY721099 RNU721094:RNU721099 RXQ721094:RXQ721099 SHM721094:SHM721099 SRI721094:SRI721099 TBE721094:TBE721099 TLA721094:TLA721099 TUW721094:TUW721099 UES721094:UES721099 UOO721094:UOO721099 UYK721094:UYK721099 VIG721094:VIG721099 VSC721094:VSC721099 WBY721094:WBY721099 WLU721094:WLU721099 WVQ721094:WVQ721099 D786630:D786635 JE786630:JE786635 TA786630:TA786635 ACW786630:ACW786635 AMS786630:AMS786635 AWO786630:AWO786635 BGK786630:BGK786635 BQG786630:BQG786635 CAC786630:CAC786635 CJY786630:CJY786635 CTU786630:CTU786635 DDQ786630:DDQ786635 DNM786630:DNM786635 DXI786630:DXI786635 EHE786630:EHE786635 ERA786630:ERA786635 FAW786630:FAW786635 FKS786630:FKS786635 FUO786630:FUO786635 GEK786630:GEK786635 GOG786630:GOG786635 GYC786630:GYC786635 HHY786630:HHY786635 HRU786630:HRU786635 IBQ786630:IBQ786635 ILM786630:ILM786635 IVI786630:IVI786635 JFE786630:JFE786635 JPA786630:JPA786635 JYW786630:JYW786635 KIS786630:KIS786635 KSO786630:KSO786635 LCK786630:LCK786635 LMG786630:LMG786635 LWC786630:LWC786635 MFY786630:MFY786635 MPU786630:MPU786635 MZQ786630:MZQ786635 NJM786630:NJM786635 NTI786630:NTI786635 ODE786630:ODE786635 ONA786630:ONA786635 OWW786630:OWW786635 PGS786630:PGS786635 PQO786630:PQO786635 QAK786630:QAK786635 QKG786630:QKG786635 QUC786630:QUC786635 RDY786630:RDY786635 RNU786630:RNU786635 RXQ786630:RXQ786635 SHM786630:SHM786635 SRI786630:SRI786635 TBE786630:TBE786635 TLA786630:TLA786635 TUW786630:TUW786635 UES786630:UES786635 UOO786630:UOO786635 UYK786630:UYK786635 VIG786630:VIG786635 VSC786630:VSC786635 WBY786630:WBY786635 WLU786630:WLU786635 WVQ786630:WVQ786635 D852166:D852171 JE852166:JE852171 TA852166:TA852171 ACW852166:ACW852171 AMS852166:AMS852171 AWO852166:AWO852171 BGK852166:BGK852171 BQG852166:BQG852171 CAC852166:CAC852171 CJY852166:CJY852171 CTU852166:CTU852171 DDQ852166:DDQ852171 DNM852166:DNM852171 DXI852166:DXI852171 EHE852166:EHE852171 ERA852166:ERA852171 FAW852166:FAW852171 FKS852166:FKS852171 FUO852166:FUO852171 GEK852166:GEK852171 GOG852166:GOG852171 GYC852166:GYC852171 HHY852166:HHY852171 HRU852166:HRU852171 IBQ852166:IBQ852171 ILM852166:ILM852171 IVI852166:IVI852171 JFE852166:JFE852171 JPA852166:JPA852171 JYW852166:JYW852171 KIS852166:KIS852171 KSO852166:KSO852171 LCK852166:LCK852171 LMG852166:LMG852171 LWC852166:LWC852171 MFY852166:MFY852171 MPU852166:MPU852171 MZQ852166:MZQ852171 NJM852166:NJM852171 NTI852166:NTI852171 ODE852166:ODE852171 ONA852166:ONA852171 OWW852166:OWW852171 PGS852166:PGS852171 PQO852166:PQO852171 QAK852166:QAK852171 QKG852166:QKG852171 QUC852166:QUC852171 RDY852166:RDY852171 RNU852166:RNU852171 RXQ852166:RXQ852171 SHM852166:SHM852171 SRI852166:SRI852171 TBE852166:TBE852171 TLA852166:TLA852171 TUW852166:TUW852171 UES852166:UES852171 UOO852166:UOO852171 UYK852166:UYK852171 VIG852166:VIG852171 VSC852166:VSC852171 WBY852166:WBY852171 WLU852166:WLU852171 WVQ852166:WVQ852171 D917702:D917707 JE917702:JE917707 TA917702:TA917707 ACW917702:ACW917707 AMS917702:AMS917707 AWO917702:AWO917707 BGK917702:BGK917707 BQG917702:BQG917707 CAC917702:CAC917707 CJY917702:CJY917707 CTU917702:CTU917707 DDQ917702:DDQ917707 DNM917702:DNM917707 DXI917702:DXI917707 EHE917702:EHE917707 ERA917702:ERA917707 FAW917702:FAW917707 FKS917702:FKS917707 FUO917702:FUO917707 GEK917702:GEK917707 GOG917702:GOG917707 GYC917702:GYC917707 HHY917702:HHY917707 HRU917702:HRU917707 IBQ917702:IBQ917707 ILM917702:ILM917707 IVI917702:IVI917707 JFE917702:JFE917707 JPA917702:JPA917707 JYW917702:JYW917707 KIS917702:KIS917707 KSO917702:KSO917707 LCK917702:LCK917707 LMG917702:LMG917707 LWC917702:LWC917707 MFY917702:MFY917707 MPU917702:MPU917707 MZQ917702:MZQ917707 NJM917702:NJM917707 NTI917702:NTI917707 ODE917702:ODE917707 ONA917702:ONA917707 OWW917702:OWW917707 PGS917702:PGS917707 PQO917702:PQO917707 QAK917702:QAK917707 QKG917702:QKG917707 QUC917702:QUC917707 RDY917702:RDY917707 RNU917702:RNU917707 RXQ917702:RXQ917707 SHM917702:SHM917707 SRI917702:SRI917707 TBE917702:TBE917707 TLA917702:TLA917707 TUW917702:TUW917707 UES917702:UES917707 UOO917702:UOO917707 UYK917702:UYK917707 VIG917702:VIG917707 VSC917702:VSC917707 WBY917702:WBY917707 WLU917702:WLU917707 WVQ917702:WVQ917707 D983238:D983243 JE983238:JE983243 TA983238:TA983243 ACW983238:ACW983243 AMS983238:AMS983243 AWO983238:AWO983243 BGK983238:BGK983243 BQG983238:BQG983243 CAC983238:CAC983243 CJY983238:CJY983243 CTU983238:CTU983243 DDQ983238:DDQ983243 DNM983238:DNM983243 DXI983238:DXI983243 EHE983238:EHE983243 ERA983238:ERA983243 FAW983238:FAW983243 FKS983238:FKS983243 FUO983238:FUO983243 GEK983238:GEK983243 GOG983238:GOG983243 GYC983238:GYC983243 HHY983238:HHY983243 HRU983238:HRU983243 IBQ983238:IBQ983243 ILM983238:ILM983243 IVI983238:IVI983243 JFE983238:JFE983243 JPA983238:JPA983243 JYW983238:JYW983243 KIS983238:KIS983243 KSO983238:KSO983243 LCK983238:LCK983243 LMG983238:LMG983243 LWC983238:LWC983243 MFY983238:MFY983243 MPU983238:MPU983243 MZQ983238:MZQ983243 NJM983238:NJM983243 NTI983238:NTI983243 ODE983238:ODE983243 ONA983238:ONA983243 OWW983238:OWW983243 PGS983238:PGS983243 PQO983238:PQO983243 QAK983238:QAK983243 QKG983238:QKG983243 QUC983238:QUC983243 RDY983238:RDY983243 RNU983238:RNU983243 RXQ983238:RXQ983243 SHM983238:SHM983243 SRI983238:SRI983243 TBE983238:TBE983243 TLA983238:TLA983243 TUW983238:TUW983243 UES983238:UES983243 UOO983238:UOO983243 UYK983238:UYK983243 VIG983238:VIG983243 VSC983238:VSC983243 WBY983238:WBY983243 WLU983238:WLU983243 WVQ983238:WVQ983243" xr:uid="{C0B4195D-7072-481B-A2F1-26FD3274288B}">
      <formula1>1</formula1>
      <formula2>99</formula2>
    </dataValidation>
    <dataValidation type="date" allowBlank="1" showInputMessage="1" showErrorMessage="1" sqref="J92:K130 JK92:JL130 TG92:TH130 ADC92:ADD130 AMY92:AMZ130 AWU92:AWV130 BGQ92:BGR130 BQM92:BQN130 CAI92:CAJ130 CKE92:CKF130 CUA92:CUB130 DDW92:DDX130 DNS92:DNT130 DXO92:DXP130 EHK92:EHL130 ERG92:ERH130 FBC92:FBD130 FKY92:FKZ130 FUU92:FUV130 GEQ92:GER130 GOM92:GON130 GYI92:GYJ130 HIE92:HIF130 HSA92:HSB130 IBW92:IBX130 ILS92:ILT130 IVO92:IVP130 JFK92:JFL130 JPG92:JPH130 JZC92:JZD130 KIY92:KIZ130 KSU92:KSV130 LCQ92:LCR130 LMM92:LMN130 LWI92:LWJ130 MGE92:MGF130 MQA92:MQB130 MZW92:MZX130 NJS92:NJT130 NTO92:NTP130 ODK92:ODL130 ONG92:ONH130 OXC92:OXD130 PGY92:PGZ130 PQU92:PQV130 QAQ92:QAR130 QKM92:QKN130 QUI92:QUJ130 REE92:REF130 ROA92:ROB130 RXW92:RXX130 SHS92:SHT130 SRO92:SRP130 TBK92:TBL130 TLG92:TLH130 TVC92:TVD130 UEY92:UEZ130 UOU92:UOV130 UYQ92:UYR130 VIM92:VIN130 VSI92:VSJ130 WCE92:WCF130 WMA92:WMB130 WVW92:WVX130 J65628:K65666 JK65628:JL65666 TG65628:TH65666 ADC65628:ADD65666 AMY65628:AMZ65666 AWU65628:AWV65666 BGQ65628:BGR65666 BQM65628:BQN65666 CAI65628:CAJ65666 CKE65628:CKF65666 CUA65628:CUB65666 DDW65628:DDX65666 DNS65628:DNT65666 DXO65628:DXP65666 EHK65628:EHL65666 ERG65628:ERH65666 FBC65628:FBD65666 FKY65628:FKZ65666 FUU65628:FUV65666 GEQ65628:GER65666 GOM65628:GON65666 GYI65628:GYJ65666 HIE65628:HIF65666 HSA65628:HSB65666 IBW65628:IBX65666 ILS65628:ILT65666 IVO65628:IVP65666 JFK65628:JFL65666 JPG65628:JPH65666 JZC65628:JZD65666 KIY65628:KIZ65666 KSU65628:KSV65666 LCQ65628:LCR65666 LMM65628:LMN65666 LWI65628:LWJ65666 MGE65628:MGF65666 MQA65628:MQB65666 MZW65628:MZX65666 NJS65628:NJT65666 NTO65628:NTP65666 ODK65628:ODL65666 ONG65628:ONH65666 OXC65628:OXD65666 PGY65628:PGZ65666 PQU65628:PQV65666 QAQ65628:QAR65666 QKM65628:QKN65666 QUI65628:QUJ65666 REE65628:REF65666 ROA65628:ROB65666 RXW65628:RXX65666 SHS65628:SHT65666 SRO65628:SRP65666 TBK65628:TBL65666 TLG65628:TLH65666 TVC65628:TVD65666 UEY65628:UEZ65666 UOU65628:UOV65666 UYQ65628:UYR65666 VIM65628:VIN65666 VSI65628:VSJ65666 WCE65628:WCF65666 WMA65628:WMB65666 WVW65628:WVX65666 J131164:K131202 JK131164:JL131202 TG131164:TH131202 ADC131164:ADD131202 AMY131164:AMZ131202 AWU131164:AWV131202 BGQ131164:BGR131202 BQM131164:BQN131202 CAI131164:CAJ131202 CKE131164:CKF131202 CUA131164:CUB131202 DDW131164:DDX131202 DNS131164:DNT131202 DXO131164:DXP131202 EHK131164:EHL131202 ERG131164:ERH131202 FBC131164:FBD131202 FKY131164:FKZ131202 FUU131164:FUV131202 GEQ131164:GER131202 GOM131164:GON131202 GYI131164:GYJ131202 HIE131164:HIF131202 HSA131164:HSB131202 IBW131164:IBX131202 ILS131164:ILT131202 IVO131164:IVP131202 JFK131164:JFL131202 JPG131164:JPH131202 JZC131164:JZD131202 KIY131164:KIZ131202 KSU131164:KSV131202 LCQ131164:LCR131202 LMM131164:LMN131202 LWI131164:LWJ131202 MGE131164:MGF131202 MQA131164:MQB131202 MZW131164:MZX131202 NJS131164:NJT131202 NTO131164:NTP131202 ODK131164:ODL131202 ONG131164:ONH131202 OXC131164:OXD131202 PGY131164:PGZ131202 PQU131164:PQV131202 QAQ131164:QAR131202 QKM131164:QKN131202 QUI131164:QUJ131202 REE131164:REF131202 ROA131164:ROB131202 RXW131164:RXX131202 SHS131164:SHT131202 SRO131164:SRP131202 TBK131164:TBL131202 TLG131164:TLH131202 TVC131164:TVD131202 UEY131164:UEZ131202 UOU131164:UOV131202 UYQ131164:UYR131202 VIM131164:VIN131202 VSI131164:VSJ131202 WCE131164:WCF131202 WMA131164:WMB131202 WVW131164:WVX131202 J196700:K196738 JK196700:JL196738 TG196700:TH196738 ADC196700:ADD196738 AMY196700:AMZ196738 AWU196700:AWV196738 BGQ196700:BGR196738 BQM196700:BQN196738 CAI196700:CAJ196738 CKE196700:CKF196738 CUA196700:CUB196738 DDW196700:DDX196738 DNS196700:DNT196738 DXO196700:DXP196738 EHK196700:EHL196738 ERG196700:ERH196738 FBC196700:FBD196738 FKY196700:FKZ196738 FUU196700:FUV196738 GEQ196700:GER196738 GOM196700:GON196738 GYI196700:GYJ196738 HIE196700:HIF196738 HSA196700:HSB196738 IBW196700:IBX196738 ILS196700:ILT196738 IVO196700:IVP196738 JFK196700:JFL196738 JPG196700:JPH196738 JZC196700:JZD196738 KIY196700:KIZ196738 KSU196700:KSV196738 LCQ196700:LCR196738 LMM196700:LMN196738 LWI196700:LWJ196738 MGE196700:MGF196738 MQA196700:MQB196738 MZW196700:MZX196738 NJS196700:NJT196738 NTO196700:NTP196738 ODK196700:ODL196738 ONG196700:ONH196738 OXC196700:OXD196738 PGY196700:PGZ196738 PQU196700:PQV196738 QAQ196700:QAR196738 QKM196700:QKN196738 QUI196700:QUJ196738 REE196700:REF196738 ROA196700:ROB196738 RXW196700:RXX196738 SHS196700:SHT196738 SRO196700:SRP196738 TBK196700:TBL196738 TLG196700:TLH196738 TVC196700:TVD196738 UEY196700:UEZ196738 UOU196700:UOV196738 UYQ196700:UYR196738 VIM196700:VIN196738 VSI196700:VSJ196738 WCE196700:WCF196738 WMA196700:WMB196738 WVW196700:WVX196738 J262236:K262274 JK262236:JL262274 TG262236:TH262274 ADC262236:ADD262274 AMY262236:AMZ262274 AWU262236:AWV262274 BGQ262236:BGR262274 BQM262236:BQN262274 CAI262236:CAJ262274 CKE262236:CKF262274 CUA262236:CUB262274 DDW262236:DDX262274 DNS262236:DNT262274 DXO262236:DXP262274 EHK262236:EHL262274 ERG262236:ERH262274 FBC262236:FBD262274 FKY262236:FKZ262274 FUU262236:FUV262274 GEQ262236:GER262274 GOM262236:GON262274 GYI262236:GYJ262274 HIE262236:HIF262274 HSA262236:HSB262274 IBW262236:IBX262274 ILS262236:ILT262274 IVO262236:IVP262274 JFK262236:JFL262274 JPG262236:JPH262274 JZC262236:JZD262274 KIY262236:KIZ262274 KSU262236:KSV262274 LCQ262236:LCR262274 LMM262236:LMN262274 LWI262236:LWJ262274 MGE262236:MGF262274 MQA262236:MQB262274 MZW262236:MZX262274 NJS262236:NJT262274 NTO262236:NTP262274 ODK262236:ODL262274 ONG262236:ONH262274 OXC262236:OXD262274 PGY262236:PGZ262274 PQU262236:PQV262274 QAQ262236:QAR262274 QKM262236:QKN262274 QUI262236:QUJ262274 REE262236:REF262274 ROA262236:ROB262274 RXW262236:RXX262274 SHS262236:SHT262274 SRO262236:SRP262274 TBK262236:TBL262274 TLG262236:TLH262274 TVC262236:TVD262274 UEY262236:UEZ262274 UOU262236:UOV262274 UYQ262236:UYR262274 VIM262236:VIN262274 VSI262236:VSJ262274 WCE262236:WCF262274 WMA262236:WMB262274 WVW262236:WVX262274 J327772:K327810 JK327772:JL327810 TG327772:TH327810 ADC327772:ADD327810 AMY327772:AMZ327810 AWU327772:AWV327810 BGQ327772:BGR327810 BQM327772:BQN327810 CAI327772:CAJ327810 CKE327772:CKF327810 CUA327772:CUB327810 DDW327772:DDX327810 DNS327772:DNT327810 DXO327772:DXP327810 EHK327772:EHL327810 ERG327772:ERH327810 FBC327772:FBD327810 FKY327772:FKZ327810 FUU327772:FUV327810 GEQ327772:GER327810 GOM327772:GON327810 GYI327772:GYJ327810 HIE327772:HIF327810 HSA327772:HSB327810 IBW327772:IBX327810 ILS327772:ILT327810 IVO327772:IVP327810 JFK327772:JFL327810 JPG327772:JPH327810 JZC327772:JZD327810 KIY327772:KIZ327810 KSU327772:KSV327810 LCQ327772:LCR327810 LMM327772:LMN327810 LWI327772:LWJ327810 MGE327772:MGF327810 MQA327772:MQB327810 MZW327772:MZX327810 NJS327772:NJT327810 NTO327772:NTP327810 ODK327772:ODL327810 ONG327772:ONH327810 OXC327772:OXD327810 PGY327772:PGZ327810 PQU327772:PQV327810 QAQ327772:QAR327810 QKM327772:QKN327810 QUI327772:QUJ327810 REE327772:REF327810 ROA327772:ROB327810 RXW327772:RXX327810 SHS327772:SHT327810 SRO327772:SRP327810 TBK327772:TBL327810 TLG327772:TLH327810 TVC327772:TVD327810 UEY327772:UEZ327810 UOU327772:UOV327810 UYQ327772:UYR327810 VIM327772:VIN327810 VSI327772:VSJ327810 WCE327772:WCF327810 WMA327772:WMB327810 WVW327772:WVX327810 J393308:K393346 JK393308:JL393346 TG393308:TH393346 ADC393308:ADD393346 AMY393308:AMZ393346 AWU393308:AWV393346 BGQ393308:BGR393346 BQM393308:BQN393346 CAI393308:CAJ393346 CKE393308:CKF393346 CUA393308:CUB393346 DDW393308:DDX393346 DNS393308:DNT393346 DXO393308:DXP393346 EHK393308:EHL393346 ERG393308:ERH393346 FBC393308:FBD393346 FKY393308:FKZ393346 FUU393308:FUV393346 GEQ393308:GER393346 GOM393308:GON393346 GYI393308:GYJ393346 HIE393308:HIF393346 HSA393308:HSB393346 IBW393308:IBX393346 ILS393308:ILT393346 IVO393308:IVP393346 JFK393308:JFL393346 JPG393308:JPH393346 JZC393308:JZD393346 KIY393308:KIZ393346 KSU393308:KSV393346 LCQ393308:LCR393346 LMM393308:LMN393346 LWI393308:LWJ393346 MGE393308:MGF393346 MQA393308:MQB393346 MZW393308:MZX393346 NJS393308:NJT393346 NTO393308:NTP393346 ODK393308:ODL393346 ONG393308:ONH393346 OXC393308:OXD393346 PGY393308:PGZ393346 PQU393308:PQV393346 QAQ393308:QAR393346 QKM393308:QKN393346 QUI393308:QUJ393346 REE393308:REF393346 ROA393308:ROB393346 RXW393308:RXX393346 SHS393308:SHT393346 SRO393308:SRP393346 TBK393308:TBL393346 TLG393308:TLH393346 TVC393308:TVD393346 UEY393308:UEZ393346 UOU393308:UOV393346 UYQ393308:UYR393346 VIM393308:VIN393346 VSI393308:VSJ393346 WCE393308:WCF393346 WMA393308:WMB393346 WVW393308:WVX393346 J458844:K458882 JK458844:JL458882 TG458844:TH458882 ADC458844:ADD458882 AMY458844:AMZ458882 AWU458844:AWV458882 BGQ458844:BGR458882 BQM458844:BQN458882 CAI458844:CAJ458882 CKE458844:CKF458882 CUA458844:CUB458882 DDW458844:DDX458882 DNS458844:DNT458882 DXO458844:DXP458882 EHK458844:EHL458882 ERG458844:ERH458882 FBC458844:FBD458882 FKY458844:FKZ458882 FUU458844:FUV458882 GEQ458844:GER458882 GOM458844:GON458882 GYI458844:GYJ458882 HIE458844:HIF458882 HSA458844:HSB458882 IBW458844:IBX458882 ILS458844:ILT458882 IVO458844:IVP458882 JFK458844:JFL458882 JPG458844:JPH458882 JZC458844:JZD458882 KIY458844:KIZ458882 KSU458844:KSV458882 LCQ458844:LCR458882 LMM458844:LMN458882 LWI458844:LWJ458882 MGE458844:MGF458882 MQA458844:MQB458882 MZW458844:MZX458882 NJS458844:NJT458882 NTO458844:NTP458882 ODK458844:ODL458882 ONG458844:ONH458882 OXC458844:OXD458882 PGY458844:PGZ458882 PQU458844:PQV458882 QAQ458844:QAR458882 QKM458844:QKN458882 QUI458844:QUJ458882 REE458844:REF458882 ROA458844:ROB458882 RXW458844:RXX458882 SHS458844:SHT458882 SRO458844:SRP458882 TBK458844:TBL458882 TLG458844:TLH458882 TVC458844:TVD458882 UEY458844:UEZ458882 UOU458844:UOV458882 UYQ458844:UYR458882 VIM458844:VIN458882 VSI458844:VSJ458882 WCE458844:WCF458882 WMA458844:WMB458882 WVW458844:WVX458882 J524380:K524418 JK524380:JL524418 TG524380:TH524418 ADC524380:ADD524418 AMY524380:AMZ524418 AWU524380:AWV524418 BGQ524380:BGR524418 BQM524380:BQN524418 CAI524380:CAJ524418 CKE524380:CKF524418 CUA524380:CUB524418 DDW524380:DDX524418 DNS524380:DNT524418 DXO524380:DXP524418 EHK524380:EHL524418 ERG524380:ERH524418 FBC524380:FBD524418 FKY524380:FKZ524418 FUU524380:FUV524418 GEQ524380:GER524418 GOM524380:GON524418 GYI524380:GYJ524418 HIE524380:HIF524418 HSA524380:HSB524418 IBW524380:IBX524418 ILS524380:ILT524418 IVO524380:IVP524418 JFK524380:JFL524418 JPG524380:JPH524418 JZC524380:JZD524418 KIY524380:KIZ524418 KSU524380:KSV524418 LCQ524380:LCR524418 LMM524380:LMN524418 LWI524380:LWJ524418 MGE524380:MGF524418 MQA524380:MQB524418 MZW524380:MZX524418 NJS524380:NJT524418 NTO524380:NTP524418 ODK524380:ODL524418 ONG524380:ONH524418 OXC524380:OXD524418 PGY524380:PGZ524418 PQU524380:PQV524418 QAQ524380:QAR524418 QKM524380:QKN524418 QUI524380:QUJ524418 REE524380:REF524418 ROA524380:ROB524418 RXW524380:RXX524418 SHS524380:SHT524418 SRO524380:SRP524418 TBK524380:TBL524418 TLG524380:TLH524418 TVC524380:TVD524418 UEY524380:UEZ524418 UOU524380:UOV524418 UYQ524380:UYR524418 VIM524380:VIN524418 VSI524380:VSJ524418 WCE524380:WCF524418 WMA524380:WMB524418 WVW524380:WVX524418 J589916:K589954 JK589916:JL589954 TG589916:TH589954 ADC589916:ADD589954 AMY589916:AMZ589954 AWU589916:AWV589954 BGQ589916:BGR589954 BQM589916:BQN589954 CAI589916:CAJ589954 CKE589916:CKF589954 CUA589916:CUB589954 DDW589916:DDX589954 DNS589916:DNT589954 DXO589916:DXP589954 EHK589916:EHL589954 ERG589916:ERH589954 FBC589916:FBD589954 FKY589916:FKZ589954 FUU589916:FUV589954 GEQ589916:GER589954 GOM589916:GON589954 GYI589916:GYJ589954 HIE589916:HIF589954 HSA589916:HSB589954 IBW589916:IBX589954 ILS589916:ILT589954 IVO589916:IVP589954 JFK589916:JFL589954 JPG589916:JPH589954 JZC589916:JZD589954 KIY589916:KIZ589954 KSU589916:KSV589954 LCQ589916:LCR589954 LMM589916:LMN589954 LWI589916:LWJ589954 MGE589916:MGF589954 MQA589916:MQB589954 MZW589916:MZX589954 NJS589916:NJT589954 NTO589916:NTP589954 ODK589916:ODL589954 ONG589916:ONH589954 OXC589916:OXD589954 PGY589916:PGZ589954 PQU589916:PQV589954 QAQ589916:QAR589954 QKM589916:QKN589954 QUI589916:QUJ589954 REE589916:REF589954 ROA589916:ROB589954 RXW589916:RXX589954 SHS589916:SHT589954 SRO589916:SRP589954 TBK589916:TBL589954 TLG589916:TLH589954 TVC589916:TVD589954 UEY589916:UEZ589954 UOU589916:UOV589954 UYQ589916:UYR589954 VIM589916:VIN589954 VSI589916:VSJ589954 WCE589916:WCF589954 WMA589916:WMB589954 WVW589916:WVX589954 J655452:K655490 JK655452:JL655490 TG655452:TH655490 ADC655452:ADD655490 AMY655452:AMZ655490 AWU655452:AWV655490 BGQ655452:BGR655490 BQM655452:BQN655490 CAI655452:CAJ655490 CKE655452:CKF655490 CUA655452:CUB655490 DDW655452:DDX655490 DNS655452:DNT655490 DXO655452:DXP655490 EHK655452:EHL655490 ERG655452:ERH655490 FBC655452:FBD655490 FKY655452:FKZ655490 FUU655452:FUV655490 GEQ655452:GER655490 GOM655452:GON655490 GYI655452:GYJ655490 HIE655452:HIF655490 HSA655452:HSB655490 IBW655452:IBX655490 ILS655452:ILT655490 IVO655452:IVP655490 JFK655452:JFL655490 JPG655452:JPH655490 JZC655452:JZD655490 KIY655452:KIZ655490 KSU655452:KSV655490 LCQ655452:LCR655490 LMM655452:LMN655490 LWI655452:LWJ655490 MGE655452:MGF655490 MQA655452:MQB655490 MZW655452:MZX655490 NJS655452:NJT655490 NTO655452:NTP655490 ODK655452:ODL655490 ONG655452:ONH655490 OXC655452:OXD655490 PGY655452:PGZ655490 PQU655452:PQV655490 QAQ655452:QAR655490 QKM655452:QKN655490 QUI655452:QUJ655490 REE655452:REF655490 ROA655452:ROB655490 RXW655452:RXX655490 SHS655452:SHT655490 SRO655452:SRP655490 TBK655452:TBL655490 TLG655452:TLH655490 TVC655452:TVD655490 UEY655452:UEZ655490 UOU655452:UOV655490 UYQ655452:UYR655490 VIM655452:VIN655490 VSI655452:VSJ655490 WCE655452:WCF655490 WMA655452:WMB655490 WVW655452:WVX655490 J720988:K721026 JK720988:JL721026 TG720988:TH721026 ADC720988:ADD721026 AMY720988:AMZ721026 AWU720988:AWV721026 BGQ720988:BGR721026 BQM720988:BQN721026 CAI720988:CAJ721026 CKE720988:CKF721026 CUA720988:CUB721026 DDW720988:DDX721026 DNS720988:DNT721026 DXO720988:DXP721026 EHK720988:EHL721026 ERG720988:ERH721026 FBC720988:FBD721026 FKY720988:FKZ721026 FUU720988:FUV721026 GEQ720988:GER721026 GOM720988:GON721026 GYI720988:GYJ721026 HIE720988:HIF721026 HSA720988:HSB721026 IBW720988:IBX721026 ILS720988:ILT721026 IVO720988:IVP721026 JFK720988:JFL721026 JPG720988:JPH721026 JZC720988:JZD721026 KIY720988:KIZ721026 KSU720988:KSV721026 LCQ720988:LCR721026 LMM720988:LMN721026 LWI720988:LWJ721026 MGE720988:MGF721026 MQA720988:MQB721026 MZW720988:MZX721026 NJS720988:NJT721026 NTO720988:NTP721026 ODK720988:ODL721026 ONG720988:ONH721026 OXC720988:OXD721026 PGY720988:PGZ721026 PQU720988:PQV721026 QAQ720988:QAR721026 QKM720988:QKN721026 QUI720988:QUJ721026 REE720988:REF721026 ROA720988:ROB721026 RXW720988:RXX721026 SHS720988:SHT721026 SRO720988:SRP721026 TBK720988:TBL721026 TLG720988:TLH721026 TVC720988:TVD721026 UEY720988:UEZ721026 UOU720988:UOV721026 UYQ720988:UYR721026 VIM720988:VIN721026 VSI720988:VSJ721026 WCE720988:WCF721026 WMA720988:WMB721026 WVW720988:WVX721026 J786524:K786562 JK786524:JL786562 TG786524:TH786562 ADC786524:ADD786562 AMY786524:AMZ786562 AWU786524:AWV786562 BGQ786524:BGR786562 BQM786524:BQN786562 CAI786524:CAJ786562 CKE786524:CKF786562 CUA786524:CUB786562 DDW786524:DDX786562 DNS786524:DNT786562 DXO786524:DXP786562 EHK786524:EHL786562 ERG786524:ERH786562 FBC786524:FBD786562 FKY786524:FKZ786562 FUU786524:FUV786562 GEQ786524:GER786562 GOM786524:GON786562 GYI786524:GYJ786562 HIE786524:HIF786562 HSA786524:HSB786562 IBW786524:IBX786562 ILS786524:ILT786562 IVO786524:IVP786562 JFK786524:JFL786562 JPG786524:JPH786562 JZC786524:JZD786562 KIY786524:KIZ786562 KSU786524:KSV786562 LCQ786524:LCR786562 LMM786524:LMN786562 LWI786524:LWJ786562 MGE786524:MGF786562 MQA786524:MQB786562 MZW786524:MZX786562 NJS786524:NJT786562 NTO786524:NTP786562 ODK786524:ODL786562 ONG786524:ONH786562 OXC786524:OXD786562 PGY786524:PGZ786562 PQU786524:PQV786562 QAQ786524:QAR786562 QKM786524:QKN786562 QUI786524:QUJ786562 REE786524:REF786562 ROA786524:ROB786562 RXW786524:RXX786562 SHS786524:SHT786562 SRO786524:SRP786562 TBK786524:TBL786562 TLG786524:TLH786562 TVC786524:TVD786562 UEY786524:UEZ786562 UOU786524:UOV786562 UYQ786524:UYR786562 VIM786524:VIN786562 VSI786524:VSJ786562 WCE786524:WCF786562 WMA786524:WMB786562 WVW786524:WVX786562 J852060:K852098 JK852060:JL852098 TG852060:TH852098 ADC852060:ADD852098 AMY852060:AMZ852098 AWU852060:AWV852098 BGQ852060:BGR852098 BQM852060:BQN852098 CAI852060:CAJ852098 CKE852060:CKF852098 CUA852060:CUB852098 DDW852060:DDX852098 DNS852060:DNT852098 DXO852060:DXP852098 EHK852060:EHL852098 ERG852060:ERH852098 FBC852060:FBD852098 FKY852060:FKZ852098 FUU852060:FUV852098 GEQ852060:GER852098 GOM852060:GON852098 GYI852060:GYJ852098 HIE852060:HIF852098 HSA852060:HSB852098 IBW852060:IBX852098 ILS852060:ILT852098 IVO852060:IVP852098 JFK852060:JFL852098 JPG852060:JPH852098 JZC852060:JZD852098 KIY852060:KIZ852098 KSU852060:KSV852098 LCQ852060:LCR852098 LMM852060:LMN852098 LWI852060:LWJ852098 MGE852060:MGF852098 MQA852060:MQB852098 MZW852060:MZX852098 NJS852060:NJT852098 NTO852060:NTP852098 ODK852060:ODL852098 ONG852060:ONH852098 OXC852060:OXD852098 PGY852060:PGZ852098 PQU852060:PQV852098 QAQ852060:QAR852098 QKM852060:QKN852098 QUI852060:QUJ852098 REE852060:REF852098 ROA852060:ROB852098 RXW852060:RXX852098 SHS852060:SHT852098 SRO852060:SRP852098 TBK852060:TBL852098 TLG852060:TLH852098 TVC852060:TVD852098 UEY852060:UEZ852098 UOU852060:UOV852098 UYQ852060:UYR852098 VIM852060:VIN852098 VSI852060:VSJ852098 WCE852060:WCF852098 WMA852060:WMB852098 WVW852060:WVX852098 J917596:K917634 JK917596:JL917634 TG917596:TH917634 ADC917596:ADD917634 AMY917596:AMZ917634 AWU917596:AWV917634 BGQ917596:BGR917634 BQM917596:BQN917634 CAI917596:CAJ917634 CKE917596:CKF917634 CUA917596:CUB917634 DDW917596:DDX917634 DNS917596:DNT917634 DXO917596:DXP917634 EHK917596:EHL917634 ERG917596:ERH917634 FBC917596:FBD917634 FKY917596:FKZ917634 FUU917596:FUV917634 GEQ917596:GER917634 GOM917596:GON917634 GYI917596:GYJ917634 HIE917596:HIF917634 HSA917596:HSB917634 IBW917596:IBX917634 ILS917596:ILT917634 IVO917596:IVP917634 JFK917596:JFL917634 JPG917596:JPH917634 JZC917596:JZD917634 KIY917596:KIZ917634 KSU917596:KSV917634 LCQ917596:LCR917634 LMM917596:LMN917634 LWI917596:LWJ917634 MGE917596:MGF917634 MQA917596:MQB917634 MZW917596:MZX917634 NJS917596:NJT917634 NTO917596:NTP917634 ODK917596:ODL917634 ONG917596:ONH917634 OXC917596:OXD917634 PGY917596:PGZ917634 PQU917596:PQV917634 QAQ917596:QAR917634 QKM917596:QKN917634 QUI917596:QUJ917634 REE917596:REF917634 ROA917596:ROB917634 RXW917596:RXX917634 SHS917596:SHT917634 SRO917596:SRP917634 TBK917596:TBL917634 TLG917596:TLH917634 TVC917596:TVD917634 UEY917596:UEZ917634 UOU917596:UOV917634 UYQ917596:UYR917634 VIM917596:VIN917634 VSI917596:VSJ917634 WCE917596:WCF917634 WMA917596:WMB917634 WVW917596:WVX917634 J983132:K983170 JK983132:JL983170 TG983132:TH983170 ADC983132:ADD983170 AMY983132:AMZ983170 AWU983132:AWV983170 BGQ983132:BGR983170 BQM983132:BQN983170 CAI983132:CAJ983170 CKE983132:CKF983170 CUA983132:CUB983170 DDW983132:DDX983170 DNS983132:DNT983170 DXO983132:DXP983170 EHK983132:EHL983170 ERG983132:ERH983170 FBC983132:FBD983170 FKY983132:FKZ983170 FUU983132:FUV983170 GEQ983132:GER983170 GOM983132:GON983170 GYI983132:GYJ983170 HIE983132:HIF983170 HSA983132:HSB983170 IBW983132:IBX983170 ILS983132:ILT983170 IVO983132:IVP983170 JFK983132:JFL983170 JPG983132:JPH983170 JZC983132:JZD983170 KIY983132:KIZ983170 KSU983132:KSV983170 LCQ983132:LCR983170 LMM983132:LMN983170 LWI983132:LWJ983170 MGE983132:MGF983170 MQA983132:MQB983170 MZW983132:MZX983170 NJS983132:NJT983170 NTO983132:NTP983170 ODK983132:ODL983170 ONG983132:ONH983170 OXC983132:OXD983170 PGY983132:PGZ983170 PQU983132:PQV983170 QAQ983132:QAR983170 QKM983132:QKN983170 QUI983132:QUJ983170 REE983132:REF983170 ROA983132:ROB983170 RXW983132:RXX983170 SHS983132:SHT983170 SRO983132:SRP983170 TBK983132:TBL983170 TLG983132:TLH983170 TVC983132:TVD983170 UEY983132:UEZ983170 UOU983132:UOV983170 UYQ983132:UYR983170 VIM983132:VIN983170 VSI983132:VSJ983170 WCE983132:WCF983170 WMA983132:WMB983170 WVW983132:WVX983170" xr:uid="{30CB9AA5-6651-4B97-8A9B-715417C60E39}">
      <formula1>10101</formula1>
      <formula2>311299</formula2>
    </dataValidation>
    <dataValidation type="list" allowBlank="1" showInputMessage="1" showErrorMessage="1" sqref="I92:I129 JJ92:JJ129 TF92:TF129 ADB92:ADB129 AMX92:AMX129 AWT92:AWT129 BGP92:BGP129 BQL92:BQL129 CAH92:CAH129 CKD92:CKD129 CTZ92:CTZ129 DDV92:DDV129 DNR92:DNR129 DXN92:DXN129 EHJ92:EHJ129 ERF92:ERF129 FBB92:FBB129 FKX92:FKX129 FUT92:FUT129 GEP92:GEP129 GOL92:GOL129 GYH92:GYH129 HID92:HID129 HRZ92:HRZ129 IBV92:IBV129 ILR92:ILR129 IVN92:IVN129 JFJ92:JFJ129 JPF92:JPF129 JZB92:JZB129 KIX92:KIX129 KST92:KST129 LCP92:LCP129 LML92:LML129 LWH92:LWH129 MGD92:MGD129 MPZ92:MPZ129 MZV92:MZV129 NJR92:NJR129 NTN92:NTN129 ODJ92:ODJ129 ONF92:ONF129 OXB92:OXB129 PGX92:PGX129 PQT92:PQT129 QAP92:QAP129 QKL92:QKL129 QUH92:QUH129 RED92:RED129 RNZ92:RNZ129 RXV92:RXV129 SHR92:SHR129 SRN92:SRN129 TBJ92:TBJ129 TLF92:TLF129 TVB92:TVB129 UEX92:UEX129 UOT92:UOT129 UYP92:UYP129 VIL92:VIL129 VSH92:VSH129 WCD92:WCD129 WLZ92:WLZ129 WVV92:WVV129 I65628:I65665 JJ65628:JJ65665 TF65628:TF65665 ADB65628:ADB65665 AMX65628:AMX65665 AWT65628:AWT65665 BGP65628:BGP65665 BQL65628:BQL65665 CAH65628:CAH65665 CKD65628:CKD65665 CTZ65628:CTZ65665 DDV65628:DDV65665 DNR65628:DNR65665 DXN65628:DXN65665 EHJ65628:EHJ65665 ERF65628:ERF65665 FBB65628:FBB65665 FKX65628:FKX65665 FUT65628:FUT65665 GEP65628:GEP65665 GOL65628:GOL65665 GYH65628:GYH65665 HID65628:HID65665 HRZ65628:HRZ65665 IBV65628:IBV65665 ILR65628:ILR65665 IVN65628:IVN65665 JFJ65628:JFJ65665 JPF65628:JPF65665 JZB65628:JZB65665 KIX65628:KIX65665 KST65628:KST65665 LCP65628:LCP65665 LML65628:LML65665 LWH65628:LWH65665 MGD65628:MGD65665 MPZ65628:MPZ65665 MZV65628:MZV65665 NJR65628:NJR65665 NTN65628:NTN65665 ODJ65628:ODJ65665 ONF65628:ONF65665 OXB65628:OXB65665 PGX65628:PGX65665 PQT65628:PQT65665 QAP65628:QAP65665 QKL65628:QKL65665 QUH65628:QUH65665 RED65628:RED65665 RNZ65628:RNZ65665 RXV65628:RXV65665 SHR65628:SHR65665 SRN65628:SRN65665 TBJ65628:TBJ65665 TLF65628:TLF65665 TVB65628:TVB65665 UEX65628:UEX65665 UOT65628:UOT65665 UYP65628:UYP65665 VIL65628:VIL65665 VSH65628:VSH65665 WCD65628:WCD65665 WLZ65628:WLZ65665 WVV65628:WVV65665 I131164:I131201 JJ131164:JJ131201 TF131164:TF131201 ADB131164:ADB131201 AMX131164:AMX131201 AWT131164:AWT131201 BGP131164:BGP131201 BQL131164:BQL131201 CAH131164:CAH131201 CKD131164:CKD131201 CTZ131164:CTZ131201 DDV131164:DDV131201 DNR131164:DNR131201 DXN131164:DXN131201 EHJ131164:EHJ131201 ERF131164:ERF131201 FBB131164:FBB131201 FKX131164:FKX131201 FUT131164:FUT131201 GEP131164:GEP131201 GOL131164:GOL131201 GYH131164:GYH131201 HID131164:HID131201 HRZ131164:HRZ131201 IBV131164:IBV131201 ILR131164:ILR131201 IVN131164:IVN131201 JFJ131164:JFJ131201 JPF131164:JPF131201 JZB131164:JZB131201 KIX131164:KIX131201 KST131164:KST131201 LCP131164:LCP131201 LML131164:LML131201 LWH131164:LWH131201 MGD131164:MGD131201 MPZ131164:MPZ131201 MZV131164:MZV131201 NJR131164:NJR131201 NTN131164:NTN131201 ODJ131164:ODJ131201 ONF131164:ONF131201 OXB131164:OXB131201 PGX131164:PGX131201 PQT131164:PQT131201 QAP131164:QAP131201 QKL131164:QKL131201 QUH131164:QUH131201 RED131164:RED131201 RNZ131164:RNZ131201 RXV131164:RXV131201 SHR131164:SHR131201 SRN131164:SRN131201 TBJ131164:TBJ131201 TLF131164:TLF131201 TVB131164:TVB131201 UEX131164:UEX131201 UOT131164:UOT131201 UYP131164:UYP131201 VIL131164:VIL131201 VSH131164:VSH131201 WCD131164:WCD131201 WLZ131164:WLZ131201 WVV131164:WVV131201 I196700:I196737 JJ196700:JJ196737 TF196700:TF196737 ADB196700:ADB196737 AMX196700:AMX196737 AWT196700:AWT196737 BGP196700:BGP196737 BQL196700:BQL196737 CAH196700:CAH196737 CKD196700:CKD196737 CTZ196700:CTZ196737 DDV196700:DDV196737 DNR196700:DNR196737 DXN196700:DXN196737 EHJ196700:EHJ196737 ERF196700:ERF196737 FBB196700:FBB196737 FKX196700:FKX196737 FUT196700:FUT196737 GEP196700:GEP196737 GOL196700:GOL196737 GYH196700:GYH196737 HID196700:HID196737 HRZ196700:HRZ196737 IBV196700:IBV196737 ILR196700:ILR196737 IVN196700:IVN196737 JFJ196700:JFJ196737 JPF196700:JPF196737 JZB196700:JZB196737 KIX196700:KIX196737 KST196700:KST196737 LCP196700:LCP196737 LML196700:LML196737 LWH196700:LWH196737 MGD196700:MGD196737 MPZ196700:MPZ196737 MZV196700:MZV196737 NJR196700:NJR196737 NTN196700:NTN196737 ODJ196700:ODJ196737 ONF196700:ONF196737 OXB196700:OXB196737 PGX196700:PGX196737 PQT196700:PQT196737 QAP196700:QAP196737 QKL196700:QKL196737 QUH196700:QUH196737 RED196700:RED196737 RNZ196700:RNZ196737 RXV196700:RXV196737 SHR196700:SHR196737 SRN196700:SRN196737 TBJ196700:TBJ196737 TLF196700:TLF196737 TVB196700:TVB196737 UEX196700:UEX196737 UOT196700:UOT196737 UYP196700:UYP196737 VIL196700:VIL196737 VSH196700:VSH196737 WCD196700:WCD196737 WLZ196700:WLZ196737 WVV196700:WVV196737 I262236:I262273 JJ262236:JJ262273 TF262236:TF262273 ADB262236:ADB262273 AMX262236:AMX262273 AWT262236:AWT262273 BGP262236:BGP262273 BQL262236:BQL262273 CAH262236:CAH262273 CKD262236:CKD262273 CTZ262236:CTZ262273 DDV262236:DDV262273 DNR262236:DNR262273 DXN262236:DXN262273 EHJ262236:EHJ262273 ERF262236:ERF262273 FBB262236:FBB262273 FKX262236:FKX262273 FUT262236:FUT262273 GEP262236:GEP262273 GOL262236:GOL262273 GYH262236:GYH262273 HID262236:HID262273 HRZ262236:HRZ262273 IBV262236:IBV262273 ILR262236:ILR262273 IVN262236:IVN262273 JFJ262236:JFJ262273 JPF262236:JPF262273 JZB262236:JZB262273 KIX262236:KIX262273 KST262236:KST262273 LCP262236:LCP262273 LML262236:LML262273 LWH262236:LWH262273 MGD262236:MGD262273 MPZ262236:MPZ262273 MZV262236:MZV262273 NJR262236:NJR262273 NTN262236:NTN262273 ODJ262236:ODJ262273 ONF262236:ONF262273 OXB262236:OXB262273 PGX262236:PGX262273 PQT262236:PQT262273 QAP262236:QAP262273 QKL262236:QKL262273 QUH262236:QUH262273 RED262236:RED262273 RNZ262236:RNZ262273 RXV262236:RXV262273 SHR262236:SHR262273 SRN262236:SRN262273 TBJ262236:TBJ262273 TLF262236:TLF262273 TVB262236:TVB262273 UEX262236:UEX262273 UOT262236:UOT262273 UYP262236:UYP262273 VIL262236:VIL262273 VSH262236:VSH262273 WCD262236:WCD262273 WLZ262236:WLZ262273 WVV262236:WVV262273 I327772:I327809 JJ327772:JJ327809 TF327772:TF327809 ADB327772:ADB327809 AMX327772:AMX327809 AWT327772:AWT327809 BGP327772:BGP327809 BQL327772:BQL327809 CAH327772:CAH327809 CKD327772:CKD327809 CTZ327772:CTZ327809 DDV327772:DDV327809 DNR327772:DNR327809 DXN327772:DXN327809 EHJ327772:EHJ327809 ERF327772:ERF327809 FBB327772:FBB327809 FKX327772:FKX327809 FUT327772:FUT327809 GEP327772:GEP327809 GOL327772:GOL327809 GYH327772:GYH327809 HID327772:HID327809 HRZ327772:HRZ327809 IBV327772:IBV327809 ILR327772:ILR327809 IVN327772:IVN327809 JFJ327772:JFJ327809 JPF327772:JPF327809 JZB327772:JZB327809 KIX327772:KIX327809 KST327772:KST327809 LCP327772:LCP327809 LML327772:LML327809 LWH327772:LWH327809 MGD327772:MGD327809 MPZ327772:MPZ327809 MZV327772:MZV327809 NJR327772:NJR327809 NTN327772:NTN327809 ODJ327772:ODJ327809 ONF327772:ONF327809 OXB327772:OXB327809 PGX327772:PGX327809 PQT327772:PQT327809 QAP327772:QAP327809 QKL327772:QKL327809 QUH327772:QUH327809 RED327772:RED327809 RNZ327772:RNZ327809 RXV327772:RXV327809 SHR327772:SHR327809 SRN327772:SRN327809 TBJ327772:TBJ327809 TLF327772:TLF327809 TVB327772:TVB327809 UEX327772:UEX327809 UOT327772:UOT327809 UYP327772:UYP327809 VIL327772:VIL327809 VSH327772:VSH327809 WCD327772:WCD327809 WLZ327772:WLZ327809 WVV327772:WVV327809 I393308:I393345 JJ393308:JJ393345 TF393308:TF393345 ADB393308:ADB393345 AMX393308:AMX393345 AWT393308:AWT393345 BGP393308:BGP393345 BQL393308:BQL393345 CAH393308:CAH393345 CKD393308:CKD393345 CTZ393308:CTZ393345 DDV393308:DDV393345 DNR393308:DNR393345 DXN393308:DXN393345 EHJ393308:EHJ393345 ERF393308:ERF393345 FBB393308:FBB393345 FKX393308:FKX393345 FUT393308:FUT393345 GEP393308:GEP393345 GOL393308:GOL393345 GYH393308:GYH393345 HID393308:HID393345 HRZ393308:HRZ393345 IBV393308:IBV393345 ILR393308:ILR393345 IVN393308:IVN393345 JFJ393308:JFJ393345 JPF393308:JPF393345 JZB393308:JZB393345 KIX393308:KIX393345 KST393308:KST393345 LCP393308:LCP393345 LML393308:LML393345 LWH393308:LWH393345 MGD393308:MGD393345 MPZ393308:MPZ393345 MZV393308:MZV393345 NJR393308:NJR393345 NTN393308:NTN393345 ODJ393308:ODJ393345 ONF393308:ONF393345 OXB393308:OXB393345 PGX393308:PGX393345 PQT393308:PQT393345 QAP393308:QAP393345 QKL393308:QKL393345 QUH393308:QUH393345 RED393308:RED393345 RNZ393308:RNZ393345 RXV393308:RXV393345 SHR393308:SHR393345 SRN393308:SRN393345 TBJ393308:TBJ393345 TLF393308:TLF393345 TVB393308:TVB393345 UEX393308:UEX393345 UOT393308:UOT393345 UYP393308:UYP393345 VIL393308:VIL393345 VSH393308:VSH393345 WCD393308:WCD393345 WLZ393308:WLZ393345 WVV393308:WVV393345 I458844:I458881 JJ458844:JJ458881 TF458844:TF458881 ADB458844:ADB458881 AMX458844:AMX458881 AWT458844:AWT458881 BGP458844:BGP458881 BQL458844:BQL458881 CAH458844:CAH458881 CKD458844:CKD458881 CTZ458844:CTZ458881 DDV458844:DDV458881 DNR458844:DNR458881 DXN458844:DXN458881 EHJ458844:EHJ458881 ERF458844:ERF458881 FBB458844:FBB458881 FKX458844:FKX458881 FUT458844:FUT458881 GEP458844:GEP458881 GOL458844:GOL458881 GYH458844:GYH458881 HID458844:HID458881 HRZ458844:HRZ458881 IBV458844:IBV458881 ILR458844:ILR458881 IVN458844:IVN458881 JFJ458844:JFJ458881 JPF458844:JPF458881 JZB458844:JZB458881 KIX458844:KIX458881 KST458844:KST458881 LCP458844:LCP458881 LML458844:LML458881 LWH458844:LWH458881 MGD458844:MGD458881 MPZ458844:MPZ458881 MZV458844:MZV458881 NJR458844:NJR458881 NTN458844:NTN458881 ODJ458844:ODJ458881 ONF458844:ONF458881 OXB458844:OXB458881 PGX458844:PGX458881 PQT458844:PQT458881 QAP458844:QAP458881 QKL458844:QKL458881 QUH458844:QUH458881 RED458844:RED458881 RNZ458844:RNZ458881 RXV458844:RXV458881 SHR458844:SHR458881 SRN458844:SRN458881 TBJ458844:TBJ458881 TLF458844:TLF458881 TVB458844:TVB458881 UEX458844:UEX458881 UOT458844:UOT458881 UYP458844:UYP458881 VIL458844:VIL458881 VSH458844:VSH458881 WCD458844:WCD458881 WLZ458844:WLZ458881 WVV458844:WVV458881 I524380:I524417 JJ524380:JJ524417 TF524380:TF524417 ADB524380:ADB524417 AMX524380:AMX524417 AWT524380:AWT524417 BGP524380:BGP524417 BQL524380:BQL524417 CAH524380:CAH524417 CKD524380:CKD524417 CTZ524380:CTZ524417 DDV524380:DDV524417 DNR524380:DNR524417 DXN524380:DXN524417 EHJ524380:EHJ524417 ERF524380:ERF524417 FBB524380:FBB524417 FKX524380:FKX524417 FUT524380:FUT524417 GEP524380:GEP524417 GOL524380:GOL524417 GYH524380:GYH524417 HID524380:HID524417 HRZ524380:HRZ524417 IBV524380:IBV524417 ILR524380:ILR524417 IVN524380:IVN524417 JFJ524380:JFJ524417 JPF524380:JPF524417 JZB524380:JZB524417 KIX524380:KIX524417 KST524380:KST524417 LCP524380:LCP524417 LML524380:LML524417 LWH524380:LWH524417 MGD524380:MGD524417 MPZ524380:MPZ524417 MZV524380:MZV524417 NJR524380:NJR524417 NTN524380:NTN524417 ODJ524380:ODJ524417 ONF524380:ONF524417 OXB524380:OXB524417 PGX524380:PGX524417 PQT524380:PQT524417 QAP524380:QAP524417 QKL524380:QKL524417 QUH524380:QUH524417 RED524380:RED524417 RNZ524380:RNZ524417 RXV524380:RXV524417 SHR524380:SHR524417 SRN524380:SRN524417 TBJ524380:TBJ524417 TLF524380:TLF524417 TVB524380:TVB524417 UEX524380:UEX524417 UOT524380:UOT524417 UYP524380:UYP524417 VIL524380:VIL524417 VSH524380:VSH524417 WCD524380:WCD524417 WLZ524380:WLZ524417 WVV524380:WVV524417 I589916:I589953 JJ589916:JJ589953 TF589916:TF589953 ADB589916:ADB589953 AMX589916:AMX589953 AWT589916:AWT589953 BGP589916:BGP589953 BQL589916:BQL589953 CAH589916:CAH589953 CKD589916:CKD589953 CTZ589916:CTZ589953 DDV589916:DDV589953 DNR589916:DNR589953 DXN589916:DXN589953 EHJ589916:EHJ589953 ERF589916:ERF589953 FBB589916:FBB589953 FKX589916:FKX589953 FUT589916:FUT589953 GEP589916:GEP589953 GOL589916:GOL589953 GYH589916:GYH589953 HID589916:HID589953 HRZ589916:HRZ589953 IBV589916:IBV589953 ILR589916:ILR589953 IVN589916:IVN589953 JFJ589916:JFJ589953 JPF589916:JPF589953 JZB589916:JZB589953 KIX589916:KIX589953 KST589916:KST589953 LCP589916:LCP589953 LML589916:LML589953 LWH589916:LWH589953 MGD589916:MGD589953 MPZ589916:MPZ589953 MZV589916:MZV589953 NJR589916:NJR589953 NTN589916:NTN589953 ODJ589916:ODJ589953 ONF589916:ONF589953 OXB589916:OXB589953 PGX589916:PGX589953 PQT589916:PQT589953 QAP589916:QAP589953 QKL589916:QKL589953 QUH589916:QUH589953 RED589916:RED589953 RNZ589916:RNZ589953 RXV589916:RXV589953 SHR589916:SHR589953 SRN589916:SRN589953 TBJ589916:TBJ589953 TLF589916:TLF589953 TVB589916:TVB589953 UEX589916:UEX589953 UOT589916:UOT589953 UYP589916:UYP589953 VIL589916:VIL589953 VSH589916:VSH589953 WCD589916:WCD589953 WLZ589916:WLZ589953 WVV589916:WVV589953 I655452:I655489 JJ655452:JJ655489 TF655452:TF655489 ADB655452:ADB655489 AMX655452:AMX655489 AWT655452:AWT655489 BGP655452:BGP655489 BQL655452:BQL655489 CAH655452:CAH655489 CKD655452:CKD655489 CTZ655452:CTZ655489 DDV655452:DDV655489 DNR655452:DNR655489 DXN655452:DXN655489 EHJ655452:EHJ655489 ERF655452:ERF655489 FBB655452:FBB655489 FKX655452:FKX655489 FUT655452:FUT655489 GEP655452:GEP655489 GOL655452:GOL655489 GYH655452:GYH655489 HID655452:HID655489 HRZ655452:HRZ655489 IBV655452:IBV655489 ILR655452:ILR655489 IVN655452:IVN655489 JFJ655452:JFJ655489 JPF655452:JPF655489 JZB655452:JZB655489 KIX655452:KIX655489 KST655452:KST655489 LCP655452:LCP655489 LML655452:LML655489 LWH655452:LWH655489 MGD655452:MGD655489 MPZ655452:MPZ655489 MZV655452:MZV655489 NJR655452:NJR655489 NTN655452:NTN655489 ODJ655452:ODJ655489 ONF655452:ONF655489 OXB655452:OXB655489 PGX655452:PGX655489 PQT655452:PQT655489 QAP655452:QAP655489 QKL655452:QKL655489 QUH655452:QUH655489 RED655452:RED655489 RNZ655452:RNZ655489 RXV655452:RXV655489 SHR655452:SHR655489 SRN655452:SRN655489 TBJ655452:TBJ655489 TLF655452:TLF655489 TVB655452:TVB655489 UEX655452:UEX655489 UOT655452:UOT655489 UYP655452:UYP655489 VIL655452:VIL655489 VSH655452:VSH655489 WCD655452:WCD655489 WLZ655452:WLZ655489 WVV655452:WVV655489 I720988:I721025 JJ720988:JJ721025 TF720988:TF721025 ADB720988:ADB721025 AMX720988:AMX721025 AWT720988:AWT721025 BGP720988:BGP721025 BQL720988:BQL721025 CAH720988:CAH721025 CKD720988:CKD721025 CTZ720988:CTZ721025 DDV720988:DDV721025 DNR720988:DNR721025 DXN720988:DXN721025 EHJ720988:EHJ721025 ERF720988:ERF721025 FBB720988:FBB721025 FKX720988:FKX721025 FUT720988:FUT721025 GEP720988:GEP721025 GOL720988:GOL721025 GYH720988:GYH721025 HID720988:HID721025 HRZ720988:HRZ721025 IBV720988:IBV721025 ILR720988:ILR721025 IVN720988:IVN721025 JFJ720988:JFJ721025 JPF720988:JPF721025 JZB720988:JZB721025 KIX720988:KIX721025 KST720988:KST721025 LCP720988:LCP721025 LML720988:LML721025 LWH720988:LWH721025 MGD720988:MGD721025 MPZ720988:MPZ721025 MZV720988:MZV721025 NJR720988:NJR721025 NTN720988:NTN721025 ODJ720988:ODJ721025 ONF720988:ONF721025 OXB720988:OXB721025 PGX720988:PGX721025 PQT720988:PQT721025 QAP720988:QAP721025 QKL720988:QKL721025 QUH720988:QUH721025 RED720988:RED721025 RNZ720988:RNZ721025 RXV720988:RXV721025 SHR720988:SHR721025 SRN720988:SRN721025 TBJ720988:TBJ721025 TLF720988:TLF721025 TVB720988:TVB721025 UEX720988:UEX721025 UOT720988:UOT721025 UYP720988:UYP721025 VIL720988:VIL721025 VSH720988:VSH721025 WCD720988:WCD721025 WLZ720988:WLZ721025 WVV720988:WVV721025 I786524:I786561 JJ786524:JJ786561 TF786524:TF786561 ADB786524:ADB786561 AMX786524:AMX786561 AWT786524:AWT786561 BGP786524:BGP786561 BQL786524:BQL786561 CAH786524:CAH786561 CKD786524:CKD786561 CTZ786524:CTZ786561 DDV786524:DDV786561 DNR786524:DNR786561 DXN786524:DXN786561 EHJ786524:EHJ786561 ERF786524:ERF786561 FBB786524:FBB786561 FKX786524:FKX786561 FUT786524:FUT786561 GEP786524:GEP786561 GOL786524:GOL786561 GYH786524:GYH786561 HID786524:HID786561 HRZ786524:HRZ786561 IBV786524:IBV786561 ILR786524:ILR786561 IVN786524:IVN786561 JFJ786524:JFJ786561 JPF786524:JPF786561 JZB786524:JZB786561 KIX786524:KIX786561 KST786524:KST786561 LCP786524:LCP786561 LML786524:LML786561 LWH786524:LWH786561 MGD786524:MGD786561 MPZ786524:MPZ786561 MZV786524:MZV786561 NJR786524:NJR786561 NTN786524:NTN786561 ODJ786524:ODJ786561 ONF786524:ONF786561 OXB786524:OXB786561 PGX786524:PGX786561 PQT786524:PQT786561 QAP786524:QAP786561 QKL786524:QKL786561 QUH786524:QUH786561 RED786524:RED786561 RNZ786524:RNZ786561 RXV786524:RXV786561 SHR786524:SHR786561 SRN786524:SRN786561 TBJ786524:TBJ786561 TLF786524:TLF786561 TVB786524:TVB786561 UEX786524:UEX786561 UOT786524:UOT786561 UYP786524:UYP786561 VIL786524:VIL786561 VSH786524:VSH786561 WCD786524:WCD786561 WLZ786524:WLZ786561 WVV786524:WVV786561 I852060:I852097 JJ852060:JJ852097 TF852060:TF852097 ADB852060:ADB852097 AMX852060:AMX852097 AWT852060:AWT852097 BGP852060:BGP852097 BQL852060:BQL852097 CAH852060:CAH852097 CKD852060:CKD852097 CTZ852060:CTZ852097 DDV852060:DDV852097 DNR852060:DNR852097 DXN852060:DXN852097 EHJ852060:EHJ852097 ERF852060:ERF852097 FBB852060:FBB852097 FKX852060:FKX852097 FUT852060:FUT852097 GEP852060:GEP852097 GOL852060:GOL852097 GYH852060:GYH852097 HID852060:HID852097 HRZ852060:HRZ852097 IBV852060:IBV852097 ILR852060:ILR852097 IVN852060:IVN852097 JFJ852060:JFJ852097 JPF852060:JPF852097 JZB852060:JZB852097 KIX852060:KIX852097 KST852060:KST852097 LCP852060:LCP852097 LML852060:LML852097 LWH852060:LWH852097 MGD852060:MGD852097 MPZ852060:MPZ852097 MZV852060:MZV852097 NJR852060:NJR852097 NTN852060:NTN852097 ODJ852060:ODJ852097 ONF852060:ONF852097 OXB852060:OXB852097 PGX852060:PGX852097 PQT852060:PQT852097 QAP852060:QAP852097 QKL852060:QKL852097 QUH852060:QUH852097 RED852060:RED852097 RNZ852060:RNZ852097 RXV852060:RXV852097 SHR852060:SHR852097 SRN852060:SRN852097 TBJ852060:TBJ852097 TLF852060:TLF852097 TVB852060:TVB852097 UEX852060:UEX852097 UOT852060:UOT852097 UYP852060:UYP852097 VIL852060:VIL852097 VSH852060:VSH852097 WCD852060:WCD852097 WLZ852060:WLZ852097 WVV852060:WVV852097 I917596:I917633 JJ917596:JJ917633 TF917596:TF917633 ADB917596:ADB917633 AMX917596:AMX917633 AWT917596:AWT917633 BGP917596:BGP917633 BQL917596:BQL917633 CAH917596:CAH917633 CKD917596:CKD917633 CTZ917596:CTZ917633 DDV917596:DDV917633 DNR917596:DNR917633 DXN917596:DXN917633 EHJ917596:EHJ917633 ERF917596:ERF917633 FBB917596:FBB917633 FKX917596:FKX917633 FUT917596:FUT917633 GEP917596:GEP917633 GOL917596:GOL917633 GYH917596:GYH917633 HID917596:HID917633 HRZ917596:HRZ917633 IBV917596:IBV917633 ILR917596:ILR917633 IVN917596:IVN917633 JFJ917596:JFJ917633 JPF917596:JPF917633 JZB917596:JZB917633 KIX917596:KIX917633 KST917596:KST917633 LCP917596:LCP917633 LML917596:LML917633 LWH917596:LWH917633 MGD917596:MGD917633 MPZ917596:MPZ917633 MZV917596:MZV917633 NJR917596:NJR917633 NTN917596:NTN917633 ODJ917596:ODJ917633 ONF917596:ONF917633 OXB917596:OXB917633 PGX917596:PGX917633 PQT917596:PQT917633 QAP917596:QAP917633 QKL917596:QKL917633 QUH917596:QUH917633 RED917596:RED917633 RNZ917596:RNZ917633 RXV917596:RXV917633 SHR917596:SHR917633 SRN917596:SRN917633 TBJ917596:TBJ917633 TLF917596:TLF917633 TVB917596:TVB917633 UEX917596:UEX917633 UOT917596:UOT917633 UYP917596:UYP917633 VIL917596:VIL917633 VSH917596:VSH917633 WCD917596:WCD917633 WLZ917596:WLZ917633 WVV917596:WVV917633 I983132:I983169 JJ983132:JJ983169 TF983132:TF983169 ADB983132:ADB983169 AMX983132:AMX983169 AWT983132:AWT983169 BGP983132:BGP983169 BQL983132:BQL983169 CAH983132:CAH983169 CKD983132:CKD983169 CTZ983132:CTZ983169 DDV983132:DDV983169 DNR983132:DNR983169 DXN983132:DXN983169 EHJ983132:EHJ983169 ERF983132:ERF983169 FBB983132:FBB983169 FKX983132:FKX983169 FUT983132:FUT983169 GEP983132:GEP983169 GOL983132:GOL983169 GYH983132:GYH983169 HID983132:HID983169 HRZ983132:HRZ983169 IBV983132:IBV983169 ILR983132:ILR983169 IVN983132:IVN983169 JFJ983132:JFJ983169 JPF983132:JPF983169 JZB983132:JZB983169 KIX983132:KIX983169 KST983132:KST983169 LCP983132:LCP983169 LML983132:LML983169 LWH983132:LWH983169 MGD983132:MGD983169 MPZ983132:MPZ983169 MZV983132:MZV983169 NJR983132:NJR983169 NTN983132:NTN983169 ODJ983132:ODJ983169 ONF983132:ONF983169 OXB983132:OXB983169 PGX983132:PGX983169 PQT983132:PQT983169 QAP983132:QAP983169 QKL983132:QKL983169 QUH983132:QUH983169 RED983132:RED983169 RNZ983132:RNZ983169 RXV983132:RXV983169 SHR983132:SHR983169 SRN983132:SRN983169 TBJ983132:TBJ983169 TLF983132:TLF983169 TVB983132:TVB983169 UEX983132:UEX983169 UOT983132:UOT983169 UYP983132:UYP983169 VIL983132:VIL983169 VSH983132:VSH983169 WCD983132:WCD983169 WLZ983132:WLZ983169 WVV983132:WVV983169" xr:uid="{3971A8BE-2DBE-4FFE-AE37-6384D974B056}">
      <formula1>$A$14:$A$19</formula1>
    </dataValidation>
    <dataValidation allowBlank="1" showInputMessage="1" showErrorMessage="1" promptTitle="Acceptable Values:" prompt="- Applicable _x000a_- Not applicable _x000a_- Included_x000a_- Amount and OSPF for cases of fixed per D40 OSPF_x000a_    (example-  &quot;375 OSPF&quot;)" sqref="E92:G129 JF92:JH129 TB92:TD129 ACX92:ACZ129 AMT92:AMV129 AWP92:AWR129 BGL92:BGN129 BQH92:BQJ129 CAD92:CAF129 CJZ92:CKB129 CTV92:CTX129 DDR92:DDT129 DNN92:DNP129 DXJ92:DXL129 EHF92:EHH129 ERB92:ERD129 FAX92:FAZ129 FKT92:FKV129 FUP92:FUR129 GEL92:GEN129 GOH92:GOJ129 GYD92:GYF129 HHZ92:HIB129 HRV92:HRX129 IBR92:IBT129 ILN92:ILP129 IVJ92:IVL129 JFF92:JFH129 JPB92:JPD129 JYX92:JYZ129 KIT92:KIV129 KSP92:KSR129 LCL92:LCN129 LMH92:LMJ129 LWD92:LWF129 MFZ92:MGB129 MPV92:MPX129 MZR92:MZT129 NJN92:NJP129 NTJ92:NTL129 ODF92:ODH129 ONB92:OND129 OWX92:OWZ129 PGT92:PGV129 PQP92:PQR129 QAL92:QAN129 QKH92:QKJ129 QUD92:QUF129 RDZ92:REB129 RNV92:RNX129 RXR92:RXT129 SHN92:SHP129 SRJ92:SRL129 TBF92:TBH129 TLB92:TLD129 TUX92:TUZ129 UET92:UEV129 UOP92:UOR129 UYL92:UYN129 VIH92:VIJ129 VSD92:VSF129 WBZ92:WCB129 WLV92:WLX129 WVR92:WVT129 E65628:G65665 JF65628:JH65665 TB65628:TD65665 ACX65628:ACZ65665 AMT65628:AMV65665 AWP65628:AWR65665 BGL65628:BGN65665 BQH65628:BQJ65665 CAD65628:CAF65665 CJZ65628:CKB65665 CTV65628:CTX65665 DDR65628:DDT65665 DNN65628:DNP65665 DXJ65628:DXL65665 EHF65628:EHH65665 ERB65628:ERD65665 FAX65628:FAZ65665 FKT65628:FKV65665 FUP65628:FUR65665 GEL65628:GEN65665 GOH65628:GOJ65665 GYD65628:GYF65665 HHZ65628:HIB65665 HRV65628:HRX65665 IBR65628:IBT65665 ILN65628:ILP65665 IVJ65628:IVL65665 JFF65628:JFH65665 JPB65628:JPD65665 JYX65628:JYZ65665 KIT65628:KIV65665 KSP65628:KSR65665 LCL65628:LCN65665 LMH65628:LMJ65665 LWD65628:LWF65665 MFZ65628:MGB65665 MPV65628:MPX65665 MZR65628:MZT65665 NJN65628:NJP65665 NTJ65628:NTL65665 ODF65628:ODH65665 ONB65628:OND65665 OWX65628:OWZ65665 PGT65628:PGV65665 PQP65628:PQR65665 QAL65628:QAN65665 QKH65628:QKJ65665 QUD65628:QUF65665 RDZ65628:REB65665 RNV65628:RNX65665 RXR65628:RXT65665 SHN65628:SHP65665 SRJ65628:SRL65665 TBF65628:TBH65665 TLB65628:TLD65665 TUX65628:TUZ65665 UET65628:UEV65665 UOP65628:UOR65665 UYL65628:UYN65665 VIH65628:VIJ65665 VSD65628:VSF65665 WBZ65628:WCB65665 WLV65628:WLX65665 WVR65628:WVT65665 E131164:G131201 JF131164:JH131201 TB131164:TD131201 ACX131164:ACZ131201 AMT131164:AMV131201 AWP131164:AWR131201 BGL131164:BGN131201 BQH131164:BQJ131201 CAD131164:CAF131201 CJZ131164:CKB131201 CTV131164:CTX131201 DDR131164:DDT131201 DNN131164:DNP131201 DXJ131164:DXL131201 EHF131164:EHH131201 ERB131164:ERD131201 FAX131164:FAZ131201 FKT131164:FKV131201 FUP131164:FUR131201 GEL131164:GEN131201 GOH131164:GOJ131201 GYD131164:GYF131201 HHZ131164:HIB131201 HRV131164:HRX131201 IBR131164:IBT131201 ILN131164:ILP131201 IVJ131164:IVL131201 JFF131164:JFH131201 JPB131164:JPD131201 JYX131164:JYZ131201 KIT131164:KIV131201 KSP131164:KSR131201 LCL131164:LCN131201 LMH131164:LMJ131201 LWD131164:LWF131201 MFZ131164:MGB131201 MPV131164:MPX131201 MZR131164:MZT131201 NJN131164:NJP131201 NTJ131164:NTL131201 ODF131164:ODH131201 ONB131164:OND131201 OWX131164:OWZ131201 PGT131164:PGV131201 PQP131164:PQR131201 QAL131164:QAN131201 QKH131164:QKJ131201 QUD131164:QUF131201 RDZ131164:REB131201 RNV131164:RNX131201 RXR131164:RXT131201 SHN131164:SHP131201 SRJ131164:SRL131201 TBF131164:TBH131201 TLB131164:TLD131201 TUX131164:TUZ131201 UET131164:UEV131201 UOP131164:UOR131201 UYL131164:UYN131201 VIH131164:VIJ131201 VSD131164:VSF131201 WBZ131164:WCB131201 WLV131164:WLX131201 WVR131164:WVT131201 E196700:G196737 JF196700:JH196737 TB196700:TD196737 ACX196700:ACZ196737 AMT196700:AMV196737 AWP196700:AWR196737 BGL196700:BGN196737 BQH196700:BQJ196737 CAD196700:CAF196737 CJZ196700:CKB196737 CTV196700:CTX196737 DDR196700:DDT196737 DNN196700:DNP196737 DXJ196700:DXL196737 EHF196700:EHH196737 ERB196700:ERD196737 FAX196700:FAZ196737 FKT196700:FKV196737 FUP196700:FUR196737 GEL196700:GEN196737 GOH196700:GOJ196737 GYD196700:GYF196737 HHZ196700:HIB196737 HRV196700:HRX196737 IBR196700:IBT196737 ILN196700:ILP196737 IVJ196700:IVL196737 JFF196700:JFH196737 JPB196700:JPD196737 JYX196700:JYZ196737 KIT196700:KIV196737 KSP196700:KSR196737 LCL196700:LCN196737 LMH196700:LMJ196737 LWD196700:LWF196737 MFZ196700:MGB196737 MPV196700:MPX196737 MZR196700:MZT196737 NJN196700:NJP196737 NTJ196700:NTL196737 ODF196700:ODH196737 ONB196700:OND196737 OWX196700:OWZ196737 PGT196700:PGV196737 PQP196700:PQR196737 QAL196700:QAN196737 QKH196700:QKJ196737 QUD196700:QUF196737 RDZ196700:REB196737 RNV196700:RNX196737 RXR196700:RXT196737 SHN196700:SHP196737 SRJ196700:SRL196737 TBF196700:TBH196737 TLB196700:TLD196737 TUX196700:TUZ196737 UET196700:UEV196737 UOP196700:UOR196737 UYL196700:UYN196737 VIH196700:VIJ196737 VSD196700:VSF196737 WBZ196700:WCB196737 WLV196700:WLX196737 WVR196700:WVT196737 E262236:G262273 JF262236:JH262273 TB262236:TD262273 ACX262236:ACZ262273 AMT262236:AMV262273 AWP262236:AWR262273 BGL262236:BGN262273 BQH262236:BQJ262273 CAD262236:CAF262273 CJZ262236:CKB262273 CTV262236:CTX262273 DDR262236:DDT262273 DNN262236:DNP262273 DXJ262236:DXL262273 EHF262236:EHH262273 ERB262236:ERD262273 FAX262236:FAZ262273 FKT262236:FKV262273 FUP262236:FUR262273 GEL262236:GEN262273 GOH262236:GOJ262273 GYD262236:GYF262273 HHZ262236:HIB262273 HRV262236:HRX262273 IBR262236:IBT262273 ILN262236:ILP262273 IVJ262236:IVL262273 JFF262236:JFH262273 JPB262236:JPD262273 JYX262236:JYZ262273 KIT262236:KIV262273 KSP262236:KSR262273 LCL262236:LCN262273 LMH262236:LMJ262273 LWD262236:LWF262273 MFZ262236:MGB262273 MPV262236:MPX262273 MZR262236:MZT262273 NJN262236:NJP262273 NTJ262236:NTL262273 ODF262236:ODH262273 ONB262236:OND262273 OWX262236:OWZ262273 PGT262236:PGV262273 PQP262236:PQR262273 QAL262236:QAN262273 QKH262236:QKJ262273 QUD262236:QUF262273 RDZ262236:REB262273 RNV262236:RNX262273 RXR262236:RXT262273 SHN262236:SHP262273 SRJ262236:SRL262273 TBF262236:TBH262273 TLB262236:TLD262273 TUX262236:TUZ262273 UET262236:UEV262273 UOP262236:UOR262273 UYL262236:UYN262273 VIH262236:VIJ262273 VSD262236:VSF262273 WBZ262236:WCB262273 WLV262236:WLX262273 WVR262236:WVT262273 E327772:G327809 JF327772:JH327809 TB327772:TD327809 ACX327772:ACZ327809 AMT327772:AMV327809 AWP327772:AWR327809 BGL327772:BGN327809 BQH327772:BQJ327809 CAD327772:CAF327809 CJZ327772:CKB327809 CTV327772:CTX327809 DDR327772:DDT327809 DNN327772:DNP327809 DXJ327772:DXL327809 EHF327772:EHH327809 ERB327772:ERD327809 FAX327772:FAZ327809 FKT327772:FKV327809 FUP327772:FUR327809 GEL327772:GEN327809 GOH327772:GOJ327809 GYD327772:GYF327809 HHZ327772:HIB327809 HRV327772:HRX327809 IBR327772:IBT327809 ILN327772:ILP327809 IVJ327772:IVL327809 JFF327772:JFH327809 JPB327772:JPD327809 JYX327772:JYZ327809 KIT327772:KIV327809 KSP327772:KSR327809 LCL327772:LCN327809 LMH327772:LMJ327809 LWD327772:LWF327809 MFZ327772:MGB327809 MPV327772:MPX327809 MZR327772:MZT327809 NJN327772:NJP327809 NTJ327772:NTL327809 ODF327772:ODH327809 ONB327772:OND327809 OWX327772:OWZ327809 PGT327772:PGV327809 PQP327772:PQR327809 QAL327772:QAN327809 QKH327772:QKJ327809 QUD327772:QUF327809 RDZ327772:REB327809 RNV327772:RNX327809 RXR327772:RXT327809 SHN327772:SHP327809 SRJ327772:SRL327809 TBF327772:TBH327809 TLB327772:TLD327809 TUX327772:TUZ327809 UET327772:UEV327809 UOP327772:UOR327809 UYL327772:UYN327809 VIH327772:VIJ327809 VSD327772:VSF327809 WBZ327772:WCB327809 WLV327772:WLX327809 WVR327772:WVT327809 E393308:G393345 JF393308:JH393345 TB393308:TD393345 ACX393308:ACZ393345 AMT393308:AMV393345 AWP393308:AWR393345 BGL393308:BGN393345 BQH393308:BQJ393345 CAD393308:CAF393345 CJZ393308:CKB393345 CTV393308:CTX393345 DDR393308:DDT393345 DNN393308:DNP393345 DXJ393308:DXL393345 EHF393308:EHH393345 ERB393308:ERD393345 FAX393308:FAZ393345 FKT393308:FKV393345 FUP393308:FUR393345 GEL393308:GEN393345 GOH393308:GOJ393345 GYD393308:GYF393345 HHZ393308:HIB393345 HRV393308:HRX393345 IBR393308:IBT393345 ILN393308:ILP393345 IVJ393308:IVL393345 JFF393308:JFH393345 JPB393308:JPD393345 JYX393308:JYZ393345 KIT393308:KIV393345 KSP393308:KSR393345 LCL393308:LCN393345 LMH393308:LMJ393345 LWD393308:LWF393345 MFZ393308:MGB393345 MPV393308:MPX393345 MZR393308:MZT393345 NJN393308:NJP393345 NTJ393308:NTL393345 ODF393308:ODH393345 ONB393308:OND393345 OWX393308:OWZ393345 PGT393308:PGV393345 PQP393308:PQR393345 QAL393308:QAN393345 QKH393308:QKJ393345 QUD393308:QUF393345 RDZ393308:REB393345 RNV393308:RNX393345 RXR393308:RXT393345 SHN393308:SHP393345 SRJ393308:SRL393345 TBF393308:TBH393345 TLB393308:TLD393345 TUX393308:TUZ393345 UET393308:UEV393345 UOP393308:UOR393345 UYL393308:UYN393345 VIH393308:VIJ393345 VSD393308:VSF393345 WBZ393308:WCB393345 WLV393308:WLX393345 WVR393308:WVT393345 E458844:G458881 JF458844:JH458881 TB458844:TD458881 ACX458844:ACZ458881 AMT458844:AMV458881 AWP458844:AWR458881 BGL458844:BGN458881 BQH458844:BQJ458881 CAD458844:CAF458881 CJZ458844:CKB458881 CTV458844:CTX458881 DDR458844:DDT458881 DNN458844:DNP458881 DXJ458844:DXL458881 EHF458844:EHH458881 ERB458844:ERD458881 FAX458844:FAZ458881 FKT458844:FKV458881 FUP458844:FUR458881 GEL458844:GEN458881 GOH458844:GOJ458881 GYD458844:GYF458881 HHZ458844:HIB458881 HRV458844:HRX458881 IBR458844:IBT458881 ILN458844:ILP458881 IVJ458844:IVL458881 JFF458844:JFH458881 JPB458844:JPD458881 JYX458844:JYZ458881 KIT458844:KIV458881 KSP458844:KSR458881 LCL458844:LCN458881 LMH458844:LMJ458881 LWD458844:LWF458881 MFZ458844:MGB458881 MPV458844:MPX458881 MZR458844:MZT458881 NJN458844:NJP458881 NTJ458844:NTL458881 ODF458844:ODH458881 ONB458844:OND458881 OWX458844:OWZ458881 PGT458844:PGV458881 PQP458844:PQR458881 QAL458844:QAN458881 QKH458844:QKJ458881 QUD458844:QUF458881 RDZ458844:REB458881 RNV458844:RNX458881 RXR458844:RXT458881 SHN458844:SHP458881 SRJ458844:SRL458881 TBF458844:TBH458881 TLB458844:TLD458881 TUX458844:TUZ458881 UET458844:UEV458881 UOP458844:UOR458881 UYL458844:UYN458881 VIH458844:VIJ458881 VSD458844:VSF458881 WBZ458844:WCB458881 WLV458844:WLX458881 WVR458844:WVT458881 E524380:G524417 JF524380:JH524417 TB524380:TD524417 ACX524380:ACZ524417 AMT524380:AMV524417 AWP524380:AWR524417 BGL524380:BGN524417 BQH524380:BQJ524417 CAD524380:CAF524417 CJZ524380:CKB524417 CTV524380:CTX524417 DDR524380:DDT524417 DNN524380:DNP524417 DXJ524380:DXL524417 EHF524380:EHH524417 ERB524380:ERD524417 FAX524380:FAZ524417 FKT524380:FKV524417 FUP524380:FUR524417 GEL524380:GEN524417 GOH524380:GOJ524417 GYD524380:GYF524417 HHZ524380:HIB524417 HRV524380:HRX524417 IBR524380:IBT524417 ILN524380:ILP524417 IVJ524380:IVL524417 JFF524380:JFH524417 JPB524380:JPD524417 JYX524380:JYZ524417 KIT524380:KIV524417 KSP524380:KSR524417 LCL524380:LCN524417 LMH524380:LMJ524417 LWD524380:LWF524417 MFZ524380:MGB524417 MPV524380:MPX524417 MZR524380:MZT524417 NJN524380:NJP524417 NTJ524380:NTL524417 ODF524380:ODH524417 ONB524380:OND524417 OWX524380:OWZ524417 PGT524380:PGV524417 PQP524380:PQR524417 QAL524380:QAN524417 QKH524380:QKJ524417 QUD524380:QUF524417 RDZ524380:REB524417 RNV524380:RNX524417 RXR524380:RXT524417 SHN524380:SHP524417 SRJ524380:SRL524417 TBF524380:TBH524417 TLB524380:TLD524417 TUX524380:TUZ524417 UET524380:UEV524417 UOP524380:UOR524417 UYL524380:UYN524417 VIH524380:VIJ524417 VSD524380:VSF524417 WBZ524380:WCB524417 WLV524380:WLX524417 WVR524380:WVT524417 E589916:G589953 JF589916:JH589953 TB589916:TD589953 ACX589916:ACZ589953 AMT589916:AMV589953 AWP589916:AWR589953 BGL589916:BGN589953 BQH589916:BQJ589953 CAD589916:CAF589953 CJZ589916:CKB589953 CTV589916:CTX589953 DDR589916:DDT589953 DNN589916:DNP589953 DXJ589916:DXL589953 EHF589916:EHH589953 ERB589916:ERD589953 FAX589916:FAZ589953 FKT589916:FKV589953 FUP589916:FUR589953 GEL589916:GEN589953 GOH589916:GOJ589953 GYD589916:GYF589953 HHZ589916:HIB589953 HRV589916:HRX589953 IBR589916:IBT589953 ILN589916:ILP589953 IVJ589916:IVL589953 JFF589916:JFH589953 JPB589916:JPD589953 JYX589916:JYZ589953 KIT589916:KIV589953 KSP589916:KSR589953 LCL589916:LCN589953 LMH589916:LMJ589953 LWD589916:LWF589953 MFZ589916:MGB589953 MPV589916:MPX589953 MZR589916:MZT589953 NJN589916:NJP589953 NTJ589916:NTL589953 ODF589916:ODH589953 ONB589916:OND589953 OWX589916:OWZ589953 PGT589916:PGV589953 PQP589916:PQR589953 QAL589916:QAN589953 QKH589916:QKJ589953 QUD589916:QUF589953 RDZ589916:REB589953 RNV589916:RNX589953 RXR589916:RXT589953 SHN589916:SHP589953 SRJ589916:SRL589953 TBF589916:TBH589953 TLB589916:TLD589953 TUX589916:TUZ589953 UET589916:UEV589953 UOP589916:UOR589953 UYL589916:UYN589953 VIH589916:VIJ589953 VSD589916:VSF589953 WBZ589916:WCB589953 WLV589916:WLX589953 WVR589916:WVT589953 E655452:G655489 JF655452:JH655489 TB655452:TD655489 ACX655452:ACZ655489 AMT655452:AMV655489 AWP655452:AWR655489 BGL655452:BGN655489 BQH655452:BQJ655489 CAD655452:CAF655489 CJZ655452:CKB655489 CTV655452:CTX655489 DDR655452:DDT655489 DNN655452:DNP655489 DXJ655452:DXL655489 EHF655452:EHH655489 ERB655452:ERD655489 FAX655452:FAZ655489 FKT655452:FKV655489 FUP655452:FUR655489 GEL655452:GEN655489 GOH655452:GOJ655489 GYD655452:GYF655489 HHZ655452:HIB655489 HRV655452:HRX655489 IBR655452:IBT655489 ILN655452:ILP655489 IVJ655452:IVL655489 JFF655452:JFH655489 JPB655452:JPD655489 JYX655452:JYZ655489 KIT655452:KIV655489 KSP655452:KSR655489 LCL655452:LCN655489 LMH655452:LMJ655489 LWD655452:LWF655489 MFZ655452:MGB655489 MPV655452:MPX655489 MZR655452:MZT655489 NJN655452:NJP655489 NTJ655452:NTL655489 ODF655452:ODH655489 ONB655452:OND655489 OWX655452:OWZ655489 PGT655452:PGV655489 PQP655452:PQR655489 QAL655452:QAN655489 QKH655452:QKJ655489 QUD655452:QUF655489 RDZ655452:REB655489 RNV655452:RNX655489 RXR655452:RXT655489 SHN655452:SHP655489 SRJ655452:SRL655489 TBF655452:TBH655489 TLB655452:TLD655489 TUX655452:TUZ655489 UET655452:UEV655489 UOP655452:UOR655489 UYL655452:UYN655489 VIH655452:VIJ655489 VSD655452:VSF655489 WBZ655452:WCB655489 WLV655452:WLX655489 WVR655452:WVT655489 E720988:G721025 JF720988:JH721025 TB720988:TD721025 ACX720988:ACZ721025 AMT720988:AMV721025 AWP720988:AWR721025 BGL720988:BGN721025 BQH720988:BQJ721025 CAD720988:CAF721025 CJZ720988:CKB721025 CTV720988:CTX721025 DDR720988:DDT721025 DNN720988:DNP721025 DXJ720988:DXL721025 EHF720988:EHH721025 ERB720988:ERD721025 FAX720988:FAZ721025 FKT720988:FKV721025 FUP720988:FUR721025 GEL720988:GEN721025 GOH720988:GOJ721025 GYD720988:GYF721025 HHZ720988:HIB721025 HRV720988:HRX721025 IBR720988:IBT721025 ILN720988:ILP721025 IVJ720988:IVL721025 JFF720988:JFH721025 JPB720988:JPD721025 JYX720988:JYZ721025 KIT720988:KIV721025 KSP720988:KSR721025 LCL720988:LCN721025 LMH720988:LMJ721025 LWD720988:LWF721025 MFZ720988:MGB721025 MPV720988:MPX721025 MZR720988:MZT721025 NJN720988:NJP721025 NTJ720988:NTL721025 ODF720988:ODH721025 ONB720988:OND721025 OWX720988:OWZ721025 PGT720988:PGV721025 PQP720988:PQR721025 QAL720988:QAN721025 QKH720988:QKJ721025 QUD720988:QUF721025 RDZ720988:REB721025 RNV720988:RNX721025 RXR720988:RXT721025 SHN720988:SHP721025 SRJ720988:SRL721025 TBF720988:TBH721025 TLB720988:TLD721025 TUX720988:TUZ721025 UET720988:UEV721025 UOP720988:UOR721025 UYL720988:UYN721025 VIH720988:VIJ721025 VSD720988:VSF721025 WBZ720988:WCB721025 WLV720988:WLX721025 WVR720988:WVT721025 E786524:G786561 JF786524:JH786561 TB786524:TD786561 ACX786524:ACZ786561 AMT786524:AMV786561 AWP786524:AWR786561 BGL786524:BGN786561 BQH786524:BQJ786561 CAD786524:CAF786561 CJZ786524:CKB786561 CTV786524:CTX786561 DDR786524:DDT786561 DNN786524:DNP786561 DXJ786524:DXL786561 EHF786524:EHH786561 ERB786524:ERD786561 FAX786524:FAZ786561 FKT786524:FKV786561 FUP786524:FUR786561 GEL786524:GEN786561 GOH786524:GOJ786561 GYD786524:GYF786561 HHZ786524:HIB786561 HRV786524:HRX786561 IBR786524:IBT786561 ILN786524:ILP786561 IVJ786524:IVL786561 JFF786524:JFH786561 JPB786524:JPD786561 JYX786524:JYZ786561 KIT786524:KIV786561 KSP786524:KSR786561 LCL786524:LCN786561 LMH786524:LMJ786561 LWD786524:LWF786561 MFZ786524:MGB786561 MPV786524:MPX786561 MZR786524:MZT786561 NJN786524:NJP786561 NTJ786524:NTL786561 ODF786524:ODH786561 ONB786524:OND786561 OWX786524:OWZ786561 PGT786524:PGV786561 PQP786524:PQR786561 QAL786524:QAN786561 QKH786524:QKJ786561 QUD786524:QUF786561 RDZ786524:REB786561 RNV786524:RNX786561 RXR786524:RXT786561 SHN786524:SHP786561 SRJ786524:SRL786561 TBF786524:TBH786561 TLB786524:TLD786561 TUX786524:TUZ786561 UET786524:UEV786561 UOP786524:UOR786561 UYL786524:UYN786561 VIH786524:VIJ786561 VSD786524:VSF786561 WBZ786524:WCB786561 WLV786524:WLX786561 WVR786524:WVT786561 E852060:G852097 JF852060:JH852097 TB852060:TD852097 ACX852060:ACZ852097 AMT852060:AMV852097 AWP852060:AWR852097 BGL852060:BGN852097 BQH852060:BQJ852097 CAD852060:CAF852097 CJZ852060:CKB852097 CTV852060:CTX852097 DDR852060:DDT852097 DNN852060:DNP852097 DXJ852060:DXL852097 EHF852060:EHH852097 ERB852060:ERD852097 FAX852060:FAZ852097 FKT852060:FKV852097 FUP852060:FUR852097 GEL852060:GEN852097 GOH852060:GOJ852097 GYD852060:GYF852097 HHZ852060:HIB852097 HRV852060:HRX852097 IBR852060:IBT852097 ILN852060:ILP852097 IVJ852060:IVL852097 JFF852060:JFH852097 JPB852060:JPD852097 JYX852060:JYZ852097 KIT852060:KIV852097 KSP852060:KSR852097 LCL852060:LCN852097 LMH852060:LMJ852097 LWD852060:LWF852097 MFZ852060:MGB852097 MPV852060:MPX852097 MZR852060:MZT852097 NJN852060:NJP852097 NTJ852060:NTL852097 ODF852060:ODH852097 ONB852060:OND852097 OWX852060:OWZ852097 PGT852060:PGV852097 PQP852060:PQR852097 QAL852060:QAN852097 QKH852060:QKJ852097 QUD852060:QUF852097 RDZ852060:REB852097 RNV852060:RNX852097 RXR852060:RXT852097 SHN852060:SHP852097 SRJ852060:SRL852097 TBF852060:TBH852097 TLB852060:TLD852097 TUX852060:TUZ852097 UET852060:UEV852097 UOP852060:UOR852097 UYL852060:UYN852097 VIH852060:VIJ852097 VSD852060:VSF852097 WBZ852060:WCB852097 WLV852060:WLX852097 WVR852060:WVT852097 E917596:G917633 JF917596:JH917633 TB917596:TD917633 ACX917596:ACZ917633 AMT917596:AMV917633 AWP917596:AWR917633 BGL917596:BGN917633 BQH917596:BQJ917633 CAD917596:CAF917633 CJZ917596:CKB917633 CTV917596:CTX917633 DDR917596:DDT917633 DNN917596:DNP917633 DXJ917596:DXL917633 EHF917596:EHH917633 ERB917596:ERD917633 FAX917596:FAZ917633 FKT917596:FKV917633 FUP917596:FUR917633 GEL917596:GEN917633 GOH917596:GOJ917633 GYD917596:GYF917633 HHZ917596:HIB917633 HRV917596:HRX917633 IBR917596:IBT917633 ILN917596:ILP917633 IVJ917596:IVL917633 JFF917596:JFH917633 JPB917596:JPD917633 JYX917596:JYZ917633 KIT917596:KIV917633 KSP917596:KSR917633 LCL917596:LCN917633 LMH917596:LMJ917633 LWD917596:LWF917633 MFZ917596:MGB917633 MPV917596:MPX917633 MZR917596:MZT917633 NJN917596:NJP917633 NTJ917596:NTL917633 ODF917596:ODH917633 ONB917596:OND917633 OWX917596:OWZ917633 PGT917596:PGV917633 PQP917596:PQR917633 QAL917596:QAN917633 QKH917596:QKJ917633 QUD917596:QUF917633 RDZ917596:REB917633 RNV917596:RNX917633 RXR917596:RXT917633 SHN917596:SHP917633 SRJ917596:SRL917633 TBF917596:TBH917633 TLB917596:TLD917633 TUX917596:TUZ917633 UET917596:UEV917633 UOP917596:UOR917633 UYL917596:UYN917633 VIH917596:VIJ917633 VSD917596:VSF917633 WBZ917596:WCB917633 WLV917596:WLX917633 WVR917596:WVT917633 E983132:G983169 JF983132:JH983169 TB983132:TD983169 ACX983132:ACZ983169 AMT983132:AMV983169 AWP983132:AWR983169 BGL983132:BGN983169 BQH983132:BQJ983169 CAD983132:CAF983169 CJZ983132:CKB983169 CTV983132:CTX983169 DDR983132:DDT983169 DNN983132:DNP983169 DXJ983132:DXL983169 EHF983132:EHH983169 ERB983132:ERD983169 FAX983132:FAZ983169 FKT983132:FKV983169 FUP983132:FUR983169 GEL983132:GEN983169 GOH983132:GOJ983169 GYD983132:GYF983169 HHZ983132:HIB983169 HRV983132:HRX983169 IBR983132:IBT983169 ILN983132:ILP983169 IVJ983132:IVL983169 JFF983132:JFH983169 JPB983132:JPD983169 JYX983132:JYZ983169 KIT983132:KIV983169 KSP983132:KSR983169 LCL983132:LCN983169 LMH983132:LMJ983169 LWD983132:LWF983169 MFZ983132:MGB983169 MPV983132:MPX983169 MZR983132:MZT983169 NJN983132:NJP983169 NTJ983132:NTL983169 ODF983132:ODH983169 ONB983132:OND983169 OWX983132:OWZ983169 PGT983132:PGV983169 PQP983132:PQR983169 QAL983132:QAN983169 QKH983132:QKJ983169 QUD983132:QUF983169 RDZ983132:REB983169 RNV983132:RNX983169 RXR983132:RXT983169 SHN983132:SHP983169 SRJ983132:SRL983169 TBF983132:TBH983169 TLB983132:TLD983169 TUX983132:TUZ983169 UET983132:UEV983169 UOP983132:UOR983169 UYL983132:UYN983169 VIH983132:VIJ983169 VSD983132:VSF983169 WBZ983132:WCB983169 WLV983132:WLX983169 WVR983132:WVT983169" xr:uid="{D7335640-C455-465A-96CA-E728BCA27F55}"/>
    <dataValidation type="list" showDropDown="1" showErrorMessage="1" sqref="O63:U63 JP63:JQ63 TL63:TM63 ADH63:ADI63 AND63:ANE63 AWZ63:AXA63 BGV63:BGW63 BQR63:BQS63 CAN63:CAO63 CKJ63:CKK63 CUF63:CUG63 DEB63:DEC63 DNX63:DNY63 DXT63:DXU63 EHP63:EHQ63 ERL63:ERM63 FBH63:FBI63 FLD63:FLE63 FUZ63:FVA63 GEV63:GEW63 GOR63:GOS63 GYN63:GYO63 HIJ63:HIK63 HSF63:HSG63 ICB63:ICC63 ILX63:ILY63 IVT63:IVU63 JFP63:JFQ63 JPL63:JPM63 JZH63:JZI63 KJD63:KJE63 KSZ63:KTA63 LCV63:LCW63 LMR63:LMS63 LWN63:LWO63 MGJ63:MGK63 MQF63:MQG63 NAB63:NAC63 NJX63:NJY63 NTT63:NTU63 ODP63:ODQ63 ONL63:ONM63 OXH63:OXI63 PHD63:PHE63 PQZ63:PRA63 QAV63:QAW63 QKR63:QKS63 QUN63:QUO63 REJ63:REK63 ROF63:ROG63 RYB63:RYC63 SHX63:SHY63 SRT63:SRU63 TBP63:TBQ63 TLL63:TLM63 TVH63:TVI63 UFD63:UFE63 UOZ63:UPA63 UYV63:UYW63 VIR63:VIS63 VSN63:VSO63 WCJ63:WCK63 WMF63:WMG63 WWB63:WWC63 O65599:U65599 JP65599:JQ65599 TL65599:TM65599 ADH65599:ADI65599 AND65599:ANE65599 AWZ65599:AXA65599 BGV65599:BGW65599 BQR65599:BQS65599 CAN65599:CAO65599 CKJ65599:CKK65599 CUF65599:CUG65599 DEB65599:DEC65599 DNX65599:DNY65599 DXT65599:DXU65599 EHP65599:EHQ65599 ERL65599:ERM65599 FBH65599:FBI65599 FLD65599:FLE65599 FUZ65599:FVA65599 GEV65599:GEW65599 GOR65599:GOS65599 GYN65599:GYO65599 HIJ65599:HIK65599 HSF65599:HSG65599 ICB65599:ICC65599 ILX65599:ILY65599 IVT65599:IVU65599 JFP65599:JFQ65599 JPL65599:JPM65599 JZH65599:JZI65599 KJD65599:KJE65599 KSZ65599:KTA65599 LCV65599:LCW65599 LMR65599:LMS65599 LWN65599:LWO65599 MGJ65599:MGK65599 MQF65599:MQG65599 NAB65599:NAC65599 NJX65599:NJY65599 NTT65599:NTU65599 ODP65599:ODQ65599 ONL65599:ONM65599 OXH65599:OXI65599 PHD65599:PHE65599 PQZ65599:PRA65599 QAV65599:QAW65599 QKR65599:QKS65599 QUN65599:QUO65599 REJ65599:REK65599 ROF65599:ROG65599 RYB65599:RYC65599 SHX65599:SHY65599 SRT65599:SRU65599 TBP65599:TBQ65599 TLL65599:TLM65599 TVH65599:TVI65599 UFD65599:UFE65599 UOZ65599:UPA65599 UYV65599:UYW65599 VIR65599:VIS65599 VSN65599:VSO65599 WCJ65599:WCK65599 WMF65599:WMG65599 WWB65599:WWC65599 O131135:U131135 JP131135:JQ131135 TL131135:TM131135 ADH131135:ADI131135 AND131135:ANE131135 AWZ131135:AXA131135 BGV131135:BGW131135 BQR131135:BQS131135 CAN131135:CAO131135 CKJ131135:CKK131135 CUF131135:CUG131135 DEB131135:DEC131135 DNX131135:DNY131135 DXT131135:DXU131135 EHP131135:EHQ131135 ERL131135:ERM131135 FBH131135:FBI131135 FLD131135:FLE131135 FUZ131135:FVA131135 GEV131135:GEW131135 GOR131135:GOS131135 GYN131135:GYO131135 HIJ131135:HIK131135 HSF131135:HSG131135 ICB131135:ICC131135 ILX131135:ILY131135 IVT131135:IVU131135 JFP131135:JFQ131135 JPL131135:JPM131135 JZH131135:JZI131135 KJD131135:KJE131135 KSZ131135:KTA131135 LCV131135:LCW131135 LMR131135:LMS131135 LWN131135:LWO131135 MGJ131135:MGK131135 MQF131135:MQG131135 NAB131135:NAC131135 NJX131135:NJY131135 NTT131135:NTU131135 ODP131135:ODQ131135 ONL131135:ONM131135 OXH131135:OXI131135 PHD131135:PHE131135 PQZ131135:PRA131135 QAV131135:QAW131135 QKR131135:QKS131135 QUN131135:QUO131135 REJ131135:REK131135 ROF131135:ROG131135 RYB131135:RYC131135 SHX131135:SHY131135 SRT131135:SRU131135 TBP131135:TBQ131135 TLL131135:TLM131135 TVH131135:TVI131135 UFD131135:UFE131135 UOZ131135:UPA131135 UYV131135:UYW131135 VIR131135:VIS131135 VSN131135:VSO131135 WCJ131135:WCK131135 WMF131135:WMG131135 WWB131135:WWC131135 O196671:U196671 JP196671:JQ196671 TL196671:TM196671 ADH196671:ADI196671 AND196671:ANE196671 AWZ196671:AXA196671 BGV196671:BGW196671 BQR196671:BQS196671 CAN196671:CAO196671 CKJ196671:CKK196671 CUF196671:CUG196671 DEB196671:DEC196671 DNX196671:DNY196671 DXT196671:DXU196671 EHP196671:EHQ196671 ERL196671:ERM196671 FBH196671:FBI196671 FLD196671:FLE196671 FUZ196671:FVA196671 GEV196671:GEW196671 GOR196671:GOS196671 GYN196671:GYO196671 HIJ196671:HIK196671 HSF196671:HSG196671 ICB196671:ICC196671 ILX196671:ILY196671 IVT196671:IVU196671 JFP196671:JFQ196671 JPL196671:JPM196671 JZH196671:JZI196671 KJD196671:KJE196671 KSZ196671:KTA196671 LCV196671:LCW196671 LMR196671:LMS196671 LWN196671:LWO196671 MGJ196671:MGK196671 MQF196671:MQG196671 NAB196671:NAC196671 NJX196671:NJY196671 NTT196671:NTU196671 ODP196671:ODQ196671 ONL196671:ONM196671 OXH196671:OXI196671 PHD196671:PHE196671 PQZ196671:PRA196671 QAV196671:QAW196671 QKR196671:QKS196671 QUN196671:QUO196671 REJ196671:REK196671 ROF196671:ROG196671 RYB196671:RYC196671 SHX196671:SHY196671 SRT196671:SRU196671 TBP196671:TBQ196671 TLL196671:TLM196671 TVH196671:TVI196671 UFD196671:UFE196671 UOZ196671:UPA196671 UYV196671:UYW196671 VIR196671:VIS196671 VSN196671:VSO196671 WCJ196671:WCK196671 WMF196671:WMG196671 WWB196671:WWC196671 O262207:U262207 JP262207:JQ262207 TL262207:TM262207 ADH262207:ADI262207 AND262207:ANE262207 AWZ262207:AXA262207 BGV262207:BGW262207 BQR262207:BQS262207 CAN262207:CAO262207 CKJ262207:CKK262207 CUF262207:CUG262207 DEB262207:DEC262207 DNX262207:DNY262207 DXT262207:DXU262207 EHP262207:EHQ262207 ERL262207:ERM262207 FBH262207:FBI262207 FLD262207:FLE262207 FUZ262207:FVA262207 GEV262207:GEW262207 GOR262207:GOS262207 GYN262207:GYO262207 HIJ262207:HIK262207 HSF262207:HSG262207 ICB262207:ICC262207 ILX262207:ILY262207 IVT262207:IVU262207 JFP262207:JFQ262207 JPL262207:JPM262207 JZH262207:JZI262207 KJD262207:KJE262207 KSZ262207:KTA262207 LCV262207:LCW262207 LMR262207:LMS262207 LWN262207:LWO262207 MGJ262207:MGK262207 MQF262207:MQG262207 NAB262207:NAC262207 NJX262207:NJY262207 NTT262207:NTU262207 ODP262207:ODQ262207 ONL262207:ONM262207 OXH262207:OXI262207 PHD262207:PHE262207 PQZ262207:PRA262207 QAV262207:QAW262207 QKR262207:QKS262207 QUN262207:QUO262207 REJ262207:REK262207 ROF262207:ROG262207 RYB262207:RYC262207 SHX262207:SHY262207 SRT262207:SRU262207 TBP262207:TBQ262207 TLL262207:TLM262207 TVH262207:TVI262207 UFD262207:UFE262207 UOZ262207:UPA262207 UYV262207:UYW262207 VIR262207:VIS262207 VSN262207:VSO262207 WCJ262207:WCK262207 WMF262207:WMG262207 WWB262207:WWC262207 O327743:U327743 JP327743:JQ327743 TL327743:TM327743 ADH327743:ADI327743 AND327743:ANE327743 AWZ327743:AXA327743 BGV327743:BGW327743 BQR327743:BQS327743 CAN327743:CAO327743 CKJ327743:CKK327743 CUF327743:CUG327743 DEB327743:DEC327743 DNX327743:DNY327743 DXT327743:DXU327743 EHP327743:EHQ327743 ERL327743:ERM327743 FBH327743:FBI327743 FLD327743:FLE327743 FUZ327743:FVA327743 GEV327743:GEW327743 GOR327743:GOS327743 GYN327743:GYO327743 HIJ327743:HIK327743 HSF327743:HSG327743 ICB327743:ICC327743 ILX327743:ILY327743 IVT327743:IVU327743 JFP327743:JFQ327743 JPL327743:JPM327743 JZH327743:JZI327743 KJD327743:KJE327743 KSZ327743:KTA327743 LCV327743:LCW327743 LMR327743:LMS327743 LWN327743:LWO327743 MGJ327743:MGK327743 MQF327743:MQG327743 NAB327743:NAC327743 NJX327743:NJY327743 NTT327743:NTU327743 ODP327743:ODQ327743 ONL327743:ONM327743 OXH327743:OXI327743 PHD327743:PHE327743 PQZ327743:PRA327743 QAV327743:QAW327743 QKR327743:QKS327743 QUN327743:QUO327743 REJ327743:REK327743 ROF327743:ROG327743 RYB327743:RYC327743 SHX327743:SHY327743 SRT327743:SRU327743 TBP327743:TBQ327743 TLL327743:TLM327743 TVH327743:TVI327743 UFD327743:UFE327743 UOZ327743:UPA327743 UYV327743:UYW327743 VIR327743:VIS327743 VSN327743:VSO327743 WCJ327743:WCK327743 WMF327743:WMG327743 WWB327743:WWC327743 O393279:U393279 JP393279:JQ393279 TL393279:TM393279 ADH393279:ADI393279 AND393279:ANE393279 AWZ393279:AXA393279 BGV393279:BGW393279 BQR393279:BQS393279 CAN393279:CAO393279 CKJ393279:CKK393279 CUF393279:CUG393279 DEB393279:DEC393279 DNX393279:DNY393279 DXT393279:DXU393279 EHP393279:EHQ393279 ERL393279:ERM393279 FBH393279:FBI393279 FLD393279:FLE393279 FUZ393279:FVA393279 GEV393279:GEW393279 GOR393279:GOS393279 GYN393279:GYO393279 HIJ393279:HIK393279 HSF393279:HSG393279 ICB393279:ICC393279 ILX393279:ILY393279 IVT393279:IVU393279 JFP393279:JFQ393279 JPL393279:JPM393279 JZH393279:JZI393279 KJD393279:KJE393279 KSZ393279:KTA393279 LCV393279:LCW393279 LMR393279:LMS393279 LWN393279:LWO393279 MGJ393279:MGK393279 MQF393279:MQG393279 NAB393279:NAC393279 NJX393279:NJY393279 NTT393279:NTU393279 ODP393279:ODQ393279 ONL393279:ONM393279 OXH393279:OXI393279 PHD393279:PHE393279 PQZ393279:PRA393279 QAV393279:QAW393279 QKR393279:QKS393279 QUN393279:QUO393279 REJ393279:REK393279 ROF393279:ROG393279 RYB393279:RYC393279 SHX393279:SHY393279 SRT393279:SRU393279 TBP393279:TBQ393279 TLL393279:TLM393279 TVH393279:TVI393279 UFD393279:UFE393279 UOZ393279:UPA393279 UYV393279:UYW393279 VIR393279:VIS393279 VSN393279:VSO393279 WCJ393279:WCK393279 WMF393279:WMG393279 WWB393279:WWC393279 O458815:U458815 JP458815:JQ458815 TL458815:TM458815 ADH458815:ADI458815 AND458815:ANE458815 AWZ458815:AXA458815 BGV458815:BGW458815 BQR458815:BQS458815 CAN458815:CAO458815 CKJ458815:CKK458815 CUF458815:CUG458815 DEB458815:DEC458815 DNX458815:DNY458815 DXT458815:DXU458815 EHP458815:EHQ458815 ERL458815:ERM458815 FBH458815:FBI458815 FLD458815:FLE458815 FUZ458815:FVA458815 GEV458815:GEW458815 GOR458815:GOS458815 GYN458815:GYO458815 HIJ458815:HIK458815 HSF458815:HSG458815 ICB458815:ICC458815 ILX458815:ILY458815 IVT458815:IVU458815 JFP458815:JFQ458815 JPL458815:JPM458815 JZH458815:JZI458815 KJD458815:KJE458815 KSZ458815:KTA458815 LCV458815:LCW458815 LMR458815:LMS458815 LWN458815:LWO458815 MGJ458815:MGK458815 MQF458815:MQG458815 NAB458815:NAC458815 NJX458815:NJY458815 NTT458815:NTU458815 ODP458815:ODQ458815 ONL458815:ONM458815 OXH458815:OXI458815 PHD458815:PHE458815 PQZ458815:PRA458815 QAV458815:QAW458815 QKR458815:QKS458815 QUN458815:QUO458815 REJ458815:REK458815 ROF458815:ROG458815 RYB458815:RYC458815 SHX458815:SHY458815 SRT458815:SRU458815 TBP458815:TBQ458815 TLL458815:TLM458815 TVH458815:TVI458815 UFD458815:UFE458815 UOZ458815:UPA458815 UYV458815:UYW458815 VIR458815:VIS458815 VSN458815:VSO458815 WCJ458815:WCK458815 WMF458815:WMG458815 WWB458815:WWC458815 O524351:U524351 JP524351:JQ524351 TL524351:TM524351 ADH524351:ADI524351 AND524351:ANE524351 AWZ524351:AXA524351 BGV524351:BGW524351 BQR524351:BQS524351 CAN524351:CAO524351 CKJ524351:CKK524351 CUF524351:CUG524351 DEB524351:DEC524351 DNX524351:DNY524351 DXT524351:DXU524351 EHP524351:EHQ524351 ERL524351:ERM524351 FBH524351:FBI524351 FLD524351:FLE524351 FUZ524351:FVA524351 GEV524351:GEW524351 GOR524351:GOS524351 GYN524351:GYO524351 HIJ524351:HIK524351 HSF524351:HSG524351 ICB524351:ICC524351 ILX524351:ILY524351 IVT524351:IVU524351 JFP524351:JFQ524351 JPL524351:JPM524351 JZH524351:JZI524351 KJD524351:KJE524351 KSZ524351:KTA524351 LCV524351:LCW524351 LMR524351:LMS524351 LWN524351:LWO524351 MGJ524351:MGK524351 MQF524351:MQG524351 NAB524351:NAC524351 NJX524351:NJY524351 NTT524351:NTU524351 ODP524351:ODQ524351 ONL524351:ONM524351 OXH524351:OXI524351 PHD524351:PHE524351 PQZ524351:PRA524351 QAV524351:QAW524351 QKR524351:QKS524351 QUN524351:QUO524351 REJ524351:REK524351 ROF524351:ROG524351 RYB524351:RYC524351 SHX524351:SHY524351 SRT524351:SRU524351 TBP524351:TBQ524351 TLL524351:TLM524351 TVH524351:TVI524351 UFD524351:UFE524351 UOZ524351:UPA524351 UYV524351:UYW524351 VIR524351:VIS524351 VSN524351:VSO524351 WCJ524351:WCK524351 WMF524351:WMG524351 WWB524351:WWC524351 O589887:U589887 JP589887:JQ589887 TL589887:TM589887 ADH589887:ADI589887 AND589887:ANE589887 AWZ589887:AXA589887 BGV589887:BGW589887 BQR589887:BQS589887 CAN589887:CAO589887 CKJ589887:CKK589887 CUF589887:CUG589887 DEB589887:DEC589887 DNX589887:DNY589887 DXT589887:DXU589887 EHP589887:EHQ589887 ERL589887:ERM589887 FBH589887:FBI589887 FLD589887:FLE589887 FUZ589887:FVA589887 GEV589887:GEW589887 GOR589887:GOS589887 GYN589887:GYO589887 HIJ589887:HIK589887 HSF589887:HSG589887 ICB589887:ICC589887 ILX589887:ILY589887 IVT589887:IVU589887 JFP589887:JFQ589887 JPL589887:JPM589887 JZH589887:JZI589887 KJD589887:KJE589887 KSZ589887:KTA589887 LCV589887:LCW589887 LMR589887:LMS589887 LWN589887:LWO589887 MGJ589887:MGK589887 MQF589887:MQG589887 NAB589887:NAC589887 NJX589887:NJY589887 NTT589887:NTU589887 ODP589887:ODQ589887 ONL589887:ONM589887 OXH589887:OXI589887 PHD589887:PHE589887 PQZ589887:PRA589887 QAV589887:QAW589887 QKR589887:QKS589887 QUN589887:QUO589887 REJ589887:REK589887 ROF589887:ROG589887 RYB589887:RYC589887 SHX589887:SHY589887 SRT589887:SRU589887 TBP589887:TBQ589887 TLL589887:TLM589887 TVH589887:TVI589887 UFD589887:UFE589887 UOZ589887:UPA589887 UYV589887:UYW589887 VIR589887:VIS589887 VSN589887:VSO589887 WCJ589887:WCK589887 WMF589887:WMG589887 WWB589887:WWC589887 O655423:U655423 JP655423:JQ655423 TL655423:TM655423 ADH655423:ADI655423 AND655423:ANE655423 AWZ655423:AXA655423 BGV655423:BGW655423 BQR655423:BQS655423 CAN655423:CAO655423 CKJ655423:CKK655423 CUF655423:CUG655423 DEB655423:DEC655423 DNX655423:DNY655423 DXT655423:DXU655423 EHP655423:EHQ655423 ERL655423:ERM655423 FBH655423:FBI655423 FLD655423:FLE655423 FUZ655423:FVA655423 GEV655423:GEW655423 GOR655423:GOS655423 GYN655423:GYO655423 HIJ655423:HIK655423 HSF655423:HSG655423 ICB655423:ICC655423 ILX655423:ILY655423 IVT655423:IVU655423 JFP655423:JFQ655423 JPL655423:JPM655423 JZH655423:JZI655423 KJD655423:KJE655423 KSZ655423:KTA655423 LCV655423:LCW655423 LMR655423:LMS655423 LWN655423:LWO655423 MGJ655423:MGK655423 MQF655423:MQG655423 NAB655423:NAC655423 NJX655423:NJY655423 NTT655423:NTU655423 ODP655423:ODQ655423 ONL655423:ONM655423 OXH655423:OXI655423 PHD655423:PHE655423 PQZ655423:PRA655423 QAV655423:QAW655423 QKR655423:QKS655423 QUN655423:QUO655423 REJ655423:REK655423 ROF655423:ROG655423 RYB655423:RYC655423 SHX655423:SHY655423 SRT655423:SRU655423 TBP655423:TBQ655423 TLL655423:TLM655423 TVH655423:TVI655423 UFD655423:UFE655423 UOZ655423:UPA655423 UYV655423:UYW655423 VIR655423:VIS655423 VSN655423:VSO655423 WCJ655423:WCK655423 WMF655423:WMG655423 WWB655423:WWC655423 O720959:U720959 JP720959:JQ720959 TL720959:TM720959 ADH720959:ADI720959 AND720959:ANE720959 AWZ720959:AXA720959 BGV720959:BGW720959 BQR720959:BQS720959 CAN720959:CAO720959 CKJ720959:CKK720959 CUF720959:CUG720959 DEB720959:DEC720959 DNX720959:DNY720959 DXT720959:DXU720959 EHP720959:EHQ720959 ERL720959:ERM720959 FBH720959:FBI720959 FLD720959:FLE720959 FUZ720959:FVA720959 GEV720959:GEW720959 GOR720959:GOS720959 GYN720959:GYO720959 HIJ720959:HIK720959 HSF720959:HSG720959 ICB720959:ICC720959 ILX720959:ILY720959 IVT720959:IVU720959 JFP720959:JFQ720959 JPL720959:JPM720959 JZH720959:JZI720959 KJD720959:KJE720959 KSZ720959:KTA720959 LCV720959:LCW720959 LMR720959:LMS720959 LWN720959:LWO720959 MGJ720959:MGK720959 MQF720959:MQG720959 NAB720959:NAC720959 NJX720959:NJY720959 NTT720959:NTU720959 ODP720959:ODQ720959 ONL720959:ONM720959 OXH720959:OXI720959 PHD720959:PHE720959 PQZ720959:PRA720959 QAV720959:QAW720959 QKR720959:QKS720959 QUN720959:QUO720959 REJ720959:REK720959 ROF720959:ROG720959 RYB720959:RYC720959 SHX720959:SHY720959 SRT720959:SRU720959 TBP720959:TBQ720959 TLL720959:TLM720959 TVH720959:TVI720959 UFD720959:UFE720959 UOZ720959:UPA720959 UYV720959:UYW720959 VIR720959:VIS720959 VSN720959:VSO720959 WCJ720959:WCK720959 WMF720959:WMG720959 WWB720959:WWC720959 O786495:U786495 JP786495:JQ786495 TL786495:TM786495 ADH786495:ADI786495 AND786495:ANE786495 AWZ786495:AXA786495 BGV786495:BGW786495 BQR786495:BQS786495 CAN786495:CAO786495 CKJ786495:CKK786495 CUF786495:CUG786495 DEB786495:DEC786495 DNX786495:DNY786495 DXT786495:DXU786495 EHP786495:EHQ786495 ERL786495:ERM786495 FBH786495:FBI786495 FLD786495:FLE786495 FUZ786495:FVA786495 GEV786495:GEW786495 GOR786495:GOS786495 GYN786495:GYO786495 HIJ786495:HIK786495 HSF786495:HSG786495 ICB786495:ICC786495 ILX786495:ILY786495 IVT786495:IVU786495 JFP786495:JFQ786495 JPL786495:JPM786495 JZH786495:JZI786495 KJD786495:KJE786495 KSZ786495:KTA786495 LCV786495:LCW786495 LMR786495:LMS786495 LWN786495:LWO786495 MGJ786495:MGK786495 MQF786495:MQG786495 NAB786495:NAC786495 NJX786495:NJY786495 NTT786495:NTU786495 ODP786495:ODQ786495 ONL786495:ONM786495 OXH786495:OXI786495 PHD786495:PHE786495 PQZ786495:PRA786495 QAV786495:QAW786495 QKR786495:QKS786495 QUN786495:QUO786495 REJ786495:REK786495 ROF786495:ROG786495 RYB786495:RYC786495 SHX786495:SHY786495 SRT786495:SRU786495 TBP786495:TBQ786495 TLL786495:TLM786495 TVH786495:TVI786495 UFD786495:UFE786495 UOZ786495:UPA786495 UYV786495:UYW786495 VIR786495:VIS786495 VSN786495:VSO786495 WCJ786495:WCK786495 WMF786495:WMG786495 WWB786495:WWC786495 O852031:U852031 JP852031:JQ852031 TL852031:TM852031 ADH852031:ADI852031 AND852031:ANE852031 AWZ852031:AXA852031 BGV852031:BGW852031 BQR852031:BQS852031 CAN852031:CAO852031 CKJ852031:CKK852031 CUF852031:CUG852031 DEB852031:DEC852031 DNX852031:DNY852031 DXT852031:DXU852031 EHP852031:EHQ852031 ERL852031:ERM852031 FBH852031:FBI852031 FLD852031:FLE852031 FUZ852031:FVA852031 GEV852031:GEW852031 GOR852031:GOS852031 GYN852031:GYO852031 HIJ852031:HIK852031 HSF852031:HSG852031 ICB852031:ICC852031 ILX852031:ILY852031 IVT852031:IVU852031 JFP852031:JFQ852031 JPL852031:JPM852031 JZH852031:JZI852031 KJD852031:KJE852031 KSZ852031:KTA852031 LCV852031:LCW852031 LMR852031:LMS852031 LWN852031:LWO852031 MGJ852031:MGK852031 MQF852031:MQG852031 NAB852031:NAC852031 NJX852031:NJY852031 NTT852031:NTU852031 ODP852031:ODQ852031 ONL852031:ONM852031 OXH852031:OXI852031 PHD852031:PHE852031 PQZ852031:PRA852031 QAV852031:QAW852031 QKR852031:QKS852031 QUN852031:QUO852031 REJ852031:REK852031 ROF852031:ROG852031 RYB852031:RYC852031 SHX852031:SHY852031 SRT852031:SRU852031 TBP852031:TBQ852031 TLL852031:TLM852031 TVH852031:TVI852031 UFD852031:UFE852031 UOZ852031:UPA852031 UYV852031:UYW852031 VIR852031:VIS852031 VSN852031:VSO852031 WCJ852031:WCK852031 WMF852031:WMG852031 WWB852031:WWC852031 O917567:U917567 JP917567:JQ917567 TL917567:TM917567 ADH917567:ADI917567 AND917567:ANE917567 AWZ917567:AXA917567 BGV917567:BGW917567 BQR917567:BQS917567 CAN917567:CAO917567 CKJ917567:CKK917567 CUF917567:CUG917567 DEB917567:DEC917567 DNX917567:DNY917567 DXT917567:DXU917567 EHP917567:EHQ917567 ERL917567:ERM917567 FBH917567:FBI917567 FLD917567:FLE917567 FUZ917567:FVA917567 GEV917567:GEW917567 GOR917567:GOS917567 GYN917567:GYO917567 HIJ917567:HIK917567 HSF917567:HSG917567 ICB917567:ICC917567 ILX917567:ILY917567 IVT917567:IVU917567 JFP917567:JFQ917567 JPL917567:JPM917567 JZH917567:JZI917567 KJD917567:KJE917567 KSZ917567:KTA917567 LCV917567:LCW917567 LMR917567:LMS917567 LWN917567:LWO917567 MGJ917567:MGK917567 MQF917567:MQG917567 NAB917567:NAC917567 NJX917567:NJY917567 NTT917567:NTU917567 ODP917567:ODQ917567 ONL917567:ONM917567 OXH917567:OXI917567 PHD917567:PHE917567 PQZ917567:PRA917567 QAV917567:QAW917567 QKR917567:QKS917567 QUN917567:QUO917567 REJ917567:REK917567 ROF917567:ROG917567 RYB917567:RYC917567 SHX917567:SHY917567 SRT917567:SRU917567 TBP917567:TBQ917567 TLL917567:TLM917567 TVH917567:TVI917567 UFD917567:UFE917567 UOZ917567:UPA917567 UYV917567:UYW917567 VIR917567:VIS917567 VSN917567:VSO917567 WCJ917567:WCK917567 WMF917567:WMG917567 WWB917567:WWC917567 O983103:U983103 JP983103:JQ983103 TL983103:TM983103 ADH983103:ADI983103 AND983103:ANE983103 AWZ983103:AXA983103 BGV983103:BGW983103 BQR983103:BQS983103 CAN983103:CAO983103 CKJ983103:CKK983103 CUF983103:CUG983103 DEB983103:DEC983103 DNX983103:DNY983103 DXT983103:DXU983103 EHP983103:EHQ983103 ERL983103:ERM983103 FBH983103:FBI983103 FLD983103:FLE983103 FUZ983103:FVA983103 GEV983103:GEW983103 GOR983103:GOS983103 GYN983103:GYO983103 HIJ983103:HIK983103 HSF983103:HSG983103 ICB983103:ICC983103 ILX983103:ILY983103 IVT983103:IVU983103 JFP983103:JFQ983103 JPL983103:JPM983103 JZH983103:JZI983103 KJD983103:KJE983103 KSZ983103:KTA983103 LCV983103:LCW983103 LMR983103:LMS983103 LWN983103:LWO983103 MGJ983103:MGK983103 MQF983103:MQG983103 NAB983103:NAC983103 NJX983103:NJY983103 NTT983103:NTU983103 ODP983103:ODQ983103 ONL983103:ONM983103 OXH983103:OXI983103 PHD983103:PHE983103 PQZ983103:PRA983103 QAV983103:QAW983103 QKR983103:QKS983103 QUN983103:QUO983103 REJ983103:REK983103 ROF983103:ROG983103 RYB983103:RYC983103 SHX983103:SHY983103 SRT983103:SRU983103 TBP983103:TBQ983103 TLL983103:TLM983103 TVH983103:TVI983103 UFD983103:UFE983103 UOZ983103:UPA983103 UYV983103:UYW983103 VIR983103:VIS983103 VSN983103:VSO983103 WCJ983103:WCK983103 WMF983103:WMG983103 WWB983103:WWC983103 O78:U78 JP78:JQ78 TL78:TM78 ADH78:ADI78 AND78:ANE78 AWZ78:AXA78 BGV78:BGW78 BQR78:BQS78 CAN78:CAO78 CKJ78:CKK78 CUF78:CUG78 DEB78:DEC78 DNX78:DNY78 DXT78:DXU78 EHP78:EHQ78 ERL78:ERM78 FBH78:FBI78 FLD78:FLE78 FUZ78:FVA78 GEV78:GEW78 GOR78:GOS78 GYN78:GYO78 HIJ78:HIK78 HSF78:HSG78 ICB78:ICC78 ILX78:ILY78 IVT78:IVU78 JFP78:JFQ78 JPL78:JPM78 JZH78:JZI78 KJD78:KJE78 KSZ78:KTA78 LCV78:LCW78 LMR78:LMS78 LWN78:LWO78 MGJ78:MGK78 MQF78:MQG78 NAB78:NAC78 NJX78:NJY78 NTT78:NTU78 ODP78:ODQ78 ONL78:ONM78 OXH78:OXI78 PHD78:PHE78 PQZ78:PRA78 QAV78:QAW78 QKR78:QKS78 QUN78:QUO78 REJ78:REK78 ROF78:ROG78 RYB78:RYC78 SHX78:SHY78 SRT78:SRU78 TBP78:TBQ78 TLL78:TLM78 TVH78:TVI78 UFD78:UFE78 UOZ78:UPA78 UYV78:UYW78 VIR78:VIS78 VSN78:VSO78 WCJ78:WCK78 WMF78:WMG78 WWB78:WWC78 O65614:U65614 JP65614:JQ65614 TL65614:TM65614 ADH65614:ADI65614 AND65614:ANE65614 AWZ65614:AXA65614 BGV65614:BGW65614 BQR65614:BQS65614 CAN65614:CAO65614 CKJ65614:CKK65614 CUF65614:CUG65614 DEB65614:DEC65614 DNX65614:DNY65614 DXT65614:DXU65614 EHP65614:EHQ65614 ERL65614:ERM65614 FBH65614:FBI65614 FLD65614:FLE65614 FUZ65614:FVA65614 GEV65614:GEW65614 GOR65614:GOS65614 GYN65614:GYO65614 HIJ65614:HIK65614 HSF65614:HSG65614 ICB65614:ICC65614 ILX65614:ILY65614 IVT65614:IVU65614 JFP65614:JFQ65614 JPL65614:JPM65614 JZH65614:JZI65614 KJD65614:KJE65614 KSZ65614:KTA65614 LCV65614:LCW65614 LMR65614:LMS65614 LWN65614:LWO65614 MGJ65614:MGK65614 MQF65614:MQG65614 NAB65614:NAC65614 NJX65614:NJY65614 NTT65614:NTU65614 ODP65614:ODQ65614 ONL65614:ONM65614 OXH65614:OXI65614 PHD65614:PHE65614 PQZ65614:PRA65614 QAV65614:QAW65614 QKR65614:QKS65614 QUN65614:QUO65614 REJ65614:REK65614 ROF65614:ROG65614 RYB65614:RYC65614 SHX65614:SHY65614 SRT65614:SRU65614 TBP65614:TBQ65614 TLL65614:TLM65614 TVH65614:TVI65614 UFD65614:UFE65614 UOZ65614:UPA65614 UYV65614:UYW65614 VIR65614:VIS65614 VSN65614:VSO65614 WCJ65614:WCK65614 WMF65614:WMG65614 WWB65614:WWC65614 O131150:U131150 JP131150:JQ131150 TL131150:TM131150 ADH131150:ADI131150 AND131150:ANE131150 AWZ131150:AXA131150 BGV131150:BGW131150 BQR131150:BQS131150 CAN131150:CAO131150 CKJ131150:CKK131150 CUF131150:CUG131150 DEB131150:DEC131150 DNX131150:DNY131150 DXT131150:DXU131150 EHP131150:EHQ131150 ERL131150:ERM131150 FBH131150:FBI131150 FLD131150:FLE131150 FUZ131150:FVA131150 GEV131150:GEW131150 GOR131150:GOS131150 GYN131150:GYO131150 HIJ131150:HIK131150 HSF131150:HSG131150 ICB131150:ICC131150 ILX131150:ILY131150 IVT131150:IVU131150 JFP131150:JFQ131150 JPL131150:JPM131150 JZH131150:JZI131150 KJD131150:KJE131150 KSZ131150:KTA131150 LCV131150:LCW131150 LMR131150:LMS131150 LWN131150:LWO131150 MGJ131150:MGK131150 MQF131150:MQG131150 NAB131150:NAC131150 NJX131150:NJY131150 NTT131150:NTU131150 ODP131150:ODQ131150 ONL131150:ONM131150 OXH131150:OXI131150 PHD131150:PHE131150 PQZ131150:PRA131150 QAV131150:QAW131150 QKR131150:QKS131150 QUN131150:QUO131150 REJ131150:REK131150 ROF131150:ROG131150 RYB131150:RYC131150 SHX131150:SHY131150 SRT131150:SRU131150 TBP131150:TBQ131150 TLL131150:TLM131150 TVH131150:TVI131150 UFD131150:UFE131150 UOZ131150:UPA131150 UYV131150:UYW131150 VIR131150:VIS131150 VSN131150:VSO131150 WCJ131150:WCK131150 WMF131150:WMG131150 WWB131150:WWC131150 O196686:U196686 JP196686:JQ196686 TL196686:TM196686 ADH196686:ADI196686 AND196686:ANE196686 AWZ196686:AXA196686 BGV196686:BGW196686 BQR196686:BQS196686 CAN196686:CAO196686 CKJ196686:CKK196686 CUF196686:CUG196686 DEB196686:DEC196686 DNX196686:DNY196686 DXT196686:DXU196686 EHP196686:EHQ196686 ERL196686:ERM196686 FBH196686:FBI196686 FLD196686:FLE196686 FUZ196686:FVA196686 GEV196686:GEW196686 GOR196686:GOS196686 GYN196686:GYO196686 HIJ196686:HIK196686 HSF196686:HSG196686 ICB196686:ICC196686 ILX196686:ILY196686 IVT196686:IVU196686 JFP196686:JFQ196686 JPL196686:JPM196686 JZH196686:JZI196686 KJD196686:KJE196686 KSZ196686:KTA196686 LCV196686:LCW196686 LMR196686:LMS196686 LWN196686:LWO196686 MGJ196686:MGK196686 MQF196686:MQG196686 NAB196686:NAC196686 NJX196686:NJY196686 NTT196686:NTU196686 ODP196686:ODQ196686 ONL196686:ONM196686 OXH196686:OXI196686 PHD196686:PHE196686 PQZ196686:PRA196686 QAV196686:QAW196686 QKR196686:QKS196686 QUN196686:QUO196686 REJ196686:REK196686 ROF196686:ROG196686 RYB196686:RYC196686 SHX196686:SHY196686 SRT196686:SRU196686 TBP196686:TBQ196686 TLL196686:TLM196686 TVH196686:TVI196686 UFD196686:UFE196686 UOZ196686:UPA196686 UYV196686:UYW196686 VIR196686:VIS196686 VSN196686:VSO196686 WCJ196686:WCK196686 WMF196686:WMG196686 WWB196686:WWC196686 O262222:U262222 JP262222:JQ262222 TL262222:TM262222 ADH262222:ADI262222 AND262222:ANE262222 AWZ262222:AXA262222 BGV262222:BGW262222 BQR262222:BQS262222 CAN262222:CAO262222 CKJ262222:CKK262222 CUF262222:CUG262222 DEB262222:DEC262222 DNX262222:DNY262222 DXT262222:DXU262222 EHP262222:EHQ262222 ERL262222:ERM262222 FBH262222:FBI262222 FLD262222:FLE262222 FUZ262222:FVA262222 GEV262222:GEW262222 GOR262222:GOS262222 GYN262222:GYO262222 HIJ262222:HIK262222 HSF262222:HSG262222 ICB262222:ICC262222 ILX262222:ILY262222 IVT262222:IVU262222 JFP262222:JFQ262222 JPL262222:JPM262222 JZH262222:JZI262222 KJD262222:KJE262222 KSZ262222:KTA262222 LCV262222:LCW262222 LMR262222:LMS262222 LWN262222:LWO262222 MGJ262222:MGK262222 MQF262222:MQG262222 NAB262222:NAC262222 NJX262222:NJY262222 NTT262222:NTU262222 ODP262222:ODQ262222 ONL262222:ONM262222 OXH262222:OXI262222 PHD262222:PHE262222 PQZ262222:PRA262222 QAV262222:QAW262222 QKR262222:QKS262222 QUN262222:QUO262222 REJ262222:REK262222 ROF262222:ROG262222 RYB262222:RYC262222 SHX262222:SHY262222 SRT262222:SRU262222 TBP262222:TBQ262222 TLL262222:TLM262222 TVH262222:TVI262222 UFD262222:UFE262222 UOZ262222:UPA262222 UYV262222:UYW262222 VIR262222:VIS262222 VSN262222:VSO262222 WCJ262222:WCK262222 WMF262222:WMG262222 WWB262222:WWC262222 O327758:U327758 JP327758:JQ327758 TL327758:TM327758 ADH327758:ADI327758 AND327758:ANE327758 AWZ327758:AXA327758 BGV327758:BGW327758 BQR327758:BQS327758 CAN327758:CAO327758 CKJ327758:CKK327758 CUF327758:CUG327758 DEB327758:DEC327758 DNX327758:DNY327758 DXT327758:DXU327758 EHP327758:EHQ327758 ERL327758:ERM327758 FBH327758:FBI327758 FLD327758:FLE327758 FUZ327758:FVA327758 GEV327758:GEW327758 GOR327758:GOS327758 GYN327758:GYO327758 HIJ327758:HIK327758 HSF327758:HSG327758 ICB327758:ICC327758 ILX327758:ILY327758 IVT327758:IVU327758 JFP327758:JFQ327758 JPL327758:JPM327758 JZH327758:JZI327758 KJD327758:KJE327758 KSZ327758:KTA327758 LCV327758:LCW327758 LMR327758:LMS327758 LWN327758:LWO327758 MGJ327758:MGK327758 MQF327758:MQG327758 NAB327758:NAC327758 NJX327758:NJY327758 NTT327758:NTU327758 ODP327758:ODQ327758 ONL327758:ONM327758 OXH327758:OXI327758 PHD327758:PHE327758 PQZ327758:PRA327758 QAV327758:QAW327758 QKR327758:QKS327758 QUN327758:QUO327758 REJ327758:REK327758 ROF327758:ROG327758 RYB327758:RYC327758 SHX327758:SHY327758 SRT327758:SRU327758 TBP327758:TBQ327758 TLL327758:TLM327758 TVH327758:TVI327758 UFD327758:UFE327758 UOZ327758:UPA327758 UYV327758:UYW327758 VIR327758:VIS327758 VSN327758:VSO327758 WCJ327758:WCK327758 WMF327758:WMG327758 WWB327758:WWC327758 O393294:U393294 JP393294:JQ393294 TL393294:TM393294 ADH393294:ADI393294 AND393294:ANE393294 AWZ393294:AXA393294 BGV393294:BGW393294 BQR393294:BQS393294 CAN393294:CAO393294 CKJ393294:CKK393294 CUF393294:CUG393294 DEB393294:DEC393294 DNX393294:DNY393294 DXT393294:DXU393294 EHP393294:EHQ393294 ERL393294:ERM393294 FBH393294:FBI393294 FLD393294:FLE393294 FUZ393294:FVA393294 GEV393294:GEW393294 GOR393294:GOS393294 GYN393294:GYO393294 HIJ393294:HIK393294 HSF393294:HSG393294 ICB393294:ICC393294 ILX393294:ILY393294 IVT393294:IVU393294 JFP393294:JFQ393294 JPL393294:JPM393294 JZH393294:JZI393294 KJD393294:KJE393294 KSZ393294:KTA393294 LCV393294:LCW393294 LMR393294:LMS393294 LWN393294:LWO393294 MGJ393294:MGK393294 MQF393294:MQG393294 NAB393294:NAC393294 NJX393294:NJY393294 NTT393294:NTU393294 ODP393294:ODQ393294 ONL393294:ONM393294 OXH393294:OXI393294 PHD393294:PHE393294 PQZ393294:PRA393294 QAV393294:QAW393294 QKR393294:QKS393294 QUN393294:QUO393294 REJ393294:REK393294 ROF393294:ROG393294 RYB393294:RYC393294 SHX393294:SHY393294 SRT393294:SRU393294 TBP393294:TBQ393294 TLL393294:TLM393294 TVH393294:TVI393294 UFD393294:UFE393294 UOZ393294:UPA393294 UYV393294:UYW393294 VIR393294:VIS393294 VSN393294:VSO393294 WCJ393294:WCK393294 WMF393294:WMG393294 WWB393294:WWC393294 O458830:U458830 JP458830:JQ458830 TL458830:TM458830 ADH458830:ADI458830 AND458830:ANE458830 AWZ458830:AXA458830 BGV458830:BGW458830 BQR458830:BQS458830 CAN458830:CAO458830 CKJ458830:CKK458830 CUF458830:CUG458830 DEB458830:DEC458830 DNX458830:DNY458830 DXT458830:DXU458830 EHP458830:EHQ458830 ERL458830:ERM458830 FBH458830:FBI458830 FLD458830:FLE458830 FUZ458830:FVA458830 GEV458830:GEW458830 GOR458830:GOS458830 GYN458830:GYO458830 HIJ458830:HIK458830 HSF458830:HSG458830 ICB458830:ICC458830 ILX458830:ILY458830 IVT458830:IVU458830 JFP458830:JFQ458830 JPL458830:JPM458830 JZH458830:JZI458830 KJD458830:KJE458830 KSZ458830:KTA458830 LCV458830:LCW458830 LMR458830:LMS458830 LWN458830:LWO458830 MGJ458830:MGK458830 MQF458830:MQG458830 NAB458830:NAC458830 NJX458830:NJY458830 NTT458830:NTU458830 ODP458830:ODQ458830 ONL458830:ONM458830 OXH458830:OXI458830 PHD458830:PHE458830 PQZ458830:PRA458830 QAV458830:QAW458830 QKR458830:QKS458830 QUN458830:QUO458830 REJ458830:REK458830 ROF458830:ROG458830 RYB458830:RYC458830 SHX458830:SHY458830 SRT458830:SRU458830 TBP458830:TBQ458830 TLL458830:TLM458830 TVH458830:TVI458830 UFD458830:UFE458830 UOZ458830:UPA458830 UYV458830:UYW458830 VIR458830:VIS458830 VSN458830:VSO458830 WCJ458830:WCK458830 WMF458830:WMG458830 WWB458830:WWC458830 O524366:U524366 JP524366:JQ524366 TL524366:TM524366 ADH524366:ADI524366 AND524366:ANE524366 AWZ524366:AXA524366 BGV524366:BGW524366 BQR524366:BQS524366 CAN524366:CAO524366 CKJ524366:CKK524366 CUF524366:CUG524366 DEB524366:DEC524366 DNX524366:DNY524366 DXT524366:DXU524366 EHP524366:EHQ524366 ERL524366:ERM524366 FBH524366:FBI524366 FLD524366:FLE524366 FUZ524366:FVA524366 GEV524366:GEW524366 GOR524366:GOS524366 GYN524366:GYO524366 HIJ524366:HIK524366 HSF524366:HSG524366 ICB524366:ICC524366 ILX524366:ILY524366 IVT524366:IVU524366 JFP524366:JFQ524366 JPL524366:JPM524366 JZH524366:JZI524366 KJD524366:KJE524366 KSZ524366:KTA524366 LCV524366:LCW524366 LMR524366:LMS524366 LWN524366:LWO524366 MGJ524366:MGK524366 MQF524366:MQG524366 NAB524366:NAC524366 NJX524366:NJY524366 NTT524366:NTU524366 ODP524366:ODQ524366 ONL524366:ONM524366 OXH524366:OXI524366 PHD524366:PHE524366 PQZ524366:PRA524366 QAV524366:QAW524366 QKR524366:QKS524366 QUN524366:QUO524366 REJ524366:REK524366 ROF524366:ROG524366 RYB524366:RYC524366 SHX524366:SHY524366 SRT524366:SRU524366 TBP524366:TBQ524366 TLL524366:TLM524366 TVH524366:TVI524366 UFD524366:UFE524366 UOZ524366:UPA524366 UYV524366:UYW524366 VIR524366:VIS524366 VSN524366:VSO524366 WCJ524366:WCK524366 WMF524366:WMG524366 WWB524366:WWC524366 O589902:U589902 JP589902:JQ589902 TL589902:TM589902 ADH589902:ADI589902 AND589902:ANE589902 AWZ589902:AXA589902 BGV589902:BGW589902 BQR589902:BQS589902 CAN589902:CAO589902 CKJ589902:CKK589902 CUF589902:CUG589902 DEB589902:DEC589902 DNX589902:DNY589902 DXT589902:DXU589902 EHP589902:EHQ589902 ERL589902:ERM589902 FBH589902:FBI589902 FLD589902:FLE589902 FUZ589902:FVA589902 GEV589902:GEW589902 GOR589902:GOS589902 GYN589902:GYO589902 HIJ589902:HIK589902 HSF589902:HSG589902 ICB589902:ICC589902 ILX589902:ILY589902 IVT589902:IVU589902 JFP589902:JFQ589902 JPL589902:JPM589902 JZH589902:JZI589902 KJD589902:KJE589902 KSZ589902:KTA589902 LCV589902:LCW589902 LMR589902:LMS589902 LWN589902:LWO589902 MGJ589902:MGK589902 MQF589902:MQG589902 NAB589902:NAC589902 NJX589902:NJY589902 NTT589902:NTU589902 ODP589902:ODQ589902 ONL589902:ONM589902 OXH589902:OXI589902 PHD589902:PHE589902 PQZ589902:PRA589902 QAV589902:QAW589902 QKR589902:QKS589902 QUN589902:QUO589902 REJ589902:REK589902 ROF589902:ROG589902 RYB589902:RYC589902 SHX589902:SHY589902 SRT589902:SRU589902 TBP589902:TBQ589902 TLL589902:TLM589902 TVH589902:TVI589902 UFD589902:UFE589902 UOZ589902:UPA589902 UYV589902:UYW589902 VIR589902:VIS589902 VSN589902:VSO589902 WCJ589902:WCK589902 WMF589902:WMG589902 WWB589902:WWC589902 O655438:U655438 JP655438:JQ655438 TL655438:TM655438 ADH655438:ADI655438 AND655438:ANE655438 AWZ655438:AXA655438 BGV655438:BGW655438 BQR655438:BQS655438 CAN655438:CAO655438 CKJ655438:CKK655438 CUF655438:CUG655438 DEB655438:DEC655438 DNX655438:DNY655438 DXT655438:DXU655438 EHP655438:EHQ655438 ERL655438:ERM655438 FBH655438:FBI655438 FLD655438:FLE655438 FUZ655438:FVA655438 GEV655438:GEW655438 GOR655438:GOS655438 GYN655438:GYO655438 HIJ655438:HIK655438 HSF655438:HSG655438 ICB655438:ICC655438 ILX655438:ILY655438 IVT655438:IVU655438 JFP655438:JFQ655438 JPL655438:JPM655438 JZH655438:JZI655438 KJD655438:KJE655438 KSZ655438:KTA655438 LCV655438:LCW655438 LMR655438:LMS655438 LWN655438:LWO655438 MGJ655438:MGK655438 MQF655438:MQG655438 NAB655438:NAC655438 NJX655438:NJY655438 NTT655438:NTU655438 ODP655438:ODQ655438 ONL655438:ONM655438 OXH655438:OXI655438 PHD655438:PHE655438 PQZ655438:PRA655438 QAV655438:QAW655438 QKR655438:QKS655438 QUN655438:QUO655438 REJ655438:REK655438 ROF655438:ROG655438 RYB655438:RYC655438 SHX655438:SHY655438 SRT655438:SRU655438 TBP655438:TBQ655438 TLL655438:TLM655438 TVH655438:TVI655438 UFD655438:UFE655438 UOZ655438:UPA655438 UYV655438:UYW655438 VIR655438:VIS655438 VSN655438:VSO655438 WCJ655438:WCK655438 WMF655438:WMG655438 WWB655438:WWC655438 O720974:U720974 JP720974:JQ720974 TL720974:TM720974 ADH720974:ADI720974 AND720974:ANE720974 AWZ720974:AXA720974 BGV720974:BGW720974 BQR720974:BQS720974 CAN720974:CAO720974 CKJ720974:CKK720974 CUF720974:CUG720974 DEB720974:DEC720974 DNX720974:DNY720974 DXT720974:DXU720974 EHP720974:EHQ720974 ERL720974:ERM720974 FBH720974:FBI720974 FLD720974:FLE720974 FUZ720974:FVA720974 GEV720974:GEW720974 GOR720974:GOS720974 GYN720974:GYO720974 HIJ720974:HIK720974 HSF720974:HSG720974 ICB720974:ICC720974 ILX720974:ILY720974 IVT720974:IVU720974 JFP720974:JFQ720974 JPL720974:JPM720974 JZH720974:JZI720974 KJD720974:KJE720974 KSZ720974:KTA720974 LCV720974:LCW720974 LMR720974:LMS720974 LWN720974:LWO720974 MGJ720974:MGK720974 MQF720974:MQG720974 NAB720974:NAC720974 NJX720974:NJY720974 NTT720974:NTU720974 ODP720974:ODQ720974 ONL720974:ONM720974 OXH720974:OXI720974 PHD720974:PHE720974 PQZ720974:PRA720974 QAV720974:QAW720974 QKR720974:QKS720974 QUN720974:QUO720974 REJ720974:REK720974 ROF720974:ROG720974 RYB720974:RYC720974 SHX720974:SHY720974 SRT720974:SRU720974 TBP720974:TBQ720974 TLL720974:TLM720974 TVH720974:TVI720974 UFD720974:UFE720974 UOZ720974:UPA720974 UYV720974:UYW720974 VIR720974:VIS720974 VSN720974:VSO720974 WCJ720974:WCK720974 WMF720974:WMG720974 WWB720974:WWC720974 O786510:U786510 JP786510:JQ786510 TL786510:TM786510 ADH786510:ADI786510 AND786510:ANE786510 AWZ786510:AXA786510 BGV786510:BGW786510 BQR786510:BQS786510 CAN786510:CAO786510 CKJ786510:CKK786510 CUF786510:CUG786510 DEB786510:DEC786510 DNX786510:DNY786510 DXT786510:DXU786510 EHP786510:EHQ786510 ERL786510:ERM786510 FBH786510:FBI786510 FLD786510:FLE786510 FUZ786510:FVA786510 GEV786510:GEW786510 GOR786510:GOS786510 GYN786510:GYO786510 HIJ786510:HIK786510 HSF786510:HSG786510 ICB786510:ICC786510 ILX786510:ILY786510 IVT786510:IVU786510 JFP786510:JFQ786510 JPL786510:JPM786510 JZH786510:JZI786510 KJD786510:KJE786510 KSZ786510:KTA786510 LCV786510:LCW786510 LMR786510:LMS786510 LWN786510:LWO786510 MGJ786510:MGK786510 MQF786510:MQG786510 NAB786510:NAC786510 NJX786510:NJY786510 NTT786510:NTU786510 ODP786510:ODQ786510 ONL786510:ONM786510 OXH786510:OXI786510 PHD786510:PHE786510 PQZ786510:PRA786510 QAV786510:QAW786510 QKR786510:QKS786510 QUN786510:QUO786510 REJ786510:REK786510 ROF786510:ROG786510 RYB786510:RYC786510 SHX786510:SHY786510 SRT786510:SRU786510 TBP786510:TBQ786510 TLL786510:TLM786510 TVH786510:TVI786510 UFD786510:UFE786510 UOZ786510:UPA786510 UYV786510:UYW786510 VIR786510:VIS786510 VSN786510:VSO786510 WCJ786510:WCK786510 WMF786510:WMG786510 WWB786510:WWC786510 O852046:U852046 JP852046:JQ852046 TL852046:TM852046 ADH852046:ADI852046 AND852046:ANE852046 AWZ852046:AXA852046 BGV852046:BGW852046 BQR852046:BQS852046 CAN852046:CAO852046 CKJ852046:CKK852046 CUF852046:CUG852046 DEB852046:DEC852046 DNX852046:DNY852046 DXT852046:DXU852046 EHP852046:EHQ852046 ERL852046:ERM852046 FBH852046:FBI852046 FLD852046:FLE852046 FUZ852046:FVA852046 GEV852046:GEW852046 GOR852046:GOS852046 GYN852046:GYO852046 HIJ852046:HIK852046 HSF852046:HSG852046 ICB852046:ICC852046 ILX852046:ILY852046 IVT852046:IVU852046 JFP852046:JFQ852046 JPL852046:JPM852046 JZH852046:JZI852046 KJD852046:KJE852046 KSZ852046:KTA852046 LCV852046:LCW852046 LMR852046:LMS852046 LWN852046:LWO852046 MGJ852046:MGK852046 MQF852046:MQG852046 NAB852046:NAC852046 NJX852046:NJY852046 NTT852046:NTU852046 ODP852046:ODQ852046 ONL852046:ONM852046 OXH852046:OXI852046 PHD852046:PHE852046 PQZ852046:PRA852046 QAV852046:QAW852046 QKR852046:QKS852046 QUN852046:QUO852046 REJ852046:REK852046 ROF852046:ROG852046 RYB852046:RYC852046 SHX852046:SHY852046 SRT852046:SRU852046 TBP852046:TBQ852046 TLL852046:TLM852046 TVH852046:TVI852046 UFD852046:UFE852046 UOZ852046:UPA852046 UYV852046:UYW852046 VIR852046:VIS852046 VSN852046:VSO852046 WCJ852046:WCK852046 WMF852046:WMG852046 WWB852046:WWC852046 O917582:U917582 JP917582:JQ917582 TL917582:TM917582 ADH917582:ADI917582 AND917582:ANE917582 AWZ917582:AXA917582 BGV917582:BGW917582 BQR917582:BQS917582 CAN917582:CAO917582 CKJ917582:CKK917582 CUF917582:CUG917582 DEB917582:DEC917582 DNX917582:DNY917582 DXT917582:DXU917582 EHP917582:EHQ917582 ERL917582:ERM917582 FBH917582:FBI917582 FLD917582:FLE917582 FUZ917582:FVA917582 GEV917582:GEW917582 GOR917582:GOS917582 GYN917582:GYO917582 HIJ917582:HIK917582 HSF917582:HSG917582 ICB917582:ICC917582 ILX917582:ILY917582 IVT917582:IVU917582 JFP917582:JFQ917582 JPL917582:JPM917582 JZH917582:JZI917582 KJD917582:KJE917582 KSZ917582:KTA917582 LCV917582:LCW917582 LMR917582:LMS917582 LWN917582:LWO917582 MGJ917582:MGK917582 MQF917582:MQG917582 NAB917582:NAC917582 NJX917582:NJY917582 NTT917582:NTU917582 ODP917582:ODQ917582 ONL917582:ONM917582 OXH917582:OXI917582 PHD917582:PHE917582 PQZ917582:PRA917582 QAV917582:QAW917582 QKR917582:QKS917582 QUN917582:QUO917582 REJ917582:REK917582 ROF917582:ROG917582 RYB917582:RYC917582 SHX917582:SHY917582 SRT917582:SRU917582 TBP917582:TBQ917582 TLL917582:TLM917582 TVH917582:TVI917582 UFD917582:UFE917582 UOZ917582:UPA917582 UYV917582:UYW917582 VIR917582:VIS917582 VSN917582:VSO917582 WCJ917582:WCK917582 WMF917582:WMG917582 WWB917582:WWC917582 O983118:U983118 JP983118:JQ983118 TL983118:TM983118 ADH983118:ADI983118 AND983118:ANE983118 AWZ983118:AXA983118 BGV983118:BGW983118 BQR983118:BQS983118 CAN983118:CAO983118 CKJ983118:CKK983118 CUF983118:CUG983118 DEB983118:DEC983118 DNX983118:DNY983118 DXT983118:DXU983118 EHP983118:EHQ983118 ERL983118:ERM983118 FBH983118:FBI983118 FLD983118:FLE983118 FUZ983118:FVA983118 GEV983118:GEW983118 GOR983118:GOS983118 GYN983118:GYO983118 HIJ983118:HIK983118 HSF983118:HSG983118 ICB983118:ICC983118 ILX983118:ILY983118 IVT983118:IVU983118 JFP983118:JFQ983118 JPL983118:JPM983118 JZH983118:JZI983118 KJD983118:KJE983118 KSZ983118:KTA983118 LCV983118:LCW983118 LMR983118:LMS983118 LWN983118:LWO983118 MGJ983118:MGK983118 MQF983118:MQG983118 NAB983118:NAC983118 NJX983118:NJY983118 NTT983118:NTU983118 ODP983118:ODQ983118 ONL983118:ONM983118 OXH983118:OXI983118 PHD983118:PHE983118 PQZ983118:PRA983118 QAV983118:QAW983118 QKR983118:QKS983118 QUN983118:QUO983118 REJ983118:REK983118 ROF983118:ROG983118 RYB983118:RYC983118 SHX983118:SHY983118 SRT983118:SRU983118 TBP983118:TBQ983118 TLL983118:TLM983118 TVH983118:TVI983118 UFD983118:UFE983118 UOZ983118:UPA983118 UYV983118:UYW983118 VIR983118:VIS983118 VSN983118:VSO983118 WCJ983118:WCK983118 WMF983118:WMG983118 WWB983118:WWC983118" xr:uid="{F8E1D996-376F-45D5-99E9-6F69AEC818C0}">
      <formula1>Charges</formula1>
    </dataValidation>
    <dataValidation type="list" showInputMessage="1" showErrorMessage="1" sqref="A33:A36 JB33:JB36 SX33:SX36 ACT33:ACT36 AMP33:AMP36 AWL33:AWL36 BGH33:BGH36 BQD33:BQD36 BZZ33:BZZ36 CJV33:CJV36 CTR33:CTR36 DDN33:DDN36 DNJ33:DNJ36 DXF33:DXF36 EHB33:EHB36 EQX33:EQX36 FAT33:FAT36 FKP33:FKP36 FUL33:FUL36 GEH33:GEH36 GOD33:GOD36 GXZ33:GXZ36 HHV33:HHV36 HRR33:HRR36 IBN33:IBN36 ILJ33:ILJ36 IVF33:IVF36 JFB33:JFB36 JOX33:JOX36 JYT33:JYT36 KIP33:KIP36 KSL33:KSL36 LCH33:LCH36 LMD33:LMD36 LVZ33:LVZ36 MFV33:MFV36 MPR33:MPR36 MZN33:MZN36 NJJ33:NJJ36 NTF33:NTF36 ODB33:ODB36 OMX33:OMX36 OWT33:OWT36 PGP33:PGP36 PQL33:PQL36 QAH33:QAH36 QKD33:QKD36 QTZ33:QTZ36 RDV33:RDV36 RNR33:RNR36 RXN33:RXN36 SHJ33:SHJ36 SRF33:SRF36 TBB33:TBB36 TKX33:TKX36 TUT33:TUT36 UEP33:UEP36 UOL33:UOL36 UYH33:UYH36 VID33:VID36 VRZ33:VRZ36 WBV33:WBV36 WLR33:WLR36 WVN33:WVN36 A65569:A65572 JB65569:JB65572 SX65569:SX65572 ACT65569:ACT65572 AMP65569:AMP65572 AWL65569:AWL65572 BGH65569:BGH65572 BQD65569:BQD65572 BZZ65569:BZZ65572 CJV65569:CJV65572 CTR65569:CTR65572 DDN65569:DDN65572 DNJ65569:DNJ65572 DXF65569:DXF65572 EHB65569:EHB65572 EQX65569:EQX65572 FAT65569:FAT65572 FKP65569:FKP65572 FUL65569:FUL65572 GEH65569:GEH65572 GOD65569:GOD65572 GXZ65569:GXZ65572 HHV65569:HHV65572 HRR65569:HRR65572 IBN65569:IBN65572 ILJ65569:ILJ65572 IVF65569:IVF65572 JFB65569:JFB65572 JOX65569:JOX65572 JYT65569:JYT65572 KIP65569:KIP65572 KSL65569:KSL65572 LCH65569:LCH65572 LMD65569:LMD65572 LVZ65569:LVZ65572 MFV65569:MFV65572 MPR65569:MPR65572 MZN65569:MZN65572 NJJ65569:NJJ65572 NTF65569:NTF65572 ODB65569:ODB65572 OMX65569:OMX65572 OWT65569:OWT65572 PGP65569:PGP65572 PQL65569:PQL65572 QAH65569:QAH65572 QKD65569:QKD65572 QTZ65569:QTZ65572 RDV65569:RDV65572 RNR65569:RNR65572 RXN65569:RXN65572 SHJ65569:SHJ65572 SRF65569:SRF65572 TBB65569:TBB65572 TKX65569:TKX65572 TUT65569:TUT65572 UEP65569:UEP65572 UOL65569:UOL65572 UYH65569:UYH65572 VID65569:VID65572 VRZ65569:VRZ65572 WBV65569:WBV65572 WLR65569:WLR65572 WVN65569:WVN65572 A131105:A131108 JB131105:JB131108 SX131105:SX131108 ACT131105:ACT131108 AMP131105:AMP131108 AWL131105:AWL131108 BGH131105:BGH131108 BQD131105:BQD131108 BZZ131105:BZZ131108 CJV131105:CJV131108 CTR131105:CTR131108 DDN131105:DDN131108 DNJ131105:DNJ131108 DXF131105:DXF131108 EHB131105:EHB131108 EQX131105:EQX131108 FAT131105:FAT131108 FKP131105:FKP131108 FUL131105:FUL131108 GEH131105:GEH131108 GOD131105:GOD131108 GXZ131105:GXZ131108 HHV131105:HHV131108 HRR131105:HRR131108 IBN131105:IBN131108 ILJ131105:ILJ131108 IVF131105:IVF131108 JFB131105:JFB131108 JOX131105:JOX131108 JYT131105:JYT131108 KIP131105:KIP131108 KSL131105:KSL131108 LCH131105:LCH131108 LMD131105:LMD131108 LVZ131105:LVZ131108 MFV131105:MFV131108 MPR131105:MPR131108 MZN131105:MZN131108 NJJ131105:NJJ131108 NTF131105:NTF131108 ODB131105:ODB131108 OMX131105:OMX131108 OWT131105:OWT131108 PGP131105:PGP131108 PQL131105:PQL131108 QAH131105:QAH131108 QKD131105:QKD131108 QTZ131105:QTZ131108 RDV131105:RDV131108 RNR131105:RNR131108 RXN131105:RXN131108 SHJ131105:SHJ131108 SRF131105:SRF131108 TBB131105:TBB131108 TKX131105:TKX131108 TUT131105:TUT131108 UEP131105:UEP131108 UOL131105:UOL131108 UYH131105:UYH131108 VID131105:VID131108 VRZ131105:VRZ131108 WBV131105:WBV131108 WLR131105:WLR131108 WVN131105:WVN131108 A196641:A196644 JB196641:JB196644 SX196641:SX196644 ACT196641:ACT196644 AMP196641:AMP196644 AWL196641:AWL196644 BGH196641:BGH196644 BQD196641:BQD196644 BZZ196641:BZZ196644 CJV196641:CJV196644 CTR196641:CTR196644 DDN196641:DDN196644 DNJ196641:DNJ196644 DXF196641:DXF196644 EHB196641:EHB196644 EQX196641:EQX196644 FAT196641:FAT196644 FKP196641:FKP196644 FUL196641:FUL196644 GEH196641:GEH196644 GOD196641:GOD196644 GXZ196641:GXZ196644 HHV196641:HHV196644 HRR196641:HRR196644 IBN196641:IBN196644 ILJ196641:ILJ196644 IVF196641:IVF196644 JFB196641:JFB196644 JOX196641:JOX196644 JYT196641:JYT196644 KIP196641:KIP196644 KSL196641:KSL196644 LCH196641:LCH196644 LMD196641:LMD196644 LVZ196641:LVZ196644 MFV196641:MFV196644 MPR196641:MPR196644 MZN196641:MZN196644 NJJ196641:NJJ196644 NTF196641:NTF196644 ODB196641:ODB196644 OMX196641:OMX196644 OWT196641:OWT196644 PGP196641:PGP196644 PQL196641:PQL196644 QAH196641:QAH196644 QKD196641:QKD196644 QTZ196641:QTZ196644 RDV196641:RDV196644 RNR196641:RNR196644 RXN196641:RXN196644 SHJ196641:SHJ196644 SRF196641:SRF196644 TBB196641:TBB196644 TKX196641:TKX196644 TUT196641:TUT196644 UEP196641:UEP196644 UOL196641:UOL196644 UYH196641:UYH196644 VID196641:VID196644 VRZ196641:VRZ196644 WBV196641:WBV196644 WLR196641:WLR196644 WVN196641:WVN196644 A262177:A262180 JB262177:JB262180 SX262177:SX262180 ACT262177:ACT262180 AMP262177:AMP262180 AWL262177:AWL262180 BGH262177:BGH262180 BQD262177:BQD262180 BZZ262177:BZZ262180 CJV262177:CJV262180 CTR262177:CTR262180 DDN262177:DDN262180 DNJ262177:DNJ262180 DXF262177:DXF262180 EHB262177:EHB262180 EQX262177:EQX262180 FAT262177:FAT262180 FKP262177:FKP262180 FUL262177:FUL262180 GEH262177:GEH262180 GOD262177:GOD262180 GXZ262177:GXZ262180 HHV262177:HHV262180 HRR262177:HRR262180 IBN262177:IBN262180 ILJ262177:ILJ262180 IVF262177:IVF262180 JFB262177:JFB262180 JOX262177:JOX262180 JYT262177:JYT262180 KIP262177:KIP262180 KSL262177:KSL262180 LCH262177:LCH262180 LMD262177:LMD262180 LVZ262177:LVZ262180 MFV262177:MFV262180 MPR262177:MPR262180 MZN262177:MZN262180 NJJ262177:NJJ262180 NTF262177:NTF262180 ODB262177:ODB262180 OMX262177:OMX262180 OWT262177:OWT262180 PGP262177:PGP262180 PQL262177:PQL262180 QAH262177:QAH262180 QKD262177:QKD262180 QTZ262177:QTZ262180 RDV262177:RDV262180 RNR262177:RNR262180 RXN262177:RXN262180 SHJ262177:SHJ262180 SRF262177:SRF262180 TBB262177:TBB262180 TKX262177:TKX262180 TUT262177:TUT262180 UEP262177:UEP262180 UOL262177:UOL262180 UYH262177:UYH262180 VID262177:VID262180 VRZ262177:VRZ262180 WBV262177:WBV262180 WLR262177:WLR262180 WVN262177:WVN262180 A327713:A327716 JB327713:JB327716 SX327713:SX327716 ACT327713:ACT327716 AMP327713:AMP327716 AWL327713:AWL327716 BGH327713:BGH327716 BQD327713:BQD327716 BZZ327713:BZZ327716 CJV327713:CJV327716 CTR327713:CTR327716 DDN327713:DDN327716 DNJ327713:DNJ327716 DXF327713:DXF327716 EHB327713:EHB327716 EQX327713:EQX327716 FAT327713:FAT327716 FKP327713:FKP327716 FUL327713:FUL327716 GEH327713:GEH327716 GOD327713:GOD327716 GXZ327713:GXZ327716 HHV327713:HHV327716 HRR327713:HRR327716 IBN327713:IBN327716 ILJ327713:ILJ327716 IVF327713:IVF327716 JFB327713:JFB327716 JOX327713:JOX327716 JYT327713:JYT327716 KIP327713:KIP327716 KSL327713:KSL327716 LCH327713:LCH327716 LMD327713:LMD327716 LVZ327713:LVZ327716 MFV327713:MFV327716 MPR327713:MPR327716 MZN327713:MZN327716 NJJ327713:NJJ327716 NTF327713:NTF327716 ODB327713:ODB327716 OMX327713:OMX327716 OWT327713:OWT327716 PGP327713:PGP327716 PQL327713:PQL327716 QAH327713:QAH327716 QKD327713:QKD327716 QTZ327713:QTZ327716 RDV327713:RDV327716 RNR327713:RNR327716 RXN327713:RXN327716 SHJ327713:SHJ327716 SRF327713:SRF327716 TBB327713:TBB327716 TKX327713:TKX327716 TUT327713:TUT327716 UEP327713:UEP327716 UOL327713:UOL327716 UYH327713:UYH327716 VID327713:VID327716 VRZ327713:VRZ327716 WBV327713:WBV327716 WLR327713:WLR327716 WVN327713:WVN327716 A393249:A393252 JB393249:JB393252 SX393249:SX393252 ACT393249:ACT393252 AMP393249:AMP393252 AWL393249:AWL393252 BGH393249:BGH393252 BQD393249:BQD393252 BZZ393249:BZZ393252 CJV393249:CJV393252 CTR393249:CTR393252 DDN393249:DDN393252 DNJ393249:DNJ393252 DXF393249:DXF393252 EHB393249:EHB393252 EQX393249:EQX393252 FAT393249:FAT393252 FKP393249:FKP393252 FUL393249:FUL393252 GEH393249:GEH393252 GOD393249:GOD393252 GXZ393249:GXZ393252 HHV393249:HHV393252 HRR393249:HRR393252 IBN393249:IBN393252 ILJ393249:ILJ393252 IVF393249:IVF393252 JFB393249:JFB393252 JOX393249:JOX393252 JYT393249:JYT393252 KIP393249:KIP393252 KSL393249:KSL393252 LCH393249:LCH393252 LMD393249:LMD393252 LVZ393249:LVZ393252 MFV393249:MFV393252 MPR393249:MPR393252 MZN393249:MZN393252 NJJ393249:NJJ393252 NTF393249:NTF393252 ODB393249:ODB393252 OMX393249:OMX393252 OWT393249:OWT393252 PGP393249:PGP393252 PQL393249:PQL393252 QAH393249:QAH393252 QKD393249:QKD393252 QTZ393249:QTZ393252 RDV393249:RDV393252 RNR393249:RNR393252 RXN393249:RXN393252 SHJ393249:SHJ393252 SRF393249:SRF393252 TBB393249:TBB393252 TKX393249:TKX393252 TUT393249:TUT393252 UEP393249:UEP393252 UOL393249:UOL393252 UYH393249:UYH393252 VID393249:VID393252 VRZ393249:VRZ393252 WBV393249:WBV393252 WLR393249:WLR393252 WVN393249:WVN393252 A458785:A458788 JB458785:JB458788 SX458785:SX458788 ACT458785:ACT458788 AMP458785:AMP458788 AWL458785:AWL458788 BGH458785:BGH458788 BQD458785:BQD458788 BZZ458785:BZZ458788 CJV458785:CJV458788 CTR458785:CTR458788 DDN458785:DDN458788 DNJ458785:DNJ458788 DXF458785:DXF458788 EHB458785:EHB458788 EQX458785:EQX458788 FAT458785:FAT458788 FKP458785:FKP458788 FUL458785:FUL458788 GEH458785:GEH458788 GOD458785:GOD458788 GXZ458785:GXZ458788 HHV458785:HHV458788 HRR458785:HRR458788 IBN458785:IBN458788 ILJ458785:ILJ458788 IVF458785:IVF458788 JFB458785:JFB458788 JOX458785:JOX458788 JYT458785:JYT458788 KIP458785:KIP458788 KSL458785:KSL458788 LCH458785:LCH458788 LMD458785:LMD458788 LVZ458785:LVZ458788 MFV458785:MFV458788 MPR458785:MPR458788 MZN458785:MZN458788 NJJ458785:NJJ458788 NTF458785:NTF458788 ODB458785:ODB458788 OMX458785:OMX458788 OWT458785:OWT458788 PGP458785:PGP458788 PQL458785:PQL458788 QAH458785:QAH458788 QKD458785:QKD458788 QTZ458785:QTZ458788 RDV458785:RDV458788 RNR458785:RNR458788 RXN458785:RXN458788 SHJ458785:SHJ458788 SRF458785:SRF458788 TBB458785:TBB458788 TKX458785:TKX458788 TUT458785:TUT458788 UEP458785:UEP458788 UOL458785:UOL458788 UYH458785:UYH458788 VID458785:VID458788 VRZ458785:VRZ458788 WBV458785:WBV458788 WLR458785:WLR458788 WVN458785:WVN458788 A524321:A524324 JB524321:JB524324 SX524321:SX524324 ACT524321:ACT524324 AMP524321:AMP524324 AWL524321:AWL524324 BGH524321:BGH524324 BQD524321:BQD524324 BZZ524321:BZZ524324 CJV524321:CJV524324 CTR524321:CTR524324 DDN524321:DDN524324 DNJ524321:DNJ524324 DXF524321:DXF524324 EHB524321:EHB524324 EQX524321:EQX524324 FAT524321:FAT524324 FKP524321:FKP524324 FUL524321:FUL524324 GEH524321:GEH524324 GOD524321:GOD524324 GXZ524321:GXZ524324 HHV524321:HHV524324 HRR524321:HRR524324 IBN524321:IBN524324 ILJ524321:ILJ524324 IVF524321:IVF524324 JFB524321:JFB524324 JOX524321:JOX524324 JYT524321:JYT524324 KIP524321:KIP524324 KSL524321:KSL524324 LCH524321:LCH524324 LMD524321:LMD524324 LVZ524321:LVZ524324 MFV524321:MFV524324 MPR524321:MPR524324 MZN524321:MZN524324 NJJ524321:NJJ524324 NTF524321:NTF524324 ODB524321:ODB524324 OMX524321:OMX524324 OWT524321:OWT524324 PGP524321:PGP524324 PQL524321:PQL524324 QAH524321:QAH524324 QKD524321:QKD524324 QTZ524321:QTZ524324 RDV524321:RDV524324 RNR524321:RNR524324 RXN524321:RXN524324 SHJ524321:SHJ524324 SRF524321:SRF524324 TBB524321:TBB524324 TKX524321:TKX524324 TUT524321:TUT524324 UEP524321:UEP524324 UOL524321:UOL524324 UYH524321:UYH524324 VID524321:VID524324 VRZ524321:VRZ524324 WBV524321:WBV524324 WLR524321:WLR524324 WVN524321:WVN524324 A589857:A589860 JB589857:JB589860 SX589857:SX589860 ACT589857:ACT589860 AMP589857:AMP589860 AWL589857:AWL589860 BGH589857:BGH589860 BQD589857:BQD589860 BZZ589857:BZZ589860 CJV589857:CJV589860 CTR589857:CTR589860 DDN589857:DDN589860 DNJ589857:DNJ589860 DXF589857:DXF589860 EHB589857:EHB589860 EQX589857:EQX589860 FAT589857:FAT589860 FKP589857:FKP589860 FUL589857:FUL589860 GEH589857:GEH589860 GOD589857:GOD589860 GXZ589857:GXZ589860 HHV589857:HHV589860 HRR589857:HRR589860 IBN589857:IBN589860 ILJ589857:ILJ589860 IVF589857:IVF589860 JFB589857:JFB589860 JOX589857:JOX589860 JYT589857:JYT589860 KIP589857:KIP589860 KSL589857:KSL589860 LCH589857:LCH589860 LMD589857:LMD589860 LVZ589857:LVZ589860 MFV589857:MFV589860 MPR589857:MPR589860 MZN589857:MZN589860 NJJ589857:NJJ589860 NTF589857:NTF589860 ODB589857:ODB589860 OMX589857:OMX589860 OWT589857:OWT589860 PGP589857:PGP589860 PQL589857:PQL589860 QAH589857:QAH589860 QKD589857:QKD589860 QTZ589857:QTZ589860 RDV589857:RDV589860 RNR589857:RNR589860 RXN589857:RXN589860 SHJ589857:SHJ589860 SRF589857:SRF589860 TBB589857:TBB589860 TKX589857:TKX589860 TUT589857:TUT589860 UEP589857:UEP589860 UOL589857:UOL589860 UYH589857:UYH589860 VID589857:VID589860 VRZ589857:VRZ589860 WBV589857:WBV589860 WLR589857:WLR589860 WVN589857:WVN589860 A655393:A655396 JB655393:JB655396 SX655393:SX655396 ACT655393:ACT655396 AMP655393:AMP655396 AWL655393:AWL655396 BGH655393:BGH655396 BQD655393:BQD655396 BZZ655393:BZZ655396 CJV655393:CJV655396 CTR655393:CTR655396 DDN655393:DDN655396 DNJ655393:DNJ655396 DXF655393:DXF655396 EHB655393:EHB655396 EQX655393:EQX655396 FAT655393:FAT655396 FKP655393:FKP655396 FUL655393:FUL655396 GEH655393:GEH655396 GOD655393:GOD655396 GXZ655393:GXZ655396 HHV655393:HHV655396 HRR655393:HRR655396 IBN655393:IBN655396 ILJ655393:ILJ655396 IVF655393:IVF655396 JFB655393:JFB655396 JOX655393:JOX655396 JYT655393:JYT655396 KIP655393:KIP655396 KSL655393:KSL655396 LCH655393:LCH655396 LMD655393:LMD655396 LVZ655393:LVZ655396 MFV655393:MFV655396 MPR655393:MPR655396 MZN655393:MZN655396 NJJ655393:NJJ655396 NTF655393:NTF655396 ODB655393:ODB655396 OMX655393:OMX655396 OWT655393:OWT655396 PGP655393:PGP655396 PQL655393:PQL655396 QAH655393:QAH655396 QKD655393:QKD655396 QTZ655393:QTZ655396 RDV655393:RDV655396 RNR655393:RNR655396 RXN655393:RXN655396 SHJ655393:SHJ655396 SRF655393:SRF655396 TBB655393:TBB655396 TKX655393:TKX655396 TUT655393:TUT655396 UEP655393:UEP655396 UOL655393:UOL655396 UYH655393:UYH655396 VID655393:VID655396 VRZ655393:VRZ655396 WBV655393:WBV655396 WLR655393:WLR655396 WVN655393:WVN655396 A720929:A720932 JB720929:JB720932 SX720929:SX720932 ACT720929:ACT720932 AMP720929:AMP720932 AWL720929:AWL720932 BGH720929:BGH720932 BQD720929:BQD720932 BZZ720929:BZZ720932 CJV720929:CJV720932 CTR720929:CTR720932 DDN720929:DDN720932 DNJ720929:DNJ720932 DXF720929:DXF720932 EHB720929:EHB720932 EQX720929:EQX720932 FAT720929:FAT720932 FKP720929:FKP720932 FUL720929:FUL720932 GEH720929:GEH720932 GOD720929:GOD720932 GXZ720929:GXZ720932 HHV720929:HHV720932 HRR720929:HRR720932 IBN720929:IBN720932 ILJ720929:ILJ720932 IVF720929:IVF720932 JFB720929:JFB720932 JOX720929:JOX720932 JYT720929:JYT720932 KIP720929:KIP720932 KSL720929:KSL720932 LCH720929:LCH720932 LMD720929:LMD720932 LVZ720929:LVZ720932 MFV720929:MFV720932 MPR720929:MPR720932 MZN720929:MZN720932 NJJ720929:NJJ720932 NTF720929:NTF720932 ODB720929:ODB720932 OMX720929:OMX720932 OWT720929:OWT720932 PGP720929:PGP720932 PQL720929:PQL720932 QAH720929:QAH720932 QKD720929:QKD720932 QTZ720929:QTZ720932 RDV720929:RDV720932 RNR720929:RNR720932 RXN720929:RXN720932 SHJ720929:SHJ720932 SRF720929:SRF720932 TBB720929:TBB720932 TKX720929:TKX720932 TUT720929:TUT720932 UEP720929:UEP720932 UOL720929:UOL720932 UYH720929:UYH720932 VID720929:VID720932 VRZ720929:VRZ720932 WBV720929:WBV720932 WLR720929:WLR720932 WVN720929:WVN720932 A786465:A786468 JB786465:JB786468 SX786465:SX786468 ACT786465:ACT786468 AMP786465:AMP786468 AWL786465:AWL786468 BGH786465:BGH786468 BQD786465:BQD786468 BZZ786465:BZZ786468 CJV786465:CJV786468 CTR786465:CTR786468 DDN786465:DDN786468 DNJ786465:DNJ786468 DXF786465:DXF786468 EHB786465:EHB786468 EQX786465:EQX786468 FAT786465:FAT786468 FKP786465:FKP786468 FUL786465:FUL786468 GEH786465:GEH786468 GOD786465:GOD786468 GXZ786465:GXZ786468 HHV786465:HHV786468 HRR786465:HRR786468 IBN786465:IBN786468 ILJ786465:ILJ786468 IVF786465:IVF786468 JFB786465:JFB786468 JOX786465:JOX786468 JYT786465:JYT786468 KIP786465:KIP786468 KSL786465:KSL786468 LCH786465:LCH786468 LMD786465:LMD786468 LVZ786465:LVZ786468 MFV786465:MFV786468 MPR786465:MPR786468 MZN786465:MZN786468 NJJ786465:NJJ786468 NTF786465:NTF786468 ODB786465:ODB786468 OMX786465:OMX786468 OWT786465:OWT786468 PGP786465:PGP786468 PQL786465:PQL786468 QAH786465:QAH786468 QKD786465:QKD786468 QTZ786465:QTZ786468 RDV786465:RDV786468 RNR786465:RNR786468 RXN786465:RXN786468 SHJ786465:SHJ786468 SRF786465:SRF786468 TBB786465:TBB786468 TKX786465:TKX786468 TUT786465:TUT786468 UEP786465:UEP786468 UOL786465:UOL786468 UYH786465:UYH786468 VID786465:VID786468 VRZ786465:VRZ786468 WBV786465:WBV786468 WLR786465:WLR786468 WVN786465:WVN786468 A852001:A852004 JB852001:JB852004 SX852001:SX852004 ACT852001:ACT852004 AMP852001:AMP852004 AWL852001:AWL852004 BGH852001:BGH852004 BQD852001:BQD852004 BZZ852001:BZZ852004 CJV852001:CJV852004 CTR852001:CTR852004 DDN852001:DDN852004 DNJ852001:DNJ852004 DXF852001:DXF852004 EHB852001:EHB852004 EQX852001:EQX852004 FAT852001:FAT852004 FKP852001:FKP852004 FUL852001:FUL852004 GEH852001:GEH852004 GOD852001:GOD852004 GXZ852001:GXZ852004 HHV852001:HHV852004 HRR852001:HRR852004 IBN852001:IBN852004 ILJ852001:ILJ852004 IVF852001:IVF852004 JFB852001:JFB852004 JOX852001:JOX852004 JYT852001:JYT852004 KIP852001:KIP852004 KSL852001:KSL852004 LCH852001:LCH852004 LMD852001:LMD852004 LVZ852001:LVZ852004 MFV852001:MFV852004 MPR852001:MPR852004 MZN852001:MZN852004 NJJ852001:NJJ852004 NTF852001:NTF852004 ODB852001:ODB852004 OMX852001:OMX852004 OWT852001:OWT852004 PGP852001:PGP852004 PQL852001:PQL852004 QAH852001:QAH852004 QKD852001:QKD852004 QTZ852001:QTZ852004 RDV852001:RDV852004 RNR852001:RNR852004 RXN852001:RXN852004 SHJ852001:SHJ852004 SRF852001:SRF852004 TBB852001:TBB852004 TKX852001:TKX852004 TUT852001:TUT852004 UEP852001:UEP852004 UOL852001:UOL852004 UYH852001:UYH852004 VID852001:VID852004 VRZ852001:VRZ852004 WBV852001:WBV852004 WLR852001:WLR852004 WVN852001:WVN852004 A917537:A917540 JB917537:JB917540 SX917537:SX917540 ACT917537:ACT917540 AMP917537:AMP917540 AWL917537:AWL917540 BGH917537:BGH917540 BQD917537:BQD917540 BZZ917537:BZZ917540 CJV917537:CJV917540 CTR917537:CTR917540 DDN917537:DDN917540 DNJ917537:DNJ917540 DXF917537:DXF917540 EHB917537:EHB917540 EQX917537:EQX917540 FAT917537:FAT917540 FKP917537:FKP917540 FUL917537:FUL917540 GEH917537:GEH917540 GOD917537:GOD917540 GXZ917537:GXZ917540 HHV917537:HHV917540 HRR917537:HRR917540 IBN917537:IBN917540 ILJ917537:ILJ917540 IVF917537:IVF917540 JFB917537:JFB917540 JOX917537:JOX917540 JYT917537:JYT917540 KIP917537:KIP917540 KSL917537:KSL917540 LCH917537:LCH917540 LMD917537:LMD917540 LVZ917537:LVZ917540 MFV917537:MFV917540 MPR917537:MPR917540 MZN917537:MZN917540 NJJ917537:NJJ917540 NTF917537:NTF917540 ODB917537:ODB917540 OMX917537:OMX917540 OWT917537:OWT917540 PGP917537:PGP917540 PQL917537:PQL917540 QAH917537:QAH917540 QKD917537:QKD917540 QTZ917537:QTZ917540 RDV917537:RDV917540 RNR917537:RNR917540 RXN917537:RXN917540 SHJ917537:SHJ917540 SRF917537:SRF917540 TBB917537:TBB917540 TKX917537:TKX917540 TUT917537:TUT917540 UEP917537:UEP917540 UOL917537:UOL917540 UYH917537:UYH917540 VID917537:VID917540 VRZ917537:VRZ917540 WBV917537:WBV917540 WLR917537:WLR917540 WVN917537:WVN917540 A983073:A983076 JB983073:JB983076 SX983073:SX983076 ACT983073:ACT983076 AMP983073:AMP983076 AWL983073:AWL983076 BGH983073:BGH983076 BQD983073:BQD983076 BZZ983073:BZZ983076 CJV983073:CJV983076 CTR983073:CTR983076 DDN983073:DDN983076 DNJ983073:DNJ983076 DXF983073:DXF983076 EHB983073:EHB983076 EQX983073:EQX983076 FAT983073:FAT983076 FKP983073:FKP983076 FUL983073:FUL983076 GEH983073:GEH983076 GOD983073:GOD983076 GXZ983073:GXZ983076 HHV983073:HHV983076 HRR983073:HRR983076 IBN983073:IBN983076 ILJ983073:ILJ983076 IVF983073:IVF983076 JFB983073:JFB983076 JOX983073:JOX983076 JYT983073:JYT983076 KIP983073:KIP983076 KSL983073:KSL983076 LCH983073:LCH983076 LMD983073:LMD983076 LVZ983073:LVZ983076 MFV983073:MFV983076 MPR983073:MPR983076 MZN983073:MZN983076 NJJ983073:NJJ983076 NTF983073:NTF983076 ODB983073:ODB983076 OMX983073:OMX983076 OWT983073:OWT983076 PGP983073:PGP983076 PQL983073:PQL983076 QAH983073:QAH983076 QKD983073:QKD983076 QTZ983073:QTZ983076 RDV983073:RDV983076 RNR983073:RNR983076 RXN983073:RXN983076 SHJ983073:SHJ983076 SRF983073:SRF983076 TBB983073:TBB983076 TKX983073:TKX983076 TUT983073:TUT983076 UEP983073:UEP983076 UOL983073:UOL983076 UYH983073:UYH983076 VID983073:VID983076 VRZ983073:VRZ983076 WBV983073:WBV983076 WLR983073:WLR983076 WVN983073:WVN983076 A48:A51 JB48:JB51 SX48:SX51 ACT48:ACT51 AMP48:AMP51 AWL48:AWL51 BGH48:BGH51 BQD48:BQD51 BZZ48:BZZ51 CJV48:CJV51 CTR48:CTR51 DDN48:DDN51 DNJ48:DNJ51 DXF48:DXF51 EHB48:EHB51 EQX48:EQX51 FAT48:FAT51 FKP48:FKP51 FUL48:FUL51 GEH48:GEH51 GOD48:GOD51 GXZ48:GXZ51 HHV48:HHV51 HRR48:HRR51 IBN48:IBN51 ILJ48:ILJ51 IVF48:IVF51 JFB48:JFB51 JOX48:JOX51 JYT48:JYT51 KIP48:KIP51 KSL48:KSL51 LCH48:LCH51 LMD48:LMD51 LVZ48:LVZ51 MFV48:MFV51 MPR48:MPR51 MZN48:MZN51 NJJ48:NJJ51 NTF48:NTF51 ODB48:ODB51 OMX48:OMX51 OWT48:OWT51 PGP48:PGP51 PQL48:PQL51 QAH48:QAH51 QKD48:QKD51 QTZ48:QTZ51 RDV48:RDV51 RNR48:RNR51 RXN48:RXN51 SHJ48:SHJ51 SRF48:SRF51 TBB48:TBB51 TKX48:TKX51 TUT48:TUT51 UEP48:UEP51 UOL48:UOL51 UYH48:UYH51 VID48:VID51 VRZ48:VRZ51 WBV48:WBV51 WLR48:WLR51 WVN48:WVN51 A65584:A65587 JB65584:JB65587 SX65584:SX65587 ACT65584:ACT65587 AMP65584:AMP65587 AWL65584:AWL65587 BGH65584:BGH65587 BQD65584:BQD65587 BZZ65584:BZZ65587 CJV65584:CJV65587 CTR65584:CTR65587 DDN65584:DDN65587 DNJ65584:DNJ65587 DXF65584:DXF65587 EHB65584:EHB65587 EQX65584:EQX65587 FAT65584:FAT65587 FKP65584:FKP65587 FUL65584:FUL65587 GEH65584:GEH65587 GOD65584:GOD65587 GXZ65584:GXZ65587 HHV65584:HHV65587 HRR65584:HRR65587 IBN65584:IBN65587 ILJ65584:ILJ65587 IVF65584:IVF65587 JFB65584:JFB65587 JOX65584:JOX65587 JYT65584:JYT65587 KIP65584:KIP65587 KSL65584:KSL65587 LCH65584:LCH65587 LMD65584:LMD65587 LVZ65584:LVZ65587 MFV65584:MFV65587 MPR65584:MPR65587 MZN65584:MZN65587 NJJ65584:NJJ65587 NTF65584:NTF65587 ODB65584:ODB65587 OMX65584:OMX65587 OWT65584:OWT65587 PGP65584:PGP65587 PQL65584:PQL65587 QAH65584:QAH65587 QKD65584:QKD65587 QTZ65584:QTZ65587 RDV65584:RDV65587 RNR65584:RNR65587 RXN65584:RXN65587 SHJ65584:SHJ65587 SRF65584:SRF65587 TBB65584:TBB65587 TKX65584:TKX65587 TUT65584:TUT65587 UEP65584:UEP65587 UOL65584:UOL65587 UYH65584:UYH65587 VID65584:VID65587 VRZ65584:VRZ65587 WBV65584:WBV65587 WLR65584:WLR65587 WVN65584:WVN65587 A131120:A131123 JB131120:JB131123 SX131120:SX131123 ACT131120:ACT131123 AMP131120:AMP131123 AWL131120:AWL131123 BGH131120:BGH131123 BQD131120:BQD131123 BZZ131120:BZZ131123 CJV131120:CJV131123 CTR131120:CTR131123 DDN131120:DDN131123 DNJ131120:DNJ131123 DXF131120:DXF131123 EHB131120:EHB131123 EQX131120:EQX131123 FAT131120:FAT131123 FKP131120:FKP131123 FUL131120:FUL131123 GEH131120:GEH131123 GOD131120:GOD131123 GXZ131120:GXZ131123 HHV131120:HHV131123 HRR131120:HRR131123 IBN131120:IBN131123 ILJ131120:ILJ131123 IVF131120:IVF131123 JFB131120:JFB131123 JOX131120:JOX131123 JYT131120:JYT131123 KIP131120:KIP131123 KSL131120:KSL131123 LCH131120:LCH131123 LMD131120:LMD131123 LVZ131120:LVZ131123 MFV131120:MFV131123 MPR131120:MPR131123 MZN131120:MZN131123 NJJ131120:NJJ131123 NTF131120:NTF131123 ODB131120:ODB131123 OMX131120:OMX131123 OWT131120:OWT131123 PGP131120:PGP131123 PQL131120:PQL131123 QAH131120:QAH131123 QKD131120:QKD131123 QTZ131120:QTZ131123 RDV131120:RDV131123 RNR131120:RNR131123 RXN131120:RXN131123 SHJ131120:SHJ131123 SRF131120:SRF131123 TBB131120:TBB131123 TKX131120:TKX131123 TUT131120:TUT131123 UEP131120:UEP131123 UOL131120:UOL131123 UYH131120:UYH131123 VID131120:VID131123 VRZ131120:VRZ131123 WBV131120:WBV131123 WLR131120:WLR131123 WVN131120:WVN131123 A196656:A196659 JB196656:JB196659 SX196656:SX196659 ACT196656:ACT196659 AMP196656:AMP196659 AWL196656:AWL196659 BGH196656:BGH196659 BQD196656:BQD196659 BZZ196656:BZZ196659 CJV196656:CJV196659 CTR196656:CTR196659 DDN196656:DDN196659 DNJ196656:DNJ196659 DXF196656:DXF196659 EHB196656:EHB196659 EQX196656:EQX196659 FAT196656:FAT196659 FKP196656:FKP196659 FUL196656:FUL196659 GEH196656:GEH196659 GOD196656:GOD196659 GXZ196656:GXZ196659 HHV196656:HHV196659 HRR196656:HRR196659 IBN196656:IBN196659 ILJ196656:ILJ196659 IVF196656:IVF196659 JFB196656:JFB196659 JOX196656:JOX196659 JYT196656:JYT196659 KIP196656:KIP196659 KSL196656:KSL196659 LCH196656:LCH196659 LMD196656:LMD196659 LVZ196656:LVZ196659 MFV196656:MFV196659 MPR196656:MPR196659 MZN196656:MZN196659 NJJ196656:NJJ196659 NTF196656:NTF196659 ODB196656:ODB196659 OMX196656:OMX196659 OWT196656:OWT196659 PGP196656:PGP196659 PQL196656:PQL196659 QAH196656:QAH196659 QKD196656:QKD196659 QTZ196656:QTZ196659 RDV196656:RDV196659 RNR196656:RNR196659 RXN196656:RXN196659 SHJ196656:SHJ196659 SRF196656:SRF196659 TBB196656:TBB196659 TKX196656:TKX196659 TUT196656:TUT196659 UEP196656:UEP196659 UOL196656:UOL196659 UYH196656:UYH196659 VID196656:VID196659 VRZ196656:VRZ196659 WBV196656:WBV196659 WLR196656:WLR196659 WVN196656:WVN196659 A262192:A262195 JB262192:JB262195 SX262192:SX262195 ACT262192:ACT262195 AMP262192:AMP262195 AWL262192:AWL262195 BGH262192:BGH262195 BQD262192:BQD262195 BZZ262192:BZZ262195 CJV262192:CJV262195 CTR262192:CTR262195 DDN262192:DDN262195 DNJ262192:DNJ262195 DXF262192:DXF262195 EHB262192:EHB262195 EQX262192:EQX262195 FAT262192:FAT262195 FKP262192:FKP262195 FUL262192:FUL262195 GEH262192:GEH262195 GOD262192:GOD262195 GXZ262192:GXZ262195 HHV262192:HHV262195 HRR262192:HRR262195 IBN262192:IBN262195 ILJ262192:ILJ262195 IVF262192:IVF262195 JFB262192:JFB262195 JOX262192:JOX262195 JYT262192:JYT262195 KIP262192:KIP262195 KSL262192:KSL262195 LCH262192:LCH262195 LMD262192:LMD262195 LVZ262192:LVZ262195 MFV262192:MFV262195 MPR262192:MPR262195 MZN262192:MZN262195 NJJ262192:NJJ262195 NTF262192:NTF262195 ODB262192:ODB262195 OMX262192:OMX262195 OWT262192:OWT262195 PGP262192:PGP262195 PQL262192:PQL262195 QAH262192:QAH262195 QKD262192:QKD262195 QTZ262192:QTZ262195 RDV262192:RDV262195 RNR262192:RNR262195 RXN262192:RXN262195 SHJ262192:SHJ262195 SRF262192:SRF262195 TBB262192:TBB262195 TKX262192:TKX262195 TUT262192:TUT262195 UEP262192:UEP262195 UOL262192:UOL262195 UYH262192:UYH262195 VID262192:VID262195 VRZ262192:VRZ262195 WBV262192:WBV262195 WLR262192:WLR262195 WVN262192:WVN262195 A327728:A327731 JB327728:JB327731 SX327728:SX327731 ACT327728:ACT327731 AMP327728:AMP327731 AWL327728:AWL327731 BGH327728:BGH327731 BQD327728:BQD327731 BZZ327728:BZZ327731 CJV327728:CJV327731 CTR327728:CTR327731 DDN327728:DDN327731 DNJ327728:DNJ327731 DXF327728:DXF327731 EHB327728:EHB327731 EQX327728:EQX327731 FAT327728:FAT327731 FKP327728:FKP327731 FUL327728:FUL327731 GEH327728:GEH327731 GOD327728:GOD327731 GXZ327728:GXZ327731 HHV327728:HHV327731 HRR327728:HRR327731 IBN327728:IBN327731 ILJ327728:ILJ327731 IVF327728:IVF327731 JFB327728:JFB327731 JOX327728:JOX327731 JYT327728:JYT327731 KIP327728:KIP327731 KSL327728:KSL327731 LCH327728:LCH327731 LMD327728:LMD327731 LVZ327728:LVZ327731 MFV327728:MFV327731 MPR327728:MPR327731 MZN327728:MZN327731 NJJ327728:NJJ327731 NTF327728:NTF327731 ODB327728:ODB327731 OMX327728:OMX327731 OWT327728:OWT327731 PGP327728:PGP327731 PQL327728:PQL327731 QAH327728:QAH327731 QKD327728:QKD327731 QTZ327728:QTZ327731 RDV327728:RDV327731 RNR327728:RNR327731 RXN327728:RXN327731 SHJ327728:SHJ327731 SRF327728:SRF327731 TBB327728:TBB327731 TKX327728:TKX327731 TUT327728:TUT327731 UEP327728:UEP327731 UOL327728:UOL327731 UYH327728:UYH327731 VID327728:VID327731 VRZ327728:VRZ327731 WBV327728:WBV327731 WLR327728:WLR327731 WVN327728:WVN327731 A393264:A393267 JB393264:JB393267 SX393264:SX393267 ACT393264:ACT393267 AMP393264:AMP393267 AWL393264:AWL393267 BGH393264:BGH393267 BQD393264:BQD393267 BZZ393264:BZZ393267 CJV393264:CJV393267 CTR393264:CTR393267 DDN393264:DDN393267 DNJ393264:DNJ393267 DXF393264:DXF393267 EHB393264:EHB393267 EQX393264:EQX393267 FAT393264:FAT393267 FKP393264:FKP393267 FUL393264:FUL393267 GEH393264:GEH393267 GOD393264:GOD393267 GXZ393264:GXZ393267 HHV393264:HHV393267 HRR393264:HRR393267 IBN393264:IBN393267 ILJ393264:ILJ393267 IVF393264:IVF393267 JFB393264:JFB393267 JOX393264:JOX393267 JYT393264:JYT393267 KIP393264:KIP393267 KSL393264:KSL393267 LCH393264:LCH393267 LMD393264:LMD393267 LVZ393264:LVZ393267 MFV393264:MFV393267 MPR393264:MPR393267 MZN393264:MZN393267 NJJ393264:NJJ393267 NTF393264:NTF393267 ODB393264:ODB393267 OMX393264:OMX393267 OWT393264:OWT393267 PGP393264:PGP393267 PQL393264:PQL393267 QAH393264:QAH393267 QKD393264:QKD393267 QTZ393264:QTZ393267 RDV393264:RDV393267 RNR393264:RNR393267 RXN393264:RXN393267 SHJ393264:SHJ393267 SRF393264:SRF393267 TBB393264:TBB393267 TKX393264:TKX393267 TUT393264:TUT393267 UEP393264:UEP393267 UOL393264:UOL393267 UYH393264:UYH393267 VID393264:VID393267 VRZ393264:VRZ393267 WBV393264:WBV393267 WLR393264:WLR393267 WVN393264:WVN393267 A458800:A458803 JB458800:JB458803 SX458800:SX458803 ACT458800:ACT458803 AMP458800:AMP458803 AWL458800:AWL458803 BGH458800:BGH458803 BQD458800:BQD458803 BZZ458800:BZZ458803 CJV458800:CJV458803 CTR458800:CTR458803 DDN458800:DDN458803 DNJ458800:DNJ458803 DXF458800:DXF458803 EHB458800:EHB458803 EQX458800:EQX458803 FAT458800:FAT458803 FKP458800:FKP458803 FUL458800:FUL458803 GEH458800:GEH458803 GOD458800:GOD458803 GXZ458800:GXZ458803 HHV458800:HHV458803 HRR458800:HRR458803 IBN458800:IBN458803 ILJ458800:ILJ458803 IVF458800:IVF458803 JFB458800:JFB458803 JOX458800:JOX458803 JYT458800:JYT458803 KIP458800:KIP458803 KSL458800:KSL458803 LCH458800:LCH458803 LMD458800:LMD458803 LVZ458800:LVZ458803 MFV458800:MFV458803 MPR458800:MPR458803 MZN458800:MZN458803 NJJ458800:NJJ458803 NTF458800:NTF458803 ODB458800:ODB458803 OMX458800:OMX458803 OWT458800:OWT458803 PGP458800:PGP458803 PQL458800:PQL458803 QAH458800:QAH458803 QKD458800:QKD458803 QTZ458800:QTZ458803 RDV458800:RDV458803 RNR458800:RNR458803 RXN458800:RXN458803 SHJ458800:SHJ458803 SRF458800:SRF458803 TBB458800:TBB458803 TKX458800:TKX458803 TUT458800:TUT458803 UEP458800:UEP458803 UOL458800:UOL458803 UYH458800:UYH458803 VID458800:VID458803 VRZ458800:VRZ458803 WBV458800:WBV458803 WLR458800:WLR458803 WVN458800:WVN458803 A524336:A524339 JB524336:JB524339 SX524336:SX524339 ACT524336:ACT524339 AMP524336:AMP524339 AWL524336:AWL524339 BGH524336:BGH524339 BQD524336:BQD524339 BZZ524336:BZZ524339 CJV524336:CJV524339 CTR524336:CTR524339 DDN524336:DDN524339 DNJ524336:DNJ524339 DXF524336:DXF524339 EHB524336:EHB524339 EQX524336:EQX524339 FAT524336:FAT524339 FKP524336:FKP524339 FUL524336:FUL524339 GEH524336:GEH524339 GOD524336:GOD524339 GXZ524336:GXZ524339 HHV524336:HHV524339 HRR524336:HRR524339 IBN524336:IBN524339 ILJ524336:ILJ524339 IVF524336:IVF524339 JFB524336:JFB524339 JOX524336:JOX524339 JYT524336:JYT524339 KIP524336:KIP524339 KSL524336:KSL524339 LCH524336:LCH524339 LMD524336:LMD524339 LVZ524336:LVZ524339 MFV524336:MFV524339 MPR524336:MPR524339 MZN524336:MZN524339 NJJ524336:NJJ524339 NTF524336:NTF524339 ODB524336:ODB524339 OMX524336:OMX524339 OWT524336:OWT524339 PGP524336:PGP524339 PQL524336:PQL524339 QAH524336:QAH524339 QKD524336:QKD524339 QTZ524336:QTZ524339 RDV524336:RDV524339 RNR524336:RNR524339 RXN524336:RXN524339 SHJ524336:SHJ524339 SRF524336:SRF524339 TBB524336:TBB524339 TKX524336:TKX524339 TUT524336:TUT524339 UEP524336:UEP524339 UOL524336:UOL524339 UYH524336:UYH524339 VID524336:VID524339 VRZ524336:VRZ524339 WBV524336:WBV524339 WLR524336:WLR524339 WVN524336:WVN524339 A589872:A589875 JB589872:JB589875 SX589872:SX589875 ACT589872:ACT589875 AMP589872:AMP589875 AWL589872:AWL589875 BGH589872:BGH589875 BQD589872:BQD589875 BZZ589872:BZZ589875 CJV589872:CJV589875 CTR589872:CTR589875 DDN589872:DDN589875 DNJ589872:DNJ589875 DXF589872:DXF589875 EHB589872:EHB589875 EQX589872:EQX589875 FAT589872:FAT589875 FKP589872:FKP589875 FUL589872:FUL589875 GEH589872:GEH589875 GOD589872:GOD589875 GXZ589872:GXZ589875 HHV589872:HHV589875 HRR589872:HRR589875 IBN589872:IBN589875 ILJ589872:ILJ589875 IVF589872:IVF589875 JFB589872:JFB589875 JOX589872:JOX589875 JYT589872:JYT589875 KIP589872:KIP589875 KSL589872:KSL589875 LCH589872:LCH589875 LMD589872:LMD589875 LVZ589872:LVZ589875 MFV589872:MFV589875 MPR589872:MPR589875 MZN589872:MZN589875 NJJ589872:NJJ589875 NTF589872:NTF589875 ODB589872:ODB589875 OMX589872:OMX589875 OWT589872:OWT589875 PGP589872:PGP589875 PQL589872:PQL589875 QAH589872:QAH589875 QKD589872:QKD589875 QTZ589872:QTZ589875 RDV589872:RDV589875 RNR589872:RNR589875 RXN589872:RXN589875 SHJ589872:SHJ589875 SRF589872:SRF589875 TBB589872:TBB589875 TKX589872:TKX589875 TUT589872:TUT589875 UEP589872:UEP589875 UOL589872:UOL589875 UYH589872:UYH589875 VID589872:VID589875 VRZ589872:VRZ589875 WBV589872:WBV589875 WLR589872:WLR589875 WVN589872:WVN589875 A655408:A655411 JB655408:JB655411 SX655408:SX655411 ACT655408:ACT655411 AMP655408:AMP655411 AWL655408:AWL655411 BGH655408:BGH655411 BQD655408:BQD655411 BZZ655408:BZZ655411 CJV655408:CJV655411 CTR655408:CTR655411 DDN655408:DDN655411 DNJ655408:DNJ655411 DXF655408:DXF655411 EHB655408:EHB655411 EQX655408:EQX655411 FAT655408:FAT655411 FKP655408:FKP655411 FUL655408:FUL655411 GEH655408:GEH655411 GOD655408:GOD655411 GXZ655408:GXZ655411 HHV655408:HHV655411 HRR655408:HRR655411 IBN655408:IBN655411 ILJ655408:ILJ655411 IVF655408:IVF655411 JFB655408:JFB655411 JOX655408:JOX655411 JYT655408:JYT655411 KIP655408:KIP655411 KSL655408:KSL655411 LCH655408:LCH655411 LMD655408:LMD655411 LVZ655408:LVZ655411 MFV655408:MFV655411 MPR655408:MPR655411 MZN655408:MZN655411 NJJ655408:NJJ655411 NTF655408:NTF655411 ODB655408:ODB655411 OMX655408:OMX655411 OWT655408:OWT655411 PGP655408:PGP655411 PQL655408:PQL655411 QAH655408:QAH655411 QKD655408:QKD655411 QTZ655408:QTZ655411 RDV655408:RDV655411 RNR655408:RNR655411 RXN655408:RXN655411 SHJ655408:SHJ655411 SRF655408:SRF655411 TBB655408:TBB655411 TKX655408:TKX655411 TUT655408:TUT655411 UEP655408:UEP655411 UOL655408:UOL655411 UYH655408:UYH655411 VID655408:VID655411 VRZ655408:VRZ655411 WBV655408:WBV655411 WLR655408:WLR655411 WVN655408:WVN655411 A720944:A720947 JB720944:JB720947 SX720944:SX720947 ACT720944:ACT720947 AMP720944:AMP720947 AWL720944:AWL720947 BGH720944:BGH720947 BQD720944:BQD720947 BZZ720944:BZZ720947 CJV720944:CJV720947 CTR720944:CTR720947 DDN720944:DDN720947 DNJ720944:DNJ720947 DXF720944:DXF720947 EHB720944:EHB720947 EQX720944:EQX720947 FAT720944:FAT720947 FKP720944:FKP720947 FUL720944:FUL720947 GEH720944:GEH720947 GOD720944:GOD720947 GXZ720944:GXZ720947 HHV720944:HHV720947 HRR720944:HRR720947 IBN720944:IBN720947 ILJ720944:ILJ720947 IVF720944:IVF720947 JFB720944:JFB720947 JOX720944:JOX720947 JYT720944:JYT720947 KIP720944:KIP720947 KSL720944:KSL720947 LCH720944:LCH720947 LMD720944:LMD720947 LVZ720944:LVZ720947 MFV720944:MFV720947 MPR720944:MPR720947 MZN720944:MZN720947 NJJ720944:NJJ720947 NTF720944:NTF720947 ODB720944:ODB720947 OMX720944:OMX720947 OWT720944:OWT720947 PGP720944:PGP720947 PQL720944:PQL720947 QAH720944:QAH720947 QKD720944:QKD720947 QTZ720944:QTZ720947 RDV720944:RDV720947 RNR720944:RNR720947 RXN720944:RXN720947 SHJ720944:SHJ720947 SRF720944:SRF720947 TBB720944:TBB720947 TKX720944:TKX720947 TUT720944:TUT720947 UEP720944:UEP720947 UOL720944:UOL720947 UYH720944:UYH720947 VID720944:VID720947 VRZ720944:VRZ720947 WBV720944:WBV720947 WLR720944:WLR720947 WVN720944:WVN720947 A786480:A786483 JB786480:JB786483 SX786480:SX786483 ACT786480:ACT786483 AMP786480:AMP786483 AWL786480:AWL786483 BGH786480:BGH786483 BQD786480:BQD786483 BZZ786480:BZZ786483 CJV786480:CJV786483 CTR786480:CTR786483 DDN786480:DDN786483 DNJ786480:DNJ786483 DXF786480:DXF786483 EHB786480:EHB786483 EQX786480:EQX786483 FAT786480:FAT786483 FKP786480:FKP786483 FUL786480:FUL786483 GEH786480:GEH786483 GOD786480:GOD786483 GXZ786480:GXZ786483 HHV786480:HHV786483 HRR786480:HRR786483 IBN786480:IBN786483 ILJ786480:ILJ786483 IVF786480:IVF786483 JFB786480:JFB786483 JOX786480:JOX786483 JYT786480:JYT786483 KIP786480:KIP786483 KSL786480:KSL786483 LCH786480:LCH786483 LMD786480:LMD786483 LVZ786480:LVZ786483 MFV786480:MFV786483 MPR786480:MPR786483 MZN786480:MZN786483 NJJ786480:NJJ786483 NTF786480:NTF786483 ODB786480:ODB786483 OMX786480:OMX786483 OWT786480:OWT786483 PGP786480:PGP786483 PQL786480:PQL786483 QAH786480:QAH786483 QKD786480:QKD786483 QTZ786480:QTZ786483 RDV786480:RDV786483 RNR786480:RNR786483 RXN786480:RXN786483 SHJ786480:SHJ786483 SRF786480:SRF786483 TBB786480:TBB786483 TKX786480:TKX786483 TUT786480:TUT786483 UEP786480:UEP786483 UOL786480:UOL786483 UYH786480:UYH786483 VID786480:VID786483 VRZ786480:VRZ786483 WBV786480:WBV786483 WLR786480:WLR786483 WVN786480:WVN786483 A852016:A852019 JB852016:JB852019 SX852016:SX852019 ACT852016:ACT852019 AMP852016:AMP852019 AWL852016:AWL852019 BGH852016:BGH852019 BQD852016:BQD852019 BZZ852016:BZZ852019 CJV852016:CJV852019 CTR852016:CTR852019 DDN852016:DDN852019 DNJ852016:DNJ852019 DXF852016:DXF852019 EHB852016:EHB852019 EQX852016:EQX852019 FAT852016:FAT852019 FKP852016:FKP852019 FUL852016:FUL852019 GEH852016:GEH852019 GOD852016:GOD852019 GXZ852016:GXZ852019 HHV852016:HHV852019 HRR852016:HRR852019 IBN852016:IBN852019 ILJ852016:ILJ852019 IVF852016:IVF852019 JFB852016:JFB852019 JOX852016:JOX852019 JYT852016:JYT852019 KIP852016:KIP852019 KSL852016:KSL852019 LCH852016:LCH852019 LMD852016:LMD852019 LVZ852016:LVZ852019 MFV852016:MFV852019 MPR852016:MPR852019 MZN852016:MZN852019 NJJ852016:NJJ852019 NTF852016:NTF852019 ODB852016:ODB852019 OMX852016:OMX852019 OWT852016:OWT852019 PGP852016:PGP852019 PQL852016:PQL852019 QAH852016:QAH852019 QKD852016:QKD852019 QTZ852016:QTZ852019 RDV852016:RDV852019 RNR852016:RNR852019 RXN852016:RXN852019 SHJ852016:SHJ852019 SRF852016:SRF852019 TBB852016:TBB852019 TKX852016:TKX852019 TUT852016:TUT852019 UEP852016:UEP852019 UOL852016:UOL852019 UYH852016:UYH852019 VID852016:VID852019 VRZ852016:VRZ852019 WBV852016:WBV852019 WLR852016:WLR852019 WVN852016:WVN852019 A917552:A917555 JB917552:JB917555 SX917552:SX917555 ACT917552:ACT917555 AMP917552:AMP917555 AWL917552:AWL917555 BGH917552:BGH917555 BQD917552:BQD917555 BZZ917552:BZZ917555 CJV917552:CJV917555 CTR917552:CTR917555 DDN917552:DDN917555 DNJ917552:DNJ917555 DXF917552:DXF917555 EHB917552:EHB917555 EQX917552:EQX917555 FAT917552:FAT917555 FKP917552:FKP917555 FUL917552:FUL917555 GEH917552:GEH917555 GOD917552:GOD917555 GXZ917552:GXZ917555 HHV917552:HHV917555 HRR917552:HRR917555 IBN917552:IBN917555 ILJ917552:ILJ917555 IVF917552:IVF917555 JFB917552:JFB917555 JOX917552:JOX917555 JYT917552:JYT917555 KIP917552:KIP917555 KSL917552:KSL917555 LCH917552:LCH917555 LMD917552:LMD917555 LVZ917552:LVZ917555 MFV917552:MFV917555 MPR917552:MPR917555 MZN917552:MZN917555 NJJ917552:NJJ917555 NTF917552:NTF917555 ODB917552:ODB917555 OMX917552:OMX917555 OWT917552:OWT917555 PGP917552:PGP917555 PQL917552:PQL917555 QAH917552:QAH917555 QKD917552:QKD917555 QTZ917552:QTZ917555 RDV917552:RDV917555 RNR917552:RNR917555 RXN917552:RXN917555 SHJ917552:SHJ917555 SRF917552:SRF917555 TBB917552:TBB917555 TKX917552:TKX917555 TUT917552:TUT917555 UEP917552:UEP917555 UOL917552:UOL917555 UYH917552:UYH917555 VID917552:VID917555 VRZ917552:VRZ917555 WBV917552:WBV917555 WLR917552:WLR917555 WVN917552:WVN917555 A983088:A983091 JB983088:JB983091 SX983088:SX983091 ACT983088:ACT983091 AMP983088:AMP983091 AWL983088:AWL983091 BGH983088:BGH983091 BQD983088:BQD983091 BZZ983088:BZZ983091 CJV983088:CJV983091 CTR983088:CTR983091 DDN983088:DDN983091 DNJ983088:DNJ983091 DXF983088:DXF983091 EHB983088:EHB983091 EQX983088:EQX983091 FAT983088:FAT983091 FKP983088:FKP983091 FUL983088:FUL983091 GEH983088:GEH983091 GOD983088:GOD983091 GXZ983088:GXZ983091 HHV983088:HHV983091 HRR983088:HRR983091 IBN983088:IBN983091 ILJ983088:ILJ983091 IVF983088:IVF983091 JFB983088:JFB983091 JOX983088:JOX983091 JYT983088:JYT983091 KIP983088:KIP983091 KSL983088:KSL983091 LCH983088:LCH983091 LMD983088:LMD983091 LVZ983088:LVZ983091 MFV983088:MFV983091 MPR983088:MPR983091 MZN983088:MZN983091 NJJ983088:NJJ983091 NTF983088:NTF983091 ODB983088:ODB983091 OMX983088:OMX983091 OWT983088:OWT983091 PGP983088:PGP983091 PQL983088:PQL983091 QAH983088:QAH983091 QKD983088:QKD983091 QTZ983088:QTZ983091 RDV983088:RDV983091 RNR983088:RNR983091 RXN983088:RXN983091 SHJ983088:SHJ983091 SRF983088:SRF983091 TBB983088:TBB983091 TKX983088:TKX983091 TUT983088:TUT983091 UEP983088:UEP983091 UOL983088:UOL983091 UYH983088:UYH983091 VID983088:VID983091 VRZ983088:VRZ983091 WBV983088:WBV983091 WLR983088:WLR983091 WVN983088:WVN983091 K135:K138 JL135:JL138 TH135:TH138 ADD135:ADD138 AMZ135:AMZ138 AWV135:AWV138 BGR135:BGR138 BQN135:BQN138 CAJ135:CAJ138 CKF135:CKF138 CUB135:CUB138 DDX135:DDX138 DNT135:DNT138 DXP135:DXP138 EHL135:EHL138 ERH135:ERH138 FBD135:FBD138 FKZ135:FKZ138 FUV135:FUV138 GER135:GER138 GON135:GON138 GYJ135:GYJ138 HIF135:HIF138 HSB135:HSB138 IBX135:IBX138 ILT135:ILT138 IVP135:IVP138 JFL135:JFL138 JPH135:JPH138 JZD135:JZD138 KIZ135:KIZ138 KSV135:KSV138 LCR135:LCR138 LMN135:LMN138 LWJ135:LWJ138 MGF135:MGF138 MQB135:MQB138 MZX135:MZX138 NJT135:NJT138 NTP135:NTP138 ODL135:ODL138 ONH135:ONH138 OXD135:OXD138 PGZ135:PGZ138 PQV135:PQV138 QAR135:QAR138 QKN135:QKN138 QUJ135:QUJ138 REF135:REF138 ROB135:ROB138 RXX135:RXX138 SHT135:SHT138 SRP135:SRP138 TBL135:TBL138 TLH135:TLH138 TVD135:TVD138 UEZ135:UEZ138 UOV135:UOV138 UYR135:UYR138 VIN135:VIN138 VSJ135:VSJ138 WCF135:WCF138 WMB135:WMB138 WVX135:WVX138 K65671:K65674 JL65671:JL65674 TH65671:TH65674 ADD65671:ADD65674 AMZ65671:AMZ65674 AWV65671:AWV65674 BGR65671:BGR65674 BQN65671:BQN65674 CAJ65671:CAJ65674 CKF65671:CKF65674 CUB65671:CUB65674 DDX65671:DDX65674 DNT65671:DNT65674 DXP65671:DXP65674 EHL65671:EHL65674 ERH65671:ERH65674 FBD65671:FBD65674 FKZ65671:FKZ65674 FUV65671:FUV65674 GER65671:GER65674 GON65671:GON65674 GYJ65671:GYJ65674 HIF65671:HIF65674 HSB65671:HSB65674 IBX65671:IBX65674 ILT65671:ILT65674 IVP65671:IVP65674 JFL65671:JFL65674 JPH65671:JPH65674 JZD65671:JZD65674 KIZ65671:KIZ65674 KSV65671:KSV65674 LCR65671:LCR65674 LMN65671:LMN65674 LWJ65671:LWJ65674 MGF65671:MGF65674 MQB65671:MQB65674 MZX65671:MZX65674 NJT65671:NJT65674 NTP65671:NTP65674 ODL65671:ODL65674 ONH65671:ONH65674 OXD65671:OXD65674 PGZ65671:PGZ65674 PQV65671:PQV65674 QAR65671:QAR65674 QKN65671:QKN65674 QUJ65671:QUJ65674 REF65671:REF65674 ROB65671:ROB65674 RXX65671:RXX65674 SHT65671:SHT65674 SRP65671:SRP65674 TBL65671:TBL65674 TLH65671:TLH65674 TVD65671:TVD65674 UEZ65671:UEZ65674 UOV65671:UOV65674 UYR65671:UYR65674 VIN65671:VIN65674 VSJ65671:VSJ65674 WCF65671:WCF65674 WMB65671:WMB65674 WVX65671:WVX65674 K131207:K131210 JL131207:JL131210 TH131207:TH131210 ADD131207:ADD131210 AMZ131207:AMZ131210 AWV131207:AWV131210 BGR131207:BGR131210 BQN131207:BQN131210 CAJ131207:CAJ131210 CKF131207:CKF131210 CUB131207:CUB131210 DDX131207:DDX131210 DNT131207:DNT131210 DXP131207:DXP131210 EHL131207:EHL131210 ERH131207:ERH131210 FBD131207:FBD131210 FKZ131207:FKZ131210 FUV131207:FUV131210 GER131207:GER131210 GON131207:GON131210 GYJ131207:GYJ131210 HIF131207:HIF131210 HSB131207:HSB131210 IBX131207:IBX131210 ILT131207:ILT131210 IVP131207:IVP131210 JFL131207:JFL131210 JPH131207:JPH131210 JZD131207:JZD131210 KIZ131207:KIZ131210 KSV131207:KSV131210 LCR131207:LCR131210 LMN131207:LMN131210 LWJ131207:LWJ131210 MGF131207:MGF131210 MQB131207:MQB131210 MZX131207:MZX131210 NJT131207:NJT131210 NTP131207:NTP131210 ODL131207:ODL131210 ONH131207:ONH131210 OXD131207:OXD131210 PGZ131207:PGZ131210 PQV131207:PQV131210 QAR131207:QAR131210 QKN131207:QKN131210 QUJ131207:QUJ131210 REF131207:REF131210 ROB131207:ROB131210 RXX131207:RXX131210 SHT131207:SHT131210 SRP131207:SRP131210 TBL131207:TBL131210 TLH131207:TLH131210 TVD131207:TVD131210 UEZ131207:UEZ131210 UOV131207:UOV131210 UYR131207:UYR131210 VIN131207:VIN131210 VSJ131207:VSJ131210 WCF131207:WCF131210 WMB131207:WMB131210 WVX131207:WVX131210 K196743:K196746 JL196743:JL196746 TH196743:TH196746 ADD196743:ADD196746 AMZ196743:AMZ196746 AWV196743:AWV196746 BGR196743:BGR196746 BQN196743:BQN196746 CAJ196743:CAJ196746 CKF196743:CKF196746 CUB196743:CUB196746 DDX196743:DDX196746 DNT196743:DNT196746 DXP196743:DXP196746 EHL196743:EHL196746 ERH196743:ERH196746 FBD196743:FBD196746 FKZ196743:FKZ196746 FUV196743:FUV196746 GER196743:GER196746 GON196743:GON196746 GYJ196743:GYJ196746 HIF196743:HIF196746 HSB196743:HSB196746 IBX196743:IBX196746 ILT196743:ILT196746 IVP196743:IVP196746 JFL196743:JFL196746 JPH196743:JPH196746 JZD196743:JZD196746 KIZ196743:KIZ196746 KSV196743:KSV196746 LCR196743:LCR196746 LMN196743:LMN196746 LWJ196743:LWJ196746 MGF196743:MGF196746 MQB196743:MQB196746 MZX196743:MZX196746 NJT196743:NJT196746 NTP196743:NTP196746 ODL196743:ODL196746 ONH196743:ONH196746 OXD196743:OXD196746 PGZ196743:PGZ196746 PQV196743:PQV196746 QAR196743:QAR196746 QKN196743:QKN196746 QUJ196743:QUJ196746 REF196743:REF196746 ROB196743:ROB196746 RXX196743:RXX196746 SHT196743:SHT196746 SRP196743:SRP196746 TBL196743:TBL196746 TLH196743:TLH196746 TVD196743:TVD196746 UEZ196743:UEZ196746 UOV196743:UOV196746 UYR196743:UYR196746 VIN196743:VIN196746 VSJ196743:VSJ196746 WCF196743:WCF196746 WMB196743:WMB196746 WVX196743:WVX196746 K262279:K262282 JL262279:JL262282 TH262279:TH262282 ADD262279:ADD262282 AMZ262279:AMZ262282 AWV262279:AWV262282 BGR262279:BGR262282 BQN262279:BQN262282 CAJ262279:CAJ262282 CKF262279:CKF262282 CUB262279:CUB262282 DDX262279:DDX262282 DNT262279:DNT262282 DXP262279:DXP262282 EHL262279:EHL262282 ERH262279:ERH262282 FBD262279:FBD262282 FKZ262279:FKZ262282 FUV262279:FUV262282 GER262279:GER262282 GON262279:GON262282 GYJ262279:GYJ262282 HIF262279:HIF262282 HSB262279:HSB262282 IBX262279:IBX262282 ILT262279:ILT262282 IVP262279:IVP262282 JFL262279:JFL262282 JPH262279:JPH262282 JZD262279:JZD262282 KIZ262279:KIZ262282 KSV262279:KSV262282 LCR262279:LCR262282 LMN262279:LMN262282 LWJ262279:LWJ262282 MGF262279:MGF262282 MQB262279:MQB262282 MZX262279:MZX262282 NJT262279:NJT262282 NTP262279:NTP262282 ODL262279:ODL262282 ONH262279:ONH262282 OXD262279:OXD262282 PGZ262279:PGZ262282 PQV262279:PQV262282 QAR262279:QAR262282 QKN262279:QKN262282 QUJ262279:QUJ262282 REF262279:REF262282 ROB262279:ROB262282 RXX262279:RXX262282 SHT262279:SHT262282 SRP262279:SRP262282 TBL262279:TBL262282 TLH262279:TLH262282 TVD262279:TVD262282 UEZ262279:UEZ262282 UOV262279:UOV262282 UYR262279:UYR262282 VIN262279:VIN262282 VSJ262279:VSJ262282 WCF262279:WCF262282 WMB262279:WMB262282 WVX262279:WVX262282 K327815:K327818 JL327815:JL327818 TH327815:TH327818 ADD327815:ADD327818 AMZ327815:AMZ327818 AWV327815:AWV327818 BGR327815:BGR327818 BQN327815:BQN327818 CAJ327815:CAJ327818 CKF327815:CKF327818 CUB327815:CUB327818 DDX327815:DDX327818 DNT327815:DNT327818 DXP327815:DXP327818 EHL327815:EHL327818 ERH327815:ERH327818 FBD327815:FBD327818 FKZ327815:FKZ327818 FUV327815:FUV327818 GER327815:GER327818 GON327815:GON327818 GYJ327815:GYJ327818 HIF327815:HIF327818 HSB327815:HSB327818 IBX327815:IBX327818 ILT327815:ILT327818 IVP327815:IVP327818 JFL327815:JFL327818 JPH327815:JPH327818 JZD327815:JZD327818 KIZ327815:KIZ327818 KSV327815:KSV327818 LCR327815:LCR327818 LMN327815:LMN327818 LWJ327815:LWJ327818 MGF327815:MGF327818 MQB327815:MQB327818 MZX327815:MZX327818 NJT327815:NJT327818 NTP327815:NTP327818 ODL327815:ODL327818 ONH327815:ONH327818 OXD327815:OXD327818 PGZ327815:PGZ327818 PQV327815:PQV327818 QAR327815:QAR327818 QKN327815:QKN327818 QUJ327815:QUJ327818 REF327815:REF327818 ROB327815:ROB327818 RXX327815:RXX327818 SHT327815:SHT327818 SRP327815:SRP327818 TBL327815:TBL327818 TLH327815:TLH327818 TVD327815:TVD327818 UEZ327815:UEZ327818 UOV327815:UOV327818 UYR327815:UYR327818 VIN327815:VIN327818 VSJ327815:VSJ327818 WCF327815:WCF327818 WMB327815:WMB327818 WVX327815:WVX327818 K393351:K393354 JL393351:JL393354 TH393351:TH393354 ADD393351:ADD393354 AMZ393351:AMZ393354 AWV393351:AWV393354 BGR393351:BGR393354 BQN393351:BQN393354 CAJ393351:CAJ393354 CKF393351:CKF393354 CUB393351:CUB393354 DDX393351:DDX393354 DNT393351:DNT393354 DXP393351:DXP393354 EHL393351:EHL393354 ERH393351:ERH393354 FBD393351:FBD393354 FKZ393351:FKZ393354 FUV393351:FUV393354 GER393351:GER393354 GON393351:GON393354 GYJ393351:GYJ393354 HIF393351:HIF393354 HSB393351:HSB393354 IBX393351:IBX393354 ILT393351:ILT393354 IVP393351:IVP393354 JFL393351:JFL393354 JPH393351:JPH393354 JZD393351:JZD393354 KIZ393351:KIZ393354 KSV393351:KSV393354 LCR393351:LCR393354 LMN393351:LMN393354 LWJ393351:LWJ393354 MGF393351:MGF393354 MQB393351:MQB393354 MZX393351:MZX393354 NJT393351:NJT393354 NTP393351:NTP393354 ODL393351:ODL393354 ONH393351:ONH393354 OXD393351:OXD393354 PGZ393351:PGZ393354 PQV393351:PQV393354 QAR393351:QAR393354 QKN393351:QKN393354 QUJ393351:QUJ393354 REF393351:REF393354 ROB393351:ROB393354 RXX393351:RXX393354 SHT393351:SHT393354 SRP393351:SRP393354 TBL393351:TBL393354 TLH393351:TLH393354 TVD393351:TVD393354 UEZ393351:UEZ393354 UOV393351:UOV393354 UYR393351:UYR393354 VIN393351:VIN393354 VSJ393351:VSJ393354 WCF393351:WCF393354 WMB393351:WMB393354 WVX393351:WVX393354 K458887:K458890 JL458887:JL458890 TH458887:TH458890 ADD458887:ADD458890 AMZ458887:AMZ458890 AWV458887:AWV458890 BGR458887:BGR458890 BQN458887:BQN458890 CAJ458887:CAJ458890 CKF458887:CKF458890 CUB458887:CUB458890 DDX458887:DDX458890 DNT458887:DNT458890 DXP458887:DXP458890 EHL458887:EHL458890 ERH458887:ERH458890 FBD458887:FBD458890 FKZ458887:FKZ458890 FUV458887:FUV458890 GER458887:GER458890 GON458887:GON458890 GYJ458887:GYJ458890 HIF458887:HIF458890 HSB458887:HSB458890 IBX458887:IBX458890 ILT458887:ILT458890 IVP458887:IVP458890 JFL458887:JFL458890 JPH458887:JPH458890 JZD458887:JZD458890 KIZ458887:KIZ458890 KSV458887:KSV458890 LCR458887:LCR458890 LMN458887:LMN458890 LWJ458887:LWJ458890 MGF458887:MGF458890 MQB458887:MQB458890 MZX458887:MZX458890 NJT458887:NJT458890 NTP458887:NTP458890 ODL458887:ODL458890 ONH458887:ONH458890 OXD458887:OXD458890 PGZ458887:PGZ458890 PQV458887:PQV458890 QAR458887:QAR458890 QKN458887:QKN458890 QUJ458887:QUJ458890 REF458887:REF458890 ROB458887:ROB458890 RXX458887:RXX458890 SHT458887:SHT458890 SRP458887:SRP458890 TBL458887:TBL458890 TLH458887:TLH458890 TVD458887:TVD458890 UEZ458887:UEZ458890 UOV458887:UOV458890 UYR458887:UYR458890 VIN458887:VIN458890 VSJ458887:VSJ458890 WCF458887:WCF458890 WMB458887:WMB458890 WVX458887:WVX458890 K524423:K524426 JL524423:JL524426 TH524423:TH524426 ADD524423:ADD524426 AMZ524423:AMZ524426 AWV524423:AWV524426 BGR524423:BGR524426 BQN524423:BQN524426 CAJ524423:CAJ524426 CKF524423:CKF524426 CUB524423:CUB524426 DDX524423:DDX524426 DNT524423:DNT524426 DXP524423:DXP524426 EHL524423:EHL524426 ERH524423:ERH524426 FBD524423:FBD524426 FKZ524423:FKZ524426 FUV524423:FUV524426 GER524423:GER524426 GON524423:GON524426 GYJ524423:GYJ524426 HIF524423:HIF524426 HSB524423:HSB524426 IBX524423:IBX524426 ILT524423:ILT524426 IVP524423:IVP524426 JFL524423:JFL524426 JPH524423:JPH524426 JZD524423:JZD524426 KIZ524423:KIZ524426 KSV524423:KSV524426 LCR524423:LCR524426 LMN524423:LMN524426 LWJ524423:LWJ524426 MGF524423:MGF524426 MQB524423:MQB524426 MZX524423:MZX524426 NJT524423:NJT524426 NTP524423:NTP524426 ODL524423:ODL524426 ONH524423:ONH524426 OXD524423:OXD524426 PGZ524423:PGZ524426 PQV524423:PQV524426 QAR524423:QAR524426 QKN524423:QKN524426 QUJ524423:QUJ524426 REF524423:REF524426 ROB524423:ROB524426 RXX524423:RXX524426 SHT524423:SHT524426 SRP524423:SRP524426 TBL524423:TBL524426 TLH524423:TLH524426 TVD524423:TVD524426 UEZ524423:UEZ524426 UOV524423:UOV524426 UYR524423:UYR524426 VIN524423:VIN524426 VSJ524423:VSJ524426 WCF524423:WCF524426 WMB524423:WMB524426 WVX524423:WVX524426 K589959:K589962 JL589959:JL589962 TH589959:TH589962 ADD589959:ADD589962 AMZ589959:AMZ589962 AWV589959:AWV589962 BGR589959:BGR589962 BQN589959:BQN589962 CAJ589959:CAJ589962 CKF589959:CKF589962 CUB589959:CUB589962 DDX589959:DDX589962 DNT589959:DNT589962 DXP589959:DXP589962 EHL589959:EHL589962 ERH589959:ERH589962 FBD589959:FBD589962 FKZ589959:FKZ589962 FUV589959:FUV589962 GER589959:GER589962 GON589959:GON589962 GYJ589959:GYJ589962 HIF589959:HIF589962 HSB589959:HSB589962 IBX589959:IBX589962 ILT589959:ILT589962 IVP589959:IVP589962 JFL589959:JFL589962 JPH589959:JPH589962 JZD589959:JZD589962 KIZ589959:KIZ589962 KSV589959:KSV589962 LCR589959:LCR589962 LMN589959:LMN589962 LWJ589959:LWJ589962 MGF589959:MGF589962 MQB589959:MQB589962 MZX589959:MZX589962 NJT589959:NJT589962 NTP589959:NTP589962 ODL589959:ODL589962 ONH589959:ONH589962 OXD589959:OXD589962 PGZ589959:PGZ589962 PQV589959:PQV589962 QAR589959:QAR589962 QKN589959:QKN589962 QUJ589959:QUJ589962 REF589959:REF589962 ROB589959:ROB589962 RXX589959:RXX589962 SHT589959:SHT589962 SRP589959:SRP589962 TBL589959:TBL589962 TLH589959:TLH589962 TVD589959:TVD589962 UEZ589959:UEZ589962 UOV589959:UOV589962 UYR589959:UYR589962 VIN589959:VIN589962 VSJ589959:VSJ589962 WCF589959:WCF589962 WMB589959:WMB589962 WVX589959:WVX589962 K655495:K655498 JL655495:JL655498 TH655495:TH655498 ADD655495:ADD655498 AMZ655495:AMZ655498 AWV655495:AWV655498 BGR655495:BGR655498 BQN655495:BQN655498 CAJ655495:CAJ655498 CKF655495:CKF655498 CUB655495:CUB655498 DDX655495:DDX655498 DNT655495:DNT655498 DXP655495:DXP655498 EHL655495:EHL655498 ERH655495:ERH655498 FBD655495:FBD655498 FKZ655495:FKZ655498 FUV655495:FUV655498 GER655495:GER655498 GON655495:GON655498 GYJ655495:GYJ655498 HIF655495:HIF655498 HSB655495:HSB655498 IBX655495:IBX655498 ILT655495:ILT655498 IVP655495:IVP655498 JFL655495:JFL655498 JPH655495:JPH655498 JZD655495:JZD655498 KIZ655495:KIZ655498 KSV655495:KSV655498 LCR655495:LCR655498 LMN655495:LMN655498 LWJ655495:LWJ655498 MGF655495:MGF655498 MQB655495:MQB655498 MZX655495:MZX655498 NJT655495:NJT655498 NTP655495:NTP655498 ODL655495:ODL655498 ONH655495:ONH655498 OXD655495:OXD655498 PGZ655495:PGZ655498 PQV655495:PQV655498 QAR655495:QAR655498 QKN655495:QKN655498 QUJ655495:QUJ655498 REF655495:REF655498 ROB655495:ROB655498 RXX655495:RXX655498 SHT655495:SHT655498 SRP655495:SRP655498 TBL655495:TBL655498 TLH655495:TLH655498 TVD655495:TVD655498 UEZ655495:UEZ655498 UOV655495:UOV655498 UYR655495:UYR655498 VIN655495:VIN655498 VSJ655495:VSJ655498 WCF655495:WCF655498 WMB655495:WMB655498 WVX655495:WVX655498 K721031:K721034 JL721031:JL721034 TH721031:TH721034 ADD721031:ADD721034 AMZ721031:AMZ721034 AWV721031:AWV721034 BGR721031:BGR721034 BQN721031:BQN721034 CAJ721031:CAJ721034 CKF721031:CKF721034 CUB721031:CUB721034 DDX721031:DDX721034 DNT721031:DNT721034 DXP721031:DXP721034 EHL721031:EHL721034 ERH721031:ERH721034 FBD721031:FBD721034 FKZ721031:FKZ721034 FUV721031:FUV721034 GER721031:GER721034 GON721031:GON721034 GYJ721031:GYJ721034 HIF721031:HIF721034 HSB721031:HSB721034 IBX721031:IBX721034 ILT721031:ILT721034 IVP721031:IVP721034 JFL721031:JFL721034 JPH721031:JPH721034 JZD721031:JZD721034 KIZ721031:KIZ721034 KSV721031:KSV721034 LCR721031:LCR721034 LMN721031:LMN721034 LWJ721031:LWJ721034 MGF721031:MGF721034 MQB721031:MQB721034 MZX721031:MZX721034 NJT721031:NJT721034 NTP721031:NTP721034 ODL721031:ODL721034 ONH721031:ONH721034 OXD721031:OXD721034 PGZ721031:PGZ721034 PQV721031:PQV721034 QAR721031:QAR721034 QKN721031:QKN721034 QUJ721031:QUJ721034 REF721031:REF721034 ROB721031:ROB721034 RXX721031:RXX721034 SHT721031:SHT721034 SRP721031:SRP721034 TBL721031:TBL721034 TLH721031:TLH721034 TVD721031:TVD721034 UEZ721031:UEZ721034 UOV721031:UOV721034 UYR721031:UYR721034 VIN721031:VIN721034 VSJ721031:VSJ721034 WCF721031:WCF721034 WMB721031:WMB721034 WVX721031:WVX721034 K786567:K786570 JL786567:JL786570 TH786567:TH786570 ADD786567:ADD786570 AMZ786567:AMZ786570 AWV786567:AWV786570 BGR786567:BGR786570 BQN786567:BQN786570 CAJ786567:CAJ786570 CKF786567:CKF786570 CUB786567:CUB786570 DDX786567:DDX786570 DNT786567:DNT786570 DXP786567:DXP786570 EHL786567:EHL786570 ERH786567:ERH786570 FBD786567:FBD786570 FKZ786567:FKZ786570 FUV786567:FUV786570 GER786567:GER786570 GON786567:GON786570 GYJ786567:GYJ786570 HIF786567:HIF786570 HSB786567:HSB786570 IBX786567:IBX786570 ILT786567:ILT786570 IVP786567:IVP786570 JFL786567:JFL786570 JPH786567:JPH786570 JZD786567:JZD786570 KIZ786567:KIZ786570 KSV786567:KSV786570 LCR786567:LCR786570 LMN786567:LMN786570 LWJ786567:LWJ786570 MGF786567:MGF786570 MQB786567:MQB786570 MZX786567:MZX786570 NJT786567:NJT786570 NTP786567:NTP786570 ODL786567:ODL786570 ONH786567:ONH786570 OXD786567:OXD786570 PGZ786567:PGZ786570 PQV786567:PQV786570 QAR786567:QAR786570 QKN786567:QKN786570 QUJ786567:QUJ786570 REF786567:REF786570 ROB786567:ROB786570 RXX786567:RXX786570 SHT786567:SHT786570 SRP786567:SRP786570 TBL786567:TBL786570 TLH786567:TLH786570 TVD786567:TVD786570 UEZ786567:UEZ786570 UOV786567:UOV786570 UYR786567:UYR786570 VIN786567:VIN786570 VSJ786567:VSJ786570 WCF786567:WCF786570 WMB786567:WMB786570 WVX786567:WVX786570 K852103:K852106 JL852103:JL852106 TH852103:TH852106 ADD852103:ADD852106 AMZ852103:AMZ852106 AWV852103:AWV852106 BGR852103:BGR852106 BQN852103:BQN852106 CAJ852103:CAJ852106 CKF852103:CKF852106 CUB852103:CUB852106 DDX852103:DDX852106 DNT852103:DNT852106 DXP852103:DXP852106 EHL852103:EHL852106 ERH852103:ERH852106 FBD852103:FBD852106 FKZ852103:FKZ852106 FUV852103:FUV852106 GER852103:GER852106 GON852103:GON852106 GYJ852103:GYJ852106 HIF852103:HIF852106 HSB852103:HSB852106 IBX852103:IBX852106 ILT852103:ILT852106 IVP852103:IVP852106 JFL852103:JFL852106 JPH852103:JPH852106 JZD852103:JZD852106 KIZ852103:KIZ852106 KSV852103:KSV852106 LCR852103:LCR852106 LMN852103:LMN852106 LWJ852103:LWJ852106 MGF852103:MGF852106 MQB852103:MQB852106 MZX852103:MZX852106 NJT852103:NJT852106 NTP852103:NTP852106 ODL852103:ODL852106 ONH852103:ONH852106 OXD852103:OXD852106 PGZ852103:PGZ852106 PQV852103:PQV852106 QAR852103:QAR852106 QKN852103:QKN852106 QUJ852103:QUJ852106 REF852103:REF852106 ROB852103:ROB852106 RXX852103:RXX852106 SHT852103:SHT852106 SRP852103:SRP852106 TBL852103:TBL852106 TLH852103:TLH852106 TVD852103:TVD852106 UEZ852103:UEZ852106 UOV852103:UOV852106 UYR852103:UYR852106 VIN852103:VIN852106 VSJ852103:VSJ852106 WCF852103:WCF852106 WMB852103:WMB852106 WVX852103:WVX852106 K917639:K917642 JL917639:JL917642 TH917639:TH917642 ADD917639:ADD917642 AMZ917639:AMZ917642 AWV917639:AWV917642 BGR917639:BGR917642 BQN917639:BQN917642 CAJ917639:CAJ917642 CKF917639:CKF917642 CUB917639:CUB917642 DDX917639:DDX917642 DNT917639:DNT917642 DXP917639:DXP917642 EHL917639:EHL917642 ERH917639:ERH917642 FBD917639:FBD917642 FKZ917639:FKZ917642 FUV917639:FUV917642 GER917639:GER917642 GON917639:GON917642 GYJ917639:GYJ917642 HIF917639:HIF917642 HSB917639:HSB917642 IBX917639:IBX917642 ILT917639:ILT917642 IVP917639:IVP917642 JFL917639:JFL917642 JPH917639:JPH917642 JZD917639:JZD917642 KIZ917639:KIZ917642 KSV917639:KSV917642 LCR917639:LCR917642 LMN917639:LMN917642 LWJ917639:LWJ917642 MGF917639:MGF917642 MQB917639:MQB917642 MZX917639:MZX917642 NJT917639:NJT917642 NTP917639:NTP917642 ODL917639:ODL917642 ONH917639:ONH917642 OXD917639:OXD917642 PGZ917639:PGZ917642 PQV917639:PQV917642 QAR917639:QAR917642 QKN917639:QKN917642 QUJ917639:QUJ917642 REF917639:REF917642 ROB917639:ROB917642 RXX917639:RXX917642 SHT917639:SHT917642 SRP917639:SRP917642 TBL917639:TBL917642 TLH917639:TLH917642 TVD917639:TVD917642 UEZ917639:UEZ917642 UOV917639:UOV917642 UYR917639:UYR917642 VIN917639:VIN917642 VSJ917639:VSJ917642 WCF917639:WCF917642 WMB917639:WMB917642 WVX917639:WVX917642 K983175:K983178 JL983175:JL983178 TH983175:TH983178 ADD983175:ADD983178 AMZ983175:AMZ983178 AWV983175:AWV983178 BGR983175:BGR983178 BQN983175:BQN983178 CAJ983175:CAJ983178 CKF983175:CKF983178 CUB983175:CUB983178 DDX983175:DDX983178 DNT983175:DNT983178 DXP983175:DXP983178 EHL983175:EHL983178 ERH983175:ERH983178 FBD983175:FBD983178 FKZ983175:FKZ983178 FUV983175:FUV983178 GER983175:GER983178 GON983175:GON983178 GYJ983175:GYJ983178 HIF983175:HIF983178 HSB983175:HSB983178 IBX983175:IBX983178 ILT983175:ILT983178 IVP983175:IVP983178 JFL983175:JFL983178 JPH983175:JPH983178 JZD983175:JZD983178 KIZ983175:KIZ983178 KSV983175:KSV983178 LCR983175:LCR983178 LMN983175:LMN983178 LWJ983175:LWJ983178 MGF983175:MGF983178 MQB983175:MQB983178 MZX983175:MZX983178 NJT983175:NJT983178 NTP983175:NTP983178 ODL983175:ODL983178 ONH983175:ONH983178 OXD983175:OXD983178 PGZ983175:PGZ983178 PQV983175:PQV983178 QAR983175:QAR983178 QKN983175:QKN983178 QUJ983175:QUJ983178 REF983175:REF983178 ROB983175:ROB983178 RXX983175:RXX983178 SHT983175:SHT983178 SRP983175:SRP983178 TBL983175:TBL983178 TLH983175:TLH983178 TVD983175:TVD983178 UEZ983175:UEZ983178 UOV983175:UOV983178 UYR983175:UYR983178 VIN983175:VIN983178 VSJ983175:VSJ983178 WCF983175:WCF983178 WMB983175:WMB983178 WVX983175:WVX983178 N64:N67 JO64:JO67 TK64:TK67 ADG64:ADG67 ANC64:ANC67 AWY64:AWY67 BGU64:BGU67 BQQ64:BQQ67 CAM64:CAM67 CKI64:CKI67 CUE64:CUE67 DEA64:DEA67 DNW64:DNW67 DXS64:DXS67 EHO64:EHO67 ERK64:ERK67 FBG64:FBG67 FLC64:FLC67 FUY64:FUY67 GEU64:GEU67 GOQ64:GOQ67 GYM64:GYM67 HII64:HII67 HSE64:HSE67 ICA64:ICA67 ILW64:ILW67 IVS64:IVS67 JFO64:JFO67 JPK64:JPK67 JZG64:JZG67 KJC64:KJC67 KSY64:KSY67 LCU64:LCU67 LMQ64:LMQ67 LWM64:LWM67 MGI64:MGI67 MQE64:MQE67 NAA64:NAA67 NJW64:NJW67 NTS64:NTS67 ODO64:ODO67 ONK64:ONK67 OXG64:OXG67 PHC64:PHC67 PQY64:PQY67 QAU64:QAU67 QKQ64:QKQ67 QUM64:QUM67 REI64:REI67 ROE64:ROE67 RYA64:RYA67 SHW64:SHW67 SRS64:SRS67 TBO64:TBO67 TLK64:TLK67 TVG64:TVG67 UFC64:UFC67 UOY64:UOY67 UYU64:UYU67 VIQ64:VIQ67 VSM64:VSM67 WCI64:WCI67 WME64:WME67 WWA64:WWA67 N65600:N65603 JO65600:JO65603 TK65600:TK65603 ADG65600:ADG65603 ANC65600:ANC65603 AWY65600:AWY65603 BGU65600:BGU65603 BQQ65600:BQQ65603 CAM65600:CAM65603 CKI65600:CKI65603 CUE65600:CUE65603 DEA65600:DEA65603 DNW65600:DNW65603 DXS65600:DXS65603 EHO65600:EHO65603 ERK65600:ERK65603 FBG65600:FBG65603 FLC65600:FLC65603 FUY65600:FUY65603 GEU65600:GEU65603 GOQ65600:GOQ65603 GYM65600:GYM65603 HII65600:HII65603 HSE65600:HSE65603 ICA65600:ICA65603 ILW65600:ILW65603 IVS65600:IVS65603 JFO65600:JFO65603 JPK65600:JPK65603 JZG65600:JZG65603 KJC65600:KJC65603 KSY65600:KSY65603 LCU65600:LCU65603 LMQ65600:LMQ65603 LWM65600:LWM65603 MGI65600:MGI65603 MQE65600:MQE65603 NAA65600:NAA65603 NJW65600:NJW65603 NTS65600:NTS65603 ODO65600:ODO65603 ONK65600:ONK65603 OXG65600:OXG65603 PHC65600:PHC65603 PQY65600:PQY65603 QAU65600:QAU65603 QKQ65600:QKQ65603 QUM65600:QUM65603 REI65600:REI65603 ROE65600:ROE65603 RYA65600:RYA65603 SHW65600:SHW65603 SRS65600:SRS65603 TBO65600:TBO65603 TLK65600:TLK65603 TVG65600:TVG65603 UFC65600:UFC65603 UOY65600:UOY65603 UYU65600:UYU65603 VIQ65600:VIQ65603 VSM65600:VSM65603 WCI65600:WCI65603 WME65600:WME65603 WWA65600:WWA65603 N131136:N131139 JO131136:JO131139 TK131136:TK131139 ADG131136:ADG131139 ANC131136:ANC131139 AWY131136:AWY131139 BGU131136:BGU131139 BQQ131136:BQQ131139 CAM131136:CAM131139 CKI131136:CKI131139 CUE131136:CUE131139 DEA131136:DEA131139 DNW131136:DNW131139 DXS131136:DXS131139 EHO131136:EHO131139 ERK131136:ERK131139 FBG131136:FBG131139 FLC131136:FLC131139 FUY131136:FUY131139 GEU131136:GEU131139 GOQ131136:GOQ131139 GYM131136:GYM131139 HII131136:HII131139 HSE131136:HSE131139 ICA131136:ICA131139 ILW131136:ILW131139 IVS131136:IVS131139 JFO131136:JFO131139 JPK131136:JPK131139 JZG131136:JZG131139 KJC131136:KJC131139 KSY131136:KSY131139 LCU131136:LCU131139 LMQ131136:LMQ131139 LWM131136:LWM131139 MGI131136:MGI131139 MQE131136:MQE131139 NAA131136:NAA131139 NJW131136:NJW131139 NTS131136:NTS131139 ODO131136:ODO131139 ONK131136:ONK131139 OXG131136:OXG131139 PHC131136:PHC131139 PQY131136:PQY131139 QAU131136:QAU131139 QKQ131136:QKQ131139 QUM131136:QUM131139 REI131136:REI131139 ROE131136:ROE131139 RYA131136:RYA131139 SHW131136:SHW131139 SRS131136:SRS131139 TBO131136:TBO131139 TLK131136:TLK131139 TVG131136:TVG131139 UFC131136:UFC131139 UOY131136:UOY131139 UYU131136:UYU131139 VIQ131136:VIQ131139 VSM131136:VSM131139 WCI131136:WCI131139 WME131136:WME131139 WWA131136:WWA131139 N196672:N196675 JO196672:JO196675 TK196672:TK196675 ADG196672:ADG196675 ANC196672:ANC196675 AWY196672:AWY196675 BGU196672:BGU196675 BQQ196672:BQQ196675 CAM196672:CAM196675 CKI196672:CKI196675 CUE196672:CUE196675 DEA196672:DEA196675 DNW196672:DNW196675 DXS196672:DXS196675 EHO196672:EHO196675 ERK196672:ERK196675 FBG196672:FBG196675 FLC196672:FLC196675 FUY196672:FUY196675 GEU196672:GEU196675 GOQ196672:GOQ196675 GYM196672:GYM196675 HII196672:HII196675 HSE196672:HSE196675 ICA196672:ICA196675 ILW196672:ILW196675 IVS196672:IVS196675 JFO196672:JFO196675 JPK196672:JPK196675 JZG196672:JZG196675 KJC196672:KJC196675 KSY196672:KSY196675 LCU196672:LCU196675 LMQ196672:LMQ196675 LWM196672:LWM196675 MGI196672:MGI196675 MQE196672:MQE196675 NAA196672:NAA196675 NJW196672:NJW196675 NTS196672:NTS196675 ODO196672:ODO196675 ONK196672:ONK196675 OXG196672:OXG196675 PHC196672:PHC196675 PQY196672:PQY196675 QAU196672:QAU196675 QKQ196672:QKQ196675 QUM196672:QUM196675 REI196672:REI196675 ROE196672:ROE196675 RYA196672:RYA196675 SHW196672:SHW196675 SRS196672:SRS196675 TBO196672:TBO196675 TLK196672:TLK196675 TVG196672:TVG196675 UFC196672:UFC196675 UOY196672:UOY196675 UYU196672:UYU196675 VIQ196672:VIQ196675 VSM196672:VSM196675 WCI196672:WCI196675 WME196672:WME196675 WWA196672:WWA196675 N262208:N262211 JO262208:JO262211 TK262208:TK262211 ADG262208:ADG262211 ANC262208:ANC262211 AWY262208:AWY262211 BGU262208:BGU262211 BQQ262208:BQQ262211 CAM262208:CAM262211 CKI262208:CKI262211 CUE262208:CUE262211 DEA262208:DEA262211 DNW262208:DNW262211 DXS262208:DXS262211 EHO262208:EHO262211 ERK262208:ERK262211 FBG262208:FBG262211 FLC262208:FLC262211 FUY262208:FUY262211 GEU262208:GEU262211 GOQ262208:GOQ262211 GYM262208:GYM262211 HII262208:HII262211 HSE262208:HSE262211 ICA262208:ICA262211 ILW262208:ILW262211 IVS262208:IVS262211 JFO262208:JFO262211 JPK262208:JPK262211 JZG262208:JZG262211 KJC262208:KJC262211 KSY262208:KSY262211 LCU262208:LCU262211 LMQ262208:LMQ262211 LWM262208:LWM262211 MGI262208:MGI262211 MQE262208:MQE262211 NAA262208:NAA262211 NJW262208:NJW262211 NTS262208:NTS262211 ODO262208:ODO262211 ONK262208:ONK262211 OXG262208:OXG262211 PHC262208:PHC262211 PQY262208:PQY262211 QAU262208:QAU262211 QKQ262208:QKQ262211 QUM262208:QUM262211 REI262208:REI262211 ROE262208:ROE262211 RYA262208:RYA262211 SHW262208:SHW262211 SRS262208:SRS262211 TBO262208:TBO262211 TLK262208:TLK262211 TVG262208:TVG262211 UFC262208:UFC262211 UOY262208:UOY262211 UYU262208:UYU262211 VIQ262208:VIQ262211 VSM262208:VSM262211 WCI262208:WCI262211 WME262208:WME262211 WWA262208:WWA262211 N327744:N327747 JO327744:JO327747 TK327744:TK327747 ADG327744:ADG327747 ANC327744:ANC327747 AWY327744:AWY327747 BGU327744:BGU327747 BQQ327744:BQQ327747 CAM327744:CAM327747 CKI327744:CKI327747 CUE327744:CUE327747 DEA327744:DEA327747 DNW327744:DNW327747 DXS327744:DXS327747 EHO327744:EHO327747 ERK327744:ERK327747 FBG327744:FBG327747 FLC327744:FLC327747 FUY327744:FUY327747 GEU327744:GEU327747 GOQ327744:GOQ327747 GYM327744:GYM327747 HII327744:HII327747 HSE327744:HSE327747 ICA327744:ICA327747 ILW327744:ILW327747 IVS327744:IVS327747 JFO327744:JFO327747 JPK327744:JPK327747 JZG327744:JZG327747 KJC327744:KJC327747 KSY327744:KSY327747 LCU327744:LCU327747 LMQ327744:LMQ327747 LWM327744:LWM327747 MGI327744:MGI327747 MQE327744:MQE327747 NAA327744:NAA327747 NJW327744:NJW327747 NTS327744:NTS327747 ODO327744:ODO327747 ONK327744:ONK327747 OXG327744:OXG327747 PHC327744:PHC327747 PQY327744:PQY327747 QAU327744:QAU327747 QKQ327744:QKQ327747 QUM327744:QUM327747 REI327744:REI327747 ROE327744:ROE327747 RYA327744:RYA327747 SHW327744:SHW327747 SRS327744:SRS327747 TBO327744:TBO327747 TLK327744:TLK327747 TVG327744:TVG327747 UFC327744:UFC327747 UOY327744:UOY327747 UYU327744:UYU327747 VIQ327744:VIQ327747 VSM327744:VSM327747 WCI327744:WCI327747 WME327744:WME327747 WWA327744:WWA327747 N393280:N393283 JO393280:JO393283 TK393280:TK393283 ADG393280:ADG393283 ANC393280:ANC393283 AWY393280:AWY393283 BGU393280:BGU393283 BQQ393280:BQQ393283 CAM393280:CAM393283 CKI393280:CKI393283 CUE393280:CUE393283 DEA393280:DEA393283 DNW393280:DNW393283 DXS393280:DXS393283 EHO393280:EHO393283 ERK393280:ERK393283 FBG393280:FBG393283 FLC393280:FLC393283 FUY393280:FUY393283 GEU393280:GEU393283 GOQ393280:GOQ393283 GYM393280:GYM393283 HII393280:HII393283 HSE393280:HSE393283 ICA393280:ICA393283 ILW393280:ILW393283 IVS393280:IVS393283 JFO393280:JFO393283 JPK393280:JPK393283 JZG393280:JZG393283 KJC393280:KJC393283 KSY393280:KSY393283 LCU393280:LCU393283 LMQ393280:LMQ393283 LWM393280:LWM393283 MGI393280:MGI393283 MQE393280:MQE393283 NAA393280:NAA393283 NJW393280:NJW393283 NTS393280:NTS393283 ODO393280:ODO393283 ONK393280:ONK393283 OXG393280:OXG393283 PHC393280:PHC393283 PQY393280:PQY393283 QAU393280:QAU393283 QKQ393280:QKQ393283 QUM393280:QUM393283 REI393280:REI393283 ROE393280:ROE393283 RYA393280:RYA393283 SHW393280:SHW393283 SRS393280:SRS393283 TBO393280:TBO393283 TLK393280:TLK393283 TVG393280:TVG393283 UFC393280:UFC393283 UOY393280:UOY393283 UYU393280:UYU393283 VIQ393280:VIQ393283 VSM393280:VSM393283 WCI393280:WCI393283 WME393280:WME393283 WWA393280:WWA393283 N458816:N458819 JO458816:JO458819 TK458816:TK458819 ADG458816:ADG458819 ANC458816:ANC458819 AWY458816:AWY458819 BGU458816:BGU458819 BQQ458816:BQQ458819 CAM458816:CAM458819 CKI458816:CKI458819 CUE458816:CUE458819 DEA458816:DEA458819 DNW458816:DNW458819 DXS458816:DXS458819 EHO458816:EHO458819 ERK458816:ERK458819 FBG458816:FBG458819 FLC458816:FLC458819 FUY458816:FUY458819 GEU458816:GEU458819 GOQ458816:GOQ458819 GYM458816:GYM458819 HII458816:HII458819 HSE458816:HSE458819 ICA458816:ICA458819 ILW458816:ILW458819 IVS458816:IVS458819 JFO458816:JFO458819 JPK458816:JPK458819 JZG458816:JZG458819 KJC458816:KJC458819 KSY458816:KSY458819 LCU458816:LCU458819 LMQ458816:LMQ458819 LWM458816:LWM458819 MGI458816:MGI458819 MQE458816:MQE458819 NAA458816:NAA458819 NJW458816:NJW458819 NTS458816:NTS458819 ODO458816:ODO458819 ONK458816:ONK458819 OXG458816:OXG458819 PHC458816:PHC458819 PQY458816:PQY458819 QAU458816:QAU458819 QKQ458816:QKQ458819 QUM458816:QUM458819 REI458816:REI458819 ROE458816:ROE458819 RYA458816:RYA458819 SHW458816:SHW458819 SRS458816:SRS458819 TBO458816:TBO458819 TLK458816:TLK458819 TVG458816:TVG458819 UFC458816:UFC458819 UOY458816:UOY458819 UYU458816:UYU458819 VIQ458816:VIQ458819 VSM458816:VSM458819 WCI458816:WCI458819 WME458816:WME458819 WWA458816:WWA458819 N524352:N524355 JO524352:JO524355 TK524352:TK524355 ADG524352:ADG524355 ANC524352:ANC524355 AWY524352:AWY524355 BGU524352:BGU524355 BQQ524352:BQQ524355 CAM524352:CAM524355 CKI524352:CKI524355 CUE524352:CUE524355 DEA524352:DEA524355 DNW524352:DNW524355 DXS524352:DXS524355 EHO524352:EHO524355 ERK524352:ERK524355 FBG524352:FBG524355 FLC524352:FLC524355 FUY524352:FUY524355 GEU524352:GEU524355 GOQ524352:GOQ524355 GYM524352:GYM524355 HII524352:HII524355 HSE524352:HSE524355 ICA524352:ICA524355 ILW524352:ILW524355 IVS524352:IVS524355 JFO524352:JFO524355 JPK524352:JPK524355 JZG524352:JZG524355 KJC524352:KJC524355 KSY524352:KSY524355 LCU524352:LCU524355 LMQ524352:LMQ524355 LWM524352:LWM524355 MGI524352:MGI524355 MQE524352:MQE524355 NAA524352:NAA524355 NJW524352:NJW524355 NTS524352:NTS524355 ODO524352:ODO524355 ONK524352:ONK524355 OXG524352:OXG524355 PHC524352:PHC524355 PQY524352:PQY524355 QAU524352:QAU524355 QKQ524352:QKQ524355 QUM524352:QUM524355 REI524352:REI524355 ROE524352:ROE524355 RYA524352:RYA524355 SHW524352:SHW524355 SRS524352:SRS524355 TBO524352:TBO524355 TLK524352:TLK524355 TVG524352:TVG524355 UFC524352:UFC524355 UOY524352:UOY524355 UYU524352:UYU524355 VIQ524352:VIQ524355 VSM524352:VSM524355 WCI524352:WCI524355 WME524352:WME524355 WWA524352:WWA524355 N589888:N589891 JO589888:JO589891 TK589888:TK589891 ADG589888:ADG589891 ANC589888:ANC589891 AWY589888:AWY589891 BGU589888:BGU589891 BQQ589888:BQQ589891 CAM589888:CAM589891 CKI589888:CKI589891 CUE589888:CUE589891 DEA589888:DEA589891 DNW589888:DNW589891 DXS589888:DXS589891 EHO589888:EHO589891 ERK589888:ERK589891 FBG589888:FBG589891 FLC589888:FLC589891 FUY589888:FUY589891 GEU589888:GEU589891 GOQ589888:GOQ589891 GYM589888:GYM589891 HII589888:HII589891 HSE589888:HSE589891 ICA589888:ICA589891 ILW589888:ILW589891 IVS589888:IVS589891 JFO589888:JFO589891 JPK589888:JPK589891 JZG589888:JZG589891 KJC589888:KJC589891 KSY589888:KSY589891 LCU589888:LCU589891 LMQ589888:LMQ589891 LWM589888:LWM589891 MGI589888:MGI589891 MQE589888:MQE589891 NAA589888:NAA589891 NJW589888:NJW589891 NTS589888:NTS589891 ODO589888:ODO589891 ONK589888:ONK589891 OXG589888:OXG589891 PHC589888:PHC589891 PQY589888:PQY589891 QAU589888:QAU589891 QKQ589888:QKQ589891 QUM589888:QUM589891 REI589888:REI589891 ROE589888:ROE589891 RYA589888:RYA589891 SHW589888:SHW589891 SRS589888:SRS589891 TBO589888:TBO589891 TLK589888:TLK589891 TVG589888:TVG589891 UFC589888:UFC589891 UOY589888:UOY589891 UYU589888:UYU589891 VIQ589888:VIQ589891 VSM589888:VSM589891 WCI589888:WCI589891 WME589888:WME589891 WWA589888:WWA589891 N655424:N655427 JO655424:JO655427 TK655424:TK655427 ADG655424:ADG655427 ANC655424:ANC655427 AWY655424:AWY655427 BGU655424:BGU655427 BQQ655424:BQQ655427 CAM655424:CAM655427 CKI655424:CKI655427 CUE655424:CUE655427 DEA655424:DEA655427 DNW655424:DNW655427 DXS655424:DXS655427 EHO655424:EHO655427 ERK655424:ERK655427 FBG655424:FBG655427 FLC655424:FLC655427 FUY655424:FUY655427 GEU655424:GEU655427 GOQ655424:GOQ655427 GYM655424:GYM655427 HII655424:HII655427 HSE655424:HSE655427 ICA655424:ICA655427 ILW655424:ILW655427 IVS655424:IVS655427 JFO655424:JFO655427 JPK655424:JPK655427 JZG655424:JZG655427 KJC655424:KJC655427 KSY655424:KSY655427 LCU655424:LCU655427 LMQ655424:LMQ655427 LWM655424:LWM655427 MGI655424:MGI655427 MQE655424:MQE655427 NAA655424:NAA655427 NJW655424:NJW655427 NTS655424:NTS655427 ODO655424:ODO655427 ONK655424:ONK655427 OXG655424:OXG655427 PHC655424:PHC655427 PQY655424:PQY655427 QAU655424:QAU655427 QKQ655424:QKQ655427 QUM655424:QUM655427 REI655424:REI655427 ROE655424:ROE655427 RYA655424:RYA655427 SHW655424:SHW655427 SRS655424:SRS655427 TBO655424:TBO655427 TLK655424:TLK655427 TVG655424:TVG655427 UFC655424:UFC655427 UOY655424:UOY655427 UYU655424:UYU655427 VIQ655424:VIQ655427 VSM655424:VSM655427 WCI655424:WCI655427 WME655424:WME655427 WWA655424:WWA655427 N720960:N720963 JO720960:JO720963 TK720960:TK720963 ADG720960:ADG720963 ANC720960:ANC720963 AWY720960:AWY720963 BGU720960:BGU720963 BQQ720960:BQQ720963 CAM720960:CAM720963 CKI720960:CKI720963 CUE720960:CUE720963 DEA720960:DEA720963 DNW720960:DNW720963 DXS720960:DXS720963 EHO720960:EHO720963 ERK720960:ERK720963 FBG720960:FBG720963 FLC720960:FLC720963 FUY720960:FUY720963 GEU720960:GEU720963 GOQ720960:GOQ720963 GYM720960:GYM720963 HII720960:HII720963 HSE720960:HSE720963 ICA720960:ICA720963 ILW720960:ILW720963 IVS720960:IVS720963 JFO720960:JFO720963 JPK720960:JPK720963 JZG720960:JZG720963 KJC720960:KJC720963 KSY720960:KSY720963 LCU720960:LCU720963 LMQ720960:LMQ720963 LWM720960:LWM720963 MGI720960:MGI720963 MQE720960:MQE720963 NAA720960:NAA720963 NJW720960:NJW720963 NTS720960:NTS720963 ODO720960:ODO720963 ONK720960:ONK720963 OXG720960:OXG720963 PHC720960:PHC720963 PQY720960:PQY720963 QAU720960:QAU720963 QKQ720960:QKQ720963 QUM720960:QUM720963 REI720960:REI720963 ROE720960:ROE720963 RYA720960:RYA720963 SHW720960:SHW720963 SRS720960:SRS720963 TBO720960:TBO720963 TLK720960:TLK720963 TVG720960:TVG720963 UFC720960:UFC720963 UOY720960:UOY720963 UYU720960:UYU720963 VIQ720960:VIQ720963 VSM720960:VSM720963 WCI720960:WCI720963 WME720960:WME720963 WWA720960:WWA720963 N786496:N786499 JO786496:JO786499 TK786496:TK786499 ADG786496:ADG786499 ANC786496:ANC786499 AWY786496:AWY786499 BGU786496:BGU786499 BQQ786496:BQQ786499 CAM786496:CAM786499 CKI786496:CKI786499 CUE786496:CUE786499 DEA786496:DEA786499 DNW786496:DNW786499 DXS786496:DXS786499 EHO786496:EHO786499 ERK786496:ERK786499 FBG786496:FBG786499 FLC786496:FLC786499 FUY786496:FUY786499 GEU786496:GEU786499 GOQ786496:GOQ786499 GYM786496:GYM786499 HII786496:HII786499 HSE786496:HSE786499 ICA786496:ICA786499 ILW786496:ILW786499 IVS786496:IVS786499 JFO786496:JFO786499 JPK786496:JPK786499 JZG786496:JZG786499 KJC786496:KJC786499 KSY786496:KSY786499 LCU786496:LCU786499 LMQ786496:LMQ786499 LWM786496:LWM786499 MGI786496:MGI786499 MQE786496:MQE786499 NAA786496:NAA786499 NJW786496:NJW786499 NTS786496:NTS786499 ODO786496:ODO786499 ONK786496:ONK786499 OXG786496:OXG786499 PHC786496:PHC786499 PQY786496:PQY786499 QAU786496:QAU786499 QKQ786496:QKQ786499 QUM786496:QUM786499 REI786496:REI786499 ROE786496:ROE786499 RYA786496:RYA786499 SHW786496:SHW786499 SRS786496:SRS786499 TBO786496:TBO786499 TLK786496:TLK786499 TVG786496:TVG786499 UFC786496:UFC786499 UOY786496:UOY786499 UYU786496:UYU786499 VIQ786496:VIQ786499 VSM786496:VSM786499 WCI786496:WCI786499 WME786496:WME786499 WWA786496:WWA786499 N852032:N852035 JO852032:JO852035 TK852032:TK852035 ADG852032:ADG852035 ANC852032:ANC852035 AWY852032:AWY852035 BGU852032:BGU852035 BQQ852032:BQQ852035 CAM852032:CAM852035 CKI852032:CKI852035 CUE852032:CUE852035 DEA852032:DEA852035 DNW852032:DNW852035 DXS852032:DXS852035 EHO852032:EHO852035 ERK852032:ERK852035 FBG852032:FBG852035 FLC852032:FLC852035 FUY852032:FUY852035 GEU852032:GEU852035 GOQ852032:GOQ852035 GYM852032:GYM852035 HII852032:HII852035 HSE852032:HSE852035 ICA852032:ICA852035 ILW852032:ILW852035 IVS852032:IVS852035 JFO852032:JFO852035 JPK852032:JPK852035 JZG852032:JZG852035 KJC852032:KJC852035 KSY852032:KSY852035 LCU852032:LCU852035 LMQ852032:LMQ852035 LWM852032:LWM852035 MGI852032:MGI852035 MQE852032:MQE852035 NAA852032:NAA852035 NJW852032:NJW852035 NTS852032:NTS852035 ODO852032:ODO852035 ONK852032:ONK852035 OXG852032:OXG852035 PHC852032:PHC852035 PQY852032:PQY852035 QAU852032:QAU852035 QKQ852032:QKQ852035 QUM852032:QUM852035 REI852032:REI852035 ROE852032:ROE852035 RYA852032:RYA852035 SHW852032:SHW852035 SRS852032:SRS852035 TBO852032:TBO852035 TLK852032:TLK852035 TVG852032:TVG852035 UFC852032:UFC852035 UOY852032:UOY852035 UYU852032:UYU852035 VIQ852032:VIQ852035 VSM852032:VSM852035 WCI852032:WCI852035 WME852032:WME852035 WWA852032:WWA852035 N917568:N917571 JO917568:JO917571 TK917568:TK917571 ADG917568:ADG917571 ANC917568:ANC917571 AWY917568:AWY917571 BGU917568:BGU917571 BQQ917568:BQQ917571 CAM917568:CAM917571 CKI917568:CKI917571 CUE917568:CUE917571 DEA917568:DEA917571 DNW917568:DNW917571 DXS917568:DXS917571 EHO917568:EHO917571 ERK917568:ERK917571 FBG917568:FBG917571 FLC917568:FLC917571 FUY917568:FUY917571 GEU917568:GEU917571 GOQ917568:GOQ917571 GYM917568:GYM917571 HII917568:HII917571 HSE917568:HSE917571 ICA917568:ICA917571 ILW917568:ILW917571 IVS917568:IVS917571 JFO917568:JFO917571 JPK917568:JPK917571 JZG917568:JZG917571 KJC917568:KJC917571 KSY917568:KSY917571 LCU917568:LCU917571 LMQ917568:LMQ917571 LWM917568:LWM917571 MGI917568:MGI917571 MQE917568:MQE917571 NAA917568:NAA917571 NJW917568:NJW917571 NTS917568:NTS917571 ODO917568:ODO917571 ONK917568:ONK917571 OXG917568:OXG917571 PHC917568:PHC917571 PQY917568:PQY917571 QAU917568:QAU917571 QKQ917568:QKQ917571 QUM917568:QUM917571 REI917568:REI917571 ROE917568:ROE917571 RYA917568:RYA917571 SHW917568:SHW917571 SRS917568:SRS917571 TBO917568:TBO917571 TLK917568:TLK917571 TVG917568:TVG917571 UFC917568:UFC917571 UOY917568:UOY917571 UYU917568:UYU917571 VIQ917568:VIQ917571 VSM917568:VSM917571 WCI917568:WCI917571 WME917568:WME917571 WWA917568:WWA917571 N983104:N983107 JO983104:JO983107 TK983104:TK983107 ADG983104:ADG983107 ANC983104:ANC983107 AWY983104:AWY983107 BGU983104:BGU983107 BQQ983104:BQQ983107 CAM983104:CAM983107 CKI983104:CKI983107 CUE983104:CUE983107 DEA983104:DEA983107 DNW983104:DNW983107 DXS983104:DXS983107 EHO983104:EHO983107 ERK983104:ERK983107 FBG983104:FBG983107 FLC983104:FLC983107 FUY983104:FUY983107 GEU983104:GEU983107 GOQ983104:GOQ983107 GYM983104:GYM983107 HII983104:HII983107 HSE983104:HSE983107 ICA983104:ICA983107 ILW983104:ILW983107 IVS983104:IVS983107 JFO983104:JFO983107 JPK983104:JPK983107 JZG983104:JZG983107 KJC983104:KJC983107 KSY983104:KSY983107 LCU983104:LCU983107 LMQ983104:LMQ983107 LWM983104:LWM983107 MGI983104:MGI983107 MQE983104:MQE983107 NAA983104:NAA983107 NJW983104:NJW983107 NTS983104:NTS983107 ODO983104:ODO983107 ONK983104:ONK983107 OXG983104:OXG983107 PHC983104:PHC983107 PQY983104:PQY983107 QAU983104:QAU983107 QKQ983104:QKQ983107 QUM983104:QUM983107 REI983104:REI983107 ROE983104:ROE983107 RYA983104:RYA983107 SHW983104:SHW983107 SRS983104:SRS983107 TBO983104:TBO983107 TLK983104:TLK983107 TVG983104:TVG983107 UFC983104:UFC983107 UOY983104:UOY983107 UYU983104:UYU983107 VIQ983104:VIQ983107 VSM983104:VSM983107 WCI983104:WCI983107 WME983104:WME983107 WWA983104:WWA983107 N79:N82 JO79:JO82 TK79:TK82 ADG79:ADG82 ANC79:ANC82 AWY79:AWY82 BGU79:BGU82 BQQ79:BQQ82 CAM79:CAM82 CKI79:CKI82 CUE79:CUE82 DEA79:DEA82 DNW79:DNW82 DXS79:DXS82 EHO79:EHO82 ERK79:ERK82 FBG79:FBG82 FLC79:FLC82 FUY79:FUY82 GEU79:GEU82 GOQ79:GOQ82 GYM79:GYM82 HII79:HII82 HSE79:HSE82 ICA79:ICA82 ILW79:ILW82 IVS79:IVS82 JFO79:JFO82 JPK79:JPK82 JZG79:JZG82 KJC79:KJC82 KSY79:KSY82 LCU79:LCU82 LMQ79:LMQ82 LWM79:LWM82 MGI79:MGI82 MQE79:MQE82 NAA79:NAA82 NJW79:NJW82 NTS79:NTS82 ODO79:ODO82 ONK79:ONK82 OXG79:OXG82 PHC79:PHC82 PQY79:PQY82 QAU79:QAU82 QKQ79:QKQ82 QUM79:QUM82 REI79:REI82 ROE79:ROE82 RYA79:RYA82 SHW79:SHW82 SRS79:SRS82 TBO79:TBO82 TLK79:TLK82 TVG79:TVG82 UFC79:UFC82 UOY79:UOY82 UYU79:UYU82 VIQ79:VIQ82 VSM79:VSM82 WCI79:WCI82 WME79:WME82 WWA79:WWA82 N65615:N65618 JO65615:JO65618 TK65615:TK65618 ADG65615:ADG65618 ANC65615:ANC65618 AWY65615:AWY65618 BGU65615:BGU65618 BQQ65615:BQQ65618 CAM65615:CAM65618 CKI65615:CKI65618 CUE65615:CUE65618 DEA65615:DEA65618 DNW65615:DNW65618 DXS65615:DXS65618 EHO65615:EHO65618 ERK65615:ERK65618 FBG65615:FBG65618 FLC65615:FLC65618 FUY65615:FUY65618 GEU65615:GEU65618 GOQ65615:GOQ65618 GYM65615:GYM65618 HII65615:HII65618 HSE65615:HSE65618 ICA65615:ICA65618 ILW65615:ILW65618 IVS65615:IVS65618 JFO65615:JFO65618 JPK65615:JPK65618 JZG65615:JZG65618 KJC65615:KJC65618 KSY65615:KSY65618 LCU65615:LCU65618 LMQ65615:LMQ65618 LWM65615:LWM65618 MGI65615:MGI65618 MQE65615:MQE65618 NAA65615:NAA65618 NJW65615:NJW65618 NTS65615:NTS65618 ODO65615:ODO65618 ONK65615:ONK65618 OXG65615:OXG65618 PHC65615:PHC65618 PQY65615:PQY65618 QAU65615:QAU65618 QKQ65615:QKQ65618 QUM65615:QUM65618 REI65615:REI65618 ROE65615:ROE65618 RYA65615:RYA65618 SHW65615:SHW65618 SRS65615:SRS65618 TBO65615:TBO65618 TLK65615:TLK65618 TVG65615:TVG65618 UFC65615:UFC65618 UOY65615:UOY65618 UYU65615:UYU65618 VIQ65615:VIQ65618 VSM65615:VSM65618 WCI65615:WCI65618 WME65615:WME65618 WWA65615:WWA65618 N131151:N131154 JO131151:JO131154 TK131151:TK131154 ADG131151:ADG131154 ANC131151:ANC131154 AWY131151:AWY131154 BGU131151:BGU131154 BQQ131151:BQQ131154 CAM131151:CAM131154 CKI131151:CKI131154 CUE131151:CUE131154 DEA131151:DEA131154 DNW131151:DNW131154 DXS131151:DXS131154 EHO131151:EHO131154 ERK131151:ERK131154 FBG131151:FBG131154 FLC131151:FLC131154 FUY131151:FUY131154 GEU131151:GEU131154 GOQ131151:GOQ131154 GYM131151:GYM131154 HII131151:HII131154 HSE131151:HSE131154 ICA131151:ICA131154 ILW131151:ILW131154 IVS131151:IVS131154 JFO131151:JFO131154 JPK131151:JPK131154 JZG131151:JZG131154 KJC131151:KJC131154 KSY131151:KSY131154 LCU131151:LCU131154 LMQ131151:LMQ131154 LWM131151:LWM131154 MGI131151:MGI131154 MQE131151:MQE131154 NAA131151:NAA131154 NJW131151:NJW131154 NTS131151:NTS131154 ODO131151:ODO131154 ONK131151:ONK131154 OXG131151:OXG131154 PHC131151:PHC131154 PQY131151:PQY131154 QAU131151:QAU131154 QKQ131151:QKQ131154 QUM131151:QUM131154 REI131151:REI131154 ROE131151:ROE131154 RYA131151:RYA131154 SHW131151:SHW131154 SRS131151:SRS131154 TBO131151:TBO131154 TLK131151:TLK131154 TVG131151:TVG131154 UFC131151:UFC131154 UOY131151:UOY131154 UYU131151:UYU131154 VIQ131151:VIQ131154 VSM131151:VSM131154 WCI131151:WCI131154 WME131151:WME131154 WWA131151:WWA131154 N196687:N196690 JO196687:JO196690 TK196687:TK196690 ADG196687:ADG196690 ANC196687:ANC196690 AWY196687:AWY196690 BGU196687:BGU196690 BQQ196687:BQQ196690 CAM196687:CAM196690 CKI196687:CKI196690 CUE196687:CUE196690 DEA196687:DEA196690 DNW196687:DNW196690 DXS196687:DXS196690 EHO196687:EHO196690 ERK196687:ERK196690 FBG196687:FBG196690 FLC196687:FLC196690 FUY196687:FUY196690 GEU196687:GEU196690 GOQ196687:GOQ196690 GYM196687:GYM196690 HII196687:HII196690 HSE196687:HSE196690 ICA196687:ICA196690 ILW196687:ILW196690 IVS196687:IVS196690 JFO196687:JFO196690 JPK196687:JPK196690 JZG196687:JZG196690 KJC196687:KJC196690 KSY196687:KSY196690 LCU196687:LCU196690 LMQ196687:LMQ196690 LWM196687:LWM196690 MGI196687:MGI196690 MQE196687:MQE196690 NAA196687:NAA196690 NJW196687:NJW196690 NTS196687:NTS196690 ODO196687:ODO196690 ONK196687:ONK196690 OXG196687:OXG196690 PHC196687:PHC196690 PQY196687:PQY196690 QAU196687:QAU196690 QKQ196687:QKQ196690 QUM196687:QUM196690 REI196687:REI196690 ROE196687:ROE196690 RYA196687:RYA196690 SHW196687:SHW196690 SRS196687:SRS196690 TBO196687:TBO196690 TLK196687:TLK196690 TVG196687:TVG196690 UFC196687:UFC196690 UOY196687:UOY196690 UYU196687:UYU196690 VIQ196687:VIQ196690 VSM196687:VSM196690 WCI196687:WCI196690 WME196687:WME196690 WWA196687:WWA196690 N262223:N262226 JO262223:JO262226 TK262223:TK262226 ADG262223:ADG262226 ANC262223:ANC262226 AWY262223:AWY262226 BGU262223:BGU262226 BQQ262223:BQQ262226 CAM262223:CAM262226 CKI262223:CKI262226 CUE262223:CUE262226 DEA262223:DEA262226 DNW262223:DNW262226 DXS262223:DXS262226 EHO262223:EHO262226 ERK262223:ERK262226 FBG262223:FBG262226 FLC262223:FLC262226 FUY262223:FUY262226 GEU262223:GEU262226 GOQ262223:GOQ262226 GYM262223:GYM262226 HII262223:HII262226 HSE262223:HSE262226 ICA262223:ICA262226 ILW262223:ILW262226 IVS262223:IVS262226 JFO262223:JFO262226 JPK262223:JPK262226 JZG262223:JZG262226 KJC262223:KJC262226 KSY262223:KSY262226 LCU262223:LCU262226 LMQ262223:LMQ262226 LWM262223:LWM262226 MGI262223:MGI262226 MQE262223:MQE262226 NAA262223:NAA262226 NJW262223:NJW262226 NTS262223:NTS262226 ODO262223:ODO262226 ONK262223:ONK262226 OXG262223:OXG262226 PHC262223:PHC262226 PQY262223:PQY262226 QAU262223:QAU262226 QKQ262223:QKQ262226 QUM262223:QUM262226 REI262223:REI262226 ROE262223:ROE262226 RYA262223:RYA262226 SHW262223:SHW262226 SRS262223:SRS262226 TBO262223:TBO262226 TLK262223:TLK262226 TVG262223:TVG262226 UFC262223:UFC262226 UOY262223:UOY262226 UYU262223:UYU262226 VIQ262223:VIQ262226 VSM262223:VSM262226 WCI262223:WCI262226 WME262223:WME262226 WWA262223:WWA262226 N327759:N327762 JO327759:JO327762 TK327759:TK327762 ADG327759:ADG327762 ANC327759:ANC327762 AWY327759:AWY327762 BGU327759:BGU327762 BQQ327759:BQQ327762 CAM327759:CAM327762 CKI327759:CKI327762 CUE327759:CUE327762 DEA327759:DEA327762 DNW327759:DNW327762 DXS327759:DXS327762 EHO327759:EHO327762 ERK327759:ERK327762 FBG327759:FBG327762 FLC327759:FLC327762 FUY327759:FUY327762 GEU327759:GEU327762 GOQ327759:GOQ327762 GYM327759:GYM327762 HII327759:HII327762 HSE327759:HSE327762 ICA327759:ICA327762 ILW327759:ILW327762 IVS327759:IVS327762 JFO327759:JFO327762 JPK327759:JPK327762 JZG327759:JZG327762 KJC327759:KJC327762 KSY327759:KSY327762 LCU327759:LCU327762 LMQ327759:LMQ327762 LWM327759:LWM327762 MGI327759:MGI327762 MQE327759:MQE327762 NAA327759:NAA327762 NJW327759:NJW327762 NTS327759:NTS327762 ODO327759:ODO327762 ONK327759:ONK327762 OXG327759:OXG327762 PHC327759:PHC327762 PQY327759:PQY327762 QAU327759:QAU327762 QKQ327759:QKQ327762 QUM327759:QUM327762 REI327759:REI327762 ROE327759:ROE327762 RYA327759:RYA327762 SHW327759:SHW327762 SRS327759:SRS327762 TBO327759:TBO327762 TLK327759:TLK327762 TVG327759:TVG327762 UFC327759:UFC327762 UOY327759:UOY327762 UYU327759:UYU327762 VIQ327759:VIQ327762 VSM327759:VSM327762 WCI327759:WCI327762 WME327759:WME327762 WWA327759:WWA327762 N393295:N393298 JO393295:JO393298 TK393295:TK393298 ADG393295:ADG393298 ANC393295:ANC393298 AWY393295:AWY393298 BGU393295:BGU393298 BQQ393295:BQQ393298 CAM393295:CAM393298 CKI393295:CKI393298 CUE393295:CUE393298 DEA393295:DEA393298 DNW393295:DNW393298 DXS393295:DXS393298 EHO393295:EHO393298 ERK393295:ERK393298 FBG393295:FBG393298 FLC393295:FLC393298 FUY393295:FUY393298 GEU393295:GEU393298 GOQ393295:GOQ393298 GYM393295:GYM393298 HII393295:HII393298 HSE393295:HSE393298 ICA393295:ICA393298 ILW393295:ILW393298 IVS393295:IVS393298 JFO393295:JFO393298 JPK393295:JPK393298 JZG393295:JZG393298 KJC393295:KJC393298 KSY393295:KSY393298 LCU393295:LCU393298 LMQ393295:LMQ393298 LWM393295:LWM393298 MGI393295:MGI393298 MQE393295:MQE393298 NAA393295:NAA393298 NJW393295:NJW393298 NTS393295:NTS393298 ODO393295:ODO393298 ONK393295:ONK393298 OXG393295:OXG393298 PHC393295:PHC393298 PQY393295:PQY393298 QAU393295:QAU393298 QKQ393295:QKQ393298 QUM393295:QUM393298 REI393295:REI393298 ROE393295:ROE393298 RYA393295:RYA393298 SHW393295:SHW393298 SRS393295:SRS393298 TBO393295:TBO393298 TLK393295:TLK393298 TVG393295:TVG393298 UFC393295:UFC393298 UOY393295:UOY393298 UYU393295:UYU393298 VIQ393295:VIQ393298 VSM393295:VSM393298 WCI393295:WCI393298 WME393295:WME393298 WWA393295:WWA393298 N458831:N458834 JO458831:JO458834 TK458831:TK458834 ADG458831:ADG458834 ANC458831:ANC458834 AWY458831:AWY458834 BGU458831:BGU458834 BQQ458831:BQQ458834 CAM458831:CAM458834 CKI458831:CKI458834 CUE458831:CUE458834 DEA458831:DEA458834 DNW458831:DNW458834 DXS458831:DXS458834 EHO458831:EHO458834 ERK458831:ERK458834 FBG458831:FBG458834 FLC458831:FLC458834 FUY458831:FUY458834 GEU458831:GEU458834 GOQ458831:GOQ458834 GYM458831:GYM458834 HII458831:HII458834 HSE458831:HSE458834 ICA458831:ICA458834 ILW458831:ILW458834 IVS458831:IVS458834 JFO458831:JFO458834 JPK458831:JPK458834 JZG458831:JZG458834 KJC458831:KJC458834 KSY458831:KSY458834 LCU458831:LCU458834 LMQ458831:LMQ458834 LWM458831:LWM458834 MGI458831:MGI458834 MQE458831:MQE458834 NAA458831:NAA458834 NJW458831:NJW458834 NTS458831:NTS458834 ODO458831:ODO458834 ONK458831:ONK458834 OXG458831:OXG458834 PHC458831:PHC458834 PQY458831:PQY458834 QAU458831:QAU458834 QKQ458831:QKQ458834 QUM458831:QUM458834 REI458831:REI458834 ROE458831:ROE458834 RYA458831:RYA458834 SHW458831:SHW458834 SRS458831:SRS458834 TBO458831:TBO458834 TLK458831:TLK458834 TVG458831:TVG458834 UFC458831:UFC458834 UOY458831:UOY458834 UYU458831:UYU458834 VIQ458831:VIQ458834 VSM458831:VSM458834 WCI458831:WCI458834 WME458831:WME458834 WWA458831:WWA458834 N524367:N524370 JO524367:JO524370 TK524367:TK524370 ADG524367:ADG524370 ANC524367:ANC524370 AWY524367:AWY524370 BGU524367:BGU524370 BQQ524367:BQQ524370 CAM524367:CAM524370 CKI524367:CKI524370 CUE524367:CUE524370 DEA524367:DEA524370 DNW524367:DNW524370 DXS524367:DXS524370 EHO524367:EHO524370 ERK524367:ERK524370 FBG524367:FBG524370 FLC524367:FLC524370 FUY524367:FUY524370 GEU524367:GEU524370 GOQ524367:GOQ524370 GYM524367:GYM524370 HII524367:HII524370 HSE524367:HSE524370 ICA524367:ICA524370 ILW524367:ILW524370 IVS524367:IVS524370 JFO524367:JFO524370 JPK524367:JPK524370 JZG524367:JZG524370 KJC524367:KJC524370 KSY524367:KSY524370 LCU524367:LCU524370 LMQ524367:LMQ524370 LWM524367:LWM524370 MGI524367:MGI524370 MQE524367:MQE524370 NAA524367:NAA524370 NJW524367:NJW524370 NTS524367:NTS524370 ODO524367:ODO524370 ONK524367:ONK524370 OXG524367:OXG524370 PHC524367:PHC524370 PQY524367:PQY524370 QAU524367:QAU524370 QKQ524367:QKQ524370 QUM524367:QUM524370 REI524367:REI524370 ROE524367:ROE524370 RYA524367:RYA524370 SHW524367:SHW524370 SRS524367:SRS524370 TBO524367:TBO524370 TLK524367:TLK524370 TVG524367:TVG524370 UFC524367:UFC524370 UOY524367:UOY524370 UYU524367:UYU524370 VIQ524367:VIQ524370 VSM524367:VSM524370 WCI524367:WCI524370 WME524367:WME524370 WWA524367:WWA524370 N589903:N589906 JO589903:JO589906 TK589903:TK589906 ADG589903:ADG589906 ANC589903:ANC589906 AWY589903:AWY589906 BGU589903:BGU589906 BQQ589903:BQQ589906 CAM589903:CAM589906 CKI589903:CKI589906 CUE589903:CUE589906 DEA589903:DEA589906 DNW589903:DNW589906 DXS589903:DXS589906 EHO589903:EHO589906 ERK589903:ERK589906 FBG589903:FBG589906 FLC589903:FLC589906 FUY589903:FUY589906 GEU589903:GEU589906 GOQ589903:GOQ589906 GYM589903:GYM589906 HII589903:HII589906 HSE589903:HSE589906 ICA589903:ICA589906 ILW589903:ILW589906 IVS589903:IVS589906 JFO589903:JFO589906 JPK589903:JPK589906 JZG589903:JZG589906 KJC589903:KJC589906 KSY589903:KSY589906 LCU589903:LCU589906 LMQ589903:LMQ589906 LWM589903:LWM589906 MGI589903:MGI589906 MQE589903:MQE589906 NAA589903:NAA589906 NJW589903:NJW589906 NTS589903:NTS589906 ODO589903:ODO589906 ONK589903:ONK589906 OXG589903:OXG589906 PHC589903:PHC589906 PQY589903:PQY589906 QAU589903:QAU589906 QKQ589903:QKQ589906 QUM589903:QUM589906 REI589903:REI589906 ROE589903:ROE589906 RYA589903:RYA589906 SHW589903:SHW589906 SRS589903:SRS589906 TBO589903:TBO589906 TLK589903:TLK589906 TVG589903:TVG589906 UFC589903:UFC589906 UOY589903:UOY589906 UYU589903:UYU589906 VIQ589903:VIQ589906 VSM589903:VSM589906 WCI589903:WCI589906 WME589903:WME589906 WWA589903:WWA589906 N655439:N655442 JO655439:JO655442 TK655439:TK655442 ADG655439:ADG655442 ANC655439:ANC655442 AWY655439:AWY655442 BGU655439:BGU655442 BQQ655439:BQQ655442 CAM655439:CAM655442 CKI655439:CKI655442 CUE655439:CUE655442 DEA655439:DEA655442 DNW655439:DNW655442 DXS655439:DXS655442 EHO655439:EHO655442 ERK655439:ERK655442 FBG655439:FBG655442 FLC655439:FLC655442 FUY655439:FUY655442 GEU655439:GEU655442 GOQ655439:GOQ655442 GYM655439:GYM655442 HII655439:HII655442 HSE655439:HSE655442 ICA655439:ICA655442 ILW655439:ILW655442 IVS655439:IVS655442 JFO655439:JFO655442 JPK655439:JPK655442 JZG655439:JZG655442 KJC655439:KJC655442 KSY655439:KSY655442 LCU655439:LCU655442 LMQ655439:LMQ655442 LWM655439:LWM655442 MGI655439:MGI655442 MQE655439:MQE655442 NAA655439:NAA655442 NJW655439:NJW655442 NTS655439:NTS655442 ODO655439:ODO655442 ONK655439:ONK655442 OXG655439:OXG655442 PHC655439:PHC655442 PQY655439:PQY655442 QAU655439:QAU655442 QKQ655439:QKQ655442 QUM655439:QUM655442 REI655439:REI655442 ROE655439:ROE655442 RYA655439:RYA655442 SHW655439:SHW655442 SRS655439:SRS655442 TBO655439:TBO655442 TLK655439:TLK655442 TVG655439:TVG655442 UFC655439:UFC655442 UOY655439:UOY655442 UYU655439:UYU655442 VIQ655439:VIQ655442 VSM655439:VSM655442 WCI655439:WCI655442 WME655439:WME655442 WWA655439:WWA655442 N720975:N720978 JO720975:JO720978 TK720975:TK720978 ADG720975:ADG720978 ANC720975:ANC720978 AWY720975:AWY720978 BGU720975:BGU720978 BQQ720975:BQQ720978 CAM720975:CAM720978 CKI720975:CKI720978 CUE720975:CUE720978 DEA720975:DEA720978 DNW720975:DNW720978 DXS720975:DXS720978 EHO720975:EHO720978 ERK720975:ERK720978 FBG720975:FBG720978 FLC720975:FLC720978 FUY720975:FUY720978 GEU720975:GEU720978 GOQ720975:GOQ720978 GYM720975:GYM720978 HII720975:HII720978 HSE720975:HSE720978 ICA720975:ICA720978 ILW720975:ILW720978 IVS720975:IVS720978 JFO720975:JFO720978 JPK720975:JPK720978 JZG720975:JZG720978 KJC720975:KJC720978 KSY720975:KSY720978 LCU720975:LCU720978 LMQ720975:LMQ720978 LWM720975:LWM720978 MGI720975:MGI720978 MQE720975:MQE720978 NAA720975:NAA720978 NJW720975:NJW720978 NTS720975:NTS720978 ODO720975:ODO720978 ONK720975:ONK720978 OXG720975:OXG720978 PHC720975:PHC720978 PQY720975:PQY720978 QAU720975:QAU720978 QKQ720975:QKQ720978 QUM720975:QUM720978 REI720975:REI720978 ROE720975:ROE720978 RYA720975:RYA720978 SHW720975:SHW720978 SRS720975:SRS720978 TBO720975:TBO720978 TLK720975:TLK720978 TVG720975:TVG720978 UFC720975:UFC720978 UOY720975:UOY720978 UYU720975:UYU720978 VIQ720975:VIQ720978 VSM720975:VSM720978 WCI720975:WCI720978 WME720975:WME720978 WWA720975:WWA720978 N786511:N786514 JO786511:JO786514 TK786511:TK786514 ADG786511:ADG786514 ANC786511:ANC786514 AWY786511:AWY786514 BGU786511:BGU786514 BQQ786511:BQQ786514 CAM786511:CAM786514 CKI786511:CKI786514 CUE786511:CUE786514 DEA786511:DEA786514 DNW786511:DNW786514 DXS786511:DXS786514 EHO786511:EHO786514 ERK786511:ERK786514 FBG786511:FBG786514 FLC786511:FLC786514 FUY786511:FUY786514 GEU786511:GEU786514 GOQ786511:GOQ786514 GYM786511:GYM786514 HII786511:HII786514 HSE786511:HSE786514 ICA786511:ICA786514 ILW786511:ILW786514 IVS786511:IVS786514 JFO786511:JFO786514 JPK786511:JPK786514 JZG786511:JZG786514 KJC786511:KJC786514 KSY786511:KSY786514 LCU786511:LCU786514 LMQ786511:LMQ786514 LWM786511:LWM786514 MGI786511:MGI786514 MQE786511:MQE786514 NAA786511:NAA786514 NJW786511:NJW786514 NTS786511:NTS786514 ODO786511:ODO786514 ONK786511:ONK786514 OXG786511:OXG786514 PHC786511:PHC786514 PQY786511:PQY786514 QAU786511:QAU786514 QKQ786511:QKQ786514 QUM786511:QUM786514 REI786511:REI786514 ROE786511:ROE786514 RYA786511:RYA786514 SHW786511:SHW786514 SRS786511:SRS786514 TBO786511:TBO786514 TLK786511:TLK786514 TVG786511:TVG786514 UFC786511:UFC786514 UOY786511:UOY786514 UYU786511:UYU786514 VIQ786511:VIQ786514 VSM786511:VSM786514 WCI786511:WCI786514 WME786511:WME786514 WWA786511:WWA786514 N852047:N852050 JO852047:JO852050 TK852047:TK852050 ADG852047:ADG852050 ANC852047:ANC852050 AWY852047:AWY852050 BGU852047:BGU852050 BQQ852047:BQQ852050 CAM852047:CAM852050 CKI852047:CKI852050 CUE852047:CUE852050 DEA852047:DEA852050 DNW852047:DNW852050 DXS852047:DXS852050 EHO852047:EHO852050 ERK852047:ERK852050 FBG852047:FBG852050 FLC852047:FLC852050 FUY852047:FUY852050 GEU852047:GEU852050 GOQ852047:GOQ852050 GYM852047:GYM852050 HII852047:HII852050 HSE852047:HSE852050 ICA852047:ICA852050 ILW852047:ILW852050 IVS852047:IVS852050 JFO852047:JFO852050 JPK852047:JPK852050 JZG852047:JZG852050 KJC852047:KJC852050 KSY852047:KSY852050 LCU852047:LCU852050 LMQ852047:LMQ852050 LWM852047:LWM852050 MGI852047:MGI852050 MQE852047:MQE852050 NAA852047:NAA852050 NJW852047:NJW852050 NTS852047:NTS852050 ODO852047:ODO852050 ONK852047:ONK852050 OXG852047:OXG852050 PHC852047:PHC852050 PQY852047:PQY852050 QAU852047:QAU852050 QKQ852047:QKQ852050 QUM852047:QUM852050 REI852047:REI852050 ROE852047:ROE852050 RYA852047:RYA852050 SHW852047:SHW852050 SRS852047:SRS852050 TBO852047:TBO852050 TLK852047:TLK852050 TVG852047:TVG852050 UFC852047:UFC852050 UOY852047:UOY852050 UYU852047:UYU852050 VIQ852047:VIQ852050 VSM852047:VSM852050 WCI852047:WCI852050 WME852047:WME852050 WWA852047:WWA852050 N917583:N917586 JO917583:JO917586 TK917583:TK917586 ADG917583:ADG917586 ANC917583:ANC917586 AWY917583:AWY917586 BGU917583:BGU917586 BQQ917583:BQQ917586 CAM917583:CAM917586 CKI917583:CKI917586 CUE917583:CUE917586 DEA917583:DEA917586 DNW917583:DNW917586 DXS917583:DXS917586 EHO917583:EHO917586 ERK917583:ERK917586 FBG917583:FBG917586 FLC917583:FLC917586 FUY917583:FUY917586 GEU917583:GEU917586 GOQ917583:GOQ917586 GYM917583:GYM917586 HII917583:HII917586 HSE917583:HSE917586 ICA917583:ICA917586 ILW917583:ILW917586 IVS917583:IVS917586 JFO917583:JFO917586 JPK917583:JPK917586 JZG917583:JZG917586 KJC917583:KJC917586 KSY917583:KSY917586 LCU917583:LCU917586 LMQ917583:LMQ917586 LWM917583:LWM917586 MGI917583:MGI917586 MQE917583:MQE917586 NAA917583:NAA917586 NJW917583:NJW917586 NTS917583:NTS917586 ODO917583:ODO917586 ONK917583:ONK917586 OXG917583:OXG917586 PHC917583:PHC917586 PQY917583:PQY917586 QAU917583:QAU917586 QKQ917583:QKQ917586 QUM917583:QUM917586 REI917583:REI917586 ROE917583:ROE917586 RYA917583:RYA917586 SHW917583:SHW917586 SRS917583:SRS917586 TBO917583:TBO917586 TLK917583:TLK917586 TVG917583:TVG917586 UFC917583:UFC917586 UOY917583:UOY917586 UYU917583:UYU917586 VIQ917583:VIQ917586 VSM917583:VSM917586 WCI917583:WCI917586 WME917583:WME917586 WWA917583:WWA917586 N983119:N983122 JO983119:JO983122 TK983119:TK983122 ADG983119:ADG983122 ANC983119:ANC983122 AWY983119:AWY983122 BGU983119:BGU983122 BQQ983119:BQQ983122 CAM983119:CAM983122 CKI983119:CKI983122 CUE983119:CUE983122 DEA983119:DEA983122 DNW983119:DNW983122 DXS983119:DXS983122 EHO983119:EHO983122 ERK983119:ERK983122 FBG983119:FBG983122 FLC983119:FLC983122 FUY983119:FUY983122 GEU983119:GEU983122 GOQ983119:GOQ983122 GYM983119:GYM983122 HII983119:HII983122 HSE983119:HSE983122 ICA983119:ICA983122 ILW983119:ILW983122 IVS983119:IVS983122 JFO983119:JFO983122 JPK983119:JPK983122 JZG983119:JZG983122 KJC983119:KJC983122 KSY983119:KSY983122 LCU983119:LCU983122 LMQ983119:LMQ983122 LWM983119:LWM983122 MGI983119:MGI983122 MQE983119:MQE983122 NAA983119:NAA983122 NJW983119:NJW983122 NTS983119:NTS983122 ODO983119:ODO983122 ONK983119:ONK983122 OXG983119:OXG983122 PHC983119:PHC983122 PQY983119:PQY983122 QAU983119:QAU983122 QKQ983119:QKQ983122 QUM983119:QUM983122 REI983119:REI983122 ROE983119:ROE983122 RYA983119:RYA983122 SHW983119:SHW983122 SRS983119:SRS983122 TBO983119:TBO983122 TLK983119:TLK983122 TVG983119:TVG983122 UFC983119:UFC983122 UOY983119:UOY983122 UYU983119:UYU983122 VIQ983119:VIQ983122 VSM983119:VSM983122 WCI983119:WCI983122 WME983119:WME983122 WWA983119:WWA983122" xr:uid="{84013ADD-5854-45A4-AE2F-3787B028116E}">
      <formula1>$A$14:$A$19</formula1>
    </dataValidation>
    <dataValidation type="decimal" allowBlank="1" showInputMessage="1" showErrorMessage="1" sqref="F135:I138 JG135:JJ138 TC135:TF138 ACY135:ADB138 AMU135:AMX138 AWQ135:AWT138 BGM135:BGP138 BQI135:BQL138 CAE135:CAH138 CKA135:CKD138 CTW135:CTZ138 DDS135:DDV138 DNO135:DNR138 DXK135:DXN138 EHG135:EHJ138 ERC135:ERF138 FAY135:FBB138 FKU135:FKX138 FUQ135:FUT138 GEM135:GEP138 GOI135:GOL138 GYE135:GYH138 HIA135:HID138 HRW135:HRZ138 IBS135:IBV138 ILO135:ILR138 IVK135:IVN138 JFG135:JFJ138 JPC135:JPF138 JYY135:JZB138 KIU135:KIX138 KSQ135:KST138 LCM135:LCP138 LMI135:LML138 LWE135:LWH138 MGA135:MGD138 MPW135:MPZ138 MZS135:MZV138 NJO135:NJR138 NTK135:NTN138 ODG135:ODJ138 ONC135:ONF138 OWY135:OXB138 PGU135:PGX138 PQQ135:PQT138 QAM135:QAP138 QKI135:QKL138 QUE135:QUH138 REA135:RED138 RNW135:RNZ138 RXS135:RXV138 SHO135:SHR138 SRK135:SRN138 TBG135:TBJ138 TLC135:TLF138 TUY135:TVB138 UEU135:UEX138 UOQ135:UOT138 UYM135:UYP138 VII135:VIL138 VSE135:VSH138 WCA135:WCD138 WLW135:WLZ138 WVS135:WVV138 F65671:I65674 JG65671:JJ65674 TC65671:TF65674 ACY65671:ADB65674 AMU65671:AMX65674 AWQ65671:AWT65674 BGM65671:BGP65674 BQI65671:BQL65674 CAE65671:CAH65674 CKA65671:CKD65674 CTW65671:CTZ65674 DDS65671:DDV65674 DNO65671:DNR65674 DXK65671:DXN65674 EHG65671:EHJ65674 ERC65671:ERF65674 FAY65671:FBB65674 FKU65671:FKX65674 FUQ65671:FUT65674 GEM65671:GEP65674 GOI65671:GOL65674 GYE65671:GYH65674 HIA65671:HID65674 HRW65671:HRZ65674 IBS65671:IBV65674 ILO65671:ILR65674 IVK65671:IVN65674 JFG65671:JFJ65674 JPC65671:JPF65674 JYY65671:JZB65674 KIU65671:KIX65674 KSQ65671:KST65674 LCM65671:LCP65674 LMI65671:LML65674 LWE65671:LWH65674 MGA65671:MGD65674 MPW65671:MPZ65674 MZS65671:MZV65674 NJO65671:NJR65674 NTK65671:NTN65674 ODG65671:ODJ65674 ONC65671:ONF65674 OWY65671:OXB65674 PGU65671:PGX65674 PQQ65671:PQT65674 QAM65671:QAP65674 QKI65671:QKL65674 QUE65671:QUH65674 REA65671:RED65674 RNW65671:RNZ65674 RXS65671:RXV65674 SHO65671:SHR65674 SRK65671:SRN65674 TBG65671:TBJ65674 TLC65671:TLF65674 TUY65671:TVB65674 UEU65671:UEX65674 UOQ65671:UOT65674 UYM65671:UYP65674 VII65671:VIL65674 VSE65671:VSH65674 WCA65671:WCD65674 WLW65671:WLZ65674 WVS65671:WVV65674 F131207:I131210 JG131207:JJ131210 TC131207:TF131210 ACY131207:ADB131210 AMU131207:AMX131210 AWQ131207:AWT131210 BGM131207:BGP131210 BQI131207:BQL131210 CAE131207:CAH131210 CKA131207:CKD131210 CTW131207:CTZ131210 DDS131207:DDV131210 DNO131207:DNR131210 DXK131207:DXN131210 EHG131207:EHJ131210 ERC131207:ERF131210 FAY131207:FBB131210 FKU131207:FKX131210 FUQ131207:FUT131210 GEM131207:GEP131210 GOI131207:GOL131210 GYE131207:GYH131210 HIA131207:HID131210 HRW131207:HRZ131210 IBS131207:IBV131210 ILO131207:ILR131210 IVK131207:IVN131210 JFG131207:JFJ131210 JPC131207:JPF131210 JYY131207:JZB131210 KIU131207:KIX131210 KSQ131207:KST131210 LCM131207:LCP131210 LMI131207:LML131210 LWE131207:LWH131210 MGA131207:MGD131210 MPW131207:MPZ131210 MZS131207:MZV131210 NJO131207:NJR131210 NTK131207:NTN131210 ODG131207:ODJ131210 ONC131207:ONF131210 OWY131207:OXB131210 PGU131207:PGX131210 PQQ131207:PQT131210 QAM131207:QAP131210 QKI131207:QKL131210 QUE131207:QUH131210 REA131207:RED131210 RNW131207:RNZ131210 RXS131207:RXV131210 SHO131207:SHR131210 SRK131207:SRN131210 TBG131207:TBJ131210 TLC131207:TLF131210 TUY131207:TVB131210 UEU131207:UEX131210 UOQ131207:UOT131210 UYM131207:UYP131210 VII131207:VIL131210 VSE131207:VSH131210 WCA131207:WCD131210 WLW131207:WLZ131210 WVS131207:WVV131210 F196743:I196746 JG196743:JJ196746 TC196743:TF196746 ACY196743:ADB196746 AMU196743:AMX196746 AWQ196743:AWT196746 BGM196743:BGP196746 BQI196743:BQL196746 CAE196743:CAH196746 CKA196743:CKD196746 CTW196743:CTZ196746 DDS196743:DDV196746 DNO196743:DNR196746 DXK196743:DXN196746 EHG196743:EHJ196746 ERC196743:ERF196746 FAY196743:FBB196746 FKU196743:FKX196746 FUQ196743:FUT196746 GEM196743:GEP196746 GOI196743:GOL196746 GYE196743:GYH196746 HIA196743:HID196746 HRW196743:HRZ196746 IBS196743:IBV196746 ILO196743:ILR196746 IVK196743:IVN196746 JFG196743:JFJ196746 JPC196743:JPF196746 JYY196743:JZB196746 KIU196743:KIX196746 KSQ196743:KST196746 LCM196743:LCP196746 LMI196743:LML196746 LWE196743:LWH196746 MGA196743:MGD196746 MPW196743:MPZ196746 MZS196743:MZV196746 NJO196743:NJR196746 NTK196743:NTN196746 ODG196743:ODJ196746 ONC196743:ONF196746 OWY196743:OXB196746 PGU196743:PGX196746 PQQ196743:PQT196746 QAM196743:QAP196746 QKI196743:QKL196746 QUE196743:QUH196746 REA196743:RED196746 RNW196743:RNZ196746 RXS196743:RXV196746 SHO196743:SHR196746 SRK196743:SRN196746 TBG196743:TBJ196746 TLC196743:TLF196746 TUY196743:TVB196746 UEU196743:UEX196746 UOQ196743:UOT196746 UYM196743:UYP196746 VII196743:VIL196746 VSE196743:VSH196746 WCA196743:WCD196746 WLW196743:WLZ196746 WVS196743:WVV196746 F262279:I262282 JG262279:JJ262282 TC262279:TF262282 ACY262279:ADB262282 AMU262279:AMX262282 AWQ262279:AWT262282 BGM262279:BGP262282 BQI262279:BQL262282 CAE262279:CAH262282 CKA262279:CKD262282 CTW262279:CTZ262282 DDS262279:DDV262282 DNO262279:DNR262282 DXK262279:DXN262282 EHG262279:EHJ262282 ERC262279:ERF262282 FAY262279:FBB262282 FKU262279:FKX262282 FUQ262279:FUT262282 GEM262279:GEP262282 GOI262279:GOL262282 GYE262279:GYH262282 HIA262279:HID262282 HRW262279:HRZ262282 IBS262279:IBV262282 ILO262279:ILR262282 IVK262279:IVN262282 JFG262279:JFJ262282 JPC262279:JPF262282 JYY262279:JZB262282 KIU262279:KIX262282 KSQ262279:KST262282 LCM262279:LCP262282 LMI262279:LML262282 LWE262279:LWH262282 MGA262279:MGD262282 MPW262279:MPZ262282 MZS262279:MZV262282 NJO262279:NJR262282 NTK262279:NTN262282 ODG262279:ODJ262282 ONC262279:ONF262282 OWY262279:OXB262282 PGU262279:PGX262282 PQQ262279:PQT262282 QAM262279:QAP262282 QKI262279:QKL262282 QUE262279:QUH262282 REA262279:RED262282 RNW262279:RNZ262282 RXS262279:RXV262282 SHO262279:SHR262282 SRK262279:SRN262282 TBG262279:TBJ262282 TLC262279:TLF262282 TUY262279:TVB262282 UEU262279:UEX262282 UOQ262279:UOT262282 UYM262279:UYP262282 VII262279:VIL262282 VSE262279:VSH262282 WCA262279:WCD262282 WLW262279:WLZ262282 WVS262279:WVV262282 F327815:I327818 JG327815:JJ327818 TC327815:TF327818 ACY327815:ADB327818 AMU327815:AMX327818 AWQ327815:AWT327818 BGM327815:BGP327818 BQI327815:BQL327818 CAE327815:CAH327818 CKA327815:CKD327818 CTW327815:CTZ327818 DDS327815:DDV327818 DNO327815:DNR327818 DXK327815:DXN327818 EHG327815:EHJ327818 ERC327815:ERF327818 FAY327815:FBB327818 FKU327815:FKX327818 FUQ327815:FUT327818 GEM327815:GEP327818 GOI327815:GOL327818 GYE327815:GYH327818 HIA327815:HID327818 HRW327815:HRZ327818 IBS327815:IBV327818 ILO327815:ILR327818 IVK327815:IVN327818 JFG327815:JFJ327818 JPC327815:JPF327818 JYY327815:JZB327818 KIU327815:KIX327818 KSQ327815:KST327818 LCM327815:LCP327818 LMI327815:LML327818 LWE327815:LWH327818 MGA327815:MGD327818 MPW327815:MPZ327818 MZS327815:MZV327818 NJO327815:NJR327818 NTK327815:NTN327818 ODG327815:ODJ327818 ONC327815:ONF327818 OWY327815:OXB327818 PGU327815:PGX327818 PQQ327815:PQT327818 QAM327815:QAP327818 QKI327815:QKL327818 QUE327815:QUH327818 REA327815:RED327818 RNW327815:RNZ327818 RXS327815:RXV327818 SHO327815:SHR327818 SRK327815:SRN327818 TBG327815:TBJ327818 TLC327815:TLF327818 TUY327815:TVB327818 UEU327815:UEX327818 UOQ327815:UOT327818 UYM327815:UYP327818 VII327815:VIL327818 VSE327815:VSH327818 WCA327815:WCD327818 WLW327815:WLZ327818 WVS327815:WVV327818 F393351:I393354 JG393351:JJ393354 TC393351:TF393354 ACY393351:ADB393354 AMU393351:AMX393354 AWQ393351:AWT393354 BGM393351:BGP393354 BQI393351:BQL393354 CAE393351:CAH393354 CKA393351:CKD393354 CTW393351:CTZ393354 DDS393351:DDV393354 DNO393351:DNR393354 DXK393351:DXN393354 EHG393351:EHJ393354 ERC393351:ERF393354 FAY393351:FBB393354 FKU393351:FKX393354 FUQ393351:FUT393354 GEM393351:GEP393354 GOI393351:GOL393354 GYE393351:GYH393354 HIA393351:HID393354 HRW393351:HRZ393354 IBS393351:IBV393354 ILO393351:ILR393354 IVK393351:IVN393354 JFG393351:JFJ393354 JPC393351:JPF393354 JYY393351:JZB393354 KIU393351:KIX393354 KSQ393351:KST393354 LCM393351:LCP393354 LMI393351:LML393354 LWE393351:LWH393354 MGA393351:MGD393354 MPW393351:MPZ393354 MZS393351:MZV393354 NJO393351:NJR393354 NTK393351:NTN393354 ODG393351:ODJ393354 ONC393351:ONF393354 OWY393351:OXB393354 PGU393351:PGX393354 PQQ393351:PQT393354 QAM393351:QAP393354 QKI393351:QKL393354 QUE393351:QUH393354 REA393351:RED393354 RNW393351:RNZ393354 RXS393351:RXV393354 SHO393351:SHR393354 SRK393351:SRN393354 TBG393351:TBJ393354 TLC393351:TLF393354 TUY393351:TVB393354 UEU393351:UEX393354 UOQ393351:UOT393354 UYM393351:UYP393354 VII393351:VIL393354 VSE393351:VSH393354 WCA393351:WCD393354 WLW393351:WLZ393354 WVS393351:WVV393354 F458887:I458890 JG458887:JJ458890 TC458887:TF458890 ACY458887:ADB458890 AMU458887:AMX458890 AWQ458887:AWT458890 BGM458887:BGP458890 BQI458887:BQL458890 CAE458887:CAH458890 CKA458887:CKD458890 CTW458887:CTZ458890 DDS458887:DDV458890 DNO458887:DNR458890 DXK458887:DXN458890 EHG458887:EHJ458890 ERC458887:ERF458890 FAY458887:FBB458890 FKU458887:FKX458890 FUQ458887:FUT458890 GEM458887:GEP458890 GOI458887:GOL458890 GYE458887:GYH458890 HIA458887:HID458890 HRW458887:HRZ458890 IBS458887:IBV458890 ILO458887:ILR458890 IVK458887:IVN458890 JFG458887:JFJ458890 JPC458887:JPF458890 JYY458887:JZB458890 KIU458887:KIX458890 KSQ458887:KST458890 LCM458887:LCP458890 LMI458887:LML458890 LWE458887:LWH458890 MGA458887:MGD458890 MPW458887:MPZ458890 MZS458887:MZV458890 NJO458887:NJR458890 NTK458887:NTN458890 ODG458887:ODJ458890 ONC458887:ONF458890 OWY458887:OXB458890 PGU458887:PGX458890 PQQ458887:PQT458890 QAM458887:QAP458890 QKI458887:QKL458890 QUE458887:QUH458890 REA458887:RED458890 RNW458887:RNZ458890 RXS458887:RXV458890 SHO458887:SHR458890 SRK458887:SRN458890 TBG458887:TBJ458890 TLC458887:TLF458890 TUY458887:TVB458890 UEU458887:UEX458890 UOQ458887:UOT458890 UYM458887:UYP458890 VII458887:VIL458890 VSE458887:VSH458890 WCA458887:WCD458890 WLW458887:WLZ458890 WVS458887:WVV458890 F524423:I524426 JG524423:JJ524426 TC524423:TF524426 ACY524423:ADB524426 AMU524423:AMX524426 AWQ524423:AWT524426 BGM524423:BGP524426 BQI524423:BQL524426 CAE524423:CAH524426 CKA524423:CKD524426 CTW524423:CTZ524426 DDS524423:DDV524426 DNO524423:DNR524426 DXK524423:DXN524426 EHG524423:EHJ524426 ERC524423:ERF524426 FAY524423:FBB524426 FKU524423:FKX524426 FUQ524423:FUT524426 GEM524423:GEP524426 GOI524423:GOL524426 GYE524423:GYH524426 HIA524423:HID524426 HRW524423:HRZ524426 IBS524423:IBV524426 ILO524423:ILR524426 IVK524423:IVN524426 JFG524423:JFJ524426 JPC524423:JPF524426 JYY524423:JZB524426 KIU524423:KIX524426 KSQ524423:KST524426 LCM524423:LCP524426 LMI524423:LML524426 LWE524423:LWH524426 MGA524423:MGD524426 MPW524423:MPZ524426 MZS524423:MZV524426 NJO524423:NJR524426 NTK524423:NTN524426 ODG524423:ODJ524426 ONC524423:ONF524426 OWY524423:OXB524426 PGU524423:PGX524426 PQQ524423:PQT524426 QAM524423:QAP524426 QKI524423:QKL524426 QUE524423:QUH524426 REA524423:RED524426 RNW524423:RNZ524426 RXS524423:RXV524426 SHO524423:SHR524426 SRK524423:SRN524426 TBG524423:TBJ524426 TLC524423:TLF524426 TUY524423:TVB524426 UEU524423:UEX524426 UOQ524423:UOT524426 UYM524423:UYP524426 VII524423:VIL524426 VSE524423:VSH524426 WCA524423:WCD524426 WLW524423:WLZ524426 WVS524423:WVV524426 F589959:I589962 JG589959:JJ589962 TC589959:TF589962 ACY589959:ADB589962 AMU589959:AMX589962 AWQ589959:AWT589962 BGM589959:BGP589962 BQI589959:BQL589962 CAE589959:CAH589962 CKA589959:CKD589962 CTW589959:CTZ589962 DDS589959:DDV589962 DNO589959:DNR589962 DXK589959:DXN589962 EHG589959:EHJ589962 ERC589959:ERF589962 FAY589959:FBB589962 FKU589959:FKX589962 FUQ589959:FUT589962 GEM589959:GEP589962 GOI589959:GOL589962 GYE589959:GYH589962 HIA589959:HID589962 HRW589959:HRZ589962 IBS589959:IBV589962 ILO589959:ILR589962 IVK589959:IVN589962 JFG589959:JFJ589962 JPC589959:JPF589962 JYY589959:JZB589962 KIU589959:KIX589962 KSQ589959:KST589962 LCM589959:LCP589962 LMI589959:LML589962 LWE589959:LWH589962 MGA589959:MGD589962 MPW589959:MPZ589962 MZS589959:MZV589962 NJO589959:NJR589962 NTK589959:NTN589962 ODG589959:ODJ589962 ONC589959:ONF589962 OWY589959:OXB589962 PGU589959:PGX589962 PQQ589959:PQT589962 QAM589959:QAP589962 QKI589959:QKL589962 QUE589959:QUH589962 REA589959:RED589962 RNW589959:RNZ589962 RXS589959:RXV589962 SHO589959:SHR589962 SRK589959:SRN589962 TBG589959:TBJ589962 TLC589959:TLF589962 TUY589959:TVB589962 UEU589959:UEX589962 UOQ589959:UOT589962 UYM589959:UYP589962 VII589959:VIL589962 VSE589959:VSH589962 WCA589959:WCD589962 WLW589959:WLZ589962 WVS589959:WVV589962 F655495:I655498 JG655495:JJ655498 TC655495:TF655498 ACY655495:ADB655498 AMU655495:AMX655498 AWQ655495:AWT655498 BGM655495:BGP655498 BQI655495:BQL655498 CAE655495:CAH655498 CKA655495:CKD655498 CTW655495:CTZ655498 DDS655495:DDV655498 DNO655495:DNR655498 DXK655495:DXN655498 EHG655495:EHJ655498 ERC655495:ERF655498 FAY655495:FBB655498 FKU655495:FKX655498 FUQ655495:FUT655498 GEM655495:GEP655498 GOI655495:GOL655498 GYE655495:GYH655498 HIA655495:HID655498 HRW655495:HRZ655498 IBS655495:IBV655498 ILO655495:ILR655498 IVK655495:IVN655498 JFG655495:JFJ655498 JPC655495:JPF655498 JYY655495:JZB655498 KIU655495:KIX655498 KSQ655495:KST655498 LCM655495:LCP655498 LMI655495:LML655498 LWE655495:LWH655498 MGA655495:MGD655498 MPW655495:MPZ655498 MZS655495:MZV655498 NJO655495:NJR655498 NTK655495:NTN655498 ODG655495:ODJ655498 ONC655495:ONF655498 OWY655495:OXB655498 PGU655495:PGX655498 PQQ655495:PQT655498 QAM655495:QAP655498 QKI655495:QKL655498 QUE655495:QUH655498 REA655495:RED655498 RNW655495:RNZ655498 RXS655495:RXV655498 SHO655495:SHR655498 SRK655495:SRN655498 TBG655495:TBJ655498 TLC655495:TLF655498 TUY655495:TVB655498 UEU655495:UEX655498 UOQ655495:UOT655498 UYM655495:UYP655498 VII655495:VIL655498 VSE655495:VSH655498 WCA655495:WCD655498 WLW655495:WLZ655498 WVS655495:WVV655498 F721031:I721034 JG721031:JJ721034 TC721031:TF721034 ACY721031:ADB721034 AMU721031:AMX721034 AWQ721031:AWT721034 BGM721031:BGP721034 BQI721031:BQL721034 CAE721031:CAH721034 CKA721031:CKD721034 CTW721031:CTZ721034 DDS721031:DDV721034 DNO721031:DNR721034 DXK721031:DXN721034 EHG721031:EHJ721034 ERC721031:ERF721034 FAY721031:FBB721034 FKU721031:FKX721034 FUQ721031:FUT721034 GEM721031:GEP721034 GOI721031:GOL721034 GYE721031:GYH721034 HIA721031:HID721034 HRW721031:HRZ721034 IBS721031:IBV721034 ILO721031:ILR721034 IVK721031:IVN721034 JFG721031:JFJ721034 JPC721031:JPF721034 JYY721031:JZB721034 KIU721031:KIX721034 KSQ721031:KST721034 LCM721031:LCP721034 LMI721031:LML721034 LWE721031:LWH721034 MGA721031:MGD721034 MPW721031:MPZ721034 MZS721031:MZV721034 NJO721031:NJR721034 NTK721031:NTN721034 ODG721031:ODJ721034 ONC721031:ONF721034 OWY721031:OXB721034 PGU721031:PGX721034 PQQ721031:PQT721034 QAM721031:QAP721034 QKI721031:QKL721034 QUE721031:QUH721034 REA721031:RED721034 RNW721031:RNZ721034 RXS721031:RXV721034 SHO721031:SHR721034 SRK721031:SRN721034 TBG721031:TBJ721034 TLC721031:TLF721034 TUY721031:TVB721034 UEU721031:UEX721034 UOQ721031:UOT721034 UYM721031:UYP721034 VII721031:VIL721034 VSE721031:VSH721034 WCA721031:WCD721034 WLW721031:WLZ721034 WVS721031:WVV721034 F786567:I786570 JG786567:JJ786570 TC786567:TF786570 ACY786567:ADB786570 AMU786567:AMX786570 AWQ786567:AWT786570 BGM786567:BGP786570 BQI786567:BQL786570 CAE786567:CAH786570 CKA786567:CKD786570 CTW786567:CTZ786570 DDS786567:DDV786570 DNO786567:DNR786570 DXK786567:DXN786570 EHG786567:EHJ786570 ERC786567:ERF786570 FAY786567:FBB786570 FKU786567:FKX786570 FUQ786567:FUT786570 GEM786567:GEP786570 GOI786567:GOL786570 GYE786567:GYH786570 HIA786567:HID786570 HRW786567:HRZ786570 IBS786567:IBV786570 ILO786567:ILR786570 IVK786567:IVN786570 JFG786567:JFJ786570 JPC786567:JPF786570 JYY786567:JZB786570 KIU786567:KIX786570 KSQ786567:KST786570 LCM786567:LCP786570 LMI786567:LML786570 LWE786567:LWH786570 MGA786567:MGD786570 MPW786567:MPZ786570 MZS786567:MZV786570 NJO786567:NJR786570 NTK786567:NTN786570 ODG786567:ODJ786570 ONC786567:ONF786570 OWY786567:OXB786570 PGU786567:PGX786570 PQQ786567:PQT786570 QAM786567:QAP786570 QKI786567:QKL786570 QUE786567:QUH786570 REA786567:RED786570 RNW786567:RNZ786570 RXS786567:RXV786570 SHO786567:SHR786570 SRK786567:SRN786570 TBG786567:TBJ786570 TLC786567:TLF786570 TUY786567:TVB786570 UEU786567:UEX786570 UOQ786567:UOT786570 UYM786567:UYP786570 VII786567:VIL786570 VSE786567:VSH786570 WCA786567:WCD786570 WLW786567:WLZ786570 WVS786567:WVV786570 F852103:I852106 JG852103:JJ852106 TC852103:TF852106 ACY852103:ADB852106 AMU852103:AMX852106 AWQ852103:AWT852106 BGM852103:BGP852106 BQI852103:BQL852106 CAE852103:CAH852106 CKA852103:CKD852106 CTW852103:CTZ852106 DDS852103:DDV852106 DNO852103:DNR852106 DXK852103:DXN852106 EHG852103:EHJ852106 ERC852103:ERF852106 FAY852103:FBB852106 FKU852103:FKX852106 FUQ852103:FUT852106 GEM852103:GEP852106 GOI852103:GOL852106 GYE852103:GYH852106 HIA852103:HID852106 HRW852103:HRZ852106 IBS852103:IBV852106 ILO852103:ILR852106 IVK852103:IVN852106 JFG852103:JFJ852106 JPC852103:JPF852106 JYY852103:JZB852106 KIU852103:KIX852106 KSQ852103:KST852106 LCM852103:LCP852106 LMI852103:LML852106 LWE852103:LWH852106 MGA852103:MGD852106 MPW852103:MPZ852106 MZS852103:MZV852106 NJO852103:NJR852106 NTK852103:NTN852106 ODG852103:ODJ852106 ONC852103:ONF852106 OWY852103:OXB852106 PGU852103:PGX852106 PQQ852103:PQT852106 QAM852103:QAP852106 QKI852103:QKL852106 QUE852103:QUH852106 REA852103:RED852106 RNW852103:RNZ852106 RXS852103:RXV852106 SHO852103:SHR852106 SRK852103:SRN852106 TBG852103:TBJ852106 TLC852103:TLF852106 TUY852103:TVB852106 UEU852103:UEX852106 UOQ852103:UOT852106 UYM852103:UYP852106 VII852103:VIL852106 VSE852103:VSH852106 WCA852103:WCD852106 WLW852103:WLZ852106 WVS852103:WVV852106 F917639:I917642 JG917639:JJ917642 TC917639:TF917642 ACY917639:ADB917642 AMU917639:AMX917642 AWQ917639:AWT917642 BGM917639:BGP917642 BQI917639:BQL917642 CAE917639:CAH917642 CKA917639:CKD917642 CTW917639:CTZ917642 DDS917639:DDV917642 DNO917639:DNR917642 DXK917639:DXN917642 EHG917639:EHJ917642 ERC917639:ERF917642 FAY917639:FBB917642 FKU917639:FKX917642 FUQ917639:FUT917642 GEM917639:GEP917642 GOI917639:GOL917642 GYE917639:GYH917642 HIA917639:HID917642 HRW917639:HRZ917642 IBS917639:IBV917642 ILO917639:ILR917642 IVK917639:IVN917642 JFG917639:JFJ917642 JPC917639:JPF917642 JYY917639:JZB917642 KIU917639:KIX917642 KSQ917639:KST917642 LCM917639:LCP917642 LMI917639:LML917642 LWE917639:LWH917642 MGA917639:MGD917642 MPW917639:MPZ917642 MZS917639:MZV917642 NJO917639:NJR917642 NTK917639:NTN917642 ODG917639:ODJ917642 ONC917639:ONF917642 OWY917639:OXB917642 PGU917639:PGX917642 PQQ917639:PQT917642 QAM917639:QAP917642 QKI917639:QKL917642 QUE917639:QUH917642 REA917639:RED917642 RNW917639:RNZ917642 RXS917639:RXV917642 SHO917639:SHR917642 SRK917639:SRN917642 TBG917639:TBJ917642 TLC917639:TLF917642 TUY917639:TVB917642 UEU917639:UEX917642 UOQ917639:UOT917642 UYM917639:UYP917642 VII917639:VIL917642 VSE917639:VSH917642 WCA917639:WCD917642 WLW917639:WLZ917642 WVS917639:WVV917642 F983175:I983178 JG983175:JJ983178 TC983175:TF983178 ACY983175:ADB983178 AMU983175:AMX983178 AWQ983175:AWT983178 BGM983175:BGP983178 BQI983175:BQL983178 CAE983175:CAH983178 CKA983175:CKD983178 CTW983175:CTZ983178 DDS983175:DDV983178 DNO983175:DNR983178 DXK983175:DXN983178 EHG983175:EHJ983178 ERC983175:ERF983178 FAY983175:FBB983178 FKU983175:FKX983178 FUQ983175:FUT983178 GEM983175:GEP983178 GOI983175:GOL983178 GYE983175:GYH983178 HIA983175:HID983178 HRW983175:HRZ983178 IBS983175:IBV983178 ILO983175:ILR983178 IVK983175:IVN983178 JFG983175:JFJ983178 JPC983175:JPF983178 JYY983175:JZB983178 KIU983175:KIX983178 KSQ983175:KST983178 LCM983175:LCP983178 LMI983175:LML983178 LWE983175:LWH983178 MGA983175:MGD983178 MPW983175:MPZ983178 MZS983175:MZV983178 NJO983175:NJR983178 NTK983175:NTN983178 ODG983175:ODJ983178 ONC983175:ONF983178 OWY983175:OXB983178 PGU983175:PGX983178 PQQ983175:PQT983178 QAM983175:QAP983178 QKI983175:QKL983178 QUE983175:QUH983178 REA983175:RED983178 RNW983175:RNZ983178 RXS983175:RXV983178 SHO983175:SHR983178 SRK983175:SRN983178 TBG983175:TBJ983178 TLC983175:TLF983178 TUY983175:TVB983178 UEU983175:UEX983178 UOQ983175:UOT983178 UYM983175:UYP983178 VII983175:VIL983178 VSE983175:VSH983178 WCA983175:WCD983178 WLW983175:WLZ983178 WVS983175:WVV983178 WVV983082:WVX983082 JJ33:JM36 TF33:TI36 ADB33:ADE36 AMX33:ANA36 AWT33:AWW36 BGP33:BGS36 BQL33:BQO36 CAH33:CAK36 CKD33:CKG36 CTZ33:CUC36 DDV33:DDY36 DNR33:DNU36 DXN33:DXQ36 EHJ33:EHM36 ERF33:ERI36 FBB33:FBE36 FKX33:FLA36 FUT33:FUW36 GEP33:GES36 GOL33:GOO36 GYH33:GYK36 HID33:HIG36 HRZ33:HSC36 IBV33:IBY36 ILR33:ILU36 IVN33:IVQ36 JFJ33:JFM36 JPF33:JPI36 JZB33:JZE36 KIX33:KJA36 KST33:KSW36 LCP33:LCS36 LML33:LMO36 LWH33:LWK36 MGD33:MGG36 MPZ33:MQC36 MZV33:MZY36 NJR33:NJU36 NTN33:NTQ36 ODJ33:ODM36 ONF33:ONI36 OXB33:OXE36 PGX33:PHA36 PQT33:PQW36 QAP33:QAS36 QKL33:QKO36 QUH33:QUK36 RED33:REG36 RNZ33:ROC36 RXV33:RXY36 SHR33:SHU36 SRN33:SRQ36 TBJ33:TBM36 TLF33:TLI36 TVB33:TVE36 UEX33:UFA36 UOT33:UOW36 UYP33:UYS36 VIL33:VIO36 VSH33:VSK36 WCD33:WCG36 WLZ33:WMC36 WVV33:WVY36 I65569:L65572 JJ65569:JM65572 TF65569:TI65572 ADB65569:ADE65572 AMX65569:ANA65572 AWT65569:AWW65572 BGP65569:BGS65572 BQL65569:BQO65572 CAH65569:CAK65572 CKD65569:CKG65572 CTZ65569:CUC65572 DDV65569:DDY65572 DNR65569:DNU65572 DXN65569:DXQ65572 EHJ65569:EHM65572 ERF65569:ERI65572 FBB65569:FBE65572 FKX65569:FLA65572 FUT65569:FUW65572 GEP65569:GES65572 GOL65569:GOO65572 GYH65569:GYK65572 HID65569:HIG65572 HRZ65569:HSC65572 IBV65569:IBY65572 ILR65569:ILU65572 IVN65569:IVQ65572 JFJ65569:JFM65572 JPF65569:JPI65572 JZB65569:JZE65572 KIX65569:KJA65572 KST65569:KSW65572 LCP65569:LCS65572 LML65569:LMO65572 LWH65569:LWK65572 MGD65569:MGG65572 MPZ65569:MQC65572 MZV65569:MZY65572 NJR65569:NJU65572 NTN65569:NTQ65572 ODJ65569:ODM65572 ONF65569:ONI65572 OXB65569:OXE65572 PGX65569:PHA65572 PQT65569:PQW65572 QAP65569:QAS65572 QKL65569:QKO65572 QUH65569:QUK65572 RED65569:REG65572 RNZ65569:ROC65572 RXV65569:RXY65572 SHR65569:SHU65572 SRN65569:SRQ65572 TBJ65569:TBM65572 TLF65569:TLI65572 TVB65569:TVE65572 UEX65569:UFA65572 UOT65569:UOW65572 UYP65569:UYS65572 VIL65569:VIO65572 VSH65569:VSK65572 WCD65569:WCG65572 WLZ65569:WMC65572 WVV65569:WVY65572 I131105:L131108 JJ131105:JM131108 TF131105:TI131108 ADB131105:ADE131108 AMX131105:ANA131108 AWT131105:AWW131108 BGP131105:BGS131108 BQL131105:BQO131108 CAH131105:CAK131108 CKD131105:CKG131108 CTZ131105:CUC131108 DDV131105:DDY131108 DNR131105:DNU131108 DXN131105:DXQ131108 EHJ131105:EHM131108 ERF131105:ERI131108 FBB131105:FBE131108 FKX131105:FLA131108 FUT131105:FUW131108 GEP131105:GES131108 GOL131105:GOO131108 GYH131105:GYK131108 HID131105:HIG131108 HRZ131105:HSC131108 IBV131105:IBY131108 ILR131105:ILU131108 IVN131105:IVQ131108 JFJ131105:JFM131108 JPF131105:JPI131108 JZB131105:JZE131108 KIX131105:KJA131108 KST131105:KSW131108 LCP131105:LCS131108 LML131105:LMO131108 LWH131105:LWK131108 MGD131105:MGG131108 MPZ131105:MQC131108 MZV131105:MZY131108 NJR131105:NJU131108 NTN131105:NTQ131108 ODJ131105:ODM131108 ONF131105:ONI131108 OXB131105:OXE131108 PGX131105:PHA131108 PQT131105:PQW131108 QAP131105:QAS131108 QKL131105:QKO131108 QUH131105:QUK131108 RED131105:REG131108 RNZ131105:ROC131108 RXV131105:RXY131108 SHR131105:SHU131108 SRN131105:SRQ131108 TBJ131105:TBM131108 TLF131105:TLI131108 TVB131105:TVE131108 UEX131105:UFA131108 UOT131105:UOW131108 UYP131105:UYS131108 VIL131105:VIO131108 VSH131105:VSK131108 WCD131105:WCG131108 WLZ131105:WMC131108 WVV131105:WVY131108 I196641:L196644 JJ196641:JM196644 TF196641:TI196644 ADB196641:ADE196644 AMX196641:ANA196644 AWT196641:AWW196644 BGP196641:BGS196644 BQL196641:BQO196644 CAH196641:CAK196644 CKD196641:CKG196644 CTZ196641:CUC196644 DDV196641:DDY196644 DNR196641:DNU196644 DXN196641:DXQ196644 EHJ196641:EHM196644 ERF196641:ERI196644 FBB196641:FBE196644 FKX196641:FLA196644 FUT196641:FUW196644 GEP196641:GES196644 GOL196641:GOO196644 GYH196641:GYK196644 HID196641:HIG196644 HRZ196641:HSC196644 IBV196641:IBY196644 ILR196641:ILU196644 IVN196641:IVQ196644 JFJ196641:JFM196644 JPF196641:JPI196644 JZB196641:JZE196644 KIX196641:KJA196644 KST196641:KSW196644 LCP196641:LCS196644 LML196641:LMO196644 LWH196641:LWK196644 MGD196641:MGG196644 MPZ196641:MQC196644 MZV196641:MZY196644 NJR196641:NJU196644 NTN196641:NTQ196644 ODJ196641:ODM196644 ONF196641:ONI196644 OXB196641:OXE196644 PGX196641:PHA196644 PQT196641:PQW196644 QAP196641:QAS196644 QKL196641:QKO196644 QUH196641:QUK196644 RED196641:REG196644 RNZ196641:ROC196644 RXV196641:RXY196644 SHR196641:SHU196644 SRN196641:SRQ196644 TBJ196641:TBM196644 TLF196641:TLI196644 TVB196641:TVE196644 UEX196641:UFA196644 UOT196641:UOW196644 UYP196641:UYS196644 VIL196641:VIO196644 VSH196641:VSK196644 WCD196641:WCG196644 WLZ196641:WMC196644 WVV196641:WVY196644 I262177:L262180 JJ262177:JM262180 TF262177:TI262180 ADB262177:ADE262180 AMX262177:ANA262180 AWT262177:AWW262180 BGP262177:BGS262180 BQL262177:BQO262180 CAH262177:CAK262180 CKD262177:CKG262180 CTZ262177:CUC262180 DDV262177:DDY262180 DNR262177:DNU262180 DXN262177:DXQ262180 EHJ262177:EHM262180 ERF262177:ERI262180 FBB262177:FBE262180 FKX262177:FLA262180 FUT262177:FUW262180 GEP262177:GES262180 GOL262177:GOO262180 GYH262177:GYK262180 HID262177:HIG262180 HRZ262177:HSC262180 IBV262177:IBY262180 ILR262177:ILU262180 IVN262177:IVQ262180 JFJ262177:JFM262180 JPF262177:JPI262180 JZB262177:JZE262180 KIX262177:KJA262180 KST262177:KSW262180 LCP262177:LCS262180 LML262177:LMO262180 LWH262177:LWK262180 MGD262177:MGG262180 MPZ262177:MQC262180 MZV262177:MZY262180 NJR262177:NJU262180 NTN262177:NTQ262180 ODJ262177:ODM262180 ONF262177:ONI262180 OXB262177:OXE262180 PGX262177:PHA262180 PQT262177:PQW262180 QAP262177:QAS262180 QKL262177:QKO262180 QUH262177:QUK262180 RED262177:REG262180 RNZ262177:ROC262180 RXV262177:RXY262180 SHR262177:SHU262180 SRN262177:SRQ262180 TBJ262177:TBM262180 TLF262177:TLI262180 TVB262177:TVE262180 UEX262177:UFA262180 UOT262177:UOW262180 UYP262177:UYS262180 VIL262177:VIO262180 VSH262177:VSK262180 WCD262177:WCG262180 WLZ262177:WMC262180 WVV262177:WVY262180 I327713:L327716 JJ327713:JM327716 TF327713:TI327716 ADB327713:ADE327716 AMX327713:ANA327716 AWT327713:AWW327716 BGP327713:BGS327716 BQL327713:BQO327716 CAH327713:CAK327716 CKD327713:CKG327716 CTZ327713:CUC327716 DDV327713:DDY327716 DNR327713:DNU327716 DXN327713:DXQ327716 EHJ327713:EHM327716 ERF327713:ERI327716 FBB327713:FBE327716 FKX327713:FLA327716 FUT327713:FUW327716 GEP327713:GES327716 GOL327713:GOO327716 GYH327713:GYK327716 HID327713:HIG327716 HRZ327713:HSC327716 IBV327713:IBY327716 ILR327713:ILU327716 IVN327713:IVQ327716 JFJ327713:JFM327716 JPF327713:JPI327716 JZB327713:JZE327716 KIX327713:KJA327716 KST327713:KSW327716 LCP327713:LCS327716 LML327713:LMO327716 LWH327713:LWK327716 MGD327713:MGG327716 MPZ327713:MQC327716 MZV327713:MZY327716 NJR327713:NJU327716 NTN327713:NTQ327716 ODJ327713:ODM327716 ONF327713:ONI327716 OXB327713:OXE327716 PGX327713:PHA327716 PQT327713:PQW327716 QAP327713:QAS327716 QKL327713:QKO327716 QUH327713:QUK327716 RED327713:REG327716 RNZ327713:ROC327716 RXV327713:RXY327716 SHR327713:SHU327716 SRN327713:SRQ327716 TBJ327713:TBM327716 TLF327713:TLI327716 TVB327713:TVE327716 UEX327713:UFA327716 UOT327713:UOW327716 UYP327713:UYS327716 VIL327713:VIO327716 VSH327713:VSK327716 WCD327713:WCG327716 WLZ327713:WMC327716 WVV327713:WVY327716 I393249:L393252 JJ393249:JM393252 TF393249:TI393252 ADB393249:ADE393252 AMX393249:ANA393252 AWT393249:AWW393252 BGP393249:BGS393252 BQL393249:BQO393252 CAH393249:CAK393252 CKD393249:CKG393252 CTZ393249:CUC393252 DDV393249:DDY393252 DNR393249:DNU393252 DXN393249:DXQ393252 EHJ393249:EHM393252 ERF393249:ERI393252 FBB393249:FBE393252 FKX393249:FLA393252 FUT393249:FUW393252 GEP393249:GES393252 GOL393249:GOO393252 GYH393249:GYK393252 HID393249:HIG393252 HRZ393249:HSC393252 IBV393249:IBY393252 ILR393249:ILU393252 IVN393249:IVQ393252 JFJ393249:JFM393252 JPF393249:JPI393252 JZB393249:JZE393252 KIX393249:KJA393252 KST393249:KSW393252 LCP393249:LCS393252 LML393249:LMO393252 LWH393249:LWK393252 MGD393249:MGG393252 MPZ393249:MQC393252 MZV393249:MZY393252 NJR393249:NJU393252 NTN393249:NTQ393252 ODJ393249:ODM393252 ONF393249:ONI393252 OXB393249:OXE393252 PGX393249:PHA393252 PQT393249:PQW393252 QAP393249:QAS393252 QKL393249:QKO393252 QUH393249:QUK393252 RED393249:REG393252 RNZ393249:ROC393252 RXV393249:RXY393252 SHR393249:SHU393252 SRN393249:SRQ393252 TBJ393249:TBM393252 TLF393249:TLI393252 TVB393249:TVE393252 UEX393249:UFA393252 UOT393249:UOW393252 UYP393249:UYS393252 VIL393249:VIO393252 VSH393249:VSK393252 WCD393249:WCG393252 WLZ393249:WMC393252 WVV393249:WVY393252 I458785:L458788 JJ458785:JM458788 TF458785:TI458788 ADB458785:ADE458788 AMX458785:ANA458788 AWT458785:AWW458788 BGP458785:BGS458788 BQL458785:BQO458788 CAH458785:CAK458788 CKD458785:CKG458788 CTZ458785:CUC458788 DDV458785:DDY458788 DNR458785:DNU458788 DXN458785:DXQ458788 EHJ458785:EHM458788 ERF458785:ERI458788 FBB458785:FBE458788 FKX458785:FLA458788 FUT458785:FUW458788 GEP458785:GES458788 GOL458785:GOO458788 GYH458785:GYK458788 HID458785:HIG458788 HRZ458785:HSC458788 IBV458785:IBY458788 ILR458785:ILU458788 IVN458785:IVQ458788 JFJ458785:JFM458788 JPF458785:JPI458788 JZB458785:JZE458788 KIX458785:KJA458788 KST458785:KSW458788 LCP458785:LCS458788 LML458785:LMO458788 LWH458785:LWK458788 MGD458785:MGG458788 MPZ458785:MQC458788 MZV458785:MZY458788 NJR458785:NJU458788 NTN458785:NTQ458788 ODJ458785:ODM458788 ONF458785:ONI458788 OXB458785:OXE458788 PGX458785:PHA458788 PQT458785:PQW458788 QAP458785:QAS458788 QKL458785:QKO458788 QUH458785:QUK458788 RED458785:REG458788 RNZ458785:ROC458788 RXV458785:RXY458788 SHR458785:SHU458788 SRN458785:SRQ458788 TBJ458785:TBM458788 TLF458785:TLI458788 TVB458785:TVE458788 UEX458785:UFA458788 UOT458785:UOW458788 UYP458785:UYS458788 VIL458785:VIO458788 VSH458785:VSK458788 WCD458785:WCG458788 WLZ458785:WMC458788 WVV458785:WVY458788 I524321:L524324 JJ524321:JM524324 TF524321:TI524324 ADB524321:ADE524324 AMX524321:ANA524324 AWT524321:AWW524324 BGP524321:BGS524324 BQL524321:BQO524324 CAH524321:CAK524324 CKD524321:CKG524324 CTZ524321:CUC524324 DDV524321:DDY524324 DNR524321:DNU524324 DXN524321:DXQ524324 EHJ524321:EHM524324 ERF524321:ERI524324 FBB524321:FBE524324 FKX524321:FLA524324 FUT524321:FUW524324 GEP524321:GES524324 GOL524321:GOO524324 GYH524321:GYK524324 HID524321:HIG524324 HRZ524321:HSC524324 IBV524321:IBY524324 ILR524321:ILU524324 IVN524321:IVQ524324 JFJ524321:JFM524324 JPF524321:JPI524324 JZB524321:JZE524324 KIX524321:KJA524324 KST524321:KSW524324 LCP524321:LCS524324 LML524321:LMO524324 LWH524321:LWK524324 MGD524321:MGG524324 MPZ524321:MQC524324 MZV524321:MZY524324 NJR524321:NJU524324 NTN524321:NTQ524324 ODJ524321:ODM524324 ONF524321:ONI524324 OXB524321:OXE524324 PGX524321:PHA524324 PQT524321:PQW524324 QAP524321:QAS524324 QKL524321:QKO524324 QUH524321:QUK524324 RED524321:REG524324 RNZ524321:ROC524324 RXV524321:RXY524324 SHR524321:SHU524324 SRN524321:SRQ524324 TBJ524321:TBM524324 TLF524321:TLI524324 TVB524321:TVE524324 UEX524321:UFA524324 UOT524321:UOW524324 UYP524321:UYS524324 VIL524321:VIO524324 VSH524321:VSK524324 WCD524321:WCG524324 WLZ524321:WMC524324 WVV524321:WVY524324 I589857:L589860 JJ589857:JM589860 TF589857:TI589860 ADB589857:ADE589860 AMX589857:ANA589860 AWT589857:AWW589860 BGP589857:BGS589860 BQL589857:BQO589860 CAH589857:CAK589860 CKD589857:CKG589860 CTZ589857:CUC589860 DDV589857:DDY589860 DNR589857:DNU589860 DXN589857:DXQ589860 EHJ589857:EHM589860 ERF589857:ERI589860 FBB589857:FBE589860 FKX589857:FLA589860 FUT589857:FUW589860 GEP589857:GES589860 GOL589857:GOO589860 GYH589857:GYK589860 HID589857:HIG589860 HRZ589857:HSC589860 IBV589857:IBY589860 ILR589857:ILU589860 IVN589857:IVQ589860 JFJ589857:JFM589860 JPF589857:JPI589860 JZB589857:JZE589860 KIX589857:KJA589860 KST589857:KSW589860 LCP589857:LCS589860 LML589857:LMO589860 LWH589857:LWK589860 MGD589857:MGG589860 MPZ589857:MQC589860 MZV589857:MZY589860 NJR589857:NJU589860 NTN589857:NTQ589860 ODJ589857:ODM589860 ONF589857:ONI589860 OXB589857:OXE589860 PGX589857:PHA589860 PQT589857:PQW589860 QAP589857:QAS589860 QKL589857:QKO589860 QUH589857:QUK589860 RED589857:REG589860 RNZ589857:ROC589860 RXV589857:RXY589860 SHR589857:SHU589860 SRN589857:SRQ589860 TBJ589857:TBM589860 TLF589857:TLI589860 TVB589857:TVE589860 UEX589857:UFA589860 UOT589857:UOW589860 UYP589857:UYS589860 VIL589857:VIO589860 VSH589857:VSK589860 WCD589857:WCG589860 WLZ589857:WMC589860 WVV589857:WVY589860 I655393:L655396 JJ655393:JM655396 TF655393:TI655396 ADB655393:ADE655396 AMX655393:ANA655396 AWT655393:AWW655396 BGP655393:BGS655396 BQL655393:BQO655396 CAH655393:CAK655396 CKD655393:CKG655396 CTZ655393:CUC655396 DDV655393:DDY655396 DNR655393:DNU655396 DXN655393:DXQ655396 EHJ655393:EHM655396 ERF655393:ERI655396 FBB655393:FBE655396 FKX655393:FLA655396 FUT655393:FUW655396 GEP655393:GES655396 GOL655393:GOO655396 GYH655393:GYK655396 HID655393:HIG655396 HRZ655393:HSC655396 IBV655393:IBY655396 ILR655393:ILU655396 IVN655393:IVQ655396 JFJ655393:JFM655396 JPF655393:JPI655396 JZB655393:JZE655396 KIX655393:KJA655396 KST655393:KSW655396 LCP655393:LCS655396 LML655393:LMO655396 LWH655393:LWK655396 MGD655393:MGG655396 MPZ655393:MQC655396 MZV655393:MZY655396 NJR655393:NJU655396 NTN655393:NTQ655396 ODJ655393:ODM655396 ONF655393:ONI655396 OXB655393:OXE655396 PGX655393:PHA655396 PQT655393:PQW655396 QAP655393:QAS655396 QKL655393:QKO655396 QUH655393:QUK655396 RED655393:REG655396 RNZ655393:ROC655396 RXV655393:RXY655396 SHR655393:SHU655396 SRN655393:SRQ655396 TBJ655393:TBM655396 TLF655393:TLI655396 TVB655393:TVE655396 UEX655393:UFA655396 UOT655393:UOW655396 UYP655393:UYS655396 VIL655393:VIO655396 VSH655393:VSK655396 WCD655393:WCG655396 WLZ655393:WMC655396 WVV655393:WVY655396 I720929:L720932 JJ720929:JM720932 TF720929:TI720932 ADB720929:ADE720932 AMX720929:ANA720932 AWT720929:AWW720932 BGP720929:BGS720932 BQL720929:BQO720932 CAH720929:CAK720932 CKD720929:CKG720932 CTZ720929:CUC720932 DDV720929:DDY720932 DNR720929:DNU720932 DXN720929:DXQ720932 EHJ720929:EHM720932 ERF720929:ERI720932 FBB720929:FBE720932 FKX720929:FLA720932 FUT720929:FUW720932 GEP720929:GES720932 GOL720929:GOO720932 GYH720929:GYK720932 HID720929:HIG720932 HRZ720929:HSC720932 IBV720929:IBY720932 ILR720929:ILU720932 IVN720929:IVQ720932 JFJ720929:JFM720932 JPF720929:JPI720932 JZB720929:JZE720932 KIX720929:KJA720932 KST720929:KSW720932 LCP720929:LCS720932 LML720929:LMO720932 LWH720929:LWK720932 MGD720929:MGG720932 MPZ720929:MQC720932 MZV720929:MZY720932 NJR720929:NJU720932 NTN720929:NTQ720932 ODJ720929:ODM720932 ONF720929:ONI720932 OXB720929:OXE720932 PGX720929:PHA720932 PQT720929:PQW720932 QAP720929:QAS720932 QKL720929:QKO720932 QUH720929:QUK720932 RED720929:REG720932 RNZ720929:ROC720932 RXV720929:RXY720932 SHR720929:SHU720932 SRN720929:SRQ720932 TBJ720929:TBM720932 TLF720929:TLI720932 TVB720929:TVE720932 UEX720929:UFA720932 UOT720929:UOW720932 UYP720929:UYS720932 VIL720929:VIO720932 VSH720929:VSK720932 WCD720929:WCG720932 WLZ720929:WMC720932 WVV720929:WVY720932 I786465:L786468 JJ786465:JM786468 TF786465:TI786468 ADB786465:ADE786468 AMX786465:ANA786468 AWT786465:AWW786468 BGP786465:BGS786468 BQL786465:BQO786468 CAH786465:CAK786468 CKD786465:CKG786468 CTZ786465:CUC786468 DDV786465:DDY786468 DNR786465:DNU786468 DXN786465:DXQ786468 EHJ786465:EHM786468 ERF786465:ERI786468 FBB786465:FBE786468 FKX786465:FLA786468 FUT786465:FUW786468 GEP786465:GES786468 GOL786465:GOO786468 GYH786465:GYK786468 HID786465:HIG786468 HRZ786465:HSC786468 IBV786465:IBY786468 ILR786465:ILU786468 IVN786465:IVQ786468 JFJ786465:JFM786468 JPF786465:JPI786468 JZB786465:JZE786468 KIX786465:KJA786468 KST786465:KSW786468 LCP786465:LCS786468 LML786465:LMO786468 LWH786465:LWK786468 MGD786465:MGG786468 MPZ786465:MQC786468 MZV786465:MZY786468 NJR786465:NJU786468 NTN786465:NTQ786468 ODJ786465:ODM786468 ONF786465:ONI786468 OXB786465:OXE786468 PGX786465:PHA786468 PQT786465:PQW786468 QAP786465:QAS786468 QKL786465:QKO786468 QUH786465:QUK786468 RED786465:REG786468 RNZ786465:ROC786468 RXV786465:RXY786468 SHR786465:SHU786468 SRN786465:SRQ786468 TBJ786465:TBM786468 TLF786465:TLI786468 TVB786465:TVE786468 UEX786465:UFA786468 UOT786465:UOW786468 UYP786465:UYS786468 VIL786465:VIO786468 VSH786465:VSK786468 WCD786465:WCG786468 WLZ786465:WMC786468 WVV786465:WVY786468 I852001:L852004 JJ852001:JM852004 TF852001:TI852004 ADB852001:ADE852004 AMX852001:ANA852004 AWT852001:AWW852004 BGP852001:BGS852004 BQL852001:BQO852004 CAH852001:CAK852004 CKD852001:CKG852004 CTZ852001:CUC852004 DDV852001:DDY852004 DNR852001:DNU852004 DXN852001:DXQ852004 EHJ852001:EHM852004 ERF852001:ERI852004 FBB852001:FBE852004 FKX852001:FLA852004 FUT852001:FUW852004 GEP852001:GES852004 GOL852001:GOO852004 GYH852001:GYK852004 HID852001:HIG852004 HRZ852001:HSC852004 IBV852001:IBY852004 ILR852001:ILU852004 IVN852001:IVQ852004 JFJ852001:JFM852004 JPF852001:JPI852004 JZB852001:JZE852004 KIX852001:KJA852004 KST852001:KSW852004 LCP852001:LCS852004 LML852001:LMO852004 LWH852001:LWK852004 MGD852001:MGG852004 MPZ852001:MQC852004 MZV852001:MZY852004 NJR852001:NJU852004 NTN852001:NTQ852004 ODJ852001:ODM852004 ONF852001:ONI852004 OXB852001:OXE852004 PGX852001:PHA852004 PQT852001:PQW852004 QAP852001:QAS852004 QKL852001:QKO852004 QUH852001:QUK852004 RED852001:REG852004 RNZ852001:ROC852004 RXV852001:RXY852004 SHR852001:SHU852004 SRN852001:SRQ852004 TBJ852001:TBM852004 TLF852001:TLI852004 TVB852001:TVE852004 UEX852001:UFA852004 UOT852001:UOW852004 UYP852001:UYS852004 VIL852001:VIO852004 VSH852001:VSK852004 WCD852001:WCG852004 WLZ852001:WMC852004 WVV852001:WVY852004 I917537:L917540 JJ917537:JM917540 TF917537:TI917540 ADB917537:ADE917540 AMX917537:ANA917540 AWT917537:AWW917540 BGP917537:BGS917540 BQL917537:BQO917540 CAH917537:CAK917540 CKD917537:CKG917540 CTZ917537:CUC917540 DDV917537:DDY917540 DNR917537:DNU917540 DXN917537:DXQ917540 EHJ917537:EHM917540 ERF917537:ERI917540 FBB917537:FBE917540 FKX917537:FLA917540 FUT917537:FUW917540 GEP917537:GES917540 GOL917537:GOO917540 GYH917537:GYK917540 HID917537:HIG917540 HRZ917537:HSC917540 IBV917537:IBY917540 ILR917537:ILU917540 IVN917537:IVQ917540 JFJ917537:JFM917540 JPF917537:JPI917540 JZB917537:JZE917540 KIX917537:KJA917540 KST917537:KSW917540 LCP917537:LCS917540 LML917537:LMO917540 LWH917537:LWK917540 MGD917537:MGG917540 MPZ917537:MQC917540 MZV917537:MZY917540 NJR917537:NJU917540 NTN917537:NTQ917540 ODJ917537:ODM917540 ONF917537:ONI917540 OXB917537:OXE917540 PGX917537:PHA917540 PQT917537:PQW917540 QAP917537:QAS917540 QKL917537:QKO917540 QUH917537:QUK917540 RED917537:REG917540 RNZ917537:ROC917540 RXV917537:RXY917540 SHR917537:SHU917540 SRN917537:SRQ917540 TBJ917537:TBM917540 TLF917537:TLI917540 TVB917537:TVE917540 UEX917537:UFA917540 UOT917537:UOW917540 UYP917537:UYS917540 VIL917537:VIO917540 VSH917537:VSK917540 WCD917537:WCG917540 WLZ917537:WMC917540 WVV917537:WVY917540 I983073:L983076 JJ983073:JM983076 TF983073:TI983076 ADB983073:ADE983076 AMX983073:ANA983076 AWT983073:AWW983076 BGP983073:BGS983076 BQL983073:BQO983076 CAH983073:CAK983076 CKD983073:CKG983076 CTZ983073:CUC983076 DDV983073:DDY983076 DNR983073:DNU983076 DXN983073:DXQ983076 EHJ983073:EHM983076 ERF983073:ERI983076 FBB983073:FBE983076 FKX983073:FLA983076 FUT983073:FUW983076 GEP983073:GES983076 GOL983073:GOO983076 GYH983073:GYK983076 HID983073:HIG983076 HRZ983073:HSC983076 IBV983073:IBY983076 ILR983073:ILU983076 IVN983073:IVQ983076 JFJ983073:JFM983076 JPF983073:JPI983076 JZB983073:JZE983076 KIX983073:KJA983076 KST983073:KSW983076 LCP983073:LCS983076 LML983073:LMO983076 LWH983073:LWK983076 MGD983073:MGG983076 MPZ983073:MQC983076 MZV983073:MZY983076 NJR983073:NJU983076 NTN983073:NTQ983076 ODJ983073:ODM983076 ONF983073:ONI983076 OXB983073:OXE983076 PGX983073:PHA983076 PQT983073:PQW983076 QAP983073:QAS983076 QKL983073:QKO983076 QUH983073:QUK983076 RED983073:REG983076 RNZ983073:ROC983076 RXV983073:RXY983076 SHR983073:SHU983076 SRN983073:SRQ983076 TBJ983073:TBM983076 TLF983073:TLI983076 TVB983073:TVE983076 UEX983073:UFA983076 UOT983073:UOW983076 UYP983073:UYS983076 VIL983073:VIO983076 VSH983073:VSK983076 WCD983073:WCG983076 WLZ983073:WMC983076 WVV983073:WVY983076 I48:L51 JJ48:JM51 TF48:TI51 ADB48:ADE51 AMX48:ANA51 AWT48:AWW51 BGP48:BGS51 BQL48:BQO51 CAH48:CAK51 CKD48:CKG51 CTZ48:CUC51 DDV48:DDY51 DNR48:DNU51 DXN48:DXQ51 EHJ48:EHM51 ERF48:ERI51 FBB48:FBE51 FKX48:FLA51 FUT48:FUW51 GEP48:GES51 GOL48:GOO51 GYH48:GYK51 HID48:HIG51 HRZ48:HSC51 IBV48:IBY51 ILR48:ILU51 IVN48:IVQ51 JFJ48:JFM51 JPF48:JPI51 JZB48:JZE51 KIX48:KJA51 KST48:KSW51 LCP48:LCS51 LML48:LMO51 LWH48:LWK51 MGD48:MGG51 MPZ48:MQC51 MZV48:MZY51 NJR48:NJU51 NTN48:NTQ51 ODJ48:ODM51 ONF48:ONI51 OXB48:OXE51 PGX48:PHA51 PQT48:PQW51 QAP48:QAS51 QKL48:QKO51 QUH48:QUK51 RED48:REG51 RNZ48:ROC51 RXV48:RXY51 SHR48:SHU51 SRN48:SRQ51 TBJ48:TBM51 TLF48:TLI51 TVB48:TVE51 UEX48:UFA51 UOT48:UOW51 UYP48:UYS51 VIL48:VIO51 VSH48:VSK51 WCD48:WCG51 WLZ48:WMC51 WVV48:WVY51 I65584:L65587 JJ65584:JM65587 TF65584:TI65587 ADB65584:ADE65587 AMX65584:ANA65587 AWT65584:AWW65587 BGP65584:BGS65587 BQL65584:BQO65587 CAH65584:CAK65587 CKD65584:CKG65587 CTZ65584:CUC65587 DDV65584:DDY65587 DNR65584:DNU65587 DXN65584:DXQ65587 EHJ65584:EHM65587 ERF65584:ERI65587 FBB65584:FBE65587 FKX65584:FLA65587 FUT65584:FUW65587 GEP65584:GES65587 GOL65584:GOO65587 GYH65584:GYK65587 HID65584:HIG65587 HRZ65584:HSC65587 IBV65584:IBY65587 ILR65584:ILU65587 IVN65584:IVQ65587 JFJ65584:JFM65587 JPF65584:JPI65587 JZB65584:JZE65587 KIX65584:KJA65587 KST65584:KSW65587 LCP65584:LCS65587 LML65584:LMO65587 LWH65584:LWK65587 MGD65584:MGG65587 MPZ65584:MQC65587 MZV65584:MZY65587 NJR65584:NJU65587 NTN65584:NTQ65587 ODJ65584:ODM65587 ONF65584:ONI65587 OXB65584:OXE65587 PGX65584:PHA65587 PQT65584:PQW65587 QAP65584:QAS65587 QKL65584:QKO65587 QUH65584:QUK65587 RED65584:REG65587 RNZ65584:ROC65587 RXV65584:RXY65587 SHR65584:SHU65587 SRN65584:SRQ65587 TBJ65584:TBM65587 TLF65584:TLI65587 TVB65584:TVE65587 UEX65584:UFA65587 UOT65584:UOW65587 UYP65584:UYS65587 VIL65584:VIO65587 VSH65584:VSK65587 WCD65584:WCG65587 WLZ65584:WMC65587 WVV65584:WVY65587 I131120:L131123 JJ131120:JM131123 TF131120:TI131123 ADB131120:ADE131123 AMX131120:ANA131123 AWT131120:AWW131123 BGP131120:BGS131123 BQL131120:BQO131123 CAH131120:CAK131123 CKD131120:CKG131123 CTZ131120:CUC131123 DDV131120:DDY131123 DNR131120:DNU131123 DXN131120:DXQ131123 EHJ131120:EHM131123 ERF131120:ERI131123 FBB131120:FBE131123 FKX131120:FLA131123 FUT131120:FUW131123 GEP131120:GES131123 GOL131120:GOO131123 GYH131120:GYK131123 HID131120:HIG131123 HRZ131120:HSC131123 IBV131120:IBY131123 ILR131120:ILU131123 IVN131120:IVQ131123 JFJ131120:JFM131123 JPF131120:JPI131123 JZB131120:JZE131123 KIX131120:KJA131123 KST131120:KSW131123 LCP131120:LCS131123 LML131120:LMO131123 LWH131120:LWK131123 MGD131120:MGG131123 MPZ131120:MQC131123 MZV131120:MZY131123 NJR131120:NJU131123 NTN131120:NTQ131123 ODJ131120:ODM131123 ONF131120:ONI131123 OXB131120:OXE131123 PGX131120:PHA131123 PQT131120:PQW131123 QAP131120:QAS131123 QKL131120:QKO131123 QUH131120:QUK131123 RED131120:REG131123 RNZ131120:ROC131123 RXV131120:RXY131123 SHR131120:SHU131123 SRN131120:SRQ131123 TBJ131120:TBM131123 TLF131120:TLI131123 TVB131120:TVE131123 UEX131120:UFA131123 UOT131120:UOW131123 UYP131120:UYS131123 VIL131120:VIO131123 VSH131120:VSK131123 WCD131120:WCG131123 WLZ131120:WMC131123 WVV131120:WVY131123 I196656:L196659 JJ196656:JM196659 TF196656:TI196659 ADB196656:ADE196659 AMX196656:ANA196659 AWT196656:AWW196659 BGP196656:BGS196659 BQL196656:BQO196659 CAH196656:CAK196659 CKD196656:CKG196659 CTZ196656:CUC196659 DDV196656:DDY196659 DNR196656:DNU196659 DXN196656:DXQ196659 EHJ196656:EHM196659 ERF196656:ERI196659 FBB196656:FBE196659 FKX196656:FLA196659 FUT196656:FUW196659 GEP196656:GES196659 GOL196656:GOO196659 GYH196656:GYK196659 HID196656:HIG196659 HRZ196656:HSC196659 IBV196656:IBY196659 ILR196656:ILU196659 IVN196656:IVQ196659 JFJ196656:JFM196659 JPF196656:JPI196659 JZB196656:JZE196659 KIX196656:KJA196659 KST196656:KSW196659 LCP196656:LCS196659 LML196656:LMO196659 LWH196656:LWK196659 MGD196656:MGG196659 MPZ196656:MQC196659 MZV196656:MZY196659 NJR196656:NJU196659 NTN196656:NTQ196659 ODJ196656:ODM196659 ONF196656:ONI196659 OXB196656:OXE196659 PGX196656:PHA196659 PQT196656:PQW196659 QAP196656:QAS196659 QKL196656:QKO196659 QUH196656:QUK196659 RED196656:REG196659 RNZ196656:ROC196659 RXV196656:RXY196659 SHR196656:SHU196659 SRN196656:SRQ196659 TBJ196656:TBM196659 TLF196656:TLI196659 TVB196656:TVE196659 UEX196656:UFA196659 UOT196656:UOW196659 UYP196656:UYS196659 VIL196656:VIO196659 VSH196656:VSK196659 WCD196656:WCG196659 WLZ196656:WMC196659 WVV196656:WVY196659 I262192:L262195 JJ262192:JM262195 TF262192:TI262195 ADB262192:ADE262195 AMX262192:ANA262195 AWT262192:AWW262195 BGP262192:BGS262195 BQL262192:BQO262195 CAH262192:CAK262195 CKD262192:CKG262195 CTZ262192:CUC262195 DDV262192:DDY262195 DNR262192:DNU262195 DXN262192:DXQ262195 EHJ262192:EHM262195 ERF262192:ERI262195 FBB262192:FBE262195 FKX262192:FLA262195 FUT262192:FUW262195 GEP262192:GES262195 GOL262192:GOO262195 GYH262192:GYK262195 HID262192:HIG262195 HRZ262192:HSC262195 IBV262192:IBY262195 ILR262192:ILU262195 IVN262192:IVQ262195 JFJ262192:JFM262195 JPF262192:JPI262195 JZB262192:JZE262195 KIX262192:KJA262195 KST262192:KSW262195 LCP262192:LCS262195 LML262192:LMO262195 LWH262192:LWK262195 MGD262192:MGG262195 MPZ262192:MQC262195 MZV262192:MZY262195 NJR262192:NJU262195 NTN262192:NTQ262195 ODJ262192:ODM262195 ONF262192:ONI262195 OXB262192:OXE262195 PGX262192:PHA262195 PQT262192:PQW262195 QAP262192:QAS262195 QKL262192:QKO262195 QUH262192:QUK262195 RED262192:REG262195 RNZ262192:ROC262195 RXV262192:RXY262195 SHR262192:SHU262195 SRN262192:SRQ262195 TBJ262192:TBM262195 TLF262192:TLI262195 TVB262192:TVE262195 UEX262192:UFA262195 UOT262192:UOW262195 UYP262192:UYS262195 VIL262192:VIO262195 VSH262192:VSK262195 WCD262192:WCG262195 WLZ262192:WMC262195 WVV262192:WVY262195 I327728:L327731 JJ327728:JM327731 TF327728:TI327731 ADB327728:ADE327731 AMX327728:ANA327731 AWT327728:AWW327731 BGP327728:BGS327731 BQL327728:BQO327731 CAH327728:CAK327731 CKD327728:CKG327731 CTZ327728:CUC327731 DDV327728:DDY327731 DNR327728:DNU327731 DXN327728:DXQ327731 EHJ327728:EHM327731 ERF327728:ERI327731 FBB327728:FBE327731 FKX327728:FLA327731 FUT327728:FUW327731 GEP327728:GES327731 GOL327728:GOO327731 GYH327728:GYK327731 HID327728:HIG327731 HRZ327728:HSC327731 IBV327728:IBY327731 ILR327728:ILU327731 IVN327728:IVQ327731 JFJ327728:JFM327731 JPF327728:JPI327731 JZB327728:JZE327731 KIX327728:KJA327731 KST327728:KSW327731 LCP327728:LCS327731 LML327728:LMO327731 LWH327728:LWK327731 MGD327728:MGG327731 MPZ327728:MQC327731 MZV327728:MZY327731 NJR327728:NJU327731 NTN327728:NTQ327731 ODJ327728:ODM327731 ONF327728:ONI327731 OXB327728:OXE327731 PGX327728:PHA327731 PQT327728:PQW327731 QAP327728:QAS327731 QKL327728:QKO327731 QUH327728:QUK327731 RED327728:REG327731 RNZ327728:ROC327731 RXV327728:RXY327731 SHR327728:SHU327731 SRN327728:SRQ327731 TBJ327728:TBM327731 TLF327728:TLI327731 TVB327728:TVE327731 UEX327728:UFA327731 UOT327728:UOW327731 UYP327728:UYS327731 VIL327728:VIO327731 VSH327728:VSK327731 WCD327728:WCG327731 WLZ327728:WMC327731 WVV327728:WVY327731 I393264:L393267 JJ393264:JM393267 TF393264:TI393267 ADB393264:ADE393267 AMX393264:ANA393267 AWT393264:AWW393267 BGP393264:BGS393267 BQL393264:BQO393267 CAH393264:CAK393267 CKD393264:CKG393267 CTZ393264:CUC393267 DDV393264:DDY393267 DNR393264:DNU393267 DXN393264:DXQ393267 EHJ393264:EHM393267 ERF393264:ERI393267 FBB393264:FBE393267 FKX393264:FLA393267 FUT393264:FUW393267 GEP393264:GES393267 GOL393264:GOO393267 GYH393264:GYK393267 HID393264:HIG393267 HRZ393264:HSC393267 IBV393264:IBY393267 ILR393264:ILU393267 IVN393264:IVQ393267 JFJ393264:JFM393267 JPF393264:JPI393267 JZB393264:JZE393267 KIX393264:KJA393267 KST393264:KSW393267 LCP393264:LCS393267 LML393264:LMO393267 LWH393264:LWK393267 MGD393264:MGG393267 MPZ393264:MQC393267 MZV393264:MZY393267 NJR393264:NJU393267 NTN393264:NTQ393267 ODJ393264:ODM393267 ONF393264:ONI393267 OXB393264:OXE393267 PGX393264:PHA393267 PQT393264:PQW393267 QAP393264:QAS393267 QKL393264:QKO393267 QUH393264:QUK393267 RED393264:REG393267 RNZ393264:ROC393267 RXV393264:RXY393267 SHR393264:SHU393267 SRN393264:SRQ393267 TBJ393264:TBM393267 TLF393264:TLI393267 TVB393264:TVE393267 UEX393264:UFA393267 UOT393264:UOW393267 UYP393264:UYS393267 VIL393264:VIO393267 VSH393264:VSK393267 WCD393264:WCG393267 WLZ393264:WMC393267 WVV393264:WVY393267 I458800:L458803 JJ458800:JM458803 TF458800:TI458803 ADB458800:ADE458803 AMX458800:ANA458803 AWT458800:AWW458803 BGP458800:BGS458803 BQL458800:BQO458803 CAH458800:CAK458803 CKD458800:CKG458803 CTZ458800:CUC458803 DDV458800:DDY458803 DNR458800:DNU458803 DXN458800:DXQ458803 EHJ458800:EHM458803 ERF458800:ERI458803 FBB458800:FBE458803 FKX458800:FLA458803 FUT458800:FUW458803 GEP458800:GES458803 GOL458800:GOO458803 GYH458800:GYK458803 HID458800:HIG458803 HRZ458800:HSC458803 IBV458800:IBY458803 ILR458800:ILU458803 IVN458800:IVQ458803 JFJ458800:JFM458803 JPF458800:JPI458803 JZB458800:JZE458803 KIX458800:KJA458803 KST458800:KSW458803 LCP458800:LCS458803 LML458800:LMO458803 LWH458800:LWK458803 MGD458800:MGG458803 MPZ458800:MQC458803 MZV458800:MZY458803 NJR458800:NJU458803 NTN458800:NTQ458803 ODJ458800:ODM458803 ONF458800:ONI458803 OXB458800:OXE458803 PGX458800:PHA458803 PQT458800:PQW458803 QAP458800:QAS458803 QKL458800:QKO458803 QUH458800:QUK458803 RED458800:REG458803 RNZ458800:ROC458803 RXV458800:RXY458803 SHR458800:SHU458803 SRN458800:SRQ458803 TBJ458800:TBM458803 TLF458800:TLI458803 TVB458800:TVE458803 UEX458800:UFA458803 UOT458800:UOW458803 UYP458800:UYS458803 VIL458800:VIO458803 VSH458800:VSK458803 WCD458800:WCG458803 WLZ458800:WMC458803 WVV458800:WVY458803 I524336:L524339 JJ524336:JM524339 TF524336:TI524339 ADB524336:ADE524339 AMX524336:ANA524339 AWT524336:AWW524339 BGP524336:BGS524339 BQL524336:BQO524339 CAH524336:CAK524339 CKD524336:CKG524339 CTZ524336:CUC524339 DDV524336:DDY524339 DNR524336:DNU524339 DXN524336:DXQ524339 EHJ524336:EHM524339 ERF524336:ERI524339 FBB524336:FBE524339 FKX524336:FLA524339 FUT524336:FUW524339 GEP524336:GES524339 GOL524336:GOO524339 GYH524336:GYK524339 HID524336:HIG524339 HRZ524336:HSC524339 IBV524336:IBY524339 ILR524336:ILU524339 IVN524336:IVQ524339 JFJ524336:JFM524339 JPF524336:JPI524339 JZB524336:JZE524339 KIX524336:KJA524339 KST524336:KSW524339 LCP524336:LCS524339 LML524336:LMO524339 LWH524336:LWK524339 MGD524336:MGG524339 MPZ524336:MQC524339 MZV524336:MZY524339 NJR524336:NJU524339 NTN524336:NTQ524339 ODJ524336:ODM524339 ONF524336:ONI524339 OXB524336:OXE524339 PGX524336:PHA524339 PQT524336:PQW524339 QAP524336:QAS524339 QKL524336:QKO524339 QUH524336:QUK524339 RED524336:REG524339 RNZ524336:ROC524339 RXV524336:RXY524339 SHR524336:SHU524339 SRN524336:SRQ524339 TBJ524336:TBM524339 TLF524336:TLI524339 TVB524336:TVE524339 UEX524336:UFA524339 UOT524336:UOW524339 UYP524336:UYS524339 VIL524336:VIO524339 VSH524336:VSK524339 WCD524336:WCG524339 WLZ524336:WMC524339 WVV524336:WVY524339 I589872:L589875 JJ589872:JM589875 TF589872:TI589875 ADB589872:ADE589875 AMX589872:ANA589875 AWT589872:AWW589875 BGP589872:BGS589875 BQL589872:BQO589875 CAH589872:CAK589875 CKD589872:CKG589875 CTZ589872:CUC589875 DDV589872:DDY589875 DNR589872:DNU589875 DXN589872:DXQ589875 EHJ589872:EHM589875 ERF589872:ERI589875 FBB589872:FBE589875 FKX589872:FLA589875 FUT589872:FUW589875 GEP589872:GES589875 GOL589872:GOO589875 GYH589872:GYK589875 HID589872:HIG589875 HRZ589872:HSC589875 IBV589872:IBY589875 ILR589872:ILU589875 IVN589872:IVQ589875 JFJ589872:JFM589875 JPF589872:JPI589875 JZB589872:JZE589875 KIX589872:KJA589875 KST589872:KSW589875 LCP589872:LCS589875 LML589872:LMO589875 LWH589872:LWK589875 MGD589872:MGG589875 MPZ589872:MQC589875 MZV589872:MZY589875 NJR589872:NJU589875 NTN589872:NTQ589875 ODJ589872:ODM589875 ONF589872:ONI589875 OXB589872:OXE589875 PGX589872:PHA589875 PQT589872:PQW589875 QAP589872:QAS589875 QKL589872:QKO589875 QUH589872:QUK589875 RED589872:REG589875 RNZ589872:ROC589875 RXV589872:RXY589875 SHR589872:SHU589875 SRN589872:SRQ589875 TBJ589872:TBM589875 TLF589872:TLI589875 TVB589872:TVE589875 UEX589872:UFA589875 UOT589872:UOW589875 UYP589872:UYS589875 VIL589872:VIO589875 VSH589872:VSK589875 WCD589872:WCG589875 WLZ589872:WMC589875 WVV589872:WVY589875 I655408:L655411 JJ655408:JM655411 TF655408:TI655411 ADB655408:ADE655411 AMX655408:ANA655411 AWT655408:AWW655411 BGP655408:BGS655411 BQL655408:BQO655411 CAH655408:CAK655411 CKD655408:CKG655411 CTZ655408:CUC655411 DDV655408:DDY655411 DNR655408:DNU655411 DXN655408:DXQ655411 EHJ655408:EHM655411 ERF655408:ERI655411 FBB655408:FBE655411 FKX655408:FLA655411 FUT655408:FUW655411 GEP655408:GES655411 GOL655408:GOO655411 GYH655408:GYK655411 HID655408:HIG655411 HRZ655408:HSC655411 IBV655408:IBY655411 ILR655408:ILU655411 IVN655408:IVQ655411 JFJ655408:JFM655411 JPF655408:JPI655411 JZB655408:JZE655411 KIX655408:KJA655411 KST655408:KSW655411 LCP655408:LCS655411 LML655408:LMO655411 LWH655408:LWK655411 MGD655408:MGG655411 MPZ655408:MQC655411 MZV655408:MZY655411 NJR655408:NJU655411 NTN655408:NTQ655411 ODJ655408:ODM655411 ONF655408:ONI655411 OXB655408:OXE655411 PGX655408:PHA655411 PQT655408:PQW655411 QAP655408:QAS655411 QKL655408:QKO655411 QUH655408:QUK655411 RED655408:REG655411 RNZ655408:ROC655411 RXV655408:RXY655411 SHR655408:SHU655411 SRN655408:SRQ655411 TBJ655408:TBM655411 TLF655408:TLI655411 TVB655408:TVE655411 UEX655408:UFA655411 UOT655408:UOW655411 UYP655408:UYS655411 VIL655408:VIO655411 VSH655408:VSK655411 WCD655408:WCG655411 WLZ655408:WMC655411 WVV655408:WVY655411 I720944:L720947 JJ720944:JM720947 TF720944:TI720947 ADB720944:ADE720947 AMX720944:ANA720947 AWT720944:AWW720947 BGP720944:BGS720947 BQL720944:BQO720947 CAH720944:CAK720947 CKD720944:CKG720947 CTZ720944:CUC720947 DDV720944:DDY720947 DNR720944:DNU720947 DXN720944:DXQ720947 EHJ720944:EHM720947 ERF720944:ERI720947 FBB720944:FBE720947 FKX720944:FLA720947 FUT720944:FUW720947 GEP720944:GES720947 GOL720944:GOO720947 GYH720944:GYK720947 HID720944:HIG720947 HRZ720944:HSC720947 IBV720944:IBY720947 ILR720944:ILU720947 IVN720944:IVQ720947 JFJ720944:JFM720947 JPF720944:JPI720947 JZB720944:JZE720947 KIX720944:KJA720947 KST720944:KSW720947 LCP720944:LCS720947 LML720944:LMO720947 LWH720944:LWK720947 MGD720944:MGG720947 MPZ720944:MQC720947 MZV720944:MZY720947 NJR720944:NJU720947 NTN720944:NTQ720947 ODJ720944:ODM720947 ONF720944:ONI720947 OXB720944:OXE720947 PGX720944:PHA720947 PQT720944:PQW720947 QAP720944:QAS720947 QKL720944:QKO720947 QUH720944:QUK720947 RED720944:REG720947 RNZ720944:ROC720947 RXV720944:RXY720947 SHR720944:SHU720947 SRN720944:SRQ720947 TBJ720944:TBM720947 TLF720944:TLI720947 TVB720944:TVE720947 UEX720944:UFA720947 UOT720944:UOW720947 UYP720944:UYS720947 VIL720944:VIO720947 VSH720944:VSK720947 WCD720944:WCG720947 WLZ720944:WMC720947 WVV720944:WVY720947 I786480:L786483 JJ786480:JM786483 TF786480:TI786483 ADB786480:ADE786483 AMX786480:ANA786483 AWT786480:AWW786483 BGP786480:BGS786483 BQL786480:BQO786483 CAH786480:CAK786483 CKD786480:CKG786483 CTZ786480:CUC786483 DDV786480:DDY786483 DNR786480:DNU786483 DXN786480:DXQ786483 EHJ786480:EHM786483 ERF786480:ERI786483 FBB786480:FBE786483 FKX786480:FLA786483 FUT786480:FUW786483 GEP786480:GES786483 GOL786480:GOO786483 GYH786480:GYK786483 HID786480:HIG786483 HRZ786480:HSC786483 IBV786480:IBY786483 ILR786480:ILU786483 IVN786480:IVQ786483 JFJ786480:JFM786483 JPF786480:JPI786483 JZB786480:JZE786483 KIX786480:KJA786483 KST786480:KSW786483 LCP786480:LCS786483 LML786480:LMO786483 LWH786480:LWK786483 MGD786480:MGG786483 MPZ786480:MQC786483 MZV786480:MZY786483 NJR786480:NJU786483 NTN786480:NTQ786483 ODJ786480:ODM786483 ONF786480:ONI786483 OXB786480:OXE786483 PGX786480:PHA786483 PQT786480:PQW786483 QAP786480:QAS786483 QKL786480:QKO786483 QUH786480:QUK786483 RED786480:REG786483 RNZ786480:ROC786483 RXV786480:RXY786483 SHR786480:SHU786483 SRN786480:SRQ786483 TBJ786480:TBM786483 TLF786480:TLI786483 TVB786480:TVE786483 UEX786480:UFA786483 UOT786480:UOW786483 UYP786480:UYS786483 VIL786480:VIO786483 VSH786480:VSK786483 WCD786480:WCG786483 WLZ786480:WMC786483 WVV786480:WVY786483 I852016:L852019 JJ852016:JM852019 TF852016:TI852019 ADB852016:ADE852019 AMX852016:ANA852019 AWT852016:AWW852019 BGP852016:BGS852019 BQL852016:BQO852019 CAH852016:CAK852019 CKD852016:CKG852019 CTZ852016:CUC852019 DDV852016:DDY852019 DNR852016:DNU852019 DXN852016:DXQ852019 EHJ852016:EHM852019 ERF852016:ERI852019 FBB852016:FBE852019 FKX852016:FLA852019 FUT852016:FUW852019 GEP852016:GES852019 GOL852016:GOO852019 GYH852016:GYK852019 HID852016:HIG852019 HRZ852016:HSC852019 IBV852016:IBY852019 ILR852016:ILU852019 IVN852016:IVQ852019 JFJ852016:JFM852019 JPF852016:JPI852019 JZB852016:JZE852019 KIX852016:KJA852019 KST852016:KSW852019 LCP852016:LCS852019 LML852016:LMO852019 LWH852016:LWK852019 MGD852016:MGG852019 MPZ852016:MQC852019 MZV852016:MZY852019 NJR852016:NJU852019 NTN852016:NTQ852019 ODJ852016:ODM852019 ONF852016:ONI852019 OXB852016:OXE852019 PGX852016:PHA852019 PQT852016:PQW852019 QAP852016:QAS852019 QKL852016:QKO852019 QUH852016:QUK852019 RED852016:REG852019 RNZ852016:ROC852019 RXV852016:RXY852019 SHR852016:SHU852019 SRN852016:SRQ852019 TBJ852016:TBM852019 TLF852016:TLI852019 TVB852016:TVE852019 UEX852016:UFA852019 UOT852016:UOW852019 UYP852016:UYS852019 VIL852016:VIO852019 VSH852016:VSK852019 WCD852016:WCG852019 WLZ852016:WMC852019 WVV852016:WVY852019 I917552:L917555 JJ917552:JM917555 TF917552:TI917555 ADB917552:ADE917555 AMX917552:ANA917555 AWT917552:AWW917555 BGP917552:BGS917555 BQL917552:BQO917555 CAH917552:CAK917555 CKD917552:CKG917555 CTZ917552:CUC917555 DDV917552:DDY917555 DNR917552:DNU917555 DXN917552:DXQ917555 EHJ917552:EHM917555 ERF917552:ERI917555 FBB917552:FBE917555 FKX917552:FLA917555 FUT917552:FUW917555 GEP917552:GES917555 GOL917552:GOO917555 GYH917552:GYK917555 HID917552:HIG917555 HRZ917552:HSC917555 IBV917552:IBY917555 ILR917552:ILU917555 IVN917552:IVQ917555 JFJ917552:JFM917555 JPF917552:JPI917555 JZB917552:JZE917555 KIX917552:KJA917555 KST917552:KSW917555 LCP917552:LCS917555 LML917552:LMO917555 LWH917552:LWK917555 MGD917552:MGG917555 MPZ917552:MQC917555 MZV917552:MZY917555 NJR917552:NJU917555 NTN917552:NTQ917555 ODJ917552:ODM917555 ONF917552:ONI917555 OXB917552:OXE917555 PGX917552:PHA917555 PQT917552:PQW917555 QAP917552:QAS917555 QKL917552:QKO917555 QUH917552:QUK917555 RED917552:REG917555 RNZ917552:ROC917555 RXV917552:RXY917555 SHR917552:SHU917555 SRN917552:SRQ917555 TBJ917552:TBM917555 TLF917552:TLI917555 TVB917552:TVE917555 UEX917552:UFA917555 UOT917552:UOW917555 UYP917552:UYS917555 VIL917552:VIO917555 VSH917552:VSK917555 WCD917552:WCG917555 WLZ917552:WMC917555 WVV917552:WVY917555 I983088:L983091 JJ983088:JM983091 TF983088:TI983091 ADB983088:ADE983091 AMX983088:ANA983091 AWT983088:AWW983091 BGP983088:BGS983091 BQL983088:BQO983091 CAH983088:CAK983091 CKD983088:CKG983091 CTZ983088:CUC983091 DDV983088:DDY983091 DNR983088:DNU983091 DXN983088:DXQ983091 EHJ983088:EHM983091 ERF983088:ERI983091 FBB983088:FBE983091 FKX983088:FLA983091 FUT983088:FUW983091 GEP983088:GES983091 GOL983088:GOO983091 GYH983088:GYK983091 HID983088:HIG983091 HRZ983088:HSC983091 IBV983088:IBY983091 ILR983088:ILU983091 IVN983088:IVQ983091 JFJ983088:JFM983091 JPF983088:JPI983091 JZB983088:JZE983091 KIX983088:KJA983091 KST983088:KSW983091 LCP983088:LCS983091 LML983088:LMO983091 LWH983088:LWK983091 MGD983088:MGG983091 MPZ983088:MQC983091 MZV983088:MZY983091 NJR983088:NJU983091 NTN983088:NTQ983091 ODJ983088:ODM983091 ONF983088:ONI983091 OXB983088:OXE983091 PGX983088:PHA983091 PQT983088:PQW983091 QAP983088:QAS983091 QKL983088:QKO983091 QUH983088:QUK983091 RED983088:REG983091 RNZ983088:ROC983091 RXV983088:RXY983091 SHR983088:SHU983091 SRN983088:SRQ983091 TBJ983088:TBM983091 TLF983088:TLI983091 TVB983088:TVE983091 UEX983088:UFA983091 UOT983088:UOW983091 UYP983088:UYS983091 VIL983088:VIO983091 VSH983088:VSK983091 WCD983088:WCG983091 WLZ983088:WMC983091 WVV983088:WVY983091 J79:M82 JK79:JN82 TG79:TJ82 ADC79:ADF82 AMY79:ANB82 AWU79:AWX82 BGQ79:BGT82 BQM79:BQP82 CAI79:CAL82 CKE79:CKH82 CUA79:CUD82 DDW79:DDZ82 DNS79:DNV82 DXO79:DXR82 EHK79:EHN82 ERG79:ERJ82 FBC79:FBF82 FKY79:FLB82 FUU79:FUX82 GEQ79:GET82 GOM79:GOP82 GYI79:GYL82 HIE79:HIH82 HSA79:HSD82 IBW79:IBZ82 ILS79:ILV82 IVO79:IVR82 JFK79:JFN82 JPG79:JPJ82 JZC79:JZF82 KIY79:KJB82 KSU79:KSX82 LCQ79:LCT82 LMM79:LMP82 LWI79:LWL82 MGE79:MGH82 MQA79:MQD82 MZW79:MZZ82 NJS79:NJV82 NTO79:NTR82 ODK79:ODN82 ONG79:ONJ82 OXC79:OXF82 PGY79:PHB82 PQU79:PQX82 QAQ79:QAT82 QKM79:QKP82 QUI79:QUL82 REE79:REH82 ROA79:ROD82 RXW79:RXZ82 SHS79:SHV82 SRO79:SRR82 TBK79:TBN82 TLG79:TLJ82 TVC79:TVF82 UEY79:UFB82 UOU79:UOX82 UYQ79:UYT82 VIM79:VIP82 VSI79:VSL82 WCE79:WCH82 WMA79:WMD82 WVW79:WVZ82 J65615:M65618 JK65615:JN65618 TG65615:TJ65618 ADC65615:ADF65618 AMY65615:ANB65618 AWU65615:AWX65618 BGQ65615:BGT65618 BQM65615:BQP65618 CAI65615:CAL65618 CKE65615:CKH65618 CUA65615:CUD65618 DDW65615:DDZ65618 DNS65615:DNV65618 DXO65615:DXR65618 EHK65615:EHN65618 ERG65615:ERJ65618 FBC65615:FBF65618 FKY65615:FLB65618 FUU65615:FUX65618 GEQ65615:GET65618 GOM65615:GOP65618 GYI65615:GYL65618 HIE65615:HIH65618 HSA65615:HSD65618 IBW65615:IBZ65618 ILS65615:ILV65618 IVO65615:IVR65618 JFK65615:JFN65618 JPG65615:JPJ65618 JZC65615:JZF65618 KIY65615:KJB65618 KSU65615:KSX65618 LCQ65615:LCT65618 LMM65615:LMP65618 LWI65615:LWL65618 MGE65615:MGH65618 MQA65615:MQD65618 MZW65615:MZZ65618 NJS65615:NJV65618 NTO65615:NTR65618 ODK65615:ODN65618 ONG65615:ONJ65618 OXC65615:OXF65618 PGY65615:PHB65618 PQU65615:PQX65618 QAQ65615:QAT65618 QKM65615:QKP65618 QUI65615:QUL65618 REE65615:REH65618 ROA65615:ROD65618 RXW65615:RXZ65618 SHS65615:SHV65618 SRO65615:SRR65618 TBK65615:TBN65618 TLG65615:TLJ65618 TVC65615:TVF65618 UEY65615:UFB65618 UOU65615:UOX65618 UYQ65615:UYT65618 VIM65615:VIP65618 VSI65615:VSL65618 WCE65615:WCH65618 WMA65615:WMD65618 WVW65615:WVZ65618 J131151:M131154 JK131151:JN131154 TG131151:TJ131154 ADC131151:ADF131154 AMY131151:ANB131154 AWU131151:AWX131154 BGQ131151:BGT131154 BQM131151:BQP131154 CAI131151:CAL131154 CKE131151:CKH131154 CUA131151:CUD131154 DDW131151:DDZ131154 DNS131151:DNV131154 DXO131151:DXR131154 EHK131151:EHN131154 ERG131151:ERJ131154 FBC131151:FBF131154 FKY131151:FLB131154 FUU131151:FUX131154 GEQ131151:GET131154 GOM131151:GOP131154 GYI131151:GYL131154 HIE131151:HIH131154 HSA131151:HSD131154 IBW131151:IBZ131154 ILS131151:ILV131154 IVO131151:IVR131154 JFK131151:JFN131154 JPG131151:JPJ131154 JZC131151:JZF131154 KIY131151:KJB131154 KSU131151:KSX131154 LCQ131151:LCT131154 LMM131151:LMP131154 LWI131151:LWL131154 MGE131151:MGH131154 MQA131151:MQD131154 MZW131151:MZZ131154 NJS131151:NJV131154 NTO131151:NTR131154 ODK131151:ODN131154 ONG131151:ONJ131154 OXC131151:OXF131154 PGY131151:PHB131154 PQU131151:PQX131154 QAQ131151:QAT131154 QKM131151:QKP131154 QUI131151:QUL131154 REE131151:REH131154 ROA131151:ROD131154 RXW131151:RXZ131154 SHS131151:SHV131154 SRO131151:SRR131154 TBK131151:TBN131154 TLG131151:TLJ131154 TVC131151:TVF131154 UEY131151:UFB131154 UOU131151:UOX131154 UYQ131151:UYT131154 VIM131151:VIP131154 VSI131151:VSL131154 WCE131151:WCH131154 WMA131151:WMD131154 WVW131151:WVZ131154 J196687:M196690 JK196687:JN196690 TG196687:TJ196690 ADC196687:ADF196690 AMY196687:ANB196690 AWU196687:AWX196690 BGQ196687:BGT196690 BQM196687:BQP196690 CAI196687:CAL196690 CKE196687:CKH196690 CUA196687:CUD196690 DDW196687:DDZ196690 DNS196687:DNV196690 DXO196687:DXR196690 EHK196687:EHN196690 ERG196687:ERJ196690 FBC196687:FBF196690 FKY196687:FLB196690 FUU196687:FUX196690 GEQ196687:GET196690 GOM196687:GOP196690 GYI196687:GYL196690 HIE196687:HIH196690 HSA196687:HSD196690 IBW196687:IBZ196690 ILS196687:ILV196690 IVO196687:IVR196690 JFK196687:JFN196690 JPG196687:JPJ196690 JZC196687:JZF196690 KIY196687:KJB196690 KSU196687:KSX196690 LCQ196687:LCT196690 LMM196687:LMP196690 LWI196687:LWL196690 MGE196687:MGH196690 MQA196687:MQD196690 MZW196687:MZZ196690 NJS196687:NJV196690 NTO196687:NTR196690 ODK196687:ODN196690 ONG196687:ONJ196690 OXC196687:OXF196690 PGY196687:PHB196690 PQU196687:PQX196690 QAQ196687:QAT196690 QKM196687:QKP196690 QUI196687:QUL196690 REE196687:REH196690 ROA196687:ROD196690 RXW196687:RXZ196690 SHS196687:SHV196690 SRO196687:SRR196690 TBK196687:TBN196690 TLG196687:TLJ196690 TVC196687:TVF196690 UEY196687:UFB196690 UOU196687:UOX196690 UYQ196687:UYT196690 VIM196687:VIP196690 VSI196687:VSL196690 WCE196687:WCH196690 WMA196687:WMD196690 WVW196687:WVZ196690 J262223:M262226 JK262223:JN262226 TG262223:TJ262226 ADC262223:ADF262226 AMY262223:ANB262226 AWU262223:AWX262226 BGQ262223:BGT262226 BQM262223:BQP262226 CAI262223:CAL262226 CKE262223:CKH262226 CUA262223:CUD262226 DDW262223:DDZ262226 DNS262223:DNV262226 DXO262223:DXR262226 EHK262223:EHN262226 ERG262223:ERJ262226 FBC262223:FBF262226 FKY262223:FLB262226 FUU262223:FUX262226 GEQ262223:GET262226 GOM262223:GOP262226 GYI262223:GYL262226 HIE262223:HIH262226 HSA262223:HSD262226 IBW262223:IBZ262226 ILS262223:ILV262226 IVO262223:IVR262226 JFK262223:JFN262226 JPG262223:JPJ262226 JZC262223:JZF262226 KIY262223:KJB262226 KSU262223:KSX262226 LCQ262223:LCT262226 LMM262223:LMP262226 LWI262223:LWL262226 MGE262223:MGH262226 MQA262223:MQD262226 MZW262223:MZZ262226 NJS262223:NJV262226 NTO262223:NTR262226 ODK262223:ODN262226 ONG262223:ONJ262226 OXC262223:OXF262226 PGY262223:PHB262226 PQU262223:PQX262226 QAQ262223:QAT262226 QKM262223:QKP262226 QUI262223:QUL262226 REE262223:REH262226 ROA262223:ROD262226 RXW262223:RXZ262226 SHS262223:SHV262226 SRO262223:SRR262226 TBK262223:TBN262226 TLG262223:TLJ262226 TVC262223:TVF262226 UEY262223:UFB262226 UOU262223:UOX262226 UYQ262223:UYT262226 VIM262223:VIP262226 VSI262223:VSL262226 WCE262223:WCH262226 WMA262223:WMD262226 WVW262223:WVZ262226 J327759:M327762 JK327759:JN327762 TG327759:TJ327762 ADC327759:ADF327762 AMY327759:ANB327762 AWU327759:AWX327762 BGQ327759:BGT327762 BQM327759:BQP327762 CAI327759:CAL327762 CKE327759:CKH327762 CUA327759:CUD327762 DDW327759:DDZ327762 DNS327759:DNV327762 DXO327759:DXR327762 EHK327759:EHN327762 ERG327759:ERJ327762 FBC327759:FBF327762 FKY327759:FLB327762 FUU327759:FUX327762 GEQ327759:GET327762 GOM327759:GOP327762 GYI327759:GYL327762 HIE327759:HIH327762 HSA327759:HSD327762 IBW327759:IBZ327762 ILS327759:ILV327762 IVO327759:IVR327762 JFK327759:JFN327762 JPG327759:JPJ327762 JZC327759:JZF327762 KIY327759:KJB327762 KSU327759:KSX327762 LCQ327759:LCT327762 LMM327759:LMP327762 LWI327759:LWL327762 MGE327759:MGH327762 MQA327759:MQD327762 MZW327759:MZZ327762 NJS327759:NJV327762 NTO327759:NTR327762 ODK327759:ODN327762 ONG327759:ONJ327762 OXC327759:OXF327762 PGY327759:PHB327762 PQU327759:PQX327762 QAQ327759:QAT327762 QKM327759:QKP327762 QUI327759:QUL327762 REE327759:REH327762 ROA327759:ROD327762 RXW327759:RXZ327762 SHS327759:SHV327762 SRO327759:SRR327762 TBK327759:TBN327762 TLG327759:TLJ327762 TVC327759:TVF327762 UEY327759:UFB327762 UOU327759:UOX327762 UYQ327759:UYT327762 VIM327759:VIP327762 VSI327759:VSL327762 WCE327759:WCH327762 WMA327759:WMD327762 WVW327759:WVZ327762 J393295:M393298 JK393295:JN393298 TG393295:TJ393298 ADC393295:ADF393298 AMY393295:ANB393298 AWU393295:AWX393298 BGQ393295:BGT393298 BQM393295:BQP393298 CAI393295:CAL393298 CKE393295:CKH393298 CUA393295:CUD393298 DDW393295:DDZ393298 DNS393295:DNV393298 DXO393295:DXR393298 EHK393295:EHN393298 ERG393295:ERJ393298 FBC393295:FBF393298 FKY393295:FLB393298 FUU393295:FUX393298 GEQ393295:GET393298 GOM393295:GOP393298 GYI393295:GYL393298 HIE393295:HIH393298 HSA393295:HSD393298 IBW393295:IBZ393298 ILS393295:ILV393298 IVO393295:IVR393298 JFK393295:JFN393298 JPG393295:JPJ393298 JZC393295:JZF393298 KIY393295:KJB393298 KSU393295:KSX393298 LCQ393295:LCT393298 LMM393295:LMP393298 LWI393295:LWL393298 MGE393295:MGH393298 MQA393295:MQD393298 MZW393295:MZZ393298 NJS393295:NJV393298 NTO393295:NTR393298 ODK393295:ODN393298 ONG393295:ONJ393298 OXC393295:OXF393298 PGY393295:PHB393298 PQU393295:PQX393298 QAQ393295:QAT393298 QKM393295:QKP393298 QUI393295:QUL393298 REE393295:REH393298 ROA393295:ROD393298 RXW393295:RXZ393298 SHS393295:SHV393298 SRO393295:SRR393298 TBK393295:TBN393298 TLG393295:TLJ393298 TVC393295:TVF393298 UEY393295:UFB393298 UOU393295:UOX393298 UYQ393295:UYT393298 VIM393295:VIP393298 VSI393295:VSL393298 WCE393295:WCH393298 WMA393295:WMD393298 WVW393295:WVZ393298 J458831:M458834 JK458831:JN458834 TG458831:TJ458834 ADC458831:ADF458834 AMY458831:ANB458834 AWU458831:AWX458834 BGQ458831:BGT458834 BQM458831:BQP458834 CAI458831:CAL458834 CKE458831:CKH458834 CUA458831:CUD458834 DDW458831:DDZ458834 DNS458831:DNV458834 DXO458831:DXR458834 EHK458831:EHN458834 ERG458831:ERJ458834 FBC458831:FBF458834 FKY458831:FLB458834 FUU458831:FUX458834 GEQ458831:GET458834 GOM458831:GOP458834 GYI458831:GYL458834 HIE458831:HIH458834 HSA458831:HSD458834 IBW458831:IBZ458834 ILS458831:ILV458834 IVO458831:IVR458834 JFK458831:JFN458834 JPG458831:JPJ458834 JZC458831:JZF458834 KIY458831:KJB458834 KSU458831:KSX458834 LCQ458831:LCT458834 LMM458831:LMP458834 LWI458831:LWL458834 MGE458831:MGH458834 MQA458831:MQD458834 MZW458831:MZZ458834 NJS458831:NJV458834 NTO458831:NTR458834 ODK458831:ODN458834 ONG458831:ONJ458834 OXC458831:OXF458834 PGY458831:PHB458834 PQU458831:PQX458834 QAQ458831:QAT458834 QKM458831:QKP458834 QUI458831:QUL458834 REE458831:REH458834 ROA458831:ROD458834 RXW458831:RXZ458834 SHS458831:SHV458834 SRO458831:SRR458834 TBK458831:TBN458834 TLG458831:TLJ458834 TVC458831:TVF458834 UEY458831:UFB458834 UOU458831:UOX458834 UYQ458831:UYT458834 VIM458831:VIP458834 VSI458831:VSL458834 WCE458831:WCH458834 WMA458831:WMD458834 WVW458831:WVZ458834 J524367:M524370 JK524367:JN524370 TG524367:TJ524370 ADC524367:ADF524370 AMY524367:ANB524370 AWU524367:AWX524370 BGQ524367:BGT524370 BQM524367:BQP524370 CAI524367:CAL524370 CKE524367:CKH524370 CUA524367:CUD524370 DDW524367:DDZ524370 DNS524367:DNV524370 DXO524367:DXR524370 EHK524367:EHN524370 ERG524367:ERJ524370 FBC524367:FBF524370 FKY524367:FLB524370 FUU524367:FUX524370 GEQ524367:GET524370 GOM524367:GOP524370 GYI524367:GYL524370 HIE524367:HIH524370 HSA524367:HSD524370 IBW524367:IBZ524370 ILS524367:ILV524370 IVO524367:IVR524370 JFK524367:JFN524370 JPG524367:JPJ524370 JZC524367:JZF524370 KIY524367:KJB524370 KSU524367:KSX524370 LCQ524367:LCT524370 LMM524367:LMP524370 LWI524367:LWL524370 MGE524367:MGH524370 MQA524367:MQD524370 MZW524367:MZZ524370 NJS524367:NJV524370 NTO524367:NTR524370 ODK524367:ODN524370 ONG524367:ONJ524370 OXC524367:OXF524370 PGY524367:PHB524370 PQU524367:PQX524370 QAQ524367:QAT524370 QKM524367:QKP524370 QUI524367:QUL524370 REE524367:REH524370 ROA524367:ROD524370 RXW524367:RXZ524370 SHS524367:SHV524370 SRO524367:SRR524370 TBK524367:TBN524370 TLG524367:TLJ524370 TVC524367:TVF524370 UEY524367:UFB524370 UOU524367:UOX524370 UYQ524367:UYT524370 VIM524367:VIP524370 VSI524367:VSL524370 WCE524367:WCH524370 WMA524367:WMD524370 WVW524367:WVZ524370 J589903:M589906 JK589903:JN589906 TG589903:TJ589906 ADC589903:ADF589906 AMY589903:ANB589906 AWU589903:AWX589906 BGQ589903:BGT589906 BQM589903:BQP589906 CAI589903:CAL589906 CKE589903:CKH589906 CUA589903:CUD589906 DDW589903:DDZ589906 DNS589903:DNV589906 DXO589903:DXR589906 EHK589903:EHN589906 ERG589903:ERJ589906 FBC589903:FBF589906 FKY589903:FLB589906 FUU589903:FUX589906 GEQ589903:GET589906 GOM589903:GOP589906 GYI589903:GYL589906 HIE589903:HIH589906 HSA589903:HSD589906 IBW589903:IBZ589906 ILS589903:ILV589906 IVO589903:IVR589906 JFK589903:JFN589906 JPG589903:JPJ589906 JZC589903:JZF589906 KIY589903:KJB589906 KSU589903:KSX589906 LCQ589903:LCT589906 LMM589903:LMP589906 LWI589903:LWL589906 MGE589903:MGH589906 MQA589903:MQD589906 MZW589903:MZZ589906 NJS589903:NJV589906 NTO589903:NTR589906 ODK589903:ODN589906 ONG589903:ONJ589906 OXC589903:OXF589906 PGY589903:PHB589906 PQU589903:PQX589906 QAQ589903:QAT589906 QKM589903:QKP589906 QUI589903:QUL589906 REE589903:REH589906 ROA589903:ROD589906 RXW589903:RXZ589906 SHS589903:SHV589906 SRO589903:SRR589906 TBK589903:TBN589906 TLG589903:TLJ589906 TVC589903:TVF589906 UEY589903:UFB589906 UOU589903:UOX589906 UYQ589903:UYT589906 VIM589903:VIP589906 VSI589903:VSL589906 WCE589903:WCH589906 WMA589903:WMD589906 WVW589903:WVZ589906 J655439:M655442 JK655439:JN655442 TG655439:TJ655442 ADC655439:ADF655442 AMY655439:ANB655442 AWU655439:AWX655442 BGQ655439:BGT655442 BQM655439:BQP655442 CAI655439:CAL655442 CKE655439:CKH655442 CUA655439:CUD655442 DDW655439:DDZ655442 DNS655439:DNV655442 DXO655439:DXR655442 EHK655439:EHN655442 ERG655439:ERJ655442 FBC655439:FBF655442 FKY655439:FLB655442 FUU655439:FUX655442 GEQ655439:GET655442 GOM655439:GOP655442 GYI655439:GYL655442 HIE655439:HIH655442 HSA655439:HSD655442 IBW655439:IBZ655442 ILS655439:ILV655442 IVO655439:IVR655442 JFK655439:JFN655442 JPG655439:JPJ655442 JZC655439:JZF655442 KIY655439:KJB655442 KSU655439:KSX655442 LCQ655439:LCT655442 LMM655439:LMP655442 LWI655439:LWL655442 MGE655439:MGH655442 MQA655439:MQD655442 MZW655439:MZZ655442 NJS655439:NJV655442 NTO655439:NTR655442 ODK655439:ODN655442 ONG655439:ONJ655442 OXC655439:OXF655442 PGY655439:PHB655442 PQU655439:PQX655442 QAQ655439:QAT655442 QKM655439:QKP655442 QUI655439:QUL655442 REE655439:REH655442 ROA655439:ROD655442 RXW655439:RXZ655442 SHS655439:SHV655442 SRO655439:SRR655442 TBK655439:TBN655442 TLG655439:TLJ655442 TVC655439:TVF655442 UEY655439:UFB655442 UOU655439:UOX655442 UYQ655439:UYT655442 VIM655439:VIP655442 VSI655439:VSL655442 WCE655439:WCH655442 WMA655439:WMD655442 WVW655439:WVZ655442 J720975:M720978 JK720975:JN720978 TG720975:TJ720978 ADC720975:ADF720978 AMY720975:ANB720978 AWU720975:AWX720978 BGQ720975:BGT720978 BQM720975:BQP720978 CAI720975:CAL720978 CKE720975:CKH720978 CUA720975:CUD720978 DDW720975:DDZ720978 DNS720975:DNV720978 DXO720975:DXR720978 EHK720975:EHN720978 ERG720975:ERJ720978 FBC720975:FBF720978 FKY720975:FLB720978 FUU720975:FUX720978 GEQ720975:GET720978 GOM720975:GOP720978 GYI720975:GYL720978 HIE720975:HIH720978 HSA720975:HSD720978 IBW720975:IBZ720978 ILS720975:ILV720978 IVO720975:IVR720978 JFK720975:JFN720978 JPG720975:JPJ720978 JZC720975:JZF720978 KIY720975:KJB720978 KSU720975:KSX720978 LCQ720975:LCT720978 LMM720975:LMP720978 LWI720975:LWL720978 MGE720975:MGH720978 MQA720975:MQD720978 MZW720975:MZZ720978 NJS720975:NJV720978 NTO720975:NTR720978 ODK720975:ODN720978 ONG720975:ONJ720978 OXC720975:OXF720978 PGY720975:PHB720978 PQU720975:PQX720978 QAQ720975:QAT720978 QKM720975:QKP720978 QUI720975:QUL720978 REE720975:REH720978 ROA720975:ROD720978 RXW720975:RXZ720978 SHS720975:SHV720978 SRO720975:SRR720978 TBK720975:TBN720978 TLG720975:TLJ720978 TVC720975:TVF720978 UEY720975:UFB720978 UOU720975:UOX720978 UYQ720975:UYT720978 VIM720975:VIP720978 VSI720975:VSL720978 WCE720975:WCH720978 WMA720975:WMD720978 WVW720975:WVZ720978 J786511:M786514 JK786511:JN786514 TG786511:TJ786514 ADC786511:ADF786514 AMY786511:ANB786514 AWU786511:AWX786514 BGQ786511:BGT786514 BQM786511:BQP786514 CAI786511:CAL786514 CKE786511:CKH786514 CUA786511:CUD786514 DDW786511:DDZ786514 DNS786511:DNV786514 DXO786511:DXR786514 EHK786511:EHN786514 ERG786511:ERJ786514 FBC786511:FBF786514 FKY786511:FLB786514 FUU786511:FUX786514 GEQ786511:GET786514 GOM786511:GOP786514 GYI786511:GYL786514 HIE786511:HIH786514 HSA786511:HSD786514 IBW786511:IBZ786514 ILS786511:ILV786514 IVO786511:IVR786514 JFK786511:JFN786514 JPG786511:JPJ786514 JZC786511:JZF786514 KIY786511:KJB786514 KSU786511:KSX786514 LCQ786511:LCT786514 LMM786511:LMP786514 LWI786511:LWL786514 MGE786511:MGH786514 MQA786511:MQD786514 MZW786511:MZZ786514 NJS786511:NJV786514 NTO786511:NTR786514 ODK786511:ODN786514 ONG786511:ONJ786514 OXC786511:OXF786514 PGY786511:PHB786514 PQU786511:PQX786514 QAQ786511:QAT786514 QKM786511:QKP786514 QUI786511:QUL786514 REE786511:REH786514 ROA786511:ROD786514 RXW786511:RXZ786514 SHS786511:SHV786514 SRO786511:SRR786514 TBK786511:TBN786514 TLG786511:TLJ786514 TVC786511:TVF786514 UEY786511:UFB786514 UOU786511:UOX786514 UYQ786511:UYT786514 VIM786511:VIP786514 VSI786511:VSL786514 WCE786511:WCH786514 WMA786511:WMD786514 WVW786511:WVZ786514 J852047:M852050 JK852047:JN852050 TG852047:TJ852050 ADC852047:ADF852050 AMY852047:ANB852050 AWU852047:AWX852050 BGQ852047:BGT852050 BQM852047:BQP852050 CAI852047:CAL852050 CKE852047:CKH852050 CUA852047:CUD852050 DDW852047:DDZ852050 DNS852047:DNV852050 DXO852047:DXR852050 EHK852047:EHN852050 ERG852047:ERJ852050 FBC852047:FBF852050 FKY852047:FLB852050 FUU852047:FUX852050 GEQ852047:GET852050 GOM852047:GOP852050 GYI852047:GYL852050 HIE852047:HIH852050 HSA852047:HSD852050 IBW852047:IBZ852050 ILS852047:ILV852050 IVO852047:IVR852050 JFK852047:JFN852050 JPG852047:JPJ852050 JZC852047:JZF852050 KIY852047:KJB852050 KSU852047:KSX852050 LCQ852047:LCT852050 LMM852047:LMP852050 LWI852047:LWL852050 MGE852047:MGH852050 MQA852047:MQD852050 MZW852047:MZZ852050 NJS852047:NJV852050 NTO852047:NTR852050 ODK852047:ODN852050 ONG852047:ONJ852050 OXC852047:OXF852050 PGY852047:PHB852050 PQU852047:PQX852050 QAQ852047:QAT852050 QKM852047:QKP852050 QUI852047:QUL852050 REE852047:REH852050 ROA852047:ROD852050 RXW852047:RXZ852050 SHS852047:SHV852050 SRO852047:SRR852050 TBK852047:TBN852050 TLG852047:TLJ852050 TVC852047:TVF852050 UEY852047:UFB852050 UOU852047:UOX852050 UYQ852047:UYT852050 VIM852047:VIP852050 VSI852047:VSL852050 WCE852047:WCH852050 WMA852047:WMD852050 WVW852047:WVZ852050 J917583:M917586 JK917583:JN917586 TG917583:TJ917586 ADC917583:ADF917586 AMY917583:ANB917586 AWU917583:AWX917586 BGQ917583:BGT917586 BQM917583:BQP917586 CAI917583:CAL917586 CKE917583:CKH917586 CUA917583:CUD917586 DDW917583:DDZ917586 DNS917583:DNV917586 DXO917583:DXR917586 EHK917583:EHN917586 ERG917583:ERJ917586 FBC917583:FBF917586 FKY917583:FLB917586 FUU917583:FUX917586 GEQ917583:GET917586 GOM917583:GOP917586 GYI917583:GYL917586 HIE917583:HIH917586 HSA917583:HSD917586 IBW917583:IBZ917586 ILS917583:ILV917586 IVO917583:IVR917586 JFK917583:JFN917586 JPG917583:JPJ917586 JZC917583:JZF917586 KIY917583:KJB917586 KSU917583:KSX917586 LCQ917583:LCT917586 LMM917583:LMP917586 LWI917583:LWL917586 MGE917583:MGH917586 MQA917583:MQD917586 MZW917583:MZZ917586 NJS917583:NJV917586 NTO917583:NTR917586 ODK917583:ODN917586 ONG917583:ONJ917586 OXC917583:OXF917586 PGY917583:PHB917586 PQU917583:PQX917586 QAQ917583:QAT917586 QKM917583:QKP917586 QUI917583:QUL917586 REE917583:REH917586 ROA917583:ROD917586 RXW917583:RXZ917586 SHS917583:SHV917586 SRO917583:SRR917586 TBK917583:TBN917586 TLG917583:TLJ917586 TVC917583:TVF917586 UEY917583:UFB917586 UOU917583:UOX917586 UYQ917583:UYT917586 VIM917583:VIP917586 VSI917583:VSL917586 WCE917583:WCH917586 WMA917583:WMD917586 WVW917583:WVZ917586 J983119:M983122 JK983119:JN983122 TG983119:TJ983122 ADC983119:ADF983122 AMY983119:ANB983122 AWU983119:AWX983122 BGQ983119:BGT983122 BQM983119:BQP983122 CAI983119:CAL983122 CKE983119:CKH983122 CUA983119:CUD983122 DDW983119:DDZ983122 DNS983119:DNV983122 DXO983119:DXR983122 EHK983119:EHN983122 ERG983119:ERJ983122 FBC983119:FBF983122 FKY983119:FLB983122 FUU983119:FUX983122 GEQ983119:GET983122 GOM983119:GOP983122 GYI983119:GYL983122 HIE983119:HIH983122 HSA983119:HSD983122 IBW983119:IBZ983122 ILS983119:ILV983122 IVO983119:IVR983122 JFK983119:JFN983122 JPG983119:JPJ983122 JZC983119:JZF983122 KIY983119:KJB983122 KSU983119:KSX983122 LCQ983119:LCT983122 LMM983119:LMP983122 LWI983119:LWL983122 MGE983119:MGH983122 MQA983119:MQD983122 MZW983119:MZZ983122 NJS983119:NJV983122 NTO983119:NTR983122 ODK983119:ODN983122 ONG983119:ONJ983122 OXC983119:OXF983122 PGY983119:PHB983122 PQU983119:PQX983122 QAQ983119:QAT983122 QKM983119:QKP983122 QUI983119:QUL983122 REE983119:REH983122 ROA983119:ROD983122 RXW983119:RXZ983122 SHS983119:SHV983122 SRO983119:SRR983122 TBK983119:TBN983122 TLG983119:TLJ983122 TVC983119:TVF983122 UEY983119:UFB983122 UOU983119:UOX983122 UYQ983119:UYT983122 VIM983119:VIP983122 VSI983119:VSL983122 WCE983119:WCH983122 WMA983119:WMD983122 WVW983119:WVZ983122 I42:K42 JJ42:JL42 TF42:TH42 ADB42:ADD42 AMX42:AMZ42 AWT42:AWV42 BGP42:BGR42 BQL42:BQN42 CAH42:CAJ42 CKD42:CKF42 CTZ42:CUB42 DDV42:DDX42 DNR42:DNT42 DXN42:DXP42 EHJ42:EHL42 ERF42:ERH42 FBB42:FBD42 FKX42:FKZ42 FUT42:FUV42 GEP42:GER42 GOL42:GON42 GYH42:GYJ42 HID42:HIF42 HRZ42:HSB42 IBV42:IBX42 ILR42:ILT42 IVN42:IVP42 JFJ42:JFL42 JPF42:JPH42 JZB42:JZD42 KIX42:KIZ42 KST42:KSV42 LCP42:LCR42 LML42:LMN42 LWH42:LWJ42 MGD42:MGF42 MPZ42:MQB42 MZV42:MZX42 NJR42:NJT42 NTN42:NTP42 ODJ42:ODL42 ONF42:ONH42 OXB42:OXD42 PGX42:PGZ42 PQT42:PQV42 QAP42:QAR42 QKL42:QKN42 QUH42:QUJ42 RED42:REF42 RNZ42:ROB42 RXV42:RXX42 SHR42:SHT42 SRN42:SRP42 TBJ42:TBL42 TLF42:TLH42 TVB42:TVD42 UEX42:UEZ42 UOT42:UOV42 UYP42:UYR42 VIL42:VIN42 VSH42:VSJ42 WCD42:WCF42 WLZ42:WMB42 WVV42:WVX42 I65578:K65578 JJ65578:JL65578 TF65578:TH65578 ADB65578:ADD65578 AMX65578:AMZ65578 AWT65578:AWV65578 BGP65578:BGR65578 BQL65578:BQN65578 CAH65578:CAJ65578 CKD65578:CKF65578 CTZ65578:CUB65578 DDV65578:DDX65578 DNR65578:DNT65578 DXN65578:DXP65578 EHJ65578:EHL65578 ERF65578:ERH65578 FBB65578:FBD65578 FKX65578:FKZ65578 FUT65578:FUV65578 GEP65578:GER65578 GOL65578:GON65578 GYH65578:GYJ65578 HID65578:HIF65578 HRZ65578:HSB65578 IBV65578:IBX65578 ILR65578:ILT65578 IVN65578:IVP65578 JFJ65578:JFL65578 JPF65578:JPH65578 JZB65578:JZD65578 KIX65578:KIZ65578 KST65578:KSV65578 LCP65578:LCR65578 LML65578:LMN65578 LWH65578:LWJ65578 MGD65578:MGF65578 MPZ65578:MQB65578 MZV65578:MZX65578 NJR65578:NJT65578 NTN65578:NTP65578 ODJ65578:ODL65578 ONF65578:ONH65578 OXB65578:OXD65578 PGX65578:PGZ65578 PQT65578:PQV65578 QAP65578:QAR65578 QKL65578:QKN65578 QUH65578:QUJ65578 RED65578:REF65578 RNZ65578:ROB65578 RXV65578:RXX65578 SHR65578:SHT65578 SRN65578:SRP65578 TBJ65578:TBL65578 TLF65578:TLH65578 TVB65578:TVD65578 UEX65578:UEZ65578 UOT65578:UOV65578 UYP65578:UYR65578 VIL65578:VIN65578 VSH65578:VSJ65578 WCD65578:WCF65578 WLZ65578:WMB65578 WVV65578:WVX65578 I131114:K131114 JJ131114:JL131114 TF131114:TH131114 ADB131114:ADD131114 AMX131114:AMZ131114 AWT131114:AWV131114 BGP131114:BGR131114 BQL131114:BQN131114 CAH131114:CAJ131114 CKD131114:CKF131114 CTZ131114:CUB131114 DDV131114:DDX131114 DNR131114:DNT131114 DXN131114:DXP131114 EHJ131114:EHL131114 ERF131114:ERH131114 FBB131114:FBD131114 FKX131114:FKZ131114 FUT131114:FUV131114 GEP131114:GER131114 GOL131114:GON131114 GYH131114:GYJ131114 HID131114:HIF131114 HRZ131114:HSB131114 IBV131114:IBX131114 ILR131114:ILT131114 IVN131114:IVP131114 JFJ131114:JFL131114 JPF131114:JPH131114 JZB131114:JZD131114 KIX131114:KIZ131114 KST131114:KSV131114 LCP131114:LCR131114 LML131114:LMN131114 LWH131114:LWJ131114 MGD131114:MGF131114 MPZ131114:MQB131114 MZV131114:MZX131114 NJR131114:NJT131114 NTN131114:NTP131114 ODJ131114:ODL131114 ONF131114:ONH131114 OXB131114:OXD131114 PGX131114:PGZ131114 PQT131114:PQV131114 QAP131114:QAR131114 QKL131114:QKN131114 QUH131114:QUJ131114 RED131114:REF131114 RNZ131114:ROB131114 RXV131114:RXX131114 SHR131114:SHT131114 SRN131114:SRP131114 TBJ131114:TBL131114 TLF131114:TLH131114 TVB131114:TVD131114 UEX131114:UEZ131114 UOT131114:UOV131114 UYP131114:UYR131114 VIL131114:VIN131114 VSH131114:VSJ131114 WCD131114:WCF131114 WLZ131114:WMB131114 WVV131114:WVX131114 I196650:K196650 JJ196650:JL196650 TF196650:TH196650 ADB196650:ADD196650 AMX196650:AMZ196650 AWT196650:AWV196650 BGP196650:BGR196650 BQL196650:BQN196650 CAH196650:CAJ196650 CKD196650:CKF196650 CTZ196650:CUB196650 DDV196650:DDX196650 DNR196650:DNT196650 DXN196650:DXP196650 EHJ196650:EHL196650 ERF196650:ERH196650 FBB196650:FBD196650 FKX196650:FKZ196650 FUT196650:FUV196650 GEP196650:GER196650 GOL196650:GON196650 GYH196650:GYJ196650 HID196650:HIF196650 HRZ196650:HSB196650 IBV196650:IBX196650 ILR196650:ILT196650 IVN196650:IVP196650 JFJ196650:JFL196650 JPF196650:JPH196650 JZB196650:JZD196650 KIX196650:KIZ196650 KST196650:KSV196650 LCP196650:LCR196650 LML196650:LMN196650 LWH196650:LWJ196650 MGD196650:MGF196650 MPZ196650:MQB196650 MZV196650:MZX196650 NJR196650:NJT196650 NTN196650:NTP196650 ODJ196650:ODL196650 ONF196650:ONH196650 OXB196650:OXD196650 PGX196650:PGZ196650 PQT196650:PQV196650 QAP196650:QAR196650 QKL196650:QKN196650 QUH196650:QUJ196650 RED196650:REF196650 RNZ196650:ROB196650 RXV196650:RXX196650 SHR196650:SHT196650 SRN196650:SRP196650 TBJ196650:TBL196650 TLF196650:TLH196650 TVB196650:TVD196650 UEX196650:UEZ196650 UOT196650:UOV196650 UYP196650:UYR196650 VIL196650:VIN196650 VSH196650:VSJ196650 WCD196650:WCF196650 WLZ196650:WMB196650 WVV196650:WVX196650 I262186:K262186 JJ262186:JL262186 TF262186:TH262186 ADB262186:ADD262186 AMX262186:AMZ262186 AWT262186:AWV262186 BGP262186:BGR262186 BQL262186:BQN262186 CAH262186:CAJ262186 CKD262186:CKF262186 CTZ262186:CUB262186 DDV262186:DDX262186 DNR262186:DNT262186 DXN262186:DXP262186 EHJ262186:EHL262186 ERF262186:ERH262186 FBB262186:FBD262186 FKX262186:FKZ262186 FUT262186:FUV262186 GEP262186:GER262186 GOL262186:GON262186 GYH262186:GYJ262186 HID262186:HIF262186 HRZ262186:HSB262186 IBV262186:IBX262186 ILR262186:ILT262186 IVN262186:IVP262186 JFJ262186:JFL262186 JPF262186:JPH262186 JZB262186:JZD262186 KIX262186:KIZ262186 KST262186:KSV262186 LCP262186:LCR262186 LML262186:LMN262186 LWH262186:LWJ262186 MGD262186:MGF262186 MPZ262186:MQB262186 MZV262186:MZX262186 NJR262186:NJT262186 NTN262186:NTP262186 ODJ262186:ODL262186 ONF262186:ONH262186 OXB262186:OXD262186 PGX262186:PGZ262186 PQT262186:PQV262186 QAP262186:QAR262186 QKL262186:QKN262186 QUH262186:QUJ262186 RED262186:REF262186 RNZ262186:ROB262186 RXV262186:RXX262186 SHR262186:SHT262186 SRN262186:SRP262186 TBJ262186:TBL262186 TLF262186:TLH262186 TVB262186:TVD262186 UEX262186:UEZ262186 UOT262186:UOV262186 UYP262186:UYR262186 VIL262186:VIN262186 VSH262186:VSJ262186 WCD262186:WCF262186 WLZ262186:WMB262186 WVV262186:WVX262186 I327722:K327722 JJ327722:JL327722 TF327722:TH327722 ADB327722:ADD327722 AMX327722:AMZ327722 AWT327722:AWV327722 BGP327722:BGR327722 BQL327722:BQN327722 CAH327722:CAJ327722 CKD327722:CKF327722 CTZ327722:CUB327722 DDV327722:DDX327722 DNR327722:DNT327722 DXN327722:DXP327722 EHJ327722:EHL327722 ERF327722:ERH327722 FBB327722:FBD327722 FKX327722:FKZ327722 FUT327722:FUV327722 GEP327722:GER327722 GOL327722:GON327722 GYH327722:GYJ327722 HID327722:HIF327722 HRZ327722:HSB327722 IBV327722:IBX327722 ILR327722:ILT327722 IVN327722:IVP327722 JFJ327722:JFL327722 JPF327722:JPH327722 JZB327722:JZD327722 KIX327722:KIZ327722 KST327722:KSV327722 LCP327722:LCR327722 LML327722:LMN327722 LWH327722:LWJ327722 MGD327722:MGF327722 MPZ327722:MQB327722 MZV327722:MZX327722 NJR327722:NJT327722 NTN327722:NTP327722 ODJ327722:ODL327722 ONF327722:ONH327722 OXB327722:OXD327722 PGX327722:PGZ327722 PQT327722:PQV327722 QAP327722:QAR327722 QKL327722:QKN327722 QUH327722:QUJ327722 RED327722:REF327722 RNZ327722:ROB327722 RXV327722:RXX327722 SHR327722:SHT327722 SRN327722:SRP327722 TBJ327722:TBL327722 TLF327722:TLH327722 TVB327722:TVD327722 UEX327722:UEZ327722 UOT327722:UOV327722 UYP327722:UYR327722 VIL327722:VIN327722 VSH327722:VSJ327722 WCD327722:WCF327722 WLZ327722:WMB327722 WVV327722:WVX327722 I393258:K393258 JJ393258:JL393258 TF393258:TH393258 ADB393258:ADD393258 AMX393258:AMZ393258 AWT393258:AWV393258 BGP393258:BGR393258 BQL393258:BQN393258 CAH393258:CAJ393258 CKD393258:CKF393258 CTZ393258:CUB393258 DDV393258:DDX393258 DNR393258:DNT393258 DXN393258:DXP393258 EHJ393258:EHL393258 ERF393258:ERH393258 FBB393258:FBD393258 FKX393258:FKZ393258 FUT393258:FUV393258 GEP393258:GER393258 GOL393258:GON393258 GYH393258:GYJ393258 HID393258:HIF393258 HRZ393258:HSB393258 IBV393258:IBX393258 ILR393258:ILT393258 IVN393258:IVP393258 JFJ393258:JFL393258 JPF393258:JPH393258 JZB393258:JZD393258 KIX393258:KIZ393258 KST393258:KSV393258 LCP393258:LCR393258 LML393258:LMN393258 LWH393258:LWJ393258 MGD393258:MGF393258 MPZ393258:MQB393258 MZV393258:MZX393258 NJR393258:NJT393258 NTN393258:NTP393258 ODJ393258:ODL393258 ONF393258:ONH393258 OXB393258:OXD393258 PGX393258:PGZ393258 PQT393258:PQV393258 QAP393258:QAR393258 QKL393258:QKN393258 QUH393258:QUJ393258 RED393258:REF393258 RNZ393258:ROB393258 RXV393258:RXX393258 SHR393258:SHT393258 SRN393258:SRP393258 TBJ393258:TBL393258 TLF393258:TLH393258 TVB393258:TVD393258 UEX393258:UEZ393258 UOT393258:UOV393258 UYP393258:UYR393258 VIL393258:VIN393258 VSH393258:VSJ393258 WCD393258:WCF393258 WLZ393258:WMB393258 WVV393258:WVX393258 I458794:K458794 JJ458794:JL458794 TF458794:TH458794 ADB458794:ADD458794 AMX458794:AMZ458794 AWT458794:AWV458794 BGP458794:BGR458794 BQL458794:BQN458794 CAH458794:CAJ458794 CKD458794:CKF458794 CTZ458794:CUB458794 DDV458794:DDX458794 DNR458794:DNT458794 DXN458794:DXP458794 EHJ458794:EHL458794 ERF458794:ERH458794 FBB458794:FBD458794 FKX458794:FKZ458794 FUT458794:FUV458794 GEP458794:GER458794 GOL458794:GON458794 GYH458794:GYJ458794 HID458794:HIF458794 HRZ458794:HSB458794 IBV458794:IBX458794 ILR458794:ILT458794 IVN458794:IVP458794 JFJ458794:JFL458794 JPF458794:JPH458794 JZB458794:JZD458794 KIX458794:KIZ458794 KST458794:KSV458794 LCP458794:LCR458794 LML458794:LMN458794 LWH458794:LWJ458794 MGD458794:MGF458794 MPZ458794:MQB458794 MZV458794:MZX458794 NJR458794:NJT458794 NTN458794:NTP458794 ODJ458794:ODL458794 ONF458794:ONH458794 OXB458794:OXD458794 PGX458794:PGZ458794 PQT458794:PQV458794 QAP458794:QAR458794 QKL458794:QKN458794 QUH458794:QUJ458794 RED458794:REF458794 RNZ458794:ROB458794 RXV458794:RXX458794 SHR458794:SHT458794 SRN458794:SRP458794 TBJ458794:TBL458794 TLF458794:TLH458794 TVB458794:TVD458794 UEX458794:UEZ458794 UOT458794:UOV458794 UYP458794:UYR458794 VIL458794:VIN458794 VSH458794:VSJ458794 WCD458794:WCF458794 WLZ458794:WMB458794 WVV458794:WVX458794 I524330:K524330 JJ524330:JL524330 TF524330:TH524330 ADB524330:ADD524330 AMX524330:AMZ524330 AWT524330:AWV524330 BGP524330:BGR524330 BQL524330:BQN524330 CAH524330:CAJ524330 CKD524330:CKF524330 CTZ524330:CUB524330 DDV524330:DDX524330 DNR524330:DNT524330 DXN524330:DXP524330 EHJ524330:EHL524330 ERF524330:ERH524330 FBB524330:FBD524330 FKX524330:FKZ524330 FUT524330:FUV524330 GEP524330:GER524330 GOL524330:GON524330 GYH524330:GYJ524330 HID524330:HIF524330 HRZ524330:HSB524330 IBV524330:IBX524330 ILR524330:ILT524330 IVN524330:IVP524330 JFJ524330:JFL524330 JPF524330:JPH524330 JZB524330:JZD524330 KIX524330:KIZ524330 KST524330:KSV524330 LCP524330:LCR524330 LML524330:LMN524330 LWH524330:LWJ524330 MGD524330:MGF524330 MPZ524330:MQB524330 MZV524330:MZX524330 NJR524330:NJT524330 NTN524330:NTP524330 ODJ524330:ODL524330 ONF524330:ONH524330 OXB524330:OXD524330 PGX524330:PGZ524330 PQT524330:PQV524330 QAP524330:QAR524330 QKL524330:QKN524330 QUH524330:QUJ524330 RED524330:REF524330 RNZ524330:ROB524330 RXV524330:RXX524330 SHR524330:SHT524330 SRN524330:SRP524330 TBJ524330:TBL524330 TLF524330:TLH524330 TVB524330:TVD524330 UEX524330:UEZ524330 UOT524330:UOV524330 UYP524330:UYR524330 VIL524330:VIN524330 VSH524330:VSJ524330 WCD524330:WCF524330 WLZ524330:WMB524330 WVV524330:WVX524330 I589866:K589866 JJ589866:JL589866 TF589866:TH589866 ADB589866:ADD589866 AMX589866:AMZ589866 AWT589866:AWV589866 BGP589866:BGR589866 BQL589866:BQN589866 CAH589866:CAJ589866 CKD589866:CKF589866 CTZ589866:CUB589866 DDV589866:DDX589866 DNR589866:DNT589866 DXN589866:DXP589866 EHJ589866:EHL589866 ERF589866:ERH589866 FBB589866:FBD589866 FKX589866:FKZ589866 FUT589866:FUV589866 GEP589866:GER589866 GOL589866:GON589866 GYH589866:GYJ589866 HID589866:HIF589866 HRZ589866:HSB589866 IBV589866:IBX589866 ILR589866:ILT589866 IVN589866:IVP589866 JFJ589866:JFL589866 JPF589866:JPH589866 JZB589866:JZD589866 KIX589866:KIZ589866 KST589866:KSV589866 LCP589866:LCR589866 LML589866:LMN589866 LWH589866:LWJ589866 MGD589866:MGF589866 MPZ589866:MQB589866 MZV589866:MZX589866 NJR589866:NJT589866 NTN589866:NTP589866 ODJ589866:ODL589866 ONF589866:ONH589866 OXB589866:OXD589866 PGX589866:PGZ589866 PQT589866:PQV589866 QAP589866:QAR589866 QKL589866:QKN589866 QUH589866:QUJ589866 RED589866:REF589866 RNZ589866:ROB589866 RXV589866:RXX589866 SHR589866:SHT589866 SRN589866:SRP589866 TBJ589866:TBL589866 TLF589866:TLH589866 TVB589866:TVD589866 UEX589866:UEZ589866 UOT589866:UOV589866 UYP589866:UYR589866 VIL589866:VIN589866 VSH589866:VSJ589866 WCD589866:WCF589866 WLZ589866:WMB589866 WVV589866:WVX589866 I655402:K655402 JJ655402:JL655402 TF655402:TH655402 ADB655402:ADD655402 AMX655402:AMZ655402 AWT655402:AWV655402 BGP655402:BGR655402 BQL655402:BQN655402 CAH655402:CAJ655402 CKD655402:CKF655402 CTZ655402:CUB655402 DDV655402:DDX655402 DNR655402:DNT655402 DXN655402:DXP655402 EHJ655402:EHL655402 ERF655402:ERH655402 FBB655402:FBD655402 FKX655402:FKZ655402 FUT655402:FUV655402 GEP655402:GER655402 GOL655402:GON655402 GYH655402:GYJ655402 HID655402:HIF655402 HRZ655402:HSB655402 IBV655402:IBX655402 ILR655402:ILT655402 IVN655402:IVP655402 JFJ655402:JFL655402 JPF655402:JPH655402 JZB655402:JZD655402 KIX655402:KIZ655402 KST655402:KSV655402 LCP655402:LCR655402 LML655402:LMN655402 LWH655402:LWJ655402 MGD655402:MGF655402 MPZ655402:MQB655402 MZV655402:MZX655402 NJR655402:NJT655402 NTN655402:NTP655402 ODJ655402:ODL655402 ONF655402:ONH655402 OXB655402:OXD655402 PGX655402:PGZ655402 PQT655402:PQV655402 QAP655402:QAR655402 QKL655402:QKN655402 QUH655402:QUJ655402 RED655402:REF655402 RNZ655402:ROB655402 RXV655402:RXX655402 SHR655402:SHT655402 SRN655402:SRP655402 TBJ655402:TBL655402 TLF655402:TLH655402 TVB655402:TVD655402 UEX655402:UEZ655402 UOT655402:UOV655402 UYP655402:UYR655402 VIL655402:VIN655402 VSH655402:VSJ655402 WCD655402:WCF655402 WLZ655402:WMB655402 WVV655402:WVX655402 I720938:K720938 JJ720938:JL720938 TF720938:TH720938 ADB720938:ADD720938 AMX720938:AMZ720938 AWT720938:AWV720938 BGP720938:BGR720938 BQL720938:BQN720938 CAH720938:CAJ720938 CKD720938:CKF720938 CTZ720938:CUB720938 DDV720938:DDX720938 DNR720938:DNT720938 DXN720938:DXP720938 EHJ720938:EHL720938 ERF720938:ERH720938 FBB720938:FBD720938 FKX720938:FKZ720938 FUT720938:FUV720938 GEP720938:GER720938 GOL720938:GON720938 GYH720938:GYJ720938 HID720938:HIF720938 HRZ720938:HSB720938 IBV720938:IBX720938 ILR720938:ILT720938 IVN720938:IVP720938 JFJ720938:JFL720938 JPF720938:JPH720938 JZB720938:JZD720938 KIX720938:KIZ720938 KST720938:KSV720938 LCP720938:LCR720938 LML720938:LMN720938 LWH720938:LWJ720938 MGD720938:MGF720938 MPZ720938:MQB720938 MZV720938:MZX720938 NJR720938:NJT720938 NTN720938:NTP720938 ODJ720938:ODL720938 ONF720938:ONH720938 OXB720938:OXD720938 PGX720938:PGZ720938 PQT720938:PQV720938 QAP720938:QAR720938 QKL720938:QKN720938 QUH720938:QUJ720938 RED720938:REF720938 RNZ720938:ROB720938 RXV720938:RXX720938 SHR720938:SHT720938 SRN720938:SRP720938 TBJ720938:TBL720938 TLF720938:TLH720938 TVB720938:TVD720938 UEX720938:UEZ720938 UOT720938:UOV720938 UYP720938:UYR720938 VIL720938:VIN720938 VSH720938:VSJ720938 WCD720938:WCF720938 WLZ720938:WMB720938 WVV720938:WVX720938 I786474:K786474 JJ786474:JL786474 TF786474:TH786474 ADB786474:ADD786474 AMX786474:AMZ786474 AWT786474:AWV786474 BGP786474:BGR786474 BQL786474:BQN786474 CAH786474:CAJ786474 CKD786474:CKF786474 CTZ786474:CUB786474 DDV786474:DDX786474 DNR786474:DNT786474 DXN786474:DXP786474 EHJ786474:EHL786474 ERF786474:ERH786474 FBB786474:FBD786474 FKX786474:FKZ786474 FUT786474:FUV786474 GEP786474:GER786474 GOL786474:GON786474 GYH786474:GYJ786474 HID786474:HIF786474 HRZ786474:HSB786474 IBV786474:IBX786474 ILR786474:ILT786474 IVN786474:IVP786474 JFJ786474:JFL786474 JPF786474:JPH786474 JZB786474:JZD786474 KIX786474:KIZ786474 KST786474:KSV786474 LCP786474:LCR786474 LML786474:LMN786474 LWH786474:LWJ786474 MGD786474:MGF786474 MPZ786474:MQB786474 MZV786474:MZX786474 NJR786474:NJT786474 NTN786474:NTP786474 ODJ786474:ODL786474 ONF786474:ONH786474 OXB786474:OXD786474 PGX786474:PGZ786474 PQT786474:PQV786474 QAP786474:QAR786474 QKL786474:QKN786474 QUH786474:QUJ786474 RED786474:REF786474 RNZ786474:ROB786474 RXV786474:RXX786474 SHR786474:SHT786474 SRN786474:SRP786474 TBJ786474:TBL786474 TLF786474:TLH786474 TVB786474:TVD786474 UEX786474:UEZ786474 UOT786474:UOV786474 UYP786474:UYR786474 VIL786474:VIN786474 VSH786474:VSJ786474 WCD786474:WCF786474 WLZ786474:WMB786474 WVV786474:WVX786474 I852010:K852010 JJ852010:JL852010 TF852010:TH852010 ADB852010:ADD852010 AMX852010:AMZ852010 AWT852010:AWV852010 BGP852010:BGR852010 BQL852010:BQN852010 CAH852010:CAJ852010 CKD852010:CKF852010 CTZ852010:CUB852010 DDV852010:DDX852010 DNR852010:DNT852010 DXN852010:DXP852010 EHJ852010:EHL852010 ERF852010:ERH852010 FBB852010:FBD852010 FKX852010:FKZ852010 FUT852010:FUV852010 GEP852010:GER852010 GOL852010:GON852010 GYH852010:GYJ852010 HID852010:HIF852010 HRZ852010:HSB852010 IBV852010:IBX852010 ILR852010:ILT852010 IVN852010:IVP852010 JFJ852010:JFL852010 JPF852010:JPH852010 JZB852010:JZD852010 KIX852010:KIZ852010 KST852010:KSV852010 LCP852010:LCR852010 LML852010:LMN852010 LWH852010:LWJ852010 MGD852010:MGF852010 MPZ852010:MQB852010 MZV852010:MZX852010 NJR852010:NJT852010 NTN852010:NTP852010 ODJ852010:ODL852010 ONF852010:ONH852010 OXB852010:OXD852010 PGX852010:PGZ852010 PQT852010:PQV852010 QAP852010:QAR852010 QKL852010:QKN852010 QUH852010:QUJ852010 RED852010:REF852010 RNZ852010:ROB852010 RXV852010:RXX852010 SHR852010:SHT852010 SRN852010:SRP852010 TBJ852010:TBL852010 TLF852010:TLH852010 TVB852010:TVD852010 UEX852010:UEZ852010 UOT852010:UOV852010 UYP852010:UYR852010 VIL852010:VIN852010 VSH852010:VSJ852010 WCD852010:WCF852010 WLZ852010:WMB852010 WVV852010:WVX852010 I917546:K917546 JJ917546:JL917546 TF917546:TH917546 ADB917546:ADD917546 AMX917546:AMZ917546 AWT917546:AWV917546 BGP917546:BGR917546 BQL917546:BQN917546 CAH917546:CAJ917546 CKD917546:CKF917546 CTZ917546:CUB917546 DDV917546:DDX917546 DNR917546:DNT917546 DXN917546:DXP917546 EHJ917546:EHL917546 ERF917546:ERH917546 FBB917546:FBD917546 FKX917546:FKZ917546 FUT917546:FUV917546 GEP917546:GER917546 GOL917546:GON917546 GYH917546:GYJ917546 HID917546:HIF917546 HRZ917546:HSB917546 IBV917546:IBX917546 ILR917546:ILT917546 IVN917546:IVP917546 JFJ917546:JFL917546 JPF917546:JPH917546 JZB917546:JZD917546 KIX917546:KIZ917546 KST917546:KSV917546 LCP917546:LCR917546 LML917546:LMN917546 LWH917546:LWJ917546 MGD917546:MGF917546 MPZ917546:MQB917546 MZV917546:MZX917546 NJR917546:NJT917546 NTN917546:NTP917546 ODJ917546:ODL917546 ONF917546:ONH917546 OXB917546:OXD917546 PGX917546:PGZ917546 PQT917546:PQV917546 QAP917546:QAR917546 QKL917546:QKN917546 QUH917546:QUJ917546 RED917546:REF917546 RNZ917546:ROB917546 RXV917546:RXX917546 SHR917546:SHT917546 SRN917546:SRP917546 TBJ917546:TBL917546 TLF917546:TLH917546 TVB917546:TVD917546 UEX917546:UEZ917546 UOT917546:UOV917546 UYP917546:UYR917546 VIL917546:VIN917546 VSH917546:VSJ917546 WCD917546:WCF917546 WLZ917546:WMB917546 WVV917546:WVX917546 I983082:K983082 JJ983082:JL983082 TF983082:TH983082 ADB983082:ADD983082 AMX983082:AMZ983082 AWT983082:AWV983082 BGP983082:BGR983082 BQL983082:BQN983082 CAH983082:CAJ983082 CKD983082:CKF983082 CTZ983082:CUB983082 DDV983082:DDX983082 DNR983082:DNT983082 DXN983082:DXP983082 EHJ983082:EHL983082 ERF983082:ERH983082 FBB983082:FBD983082 FKX983082:FKZ983082 FUT983082:FUV983082 GEP983082:GER983082 GOL983082:GON983082 GYH983082:GYJ983082 HID983082:HIF983082 HRZ983082:HSB983082 IBV983082:IBX983082 ILR983082:ILT983082 IVN983082:IVP983082 JFJ983082:JFL983082 JPF983082:JPH983082 JZB983082:JZD983082 KIX983082:KIZ983082 KST983082:KSV983082 LCP983082:LCR983082 LML983082:LMN983082 LWH983082:LWJ983082 MGD983082:MGF983082 MPZ983082:MQB983082 MZV983082:MZX983082 NJR983082:NJT983082 NTN983082:NTP983082 ODJ983082:ODL983082 ONF983082:ONH983082 OXB983082:OXD983082 PGX983082:PGZ983082 PQT983082:PQV983082 QAP983082:QAR983082 QKL983082:QKN983082 QUH983082:QUJ983082 RED983082:REF983082 RNZ983082:ROB983082 RXV983082:RXX983082 SHR983082:SHT983082 SRN983082:SRP983082 TBJ983082:TBL983082 TLF983082:TLH983082 TVB983082:TVD983082 UEX983082:UEZ983082 UOT983082:UOV983082 UYP983082:UYR983082 VIL983082:VIN983082 VSH983082:VSJ983082 WCD983082:WCF983082 WLZ983082:WMB983082 I33:L36" xr:uid="{180E0279-C946-4346-80AB-6B4A091118FF}">
      <formula1>0</formula1>
      <formula2>999999999999999</formula2>
    </dataValidation>
  </dataValidations>
  <pageMargins left="0.25" right="0.25" top="0.25" bottom="0.25" header="0.3" footer="0.3"/>
  <pageSetup paperSize="9" scale="16" fitToHeight="0" orientation="landscape" r:id="rId1"/>
  <headerFooter alignWithMargins="0"/>
  <legacyDrawing r:id="rId2"/>
  <extLst>
    <ext xmlns:x14="http://schemas.microsoft.com/office/spreadsheetml/2009/9/main" uri="{CCE6A557-97BC-4b89-ADB6-D9C93CAAB3DF}">
      <x14:dataValidations xmlns:xm="http://schemas.microsoft.com/office/excel/2006/main" count="9">
        <x14:dataValidation type="list" errorStyle="information" allowBlank="1" showInputMessage="1" showErrorMessage="1" xr:uid="{678CD3C6-C0AF-4642-B53E-83A0F4AC611A}">
          <x14:formula1>
            <xm:f>Listes!$B$260:$B$308</xm:f>
          </x14:formula1>
          <xm:sqref>F40:F42</xm:sqref>
        </x14:dataValidation>
        <x14:dataValidation type="list" errorStyle="information" allowBlank="1" showInputMessage="1" showErrorMessage="1" xr:uid="{D0ECDAD3-804A-4790-B639-F52D0CD4F707}">
          <x14:formula1>
            <xm:f>Listes!$B$198:$B$201</xm:f>
          </x14:formula1>
          <xm:sqref>G40:G42</xm:sqref>
        </x14:dataValidation>
        <x14:dataValidation type="list" errorStyle="information" allowBlank="1" showInputMessage="1" showErrorMessage="1" xr:uid="{F90F8A52-89C7-4CD3-8098-E20F748B6E61}">
          <x14:formula1>
            <xm:f>Listes!$H$3:$H$194</xm:f>
          </x14:formula1>
          <xm:sqref>O40:U40 M31:V31</xm:sqref>
        </x14:dataValidation>
        <x14:dataValidation type="list" errorStyle="information" allowBlank="1" showInputMessage="1" showErrorMessage="1" xr:uid="{010F908E-EE8D-4DF6-ACDB-D5E4898CAF81}">
          <x14:formula1>
            <xm:f>Listes!$B$222:$B$228</xm:f>
          </x14:formula1>
          <xm:sqref>O41:U41</xm:sqref>
        </x14:dataValidation>
        <x14:dataValidation type="list" errorStyle="information" allowBlank="1" showInputMessage="1" showErrorMessage="1" xr:uid="{56AA234C-AD70-46EB-A62E-F0F1AB84CB84}">
          <x14:formula1>
            <xm:f>Listes!$B$395:$B$401</xm:f>
          </x14:formula1>
          <xm:sqref>Y42</xm:sqref>
        </x14:dataValidation>
        <x14:dataValidation type="list" allowBlank="1" showInputMessage="1" showErrorMessage="1" xr:uid="{67A6FD4D-2FD4-40A8-96AA-A6FB7AA676B5}">
          <x14:formula1>
            <xm:f>Listes!$B$260:$B$308</xm:f>
          </x14:formula1>
          <xm:sqref>F33</xm:sqref>
        </x14:dataValidation>
        <x14:dataValidation type="list" allowBlank="1" showInputMessage="1" showErrorMessage="1" xr:uid="{01629029-A32D-4073-AAA1-CA6739A914FD}">
          <x14:formula1>
            <xm:f>Listes!$B$198:$B$201</xm:f>
          </x14:formula1>
          <xm:sqref>G33</xm:sqref>
        </x14:dataValidation>
        <x14:dataValidation type="list" allowBlank="1" showInputMessage="1" showErrorMessage="1" xr:uid="{056F8AE0-5F0E-4FEB-A097-9CABC24C4612}">
          <x14:formula1>
            <xm:f>Listes!$B$395:$B$401</xm:f>
          </x14:formula1>
          <xm:sqref>Z33</xm:sqref>
        </x14:dataValidation>
        <x14:dataValidation type="list" errorStyle="information" allowBlank="1" showInputMessage="1" showErrorMessage="1" xr:uid="{66969BAB-FE3C-464A-B7F4-D767B8237C5D}">
          <x14:formula1>
            <xm:f>Listes!$B$209:$B$218</xm:f>
          </x14:formula1>
          <xm:sqref>M32:V32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B218"/>
  <sheetViews>
    <sheetView showGridLines="0" topLeftCell="A18" zoomScale="70" zoomScaleNormal="70" workbookViewId="0">
      <selection activeCell="S32" sqref="S32:S34"/>
    </sheetView>
  </sheetViews>
  <sheetFormatPr defaultColWidth="16.7265625" defaultRowHeight="15.5" x14ac:dyDescent="0.35"/>
  <cols>
    <col min="1" max="13" width="16.7265625" style="39"/>
    <col min="14" max="15" width="16.7265625" style="39" customWidth="1"/>
    <col min="16" max="17" width="16.7265625" style="39" hidden="1" customWidth="1"/>
    <col min="18" max="19" width="16.7265625" style="39" customWidth="1"/>
    <col min="20" max="27" width="16.7265625" style="39" hidden="1" customWidth="1"/>
    <col min="28" max="16384" width="16.7265625" style="39"/>
  </cols>
  <sheetData>
    <row r="1" spans="1:54" x14ac:dyDescent="0.35">
      <c r="A1" s="874" t="s">
        <v>143</v>
      </c>
      <c r="B1" s="876"/>
      <c r="C1" s="967" t="str">
        <f>Cover!B1</f>
        <v>22-2510</v>
      </c>
      <c r="D1" s="968"/>
      <c r="E1" s="968"/>
      <c r="F1" s="969"/>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959" t="s">
        <v>144</v>
      </c>
      <c r="B2" s="960"/>
      <c r="C2" s="964"/>
      <c r="D2" s="965"/>
      <c r="E2" s="965"/>
      <c r="F2" s="96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959" t="s">
        <v>145</v>
      </c>
      <c r="B3" s="960"/>
      <c r="C3" s="970">
        <f>Cover!B2</f>
        <v>5</v>
      </c>
      <c r="D3" s="971"/>
      <c r="E3" s="971"/>
      <c r="F3" s="97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959" t="s">
        <v>146</v>
      </c>
      <c r="B4" s="960"/>
      <c r="C4" s="961" t="str">
        <f>Cover!B7</f>
        <v>Unilever ASCC AG</v>
      </c>
      <c r="D4" s="962"/>
      <c r="E4" s="962"/>
      <c r="F4" s="963"/>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959" t="s">
        <v>147</v>
      </c>
      <c r="B5" s="960"/>
      <c r="C5" s="964" t="s">
        <v>88</v>
      </c>
      <c r="D5" s="965"/>
      <c r="E5" s="965"/>
      <c r="F5" s="966"/>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959" t="s">
        <v>148</v>
      </c>
      <c r="B6" s="960"/>
      <c r="C6" s="964" t="s">
        <v>89</v>
      </c>
      <c r="D6" s="965"/>
      <c r="E6" s="965"/>
      <c r="F6" s="966"/>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959" t="s">
        <v>149</v>
      </c>
      <c r="B7" s="960"/>
      <c r="C7" s="964" t="s">
        <v>87</v>
      </c>
      <c r="D7" s="965"/>
      <c r="E7" s="965"/>
      <c r="F7" s="966"/>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973" t="s">
        <v>152</v>
      </c>
      <c r="B12" s="974"/>
      <c r="C12" s="974"/>
      <c r="D12" s="974"/>
      <c r="E12" s="974"/>
      <c r="F12" s="974"/>
      <c r="G12" s="974"/>
      <c r="H12" s="974"/>
      <c r="I12" s="974"/>
      <c r="J12" s="975"/>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954" t="s">
        <v>154</v>
      </c>
      <c r="C13" s="954"/>
      <c r="D13" s="954"/>
      <c r="E13" s="954"/>
      <c r="F13" s="954"/>
      <c r="G13" s="954"/>
      <c r="H13" s="954"/>
      <c r="I13" s="954"/>
      <c r="J13" s="955" t="s">
        <v>155</v>
      </c>
      <c r="K13" s="956"/>
      <c r="L13" s="957" t="s">
        <v>156</v>
      </c>
      <c r="M13" s="958"/>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938" t="s">
        <v>159</v>
      </c>
      <c r="C14" s="938"/>
      <c r="D14" s="938"/>
      <c r="E14" s="938"/>
      <c r="F14" s="938"/>
      <c r="G14" s="938"/>
      <c r="H14" s="938"/>
      <c r="I14" s="938"/>
      <c r="J14" s="953"/>
      <c r="K14" s="941"/>
      <c r="L14" s="953"/>
      <c r="M14" s="948"/>
      <c r="N14" s="523" t="str">
        <f>IF($A14&gt;0,$A14,"")</f>
        <v>Bullet1</v>
      </c>
    </row>
    <row r="15" spans="1:54" hidden="1" x14ac:dyDescent="0.35">
      <c r="A15" s="168"/>
      <c r="B15" s="946"/>
      <c r="C15" s="946"/>
      <c r="D15" s="946"/>
      <c r="E15" s="946"/>
      <c r="F15" s="946"/>
      <c r="G15" s="946"/>
      <c r="H15" s="946"/>
      <c r="I15" s="946"/>
      <c r="J15" s="947"/>
      <c r="K15" s="941"/>
      <c r="L15" s="947"/>
      <c r="M15" s="948"/>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946"/>
      <c r="C16" s="946"/>
      <c r="D16" s="946"/>
      <c r="E16" s="946"/>
      <c r="F16" s="946"/>
      <c r="G16" s="946"/>
      <c r="H16" s="946"/>
      <c r="I16" s="946"/>
      <c r="J16" s="947"/>
      <c r="K16" s="941"/>
      <c r="L16" s="947"/>
      <c r="M16" s="948"/>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949"/>
      <c r="C17" s="949"/>
      <c r="D17" s="949"/>
      <c r="E17" s="949"/>
      <c r="F17" s="949"/>
      <c r="G17" s="949"/>
      <c r="H17" s="949"/>
      <c r="I17" s="949"/>
      <c r="J17" s="950"/>
      <c r="K17" s="944"/>
      <c r="L17" s="951"/>
      <c r="M17" s="952"/>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hidden="1"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936" t="s">
        <v>154</v>
      </c>
      <c r="C20" s="936"/>
      <c r="D20" s="936"/>
      <c r="E20" s="936"/>
      <c r="F20" s="936"/>
      <c r="G20" s="936"/>
      <c r="H20" s="937"/>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938"/>
      <c r="C21" s="938"/>
      <c r="D21" s="938"/>
      <c r="E21" s="938"/>
      <c r="F21" s="938"/>
      <c r="G21" s="938"/>
      <c r="H21" s="939"/>
    </row>
    <row r="22" spans="1:54" hidden="1" x14ac:dyDescent="0.35">
      <c r="A22" s="118"/>
      <c r="B22" s="938"/>
      <c r="C22" s="938"/>
      <c r="D22" s="938"/>
      <c r="E22" s="938"/>
      <c r="F22" s="938"/>
      <c r="G22" s="938"/>
      <c r="H22" s="939"/>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940"/>
      <c r="C23" s="941"/>
      <c r="D23" s="941"/>
      <c r="E23" s="941"/>
      <c r="F23" s="941"/>
      <c r="G23" s="941"/>
      <c r="H23" s="942"/>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943"/>
      <c r="C24" s="944"/>
      <c r="D24" s="944"/>
      <c r="E24" s="944"/>
      <c r="F24" s="944"/>
      <c r="G24" s="944"/>
      <c r="H24" s="94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931" t="s">
        <v>167</v>
      </c>
      <c r="B30" s="889" t="s">
        <v>168</v>
      </c>
      <c r="C30" s="889" t="s">
        <v>169</v>
      </c>
      <c r="D30" s="889" t="s">
        <v>170</v>
      </c>
      <c r="E30" s="889" t="s">
        <v>171</v>
      </c>
      <c r="F30" s="889" t="s">
        <v>172</v>
      </c>
      <c r="G30" s="889" t="s">
        <v>173</v>
      </c>
      <c r="H30" s="821" t="s">
        <v>174</v>
      </c>
      <c r="I30" s="889" t="s">
        <v>175</v>
      </c>
      <c r="J30" s="889" t="s">
        <v>176</v>
      </c>
      <c r="K30" s="889" t="s">
        <v>177</v>
      </c>
      <c r="L30" s="889" t="s">
        <v>178</v>
      </c>
      <c r="M30" s="30" t="s">
        <v>180</v>
      </c>
      <c r="N30" s="30" t="s">
        <v>182</v>
      </c>
      <c r="O30" s="30" t="s">
        <v>182</v>
      </c>
      <c r="P30" s="821" t="s">
        <v>183</v>
      </c>
      <c r="Q30" s="821" t="s">
        <v>184</v>
      </c>
      <c r="R30" s="821" t="s">
        <v>185</v>
      </c>
      <c r="S30" s="934" t="s">
        <v>186</v>
      </c>
    </row>
    <row r="31" spans="1:54" ht="16" thickBot="1" x14ac:dyDescent="0.4">
      <c r="A31" s="932" t="s">
        <v>50</v>
      </c>
      <c r="B31" s="929" t="s">
        <v>50</v>
      </c>
      <c r="C31" s="929" t="s">
        <v>50</v>
      </c>
      <c r="D31" s="929" t="s">
        <v>50</v>
      </c>
      <c r="E31" s="929" t="s">
        <v>50</v>
      </c>
      <c r="F31" s="929" t="s">
        <v>50</v>
      </c>
      <c r="G31" s="930" t="s">
        <v>50</v>
      </c>
      <c r="H31" s="822" t="s">
        <v>50</v>
      </c>
      <c r="I31" s="929" t="s">
        <v>50</v>
      </c>
      <c r="J31" s="929" t="s">
        <v>50</v>
      </c>
      <c r="K31" s="929" t="s">
        <v>50</v>
      </c>
      <c r="L31" s="929" t="s">
        <v>50</v>
      </c>
      <c r="M31" s="31" t="s">
        <v>187</v>
      </c>
      <c r="N31" s="31" t="s">
        <v>189</v>
      </c>
      <c r="O31" s="31" t="s">
        <v>190</v>
      </c>
      <c r="P31" s="822"/>
      <c r="Q31" s="822"/>
      <c r="R31" s="822" t="s">
        <v>50</v>
      </c>
      <c r="S31" s="935" t="s">
        <v>50</v>
      </c>
      <c r="T31" s="39" t="s">
        <v>50</v>
      </c>
    </row>
    <row r="32" spans="1:54" x14ac:dyDescent="0.35">
      <c r="A32" s="50" t="s">
        <v>158</v>
      </c>
      <c r="B32" s="58" t="s">
        <v>50</v>
      </c>
      <c r="C32" s="511" t="s">
        <v>406</v>
      </c>
      <c r="D32" s="511" t="s">
        <v>349</v>
      </c>
      <c r="E32" s="511" t="s">
        <v>50</v>
      </c>
      <c r="F32" s="511" t="s">
        <v>200</v>
      </c>
      <c r="G32" s="7" t="s">
        <v>194</v>
      </c>
      <c r="H32" s="511" t="s">
        <v>195</v>
      </c>
      <c r="I32" s="171" t="s">
        <v>50</v>
      </c>
      <c r="J32" s="171">
        <v>8039</v>
      </c>
      <c r="K32" s="171">
        <v>8039</v>
      </c>
      <c r="L32" s="171" t="s">
        <v>50</v>
      </c>
      <c r="M32" s="171" t="s">
        <v>263</v>
      </c>
      <c r="N32" s="171">
        <v>1418</v>
      </c>
      <c r="O32" s="171">
        <v>1418</v>
      </c>
      <c r="P32" s="518"/>
      <c r="Q32" s="518"/>
      <c r="R32" s="171" t="s">
        <v>197</v>
      </c>
      <c r="S32" s="171" t="s">
        <v>198</v>
      </c>
      <c r="T32" s="39" t="s">
        <v>50</v>
      </c>
    </row>
    <row r="33" spans="1:54" hidden="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row>
    <row r="34" spans="1:54"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hidden="1" x14ac:dyDescent="0.35">
      <c r="A35" s="108" t="s">
        <v>209</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hidden="1" x14ac:dyDescent="0.35">
      <c r="A36" s="931" t="s">
        <v>167</v>
      </c>
      <c r="B36" s="889" t="s">
        <v>168</v>
      </c>
      <c r="C36" s="889" t="s">
        <v>169</v>
      </c>
      <c r="D36" s="889" t="s">
        <v>170</v>
      </c>
      <c r="E36" s="889" t="s">
        <v>171</v>
      </c>
      <c r="F36" s="889" t="s">
        <v>172</v>
      </c>
      <c r="G36" s="889" t="s">
        <v>173</v>
      </c>
      <c r="H36" s="889" t="s">
        <v>174</v>
      </c>
      <c r="I36" s="889" t="s">
        <v>210</v>
      </c>
      <c r="J36" s="889" t="s">
        <v>211</v>
      </c>
      <c r="K36" s="934" t="s">
        <v>212</v>
      </c>
      <c r="L36" s="40" t="s">
        <v>213</v>
      </c>
      <c r="M36" s="2" t="s">
        <v>214</v>
      </c>
      <c r="N36" s="19" t="s">
        <v>215</v>
      </c>
      <c r="O36" s="26"/>
      <c r="P36" s="26"/>
      <c r="Q36" s="26"/>
      <c r="R36" s="26"/>
      <c r="S36" s="26"/>
      <c r="T36" s="934" t="s">
        <v>183</v>
      </c>
      <c r="U36" s="934" t="s">
        <v>184</v>
      </c>
      <c r="V36" s="934" t="s">
        <v>185</v>
      </c>
      <c r="W36" s="934" t="s">
        <v>186</v>
      </c>
    </row>
    <row r="37" spans="1:54" ht="31.5" hidden="1" thickBot="1" x14ac:dyDescent="0.4">
      <c r="A37" s="932"/>
      <c r="B37" s="929"/>
      <c r="C37" s="929"/>
      <c r="D37" s="929"/>
      <c r="E37" s="929"/>
      <c r="F37" s="929"/>
      <c r="G37" s="930"/>
      <c r="H37" s="929"/>
      <c r="I37" s="929"/>
      <c r="J37" s="929"/>
      <c r="K37" s="935"/>
      <c r="L37" s="41" t="s">
        <v>216</v>
      </c>
      <c r="M37" s="4" t="s">
        <v>217</v>
      </c>
      <c r="N37" s="20" t="s">
        <v>218</v>
      </c>
      <c r="O37" s="27"/>
      <c r="P37" s="27"/>
      <c r="Q37" s="27"/>
      <c r="R37" s="27"/>
      <c r="S37" s="27"/>
      <c r="T37" s="935"/>
      <c r="U37" s="935"/>
      <c r="V37" s="935"/>
      <c r="W37" s="935"/>
    </row>
    <row r="38" spans="1:54" hidden="1" x14ac:dyDescent="0.35">
      <c r="A38" s="50"/>
      <c r="B38" s="511"/>
      <c r="C38" s="511"/>
      <c r="D38" s="511"/>
      <c r="E38" s="511"/>
      <c r="F38" s="511"/>
      <c r="G38" s="7"/>
      <c r="H38" s="511"/>
      <c r="I38" s="171"/>
      <c r="J38" s="171"/>
      <c r="K38" s="519"/>
      <c r="L38" s="49"/>
      <c r="M38" s="7"/>
      <c r="N38" s="79"/>
      <c r="O38" s="519"/>
      <c r="P38" s="519"/>
      <c r="Q38" s="519"/>
      <c r="R38" s="519"/>
      <c r="S38" s="519"/>
      <c r="T38" s="519"/>
      <c r="U38" s="519"/>
      <c r="V38" s="519"/>
      <c r="W38" s="519"/>
    </row>
    <row r="39" spans="1:54" hidden="1" x14ac:dyDescent="0.35">
      <c r="A39" s="91"/>
      <c r="B39" s="21"/>
      <c r="C39" s="21"/>
      <c r="D39" s="21"/>
      <c r="E39" s="21"/>
      <c r="F39" s="21"/>
      <c r="G39" s="48"/>
      <c r="H39" s="21"/>
      <c r="I39" s="11"/>
      <c r="J39" s="11"/>
      <c r="K39" s="13"/>
      <c r="L39" s="95"/>
      <c r="M39" s="48"/>
      <c r="N39" s="96"/>
      <c r="O39" s="13"/>
      <c r="P39" s="13"/>
      <c r="Q39" s="13"/>
      <c r="R39" s="13"/>
      <c r="S39" s="13"/>
      <c r="T39" s="13"/>
      <c r="U39" s="13"/>
      <c r="V39" s="13"/>
      <c r="W39" s="13"/>
    </row>
    <row r="40" spans="1:54" hidden="1" x14ac:dyDescent="0.35">
      <c r="A40" s="91"/>
      <c r="B40" s="21"/>
      <c r="C40" s="21"/>
      <c r="D40" s="21"/>
      <c r="E40" s="21"/>
      <c r="F40" s="21"/>
      <c r="G40" s="48"/>
      <c r="H40" s="21"/>
      <c r="I40" s="11"/>
      <c r="J40" s="11"/>
      <c r="K40" s="13"/>
      <c r="L40" s="95"/>
      <c r="M40" s="48"/>
      <c r="N40" s="96"/>
      <c r="O40" s="13"/>
      <c r="P40" s="13"/>
      <c r="Q40" s="13"/>
      <c r="R40" s="13"/>
      <c r="S40" s="13"/>
      <c r="T40" s="13"/>
      <c r="U40" s="13"/>
      <c r="V40" s="13"/>
      <c r="W40" s="13"/>
    </row>
    <row r="41" spans="1:54" ht="16" hidden="1" thickBot="1" x14ac:dyDescent="0.4">
      <c r="A41" s="92"/>
      <c r="B41" s="23"/>
      <c r="C41" s="23"/>
      <c r="D41" s="23"/>
      <c r="E41" s="23"/>
      <c r="F41" s="23"/>
      <c r="G41" s="32"/>
      <c r="H41" s="23"/>
      <c r="I41" s="12"/>
      <c r="J41" s="12"/>
      <c r="K41" s="14"/>
      <c r="L41" s="65"/>
      <c r="M41" s="32"/>
      <c r="N41" s="47"/>
      <c r="O41" s="14"/>
      <c r="P41" s="14"/>
      <c r="Q41" s="14"/>
      <c r="R41" s="14"/>
      <c r="S41" s="14"/>
      <c r="T41" s="14"/>
      <c r="U41" s="14"/>
      <c r="V41" s="14"/>
      <c r="W41" s="14"/>
    </row>
    <row r="42" spans="1:54" hidden="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t="16" hidden="1" thickBot="1" x14ac:dyDescent="0.4">
      <c r="A44" s="861" t="s">
        <v>219</v>
      </c>
      <c r="B44" s="917"/>
      <c r="C44" s="917"/>
      <c r="D44" s="918"/>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idden="1" x14ac:dyDescent="0.35">
      <c r="A45" s="931" t="s">
        <v>167</v>
      </c>
      <c r="B45" s="889" t="s">
        <v>168</v>
      </c>
      <c r="C45" s="889" t="s">
        <v>169</v>
      </c>
      <c r="D45" s="889" t="s">
        <v>170</v>
      </c>
      <c r="E45" s="889" t="s">
        <v>171</v>
      </c>
      <c r="F45" s="889" t="s">
        <v>172</v>
      </c>
      <c r="G45" s="889" t="s">
        <v>173</v>
      </c>
      <c r="H45" s="889" t="s">
        <v>174</v>
      </c>
      <c r="I45" s="821">
        <v>20</v>
      </c>
      <c r="J45" s="821">
        <v>40</v>
      </c>
      <c r="K45" s="889" t="s">
        <v>177</v>
      </c>
      <c r="L45" s="921" t="s">
        <v>178</v>
      </c>
      <c r="M45" s="976" t="s">
        <v>222</v>
      </c>
      <c r="N45" s="150" t="s">
        <v>223</v>
      </c>
      <c r="O45" s="2" t="s">
        <v>214</v>
      </c>
      <c r="P45" s="19" t="s">
        <v>215</v>
      </c>
      <c r="Q45" s="93" t="s">
        <v>284</v>
      </c>
      <c r="R45" s="93" t="s">
        <v>272</v>
      </c>
      <c r="S45" s="19"/>
      <c r="T45" s="19"/>
      <c r="U45" s="19"/>
      <c r="V45" s="19"/>
      <c r="W45" s="19"/>
      <c r="X45" s="921" t="s">
        <v>183</v>
      </c>
      <c r="Y45" s="921" t="s">
        <v>184</v>
      </c>
      <c r="Z45" s="921" t="s">
        <v>185</v>
      </c>
      <c r="AA45" s="921" t="s">
        <v>186</v>
      </c>
    </row>
    <row r="46" spans="1:54" ht="47" hidden="1" thickBot="1" x14ac:dyDescent="0.4">
      <c r="A46" s="932"/>
      <c r="B46" s="929"/>
      <c r="C46" s="929"/>
      <c r="D46" s="929"/>
      <c r="E46" s="929"/>
      <c r="F46" s="929"/>
      <c r="G46" s="930"/>
      <c r="H46" s="929"/>
      <c r="I46" s="822"/>
      <c r="J46" s="822"/>
      <c r="K46" s="929"/>
      <c r="L46" s="922"/>
      <c r="M46" s="977"/>
      <c r="N46" s="113" t="s">
        <v>355</v>
      </c>
      <c r="O46" s="4" t="s">
        <v>217</v>
      </c>
      <c r="P46" s="20" t="s">
        <v>218</v>
      </c>
      <c r="Q46" s="183" t="s">
        <v>187</v>
      </c>
      <c r="R46" s="179" t="s">
        <v>187</v>
      </c>
      <c r="S46" s="20"/>
      <c r="T46" s="20"/>
      <c r="U46" s="20"/>
      <c r="V46" s="20"/>
      <c r="W46" s="20"/>
      <c r="X46" s="922"/>
      <c r="Y46" s="922"/>
      <c r="Z46" s="922"/>
      <c r="AA46" s="922"/>
    </row>
    <row r="47" spans="1:54" hidden="1" x14ac:dyDescent="0.35">
      <c r="A47" s="50"/>
      <c r="B47" s="511"/>
      <c r="C47" s="511"/>
      <c r="D47" s="511"/>
      <c r="E47" s="511"/>
      <c r="F47" s="511"/>
      <c r="G47" s="7"/>
      <c r="H47" s="511"/>
      <c r="I47" s="171"/>
      <c r="J47" s="171"/>
      <c r="K47" s="171"/>
      <c r="L47" s="519"/>
      <c r="M47" s="528"/>
      <c r="N47" s="49"/>
      <c r="O47" s="7"/>
      <c r="P47" s="79"/>
      <c r="Q47" s="49"/>
      <c r="R47" s="7"/>
      <c r="S47" s="519"/>
      <c r="T47" s="519"/>
      <c r="U47" s="519"/>
      <c r="V47" s="519"/>
      <c r="W47" s="519"/>
      <c r="X47" s="519"/>
      <c r="Y47" s="519"/>
      <c r="Z47" s="519"/>
      <c r="AA47" s="519"/>
    </row>
    <row r="48" spans="1:54" hidden="1" x14ac:dyDescent="0.35">
      <c r="A48" s="91"/>
      <c r="B48" s="21"/>
      <c r="C48" s="21"/>
      <c r="D48" s="21"/>
      <c r="E48" s="21"/>
      <c r="F48" s="21"/>
      <c r="G48" s="48"/>
      <c r="H48" s="21"/>
      <c r="I48" s="11"/>
      <c r="J48" s="11"/>
      <c r="K48" s="11"/>
      <c r="L48" s="13"/>
      <c r="M48" s="180"/>
      <c r="N48" s="95"/>
      <c r="O48" s="48"/>
      <c r="P48" s="96"/>
      <c r="Q48" s="63"/>
      <c r="R48" s="6"/>
      <c r="S48" s="13"/>
      <c r="T48" s="13"/>
      <c r="U48" s="13"/>
      <c r="V48" s="13"/>
      <c r="W48" s="13"/>
      <c r="X48" s="13"/>
      <c r="Y48" s="13"/>
      <c r="Z48" s="13"/>
      <c r="AA48" s="13"/>
    </row>
    <row r="49" spans="1:54" hidden="1" x14ac:dyDescent="0.35">
      <c r="A49" s="91"/>
      <c r="B49" s="21"/>
      <c r="C49" s="21"/>
      <c r="D49" s="21"/>
      <c r="E49" s="21"/>
      <c r="F49" s="21"/>
      <c r="G49" s="48"/>
      <c r="H49" s="21"/>
      <c r="I49" s="11"/>
      <c r="J49" s="11"/>
      <c r="K49" s="11"/>
      <c r="L49" s="13"/>
      <c r="M49" s="180"/>
      <c r="N49" s="95"/>
      <c r="O49" s="48"/>
      <c r="P49" s="96"/>
      <c r="Q49" s="63"/>
      <c r="R49" s="6"/>
      <c r="S49" s="13"/>
      <c r="T49" s="13"/>
      <c r="U49" s="13"/>
      <c r="V49" s="13"/>
      <c r="W49" s="13"/>
      <c r="X49" s="13"/>
      <c r="Y49" s="13"/>
      <c r="Z49" s="13"/>
      <c r="AA49" s="13"/>
    </row>
    <row r="50" spans="1:54" ht="16" hidden="1" thickBot="1" x14ac:dyDescent="0.4">
      <c r="A50" s="92"/>
      <c r="B50" s="23"/>
      <c r="C50" s="23"/>
      <c r="D50" s="23"/>
      <c r="E50" s="23"/>
      <c r="F50" s="23"/>
      <c r="G50" s="32"/>
      <c r="H50" s="23"/>
      <c r="I50" s="12"/>
      <c r="J50" s="12"/>
      <c r="K50" s="12"/>
      <c r="L50" s="14"/>
      <c r="M50" s="181"/>
      <c r="N50" s="65"/>
      <c r="O50" s="32"/>
      <c r="P50" s="47"/>
      <c r="Q50" s="65"/>
      <c r="R50" s="32"/>
      <c r="S50" s="14"/>
      <c r="T50" s="14"/>
      <c r="U50" s="14"/>
      <c r="V50" s="14"/>
      <c r="W50" s="14"/>
      <c r="X50" s="14"/>
      <c r="Y50" s="14"/>
      <c r="Z50" s="14"/>
      <c r="AA50" s="14"/>
    </row>
    <row r="51" spans="1:54" hidden="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idden="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ht="16" thickBot="1" x14ac:dyDescent="0.4">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ht="16" thickBot="1" x14ac:dyDescent="0.4">
      <c r="A54" s="861" t="s">
        <v>232</v>
      </c>
      <c r="B54" s="917"/>
      <c r="C54" s="918"/>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t="16" hidden="1" thickBot="1" x14ac:dyDescent="0.4">
      <c r="A55" s="827" t="s">
        <v>233</v>
      </c>
      <c r="B55" s="828"/>
      <c r="C55" s="829"/>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76" t="s">
        <v>234</v>
      </c>
      <c r="B56" s="138"/>
      <c r="C56" s="54" t="s">
        <v>235</v>
      </c>
      <c r="D56" s="28"/>
      <c r="E56" s="28"/>
      <c r="F56" s="34"/>
      <c r="G56" s="34"/>
      <c r="H56" s="28"/>
      <c r="I56" s="34"/>
      <c r="J56" s="28"/>
      <c r="K56" s="132"/>
      <c r="L56" s="135"/>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53" t="s">
        <v>165</v>
      </c>
      <c r="B57" s="78"/>
      <c r="C57" s="78"/>
      <c r="D57" s="18"/>
      <c r="E57" s="18"/>
      <c r="F57" s="29"/>
      <c r="G57" s="29"/>
      <c r="H57" s="18"/>
      <c r="I57" s="29"/>
      <c r="J57" s="18"/>
      <c r="K57" s="127"/>
      <c r="L57" s="110"/>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idden="1" x14ac:dyDescent="0.35">
      <c r="A58" s="53" t="s">
        <v>236</v>
      </c>
      <c r="B58" s="78"/>
      <c r="C58" s="78"/>
      <c r="D58" s="18"/>
      <c r="E58" s="18"/>
      <c r="F58" s="29"/>
      <c r="G58" s="29"/>
      <c r="H58" s="18"/>
      <c r="I58" s="29"/>
      <c r="J58" s="18"/>
      <c r="K58" s="127"/>
      <c r="L58" s="110"/>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53" t="s">
        <v>237</v>
      </c>
      <c r="B59" s="78"/>
      <c r="C59" s="78"/>
      <c r="D59" s="18"/>
      <c r="E59" s="18"/>
      <c r="F59" s="29"/>
      <c r="G59" s="29"/>
      <c r="H59" s="18"/>
      <c r="I59" s="29"/>
      <c r="J59" s="18"/>
      <c r="K59" s="127"/>
      <c r="L59" s="110"/>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t="16" hidden="1" thickBot="1" x14ac:dyDescent="0.4">
      <c r="A60" s="61" t="s">
        <v>238</v>
      </c>
      <c r="B60" s="69"/>
      <c r="C60" s="69"/>
      <c r="D60" s="17"/>
      <c r="E60" s="17"/>
      <c r="F60" s="35"/>
      <c r="G60" s="35"/>
      <c r="H60" s="17"/>
      <c r="I60" s="35"/>
      <c r="J60" s="17"/>
      <c r="K60" s="142"/>
      <c r="L60" s="114"/>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t="47" hidden="1" thickBot="1" x14ac:dyDescent="0.4">
      <c r="A62" s="81" t="s">
        <v>239</v>
      </c>
      <c r="B62" s="919" t="s">
        <v>168</v>
      </c>
      <c r="C62" s="919"/>
      <c r="D62" s="920"/>
      <c r="E62" s="3" t="s">
        <v>169</v>
      </c>
      <c r="F62" s="3" t="s">
        <v>172</v>
      </c>
      <c r="G62" s="3" t="s">
        <v>240</v>
      </c>
      <c r="H62" s="3" t="s">
        <v>241</v>
      </c>
      <c r="I62" s="3" t="s">
        <v>174</v>
      </c>
      <c r="J62" s="3" t="s">
        <v>175</v>
      </c>
      <c r="K62" s="3" t="s">
        <v>176</v>
      </c>
      <c r="L62" s="3" t="s">
        <v>177</v>
      </c>
      <c r="M62" s="3" t="s">
        <v>178</v>
      </c>
      <c r="N62" s="80" t="s">
        <v>242</v>
      </c>
      <c r="O62" s="3" t="s">
        <v>243</v>
      </c>
      <c r="P62" s="84" t="s">
        <v>244</v>
      </c>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49"/>
      <c r="B63" s="896"/>
      <c r="C63" s="896"/>
      <c r="D63" s="896"/>
      <c r="E63" s="7"/>
      <c r="F63" s="7"/>
      <c r="G63" s="7"/>
      <c r="H63" s="7"/>
      <c r="I63" s="7"/>
      <c r="J63" s="171"/>
      <c r="K63" s="171"/>
      <c r="L63" s="171"/>
      <c r="M63" s="153"/>
      <c r="N63" s="58"/>
      <c r="O63" s="7"/>
      <c r="P63" s="79"/>
    </row>
    <row r="64" spans="1:54" hidden="1" x14ac:dyDescent="0.35">
      <c r="A64" s="63"/>
      <c r="B64" s="881"/>
      <c r="C64" s="881"/>
      <c r="D64" s="881"/>
      <c r="E64" s="6"/>
      <c r="F64" s="6"/>
      <c r="G64" s="6"/>
      <c r="H64" s="6"/>
      <c r="I64" s="6"/>
      <c r="J64" s="139"/>
      <c r="K64" s="11"/>
      <c r="L64" s="11"/>
      <c r="M64" s="160"/>
      <c r="N64" s="52"/>
      <c r="O64" s="6"/>
      <c r="P64" s="67"/>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63"/>
      <c r="B65" s="881"/>
      <c r="C65" s="881"/>
      <c r="D65" s="881"/>
      <c r="E65" s="6"/>
      <c r="F65" s="6"/>
      <c r="G65" s="6"/>
      <c r="H65" s="6"/>
      <c r="I65" s="6"/>
      <c r="J65" s="139"/>
      <c r="K65" s="11"/>
      <c r="L65" s="11"/>
      <c r="M65" s="160"/>
      <c r="N65" s="52"/>
      <c r="O65" s="6"/>
      <c r="P65" s="67"/>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t="16" hidden="1" thickBot="1" x14ac:dyDescent="0.4">
      <c r="A66" s="68"/>
      <c r="B66" s="906"/>
      <c r="C66" s="906"/>
      <c r="D66" s="906"/>
      <c r="E66" s="5"/>
      <c r="F66" s="5"/>
      <c r="G66" s="5"/>
      <c r="H66" s="5"/>
      <c r="I66" s="5"/>
      <c r="J66" s="162"/>
      <c r="K66" s="12"/>
      <c r="L66" s="12"/>
      <c r="M66" s="105"/>
      <c r="N66" s="51"/>
      <c r="O66" s="32"/>
      <c r="P66" s="47"/>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t="16" thickBot="1" x14ac:dyDescent="0.4">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t="16" thickBot="1" x14ac:dyDescent="0.4">
      <c r="A69" s="861" t="s">
        <v>245</v>
      </c>
      <c r="B69" s="917"/>
      <c r="C69" s="918"/>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t="16" hidden="1" thickBot="1" x14ac:dyDescent="0.4">
      <c r="A70" s="827" t="s">
        <v>233</v>
      </c>
      <c r="B70" s="828"/>
      <c r="C70" s="829"/>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76" t="s">
        <v>234</v>
      </c>
      <c r="B71" s="70"/>
      <c r="C71" s="54" t="s">
        <v>235</v>
      </c>
      <c r="D71" s="54"/>
      <c r="E71" s="28"/>
      <c r="F71" s="28"/>
      <c r="G71" s="28"/>
      <c r="H71" s="34"/>
      <c r="I71" s="34"/>
      <c r="J71" s="28"/>
      <c r="K71" s="34"/>
      <c r="L71" s="109"/>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53" t="s">
        <v>246</v>
      </c>
      <c r="B72" s="18"/>
      <c r="C72" s="18"/>
      <c r="D72" s="18"/>
      <c r="E72" s="18"/>
      <c r="F72" s="18"/>
      <c r="G72" s="18"/>
      <c r="H72" s="29"/>
      <c r="I72" s="29"/>
      <c r="J72" s="18"/>
      <c r="K72" s="29"/>
      <c r="L72" s="146"/>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idden="1" x14ac:dyDescent="0.35">
      <c r="A73" s="53" t="s">
        <v>247</v>
      </c>
      <c r="B73" s="18"/>
      <c r="C73" s="18"/>
      <c r="D73" s="18"/>
      <c r="E73" s="18"/>
      <c r="F73" s="18"/>
      <c r="G73" s="18"/>
      <c r="H73" s="29"/>
      <c r="I73" s="29"/>
      <c r="J73" s="18"/>
      <c r="K73" s="29"/>
      <c r="L73" s="146"/>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53" t="s">
        <v>237</v>
      </c>
      <c r="B74" s="18"/>
      <c r="C74" s="18"/>
      <c r="D74" s="18"/>
      <c r="E74" s="18"/>
      <c r="F74" s="18"/>
      <c r="G74" s="18"/>
      <c r="H74" s="29"/>
      <c r="I74" s="29"/>
      <c r="J74" s="18"/>
      <c r="K74" s="29"/>
      <c r="L74" s="146"/>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t="16" hidden="1" thickBot="1" x14ac:dyDescent="0.4">
      <c r="A75" s="61" t="s">
        <v>238</v>
      </c>
      <c r="B75" s="17"/>
      <c r="C75" s="17"/>
      <c r="D75" s="17"/>
      <c r="E75" s="17"/>
      <c r="F75" s="17"/>
      <c r="G75" s="17"/>
      <c r="H75" s="35"/>
      <c r="I75" s="35"/>
      <c r="J75" s="17"/>
      <c r="K75" s="35"/>
      <c r="L75" s="157"/>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t="31.5" hidden="1" thickBot="1" x14ac:dyDescent="0.4">
      <c r="A77" s="81" t="s">
        <v>239</v>
      </c>
      <c r="B77" s="919" t="s">
        <v>171</v>
      </c>
      <c r="C77" s="919"/>
      <c r="D77" s="920"/>
      <c r="E77" s="3" t="s">
        <v>170</v>
      </c>
      <c r="F77" s="3" t="s">
        <v>172</v>
      </c>
      <c r="G77" s="3" t="s">
        <v>248</v>
      </c>
      <c r="H77" s="3" t="s">
        <v>241</v>
      </c>
      <c r="I77" s="3" t="s">
        <v>174</v>
      </c>
      <c r="J77" s="3" t="s">
        <v>175</v>
      </c>
      <c r="K77" s="3" t="s">
        <v>176</v>
      </c>
      <c r="L77" s="3" t="s">
        <v>177</v>
      </c>
      <c r="M77" s="3" t="s">
        <v>178</v>
      </c>
      <c r="N77" s="80" t="s">
        <v>242</v>
      </c>
      <c r="O77" s="3" t="s">
        <v>249</v>
      </c>
      <c r="P77" s="84" t="s">
        <v>250</v>
      </c>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49"/>
      <c r="B78" s="896"/>
      <c r="C78" s="896"/>
      <c r="D78" s="896"/>
      <c r="E78" s="7"/>
      <c r="F78" s="7"/>
      <c r="G78" s="7"/>
      <c r="H78" s="7"/>
      <c r="I78" s="7"/>
      <c r="J78" s="171"/>
      <c r="K78" s="171"/>
      <c r="L78" s="171"/>
      <c r="M78" s="171"/>
      <c r="N78" s="58"/>
      <c r="O78" s="7"/>
      <c r="P78" s="79"/>
    </row>
    <row r="79" spans="1:54" hidden="1" x14ac:dyDescent="0.35">
      <c r="A79" s="63"/>
      <c r="B79" s="881"/>
      <c r="C79" s="881"/>
      <c r="D79" s="881"/>
      <c r="E79" s="6"/>
      <c r="F79" s="6"/>
      <c r="G79" s="6"/>
      <c r="H79" s="6"/>
      <c r="I79" s="6"/>
      <c r="J79" s="11"/>
      <c r="K79" s="11"/>
      <c r="L79" s="11"/>
      <c r="M79" s="11"/>
      <c r="N79" s="52"/>
      <c r="O79" s="6"/>
      <c r="P79" s="67"/>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63"/>
      <c r="B80" s="881"/>
      <c r="C80" s="881"/>
      <c r="D80" s="881"/>
      <c r="E80" s="6"/>
      <c r="F80" s="6"/>
      <c r="G80" s="6"/>
      <c r="H80" s="6"/>
      <c r="I80" s="6"/>
      <c r="J80" s="11"/>
      <c r="K80" s="11"/>
      <c r="L80" s="11"/>
      <c r="M80" s="11"/>
      <c r="N80" s="52"/>
      <c r="O80" s="6"/>
      <c r="P80" s="67"/>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t="16" hidden="1" thickBot="1" x14ac:dyDescent="0.4">
      <c r="A81" s="68"/>
      <c r="B81" s="906"/>
      <c r="C81" s="906"/>
      <c r="D81" s="906"/>
      <c r="E81" s="5"/>
      <c r="F81" s="5"/>
      <c r="G81" s="5"/>
      <c r="H81" s="5"/>
      <c r="I81" s="5"/>
      <c r="J81" s="12"/>
      <c r="K81" s="12"/>
      <c r="L81" s="12"/>
      <c r="M81" s="12"/>
      <c r="N81" s="51"/>
      <c r="O81" s="32"/>
      <c r="P81" s="47"/>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t="16" thickBot="1" x14ac:dyDescent="0.4">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t="16" thickBot="1" x14ac:dyDescent="0.4">
      <c r="A83" s="861" t="s">
        <v>251</v>
      </c>
      <c r="B83" s="862"/>
      <c r="C83" s="862"/>
      <c r="D83" s="862"/>
      <c r="E83" s="862"/>
      <c r="F83" s="862"/>
      <c r="G83" s="862"/>
      <c r="H83" s="862"/>
      <c r="I83" s="863"/>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ht="16" thickBot="1" x14ac:dyDescent="0.4">
      <c r="A84" s="907" t="s">
        <v>252</v>
      </c>
      <c r="B84" s="908"/>
      <c r="C84" s="908"/>
      <c r="D84" s="908"/>
      <c r="E84" s="908"/>
      <c r="F84" s="908"/>
      <c r="G84" s="908"/>
      <c r="H84" s="908"/>
      <c r="I84" s="909"/>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t="16" thickBot="1" x14ac:dyDescent="0.4">
      <c r="A85" s="130" t="s">
        <v>253</v>
      </c>
      <c r="B85" s="910" t="s">
        <v>254</v>
      </c>
      <c r="C85" s="911"/>
      <c r="D85" s="911"/>
      <c r="E85" s="911"/>
      <c r="F85" s="911"/>
      <c r="G85" s="911"/>
      <c r="H85" s="911"/>
      <c r="I85" s="912"/>
    </row>
    <row r="86" spans="1:54" x14ac:dyDescent="0.35">
      <c r="A86" s="173"/>
      <c r="B86" s="177"/>
      <c r="C86" s="22"/>
      <c r="D86" s="22"/>
      <c r="E86" s="22"/>
      <c r="F86" s="22"/>
      <c r="G86" s="22"/>
      <c r="H86" s="22"/>
      <c r="I86" s="22"/>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913" t="s">
        <v>255</v>
      </c>
      <c r="B88" s="914"/>
      <c r="C88" s="914"/>
      <c r="D88" s="914"/>
      <c r="E88" s="914"/>
      <c r="F88" s="914"/>
      <c r="G88" s="914"/>
      <c r="H88" s="915" t="s">
        <v>256</v>
      </c>
      <c r="I88" s="821" t="s">
        <v>167</v>
      </c>
      <c r="J88" s="821" t="s">
        <v>257</v>
      </c>
      <c r="K88" s="821" t="s">
        <v>184</v>
      </c>
      <c r="L88" s="821" t="s">
        <v>258</v>
      </c>
      <c r="M88" s="823" t="s">
        <v>259</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6" thickBot="1" x14ac:dyDescent="0.4">
      <c r="A89" s="900" t="s">
        <v>260</v>
      </c>
      <c r="B89" s="901"/>
      <c r="C89" s="901"/>
      <c r="D89" s="901"/>
      <c r="E89" s="901"/>
      <c r="F89" s="901"/>
      <c r="G89" s="902"/>
      <c r="H89" s="916"/>
      <c r="I89" s="898"/>
      <c r="J89" s="898"/>
      <c r="K89" s="898"/>
      <c r="L89" s="898"/>
      <c r="M89" s="899"/>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t="16" thickBot="1" x14ac:dyDescent="0.4">
      <c r="A90" s="903" t="s">
        <v>261</v>
      </c>
      <c r="B90" s="904"/>
      <c r="C90" s="904"/>
      <c r="D90" s="904"/>
      <c r="E90" s="904"/>
      <c r="F90" s="904"/>
      <c r="G90" s="905"/>
      <c r="H90" s="916"/>
      <c r="I90" s="898"/>
      <c r="J90" s="898"/>
      <c r="K90" s="898"/>
      <c r="L90" s="898"/>
      <c r="M90" s="899"/>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152" t="s">
        <v>262</v>
      </c>
      <c r="B91" s="896" t="str">
        <f>VLOOKUP($A91,Listes!$A$3:$C$194,2,FALSE)</f>
        <v>Alameda Corridor Surcharge import</v>
      </c>
      <c r="C91" s="896"/>
      <c r="D91" s="896"/>
      <c r="E91" s="897" t="s">
        <v>196</v>
      </c>
      <c r="F91" s="897"/>
      <c r="G91" s="897"/>
      <c r="H91" s="44"/>
      <c r="I91" s="46"/>
      <c r="J91" s="46"/>
      <c r="K91" s="46"/>
      <c r="L91" s="46"/>
      <c r="M91" s="170"/>
    </row>
    <row r="92" spans="1:54" ht="31" x14ac:dyDescent="0.35">
      <c r="A92" s="120" t="s">
        <v>356</v>
      </c>
      <c r="B92" s="881" t="str">
        <f>VLOOKUP($A92,Listes!$A$3:$C$194,2,FALSE)</f>
        <v>Aden Gulf Surcharge</v>
      </c>
      <c r="C92" s="881"/>
      <c r="D92" s="881"/>
      <c r="E92" s="882" t="s">
        <v>196</v>
      </c>
      <c r="F92" s="882"/>
      <c r="G92" s="882"/>
      <c r="H92" s="25"/>
      <c r="I92" s="43"/>
      <c r="J92" s="43"/>
      <c r="K92" s="43"/>
      <c r="L92" s="43"/>
      <c r="M92" s="104"/>
    </row>
    <row r="93" spans="1:54" x14ac:dyDescent="0.35">
      <c r="A93" s="120" t="s">
        <v>182</v>
      </c>
      <c r="B93" s="881" t="str">
        <f>VLOOKUP($A93,Listes!$A$3:$C$194,2,FALSE)</f>
        <v>Bunker Adjustment Factor</v>
      </c>
      <c r="C93" s="881"/>
      <c r="D93" s="881"/>
      <c r="E93" s="882" t="s">
        <v>263</v>
      </c>
      <c r="F93" s="882"/>
      <c r="G93" s="882"/>
      <c r="H93" s="25"/>
      <c r="I93" s="43"/>
      <c r="J93" s="43"/>
      <c r="K93" s="43"/>
      <c r="L93" s="43"/>
      <c r="M93" s="104"/>
    </row>
    <row r="94" spans="1:54" x14ac:dyDescent="0.35">
      <c r="A94" s="120" t="s">
        <v>407</v>
      </c>
      <c r="B94" s="881" t="str">
        <f>VLOOKUP($A94,Listes!$A$3:$C$194,2,FALSE)</f>
        <v>Currency Adjustment Factor</v>
      </c>
      <c r="C94" s="881"/>
      <c r="D94" s="881"/>
      <c r="E94" s="882" t="s">
        <v>196</v>
      </c>
      <c r="F94" s="882"/>
      <c r="G94" s="882"/>
      <c r="H94" s="25"/>
      <c r="I94" s="43"/>
      <c r="J94" s="43"/>
      <c r="K94" s="43"/>
      <c r="L94" s="43"/>
      <c r="M94" s="104"/>
    </row>
    <row r="95" spans="1:54" x14ac:dyDescent="0.35">
      <c r="A95" s="120" t="s">
        <v>357</v>
      </c>
      <c r="B95" s="881" t="str">
        <f>VLOOKUP($A95,Listes!$A$3:$C$194,2,FALSE)</f>
        <v>Cargo Facility Charge</v>
      </c>
      <c r="C95" s="881"/>
      <c r="D95" s="881"/>
      <c r="E95" s="882" t="s">
        <v>196</v>
      </c>
      <c r="F95" s="882"/>
      <c r="G95" s="882"/>
      <c r="H95" s="25"/>
      <c r="I95" s="43"/>
      <c r="J95" s="43"/>
      <c r="K95" s="43"/>
      <c r="L95" s="43"/>
      <c r="M95" s="104"/>
    </row>
    <row r="96" spans="1:54" ht="31" x14ac:dyDescent="0.35">
      <c r="A96" s="120" t="s">
        <v>395</v>
      </c>
      <c r="B96" s="881" t="str">
        <f>VLOOKUP($A96,Listes!$A$3:$C$194,2,FALSE)</f>
        <v>Container Cleaning Surcharge Origin</v>
      </c>
      <c r="C96" s="881"/>
      <c r="D96" s="881"/>
      <c r="E96" s="882" t="s">
        <v>196</v>
      </c>
      <c r="F96" s="882"/>
      <c r="G96" s="882"/>
      <c r="H96" s="25"/>
      <c r="I96" s="43"/>
      <c r="J96" s="43"/>
      <c r="K96" s="43"/>
      <c r="L96" s="43"/>
      <c r="M96" s="104"/>
    </row>
    <row r="97" spans="1:13" ht="31" x14ac:dyDescent="0.35">
      <c r="A97" s="120" t="s">
        <v>264</v>
      </c>
      <c r="B97" s="881" t="str">
        <f>VLOOKUP($A97,Listes!$A$3:$C$194,2,FALSE)</f>
        <v>Chassis Administration Fee On-Carriage</v>
      </c>
      <c r="C97" s="881"/>
      <c r="D97" s="881"/>
      <c r="E97" s="882" t="s">
        <v>196</v>
      </c>
      <c r="F97" s="882"/>
      <c r="G97" s="882"/>
      <c r="H97" s="25"/>
      <c r="I97" s="43"/>
      <c r="J97" s="43"/>
      <c r="K97" s="43"/>
      <c r="L97" s="43"/>
      <c r="M97" s="104"/>
    </row>
    <row r="98" spans="1:13" x14ac:dyDescent="0.35">
      <c r="A98" s="120" t="s">
        <v>265</v>
      </c>
      <c r="B98" s="881" t="str">
        <f>VLOOKUP($A98,Listes!$A$3:$C$194,2,FALSE)</f>
        <v>Chassis Provision Charge</v>
      </c>
      <c r="C98" s="881"/>
      <c r="D98" s="881"/>
      <c r="E98" s="882" t="s">
        <v>196</v>
      </c>
      <c r="F98" s="882"/>
      <c r="G98" s="882"/>
      <c r="H98" s="25"/>
      <c r="I98" s="43"/>
      <c r="J98" s="43"/>
      <c r="K98" s="43"/>
      <c r="L98" s="43"/>
      <c r="M98" s="104"/>
    </row>
    <row r="99" spans="1:13" x14ac:dyDescent="0.35">
      <c r="A99" s="120" t="s">
        <v>266</v>
      </c>
      <c r="B99" s="881" t="str">
        <f>VLOOKUP($A99,Listes!$A$3:$C$194,2,FALSE)</f>
        <v>Carrier Security Charge</v>
      </c>
      <c r="C99" s="881"/>
      <c r="D99" s="881"/>
      <c r="E99" s="882" t="s">
        <v>196</v>
      </c>
      <c r="F99" s="882"/>
      <c r="G99" s="882"/>
      <c r="H99" s="25"/>
      <c r="I99" s="43"/>
      <c r="J99" s="43"/>
      <c r="K99" s="43"/>
      <c r="L99" s="43"/>
      <c r="M99" s="104"/>
    </row>
    <row r="100" spans="1:13" ht="46.5" x14ac:dyDescent="0.35">
      <c r="A100" s="120" t="s">
        <v>267</v>
      </c>
      <c r="B100" s="881" t="str">
        <f>VLOOKUP($A100,Listes!$A$3:$C$194,2,FALSE)</f>
        <v>Container Maintenance Charge Destination</v>
      </c>
      <c r="C100" s="881"/>
      <c r="D100" s="881"/>
      <c r="E100" s="882" t="s">
        <v>196</v>
      </c>
      <c r="F100" s="882"/>
      <c r="G100" s="882"/>
      <c r="H100" s="25"/>
      <c r="I100" s="43"/>
      <c r="J100" s="43"/>
      <c r="K100" s="43"/>
      <c r="L100" s="43"/>
      <c r="M100" s="104"/>
    </row>
    <row r="101" spans="1:13" x14ac:dyDescent="0.35">
      <c r="A101" s="120" t="s">
        <v>268</v>
      </c>
      <c r="B101" s="881" t="str">
        <f>VLOOKUP($A101,Listes!$A$3:$C$194,2,FALSE)</f>
        <v>Destination THC / Destination Receiving Charge</v>
      </c>
      <c r="C101" s="881"/>
      <c r="D101" s="881"/>
      <c r="E101" s="882" t="s">
        <v>196</v>
      </c>
      <c r="F101" s="882"/>
      <c r="G101" s="882"/>
      <c r="H101" s="25"/>
      <c r="I101" s="43"/>
      <c r="J101" s="43"/>
      <c r="K101" s="43"/>
      <c r="L101" s="43"/>
      <c r="M101" s="104"/>
    </row>
    <row r="102" spans="1:13" x14ac:dyDescent="0.35">
      <c r="A102" s="120" t="s">
        <v>397</v>
      </c>
      <c r="B102" s="881" t="str">
        <f>VLOOKUP($A102,Listes!$A$3:$C$194,2,FALSE)</f>
        <v>Equipment Imbalance Surcharge at Origin</v>
      </c>
      <c r="C102" s="881"/>
      <c r="D102" s="881"/>
      <c r="E102" s="882" t="s">
        <v>196</v>
      </c>
      <c r="F102" s="882"/>
      <c r="G102" s="882"/>
      <c r="H102" s="25"/>
      <c r="I102" s="43"/>
      <c r="J102" s="43"/>
      <c r="K102" s="43"/>
      <c r="L102" s="43"/>
      <c r="M102" s="104"/>
    </row>
    <row r="103" spans="1:13" x14ac:dyDescent="0.35">
      <c r="A103" s="120" t="s">
        <v>398</v>
      </c>
      <c r="B103" s="881" t="str">
        <f>VLOOKUP($A103,Listes!$A$3:$C$194,2,FALSE)</f>
        <v>Equipment Imbalance Surcharge at Destination</v>
      </c>
      <c r="C103" s="881"/>
      <c r="D103" s="881"/>
      <c r="E103" s="882" t="s">
        <v>196</v>
      </c>
      <c r="F103" s="882"/>
      <c r="G103" s="882"/>
      <c r="H103" s="25"/>
      <c r="I103" s="43"/>
      <c r="J103" s="43"/>
      <c r="K103" s="43"/>
      <c r="L103" s="43"/>
      <c r="M103" s="104"/>
    </row>
    <row r="104" spans="1:13" x14ac:dyDescent="0.35">
      <c r="A104" s="120" t="s">
        <v>269</v>
      </c>
      <c r="B104" s="890" t="str">
        <f>VLOOKUP($A104,Listes!$A$3:$C$194,2,FALSE)</f>
        <v>Export Documentation Fees - Carrier</v>
      </c>
      <c r="C104" s="891"/>
      <c r="D104" s="892"/>
      <c r="E104" s="893" t="s">
        <v>196</v>
      </c>
      <c r="F104" s="894"/>
      <c r="G104" s="895"/>
      <c r="H104" s="25"/>
      <c r="I104" s="43"/>
      <c r="J104" s="43"/>
      <c r="K104" s="43"/>
      <c r="L104" s="43"/>
      <c r="M104" s="104"/>
    </row>
    <row r="105" spans="1:13" ht="31" x14ac:dyDescent="0.35">
      <c r="A105" s="120" t="s">
        <v>270</v>
      </c>
      <c r="B105" s="881" t="str">
        <f>VLOOKUP($A105,Listes!$A$3:$C$194,2,FALSE)</f>
        <v>Export Declaration Surcharge</v>
      </c>
      <c r="C105" s="881"/>
      <c r="D105" s="881"/>
      <c r="E105" s="882" t="s">
        <v>196</v>
      </c>
      <c r="F105" s="882"/>
      <c r="G105" s="882"/>
      <c r="H105" s="25"/>
      <c r="I105" s="43"/>
      <c r="J105" s="43"/>
      <c r="K105" s="43"/>
      <c r="L105" s="43"/>
      <c r="M105" s="104"/>
    </row>
    <row r="106" spans="1:13" x14ac:dyDescent="0.35">
      <c r="A106" s="120" t="s">
        <v>271</v>
      </c>
      <c r="B106" s="881" t="str">
        <f>VLOOKUP($A106,Listes!$A$3:$C$194,2,FALSE)</f>
        <v>Export Seal Fee</v>
      </c>
      <c r="C106" s="881"/>
      <c r="D106" s="881"/>
      <c r="E106" s="882" t="s">
        <v>196</v>
      </c>
      <c r="F106" s="882"/>
      <c r="G106" s="882"/>
      <c r="H106" s="25"/>
      <c r="I106" s="43"/>
      <c r="J106" s="43"/>
      <c r="K106" s="43"/>
      <c r="L106" s="43"/>
      <c r="M106" s="104"/>
    </row>
    <row r="107" spans="1:13" ht="31" x14ac:dyDescent="0.35">
      <c r="A107" s="120" t="s">
        <v>399</v>
      </c>
      <c r="B107" s="881" t="str">
        <f>VLOOKUP($A107,Listes!$A$3:$C$194,2,FALSE)</f>
        <v>Extra Container Handling Charge Origin</v>
      </c>
      <c r="C107" s="881"/>
      <c r="D107" s="881"/>
      <c r="E107" s="882" t="s">
        <v>196</v>
      </c>
      <c r="F107" s="882"/>
      <c r="G107" s="882"/>
      <c r="H107" s="25"/>
      <c r="I107" s="43"/>
      <c r="J107" s="43"/>
      <c r="K107" s="43"/>
      <c r="L107" s="43"/>
      <c r="M107" s="104"/>
    </row>
    <row r="108" spans="1:13" x14ac:dyDescent="0.35">
      <c r="A108" s="120" t="s">
        <v>272</v>
      </c>
      <c r="B108" s="881" t="str">
        <f>VLOOKUP($A108,Listes!$A$3:$C$194,2,FALSE)</f>
        <v>Flat Rack</v>
      </c>
      <c r="C108" s="881"/>
      <c r="D108" s="881"/>
      <c r="E108" s="882" t="s">
        <v>263</v>
      </c>
      <c r="F108" s="882"/>
      <c r="G108" s="882"/>
      <c r="H108" s="25"/>
      <c r="I108" s="43"/>
      <c r="J108" s="43"/>
      <c r="K108" s="43"/>
      <c r="L108" s="43"/>
      <c r="M108" s="104"/>
    </row>
    <row r="109" spans="1:13" x14ac:dyDescent="0.35">
      <c r="A109" s="120" t="s">
        <v>273</v>
      </c>
      <c r="B109" s="881" t="str">
        <f>VLOOKUP($A109,Listes!$A$3:$C$194,2,FALSE)</f>
        <v>General Rate Increase</v>
      </c>
      <c r="C109" s="881"/>
      <c r="D109" s="881"/>
      <c r="E109" s="882" t="s">
        <v>196</v>
      </c>
      <c r="F109" s="882"/>
      <c r="G109" s="882"/>
      <c r="H109" s="25"/>
      <c r="I109" s="43"/>
      <c r="J109" s="43"/>
      <c r="K109" s="43"/>
      <c r="L109" s="43"/>
      <c r="M109" s="104"/>
    </row>
    <row r="110" spans="1:13" x14ac:dyDescent="0.35">
      <c r="A110" s="120" t="s">
        <v>274</v>
      </c>
      <c r="B110" s="881" t="str">
        <f>VLOOKUP($A110,Listes!$A$3:$C$194,2,FALSE)</f>
        <v>Hazardous Fees (Ocean)</v>
      </c>
      <c r="C110" s="881"/>
      <c r="D110" s="881"/>
      <c r="E110" s="882" t="s">
        <v>275</v>
      </c>
      <c r="F110" s="882"/>
      <c r="G110" s="882"/>
      <c r="H110" s="25" t="s">
        <v>157</v>
      </c>
      <c r="I110" s="43"/>
      <c r="J110" s="43"/>
      <c r="K110" s="43"/>
      <c r="L110" s="43"/>
      <c r="M110" s="104"/>
    </row>
    <row r="111" spans="1:13" ht="31" x14ac:dyDescent="0.35">
      <c r="A111" s="120" t="s">
        <v>276</v>
      </c>
      <c r="B111" s="881" t="str">
        <f>VLOOKUP($A111,Listes!$A$3:$C$194,2,FALSE)</f>
        <v>Oncarriage Additional Intermodal Door Delivery Surcharge</v>
      </c>
      <c r="C111" s="881"/>
      <c r="D111" s="881"/>
      <c r="E111" s="882" t="s">
        <v>196</v>
      </c>
      <c r="F111" s="882"/>
      <c r="G111" s="882"/>
      <c r="H111" s="25"/>
      <c r="I111" s="43"/>
      <c r="J111" s="43"/>
      <c r="K111" s="43"/>
      <c r="L111" s="43"/>
      <c r="M111" s="104"/>
    </row>
    <row r="112" spans="1:13" ht="31" x14ac:dyDescent="0.35">
      <c r="A112" s="120" t="s">
        <v>249</v>
      </c>
      <c r="B112" s="881" t="str">
        <f>VLOOKUP($A112,Listes!$A$3:$C$194,2,FALSE)</f>
        <v>Oncarriage Inland Fuel Charge</v>
      </c>
      <c r="C112" s="881"/>
      <c r="D112" s="881"/>
      <c r="E112" s="882" t="s">
        <v>196</v>
      </c>
      <c r="F112" s="882"/>
      <c r="G112" s="882"/>
      <c r="H112" s="25"/>
      <c r="I112" s="43"/>
      <c r="J112" s="43"/>
      <c r="K112" s="43"/>
      <c r="L112" s="43"/>
      <c r="M112" s="104"/>
    </row>
    <row r="113" spans="1:13" ht="46.5" x14ac:dyDescent="0.35">
      <c r="A113" s="120" t="s">
        <v>277</v>
      </c>
      <c r="B113" s="881" t="str">
        <f>VLOOKUP($A113,Listes!$A$3:$C$194,2,FALSE)</f>
        <v>Local Port Charge Destination Sanitary Fee</v>
      </c>
      <c r="C113" s="881"/>
      <c r="D113" s="881"/>
      <c r="E113" s="882" t="s">
        <v>196</v>
      </c>
      <c r="F113" s="882"/>
      <c r="G113" s="882"/>
      <c r="H113" s="25"/>
      <c r="I113" s="43"/>
      <c r="J113" s="43"/>
      <c r="K113" s="43"/>
      <c r="L113" s="43"/>
      <c r="M113" s="104"/>
    </row>
    <row r="114" spans="1:13" ht="46.5" x14ac:dyDescent="0.35">
      <c r="A114" s="120" t="s">
        <v>278</v>
      </c>
      <c r="B114" s="881" t="str">
        <f>VLOOKUP($A114,Listes!$A$3:$C$194,2,FALSE)</f>
        <v>Local Port Charge Origin Sanitary Fee</v>
      </c>
      <c r="C114" s="881"/>
      <c r="D114" s="881"/>
      <c r="E114" s="882" t="s">
        <v>196</v>
      </c>
      <c r="F114" s="882"/>
      <c r="G114" s="882"/>
      <c r="H114" s="25"/>
      <c r="I114" s="43"/>
      <c r="J114" s="43"/>
      <c r="K114" s="43"/>
      <c r="L114" s="43"/>
      <c r="M114" s="104"/>
    </row>
    <row r="115" spans="1:13" x14ac:dyDescent="0.35">
      <c r="A115" s="120" t="s">
        <v>279</v>
      </c>
      <c r="B115" s="881" t="str">
        <f>VLOOKUP($A115,Listes!$A$3:$C$194,2,FALSE)</f>
        <v>Low Sulfur Surcharge</v>
      </c>
      <c r="C115" s="881"/>
      <c r="D115" s="881"/>
      <c r="E115" s="882" t="s">
        <v>196</v>
      </c>
      <c r="F115" s="882"/>
      <c r="G115" s="882"/>
      <c r="H115" s="25"/>
      <c r="I115" s="43"/>
      <c r="J115" s="43"/>
      <c r="K115" s="43"/>
      <c r="L115" s="43"/>
      <c r="M115" s="104"/>
    </row>
    <row r="116" spans="1:13" x14ac:dyDescent="0.35">
      <c r="A116" s="120" t="s">
        <v>280</v>
      </c>
      <c r="B116" s="881" t="str">
        <f>VLOOKUP($A116,Listes!$A$3:$C$194,2,FALSE)</f>
        <v>Low Sulfur Surcharge IMO2020</v>
      </c>
      <c r="C116" s="881"/>
      <c r="D116" s="881"/>
      <c r="E116" s="882" t="s">
        <v>196</v>
      </c>
      <c r="F116" s="882"/>
      <c r="G116" s="882"/>
      <c r="H116" s="25"/>
      <c r="I116" s="43"/>
      <c r="J116" s="43"/>
      <c r="K116" s="43"/>
      <c r="L116" s="43"/>
      <c r="M116" s="104"/>
    </row>
    <row r="117" spans="1:13" x14ac:dyDescent="0.35">
      <c r="A117" s="120" t="s">
        <v>281</v>
      </c>
      <c r="B117" s="881" t="str">
        <f>VLOOKUP($A117,Listes!$A$3:$C$194,2,FALSE)</f>
        <v>On-Carriage Emergency Inland Fuel Surcharge</v>
      </c>
      <c r="C117" s="881"/>
      <c r="D117" s="881"/>
      <c r="E117" s="882" t="s">
        <v>196</v>
      </c>
      <c r="F117" s="882"/>
      <c r="G117" s="882"/>
      <c r="H117" s="25"/>
      <c r="I117" s="43"/>
      <c r="J117" s="43"/>
      <c r="K117" s="43"/>
      <c r="L117" s="43"/>
      <c r="M117" s="104"/>
    </row>
    <row r="118" spans="1:13" ht="46.5" x14ac:dyDescent="0.35">
      <c r="A118" s="120" t="s">
        <v>282</v>
      </c>
      <c r="B118" s="881" t="str">
        <f>VLOOKUP($A118,Listes!$A$3:$C$194,2,FALSE)</f>
        <v>On-Carriage Emergency Intermodal Surcharge</v>
      </c>
      <c r="C118" s="881"/>
      <c r="D118" s="881"/>
      <c r="E118" s="882" t="s">
        <v>196</v>
      </c>
      <c r="F118" s="882"/>
      <c r="G118" s="882"/>
      <c r="H118" s="25"/>
      <c r="I118" s="43"/>
      <c r="J118" s="43"/>
      <c r="K118" s="43"/>
      <c r="L118" s="43"/>
      <c r="M118" s="104"/>
    </row>
    <row r="119" spans="1:13" ht="46.5" x14ac:dyDescent="0.35">
      <c r="A119" s="120" t="s">
        <v>283</v>
      </c>
      <c r="B119" s="881" t="str">
        <f>VLOOKUP($A119,Listes!$A$3:$C$194,2,FALSE)</f>
        <v>Inland Hazardous Charge Oncarriage</v>
      </c>
      <c r="C119" s="881"/>
      <c r="D119" s="881"/>
      <c r="E119" s="882" t="s">
        <v>196</v>
      </c>
      <c r="F119" s="882"/>
      <c r="G119" s="882"/>
      <c r="H119" s="25"/>
      <c r="I119" s="43"/>
      <c r="J119" s="43"/>
      <c r="K119" s="43"/>
      <c r="L119" s="43"/>
      <c r="M119" s="104"/>
    </row>
    <row r="120" spans="1:13" x14ac:dyDescent="0.35">
      <c r="A120" s="120" t="s">
        <v>284</v>
      </c>
      <c r="B120" s="881" t="str">
        <f>VLOOKUP($A120,Listes!$A$3:$C$194,2,FALSE)</f>
        <v>Open Top</v>
      </c>
      <c r="C120" s="881"/>
      <c r="D120" s="881"/>
      <c r="E120" s="882" t="s">
        <v>263</v>
      </c>
      <c r="F120" s="882"/>
      <c r="G120" s="882"/>
      <c r="H120" s="25"/>
      <c r="I120" s="43"/>
      <c r="J120" s="43"/>
      <c r="K120" s="43"/>
      <c r="L120" s="43"/>
      <c r="M120" s="104"/>
    </row>
    <row r="121" spans="1:13" x14ac:dyDescent="0.35">
      <c r="A121" s="120" t="s">
        <v>180</v>
      </c>
      <c r="B121" s="881" t="str">
        <f>VLOOKUP($A121,Listes!$A$3:$C$194,2,FALSE)</f>
        <v>Origin THC / Origin Receiving Charge</v>
      </c>
      <c r="C121" s="881"/>
      <c r="D121" s="881"/>
      <c r="E121" s="882" t="s">
        <v>263</v>
      </c>
      <c r="F121" s="882"/>
      <c r="G121" s="882"/>
      <c r="H121" s="25"/>
      <c r="I121" s="43"/>
      <c r="J121" s="43"/>
      <c r="K121" s="43"/>
      <c r="L121" s="43"/>
      <c r="M121" s="104"/>
    </row>
    <row r="122" spans="1:13" x14ac:dyDescent="0.35">
      <c r="A122" s="120" t="s">
        <v>380</v>
      </c>
      <c r="B122" s="881" t="str">
        <f>VLOOKUP($A122,Listes!$A$3:$C$194,2,FALSE)</f>
        <v>Port Congestion Surcharge Destination</v>
      </c>
      <c r="C122" s="881"/>
      <c r="D122" s="881"/>
      <c r="E122" s="882" t="s">
        <v>196</v>
      </c>
      <c r="F122" s="882"/>
      <c r="G122" s="882"/>
      <c r="H122" s="25"/>
      <c r="I122" s="43"/>
      <c r="J122" s="43"/>
      <c r="K122" s="43"/>
      <c r="L122" s="43"/>
      <c r="M122" s="104"/>
    </row>
    <row r="123" spans="1:13" x14ac:dyDescent="0.35">
      <c r="A123" s="524" t="s">
        <v>381</v>
      </c>
      <c r="B123" s="881" t="str">
        <f>VLOOKUP($A123,Listes!$A$3:$C$194,2,FALSE)</f>
        <v>Port Congestion Surcharge Origin</v>
      </c>
      <c r="C123" s="881"/>
      <c r="D123" s="881"/>
      <c r="E123" s="882" t="s">
        <v>196</v>
      </c>
      <c r="F123" s="882"/>
      <c r="G123" s="882"/>
      <c r="H123" s="525"/>
      <c r="I123" s="526"/>
      <c r="J123" s="526"/>
      <c r="K123" s="526"/>
      <c r="L123" s="526"/>
      <c r="M123" s="527"/>
    </row>
    <row r="124" spans="1:13" ht="46.5" x14ac:dyDescent="0.35">
      <c r="A124" s="524" t="s">
        <v>285</v>
      </c>
      <c r="B124" s="881" t="str">
        <f>VLOOKUP($A124,Listes!$A$3:$C$194,2,FALSE)</f>
        <v>Inland Hazardous Charge Precarriage</v>
      </c>
      <c r="C124" s="881"/>
      <c r="D124" s="881"/>
      <c r="E124" s="882" t="s">
        <v>196</v>
      </c>
      <c r="F124" s="882"/>
      <c r="G124" s="882"/>
      <c r="H124" s="525"/>
      <c r="I124" s="526"/>
      <c r="J124" s="526"/>
      <c r="K124" s="526"/>
      <c r="L124" s="526"/>
      <c r="M124" s="527"/>
    </row>
    <row r="125" spans="1:13" x14ac:dyDescent="0.35">
      <c r="A125" s="524" t="s">
        <v>402</v>
      </c>
      <c r="B125" s="881" t="str">
        <f>VLOOKUP($A125,Listes!$A$3:$C$194,2,FALSE)</f>
        <v>Turkey (Primage)</v>
      </c>
      <c r="C125" s="881"/>
      <c r="D125" s="881"/>
      <c r="E125" s="882" t="s">
        <v>196</v>
      </c>
      <c r="F125" s="882"/>
      <c r="G125" s="882"/>
      <c r="H125" s="525"/>
      <c r="I125" s="526"/>
      <c r="J125" s="526"/>
      <c r="K125" s="526"/>
      <c r="L125" s="526"/>
      <c r="M125" s="527"/>
    </row>
    <row r="126" spans="1:13" ht="31" x14ac:dyDescent="0.35">
      <c r="A126" s="524" t="s">
        <v>289</v>
      </c>
      <c r="B126" s="881" t="str">
        <f>VLOOKUP($A126,Listes!$A$3:$C$194,2,FALSE)</f>
        <v>Destination Terminal Security Charge</v>
      </c>
      <c r="C126" s="881"/>
      <c r="D126" s="881"/>
      <c r="E126" s="882" t="s">
        <v>196</v>
      </c>
      <c r="F126" s="882"/>
      <c r="G126" s="882"/>
      <c r="H126" s="525"/>
      <c r="I126" s="526"/>
      <c r="J126" s="526"/>
      <c r="K126" s="526"/>
      <c r="L126" s="526"/>
      <c r="M126" s="527"/>
    </row>
    <row r="127" spans="1:13" ht="31" x14ac:dyDescent="0.35">
      <c r="A127" s="524" t="s">
        <v>290</v>
      </c>
      <c r="B127" s="881" t="str">
        <f>VLOOKUP($A127,Listes!$A$3:$C$194,2,FALSE)</f>
        <v>Shipper Owned Container Surcharge</v>
      </c>
      <c r="C127" s="881"/>
      <c r="D127" s="881"/>
      <c r="E127" s="882" t="s">
        <v>263</v>
      </c>
      <c r="F127" s="882"/>
      <c r="G127" s="882"/>
      <c r="H127" s="525"/>
      <c r="I127" s="526"/>
      <c r="J127" s="526"/>
      <c r="K127" s="526"/>
      <c r="L127" s="526"/>
      <c r="M127" s="527"/>
    </row>
    <row r="128" spans="1:13" ht="46.5" x14ac:dyDescent="0.35">
      <c r="A128" s="524" t="s">
        <v>291</v>
      </c>
      <c r="B128" s="881" t="str">
        <f>VLOOKUP($A128,Listes!$A$3:$C$194,2,FALSE)</f>
        <v>Tri-Axle / Super Chassis Oncarriage Surcharge</v>
      </c>
      <c r="C128" s="881"/>
      <c r="D128" s="881"/>
      <c r="E128" s="882" t="s">
        <v>196</v>
      </c>
      <c r="F128" s="882"/>
      <c r="G128" s="882"/>
      <c r="H128" s="525"/>
      <c r="I128" s="526"/>
      <c r="J128" s="526"/>
      <c r="K128" s="526"/>
      <c r="L128" s="526"/>
      <c r="M128" s="527"/>
    </row>
    <row r="129" spans="1:54" ht="31" x14ac:dyDescent="0.35">
      <c r="A129" s="524" t="s">
        <v>361</v>
      </c>
      <c r="B129" s="890" t="str">
        <f>VLOOKUP($A129,Listes!$A$3:$C$194,2,FALSE)</f>
        <v>Wharfage (Destination)</v>
      </c>
      <c r="C129" s="891"/>
      <c r="D129" s="892"/>
      <c r="E129" s="893" t="s">
        <v>196</v>
      </c>
      <c r="F129" s="894"/>
      <c r="G129" s="895"/>
      <c r="H129" s="525"/>
      <c r="I129" s="526"/>
      <c r="J129" s="526"/>
      <c r="K129" s="526"/>
      <c r="L129" s="526"/>
      <c r="M129" s="527"/>
    </row>
    <row r="130" spans="1:54" ht="31.5" thickBot="1" x14ac:dyDescent="0.4">
      <c r="A130" s="524" t="s">
        <v>389</v>
      </c>
      <c r="B130" s="881" t="str">
        <f>VLOOKUP($A130,Listes!$A$3:$C$194,2,FALSE)</f>
        <v>Wharfage (Origin)</v>
      </c>
      <c r="C130" s="881"/>
      <c r="D130" s="881"/>
      <c r="E130" s="882" t="s">
        <v>196</v>
      </c>
      <c r="F130" s="882"/>
      <c r="G130" s="882"/>
      <c r="H130" s="525"/>
      <c r="I130" s="526"/>
      <c r="J130" s="526"/>
      <c r="K130" s="526"/>
      <c r="L130" s="526"/>
      <c r="M130" s="527"/>
    </row>
    <row r="131" spans="1:54" ht="16" thickBot="1" x14ac:dyDescent="0.4">
      <c r="A131" s="883" t="s">
        <v>292</v>
      </c>
      <c r="B131" s="884"/>
      <c r="C131" s="884"/>
      <c r="D131" s="884"/>
      <c r="E131" s="884"/>
      <c r="F131" s="884"/>
      <c r="G131" s="884"/>
      <c r="H131" s="884"/>
      <c r="I131" s="885"/>
      <c r="J131" s="45"/>
      <c r="K131" s="45"/>
      <c r="L131" s="45"/>
      <c r="M131" s="45"/>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ht="16" thickBot="1" x14ac:dyDescent="0.4">
      <c r="A132" s="886" t="s">
        <v>293</v>
      </c>
      <c r="B132" s="859"/>
      <c r="C132" s="859"/>
      <c r="D132" s="859"/>
      <c r="E132" s="859"/>
      <c r="F132" s="859"/>
      <c r="G132" s="859"/>
      <c r="H132" s="859"/>
      <c r="I132" s="860"/>
      <c r="J132" s="159"/>
      <c r="K132" s="56"/>
      <c r="L132" s="56"/>
      <c r="M132" s="56"/>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hidden="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887" t="s">
        <v>294</v>
      </c>
      <c r="B134" s="888"/>
      <c r="C134" s="888"/>
      <c r="D134" s="888"/>
      <c r="E134" s="889" t="s">
        <v>295</v>
      </c>
      <c r="F134" s="889">
        <v>20</v>
      </c>
      <c r="G134" s="889">
        <v>40</v>
      </c>
      <c r="H134" s="889" t="s">
        <v>177</v>
      </c>
      <c r="I134" s="889" t="s">
        <v>178</v>
      </c>
      <c r="J134" s="877" t="s">
        <v>296</v>
      </c>
      <c r="K134" s="877" t="s">
        <v>297</v>
      </c>
      <c r="L134" s="879" t="s">
        <v>298</v>
      </c>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idden="1" x14ac:dyDescent="0.35">
      <c r="A135" s="172" t="s">
        <v>299</v>
      </c>
      <c r="B135" s="60" t="s">
        <v>169</v>
      </c>
      <c r="C135" s="60" t="s">
        <v>170</v>
      </c>
      <c r="D135" s="60" t="s">
        <v>300</v>
      </c>
      <c r="E135" s="878"/>
      <c r="F135" s="878"/>
      <c r="G135" s="878"/>
      <c r="H135" s="878"/>
      <c r="I135" s="878"/>
      <c r="J135" s="878"/>
      <c r="K135" s="878"/>
      <c r="L135" s="880"/>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hidden="1" x14ac:dyDescent="0.35">
      <c r="A136" s="124"/>
      <c r="B136" s="15"/>
      <c r="C136" s="15"/>
      <c r="D136" s="15"/>
      <c r="E136" s="15"/>
      <c r="F136" s="139"/>
      <c r="G136" s="139"/>
      <c r="H136" s="139"/>
      <c r="I136" s="139"/>
      <c r="J136" s="15"/>
      <c r="K136" s="52"/>
      <c r="L136" s="115"/>
    </row>
    <row r="137" spans="1:54" hidden="1" x14ac:dyDescent="0.35">
      <c r="A137" s="124"/>
      <c r="B137" s="15"/>
      <c r="C137" s="15"/>
      <c r="D137" s="15"/>
      <c r="E137" s="15"/>
      <c r="F137" s="11"/>
      <c r="G137" s="11"/>
      <c r="H137" s="11"/>
      <c r="I137" s="11"/>
      <c r="J137" s="15"/>
      <c r="K137" s="52"/>
      <c r="L137" s="115"/>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24"/>
      <c r="B138" s="15"/>
      <c r="C138" s="15"/>
      <c r="D138" s="15"/>
      <c r="E138" s="15"/>
      <c r="F138" s="11"/>
      <c r="G138" s="11"/>
      <c r="H138" s="11"/>
      <c r="I138" s="11"/>
      <c r="J138" s="15"/>
      <c r="K138" s="52"/>
      <c r="L138" s="115"/>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t="16" hidden="1" thickBot="1" x14ac:dyDescent="0.4">
      <c r="A139" s="169"/>
      <c r="B139" s="36"/>
      <c r="C139" s="36"/>
      <c r="D139" s="36"/>
      <c r="E139" s="36"/>
      <c r="F139" s="12"/>
      <c r="G139" s="12"/>
      <c r="H139" s="12"/>
      <c r="I139" s="12"/>
      <c r="J139" s="36"/>
      <c r="K139" s="51"/>
      <c r="L139" s="166"/>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871" t="s">
        <v>301</v>
      </c>
      <c r="B141" s="871"/>
      <c r="C141" s="871"/>
      <c r="D141" s="871"/>
      <c r="E141" s="871" t="s">
        <v>295</v>
      </c>
      <c r="F141" s="871">
        <v>20</v>
      </c>
      <c r="G141" s="871">
        <v>40</v>
      </c>
      <c r="H141" s="871" t="s">
        <v>177</v>
      </c>
      <c r="I141" s="871" t="s">
        <v>178</v>
      </c>
      <c r="J141" s="870" t="s">
        <v>296</v>
      </c>
      <c r="K141" s="870" t="s">
        <v>297</v>
      </c>
      <c r="L141" s="871" t="s">
        <v>298</v>
      </c>
      <c r="M141" s="871" t="s">
        <v>184</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6" t="s">
        <v>299</v>
      </c>
      <c r="B142" s="16" t="s">
        <v>169</v>
      </c>
      <c r="C142" s="16" t="s">
        <v>170</v>
      </c>
      <c r="D142" s="16" t="s">
        <v>300</v>
      </c>
      <c r="E142" s="871"/>
      <c r="F142" s="871"/>
      <c r="G142" s="871"/>
      <c r="H142" s="871"/>
      <c r="I142" s="871"/>
      <c r="J142" s="871"/>
      <c r="K142" s="871"/>
      <c r="L142" s="871"/>
      <c r="M142" s="87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t="16" hidden="1" thickBot="1" x14ac:dyDescent="0.4">
      <c r="A149" s="861" t="s">
        <v>302</v>
      </c>
      <c r="B149" s="862"/>
      <c r="C149" s="862"/>
      <c r="D149" s="862"/>
      <c r="E149" s="863"/>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856" t="s">
        <v>303</v>
      </c>
      <c r="B151" s="872"/>
      <c r="C151" s="872"/>
      <c r="D151" s="872"/>
      <c r="E151" s="872"/>
      <c r="F151" s="873"/>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874" t="s">
        <v>304</v>
      </c>
      <c r="B152" s="875"/>
      <c r="C152" s="875"/>
      <c r="D152" s="875"/>
      <c r="E152" s="875"/>
      <c r="F152" s="876"/>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t="16" hidden="1" thickBot="1" x14ac:dyDescent="0.4">
      <c r="A153" s="858" t="s">
        <v>305</v>
      </c>
      <c r="B153" s="859"/>
      <c r="C153" s="859"/>
      <c r="D153" s="859"/>
      <c r="E153" s="859"/>
      <c r="F153" s="860"/>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12" t="s">
        <v>306</v>
      </c>
      <c r="B154" s="62" t="s">
        <v>307</v>
      </c>
      <c r="C154" s="83" t="s">
        <v>256</v>
      </c>
      <c r="D154" s="167" t="s">
        <v>308</v>
      </c>
      <c r="E154" s="73"/>
      <c r="F154" s="73"/>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51"/>
      <c r="B155" s="148"/>
      <c r="C155" s="74"/>
      <c r="D155" s="485"/>
      <c r="E155" s="514"/>
      <c r="F155" s="514"/>
    </row>
    <row r="156" spans="1:54" hidden="1" x14ac:dyDescent="0.35">
      <c r="A156" s="151"/>
      <c r="B156" s="148"/>
      <c r="C156" s="74"/>
      <c r="D156" s="161"/>
      <c r="E156" s="85"/>
      <c r="F156" s="85"/>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t="16" hidden="1" thickBot="1" x14ac:dyDescent="0.4">
      <c r="A157" s="116"/>
      <c r="B157" s="125"/>
      <c r="C157" s="129"/>
      <c r="D157" s="143"/>
      <c r="E157" s="85"/>
      <c r="F157" s="85"/>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t="16" thickBot="1" x14ac:dyDescent="0.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t="16" thickBot="1" x14ac:dyDescent="0.4">
      <c r="A159" s="861" t="s">
        <v>309</v>
      </c>
      <c r="B159" s="862"/>
      <c r="C159" s="862"/>
      <c r="D159" s="862"/>
      <c r="E159" s="862"/>
      <c r="F159" s="862"/>
      <c r="G159" s="862"/>
      <c r="H159" s="862"/>
      <c r="I159" s="863"/>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t="16" thickBot="1" x14ac:dyDescent="0.4">
      <c r="A160" s="103" t="s">
        <v>310</v>
      </c>
      <c r="B160" s="155"/>
      <c r="C160" s="33"/>
      <c r="D160" s="33"/>
      <c r="E160" s="33"/>
      <c r="F160" s="33"/>
      <c r="G160" s="29"/>
      <c r="H160" s="33"/>
      <c r="I160" s="144"/>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x14ac:dyDescent="0.35">
      <c r="A161" s="512" t="s">
        <v>311</v>
      </c>
      <c r="B161" s="864" t="s">
        <v>312</v>
      </c>
      <c r="C161" s="865"/>
      <c r="D161" s="865"/>
      <c r="E161" s="865"/>
      <c r="F161" s="865"/>
      <c r="G161" s="865"/>
      <c r="H161" s="865"/>
      <c r="I161" s="866"/>
    </row>
    <row r="162" spans="1:54" x14ac:dyDescent="0.35">
      <c r="A162" s="513" t="s">
        <v>313</v>
      </c>
      <c r="B162" s="867" t="s">
        <v>314</v>
      </c>
      <c r="C162" s="868"/>
      <c r="D162" s="868"/>
      <c r="E162" s="868"/>
      <c r="F162" s="868"/>
      <c r="G162" s="868"/>
      <c r="H162" s="868"/>
      <c r="I162" s="869"/>
    </row>
    <row r="163" spans="1:54" ht="16" thickBot="1" x14ac:dyDescent="0.4">
      <c r="A163" s="513" t="s">
        <v>315</v>
      </c>
      <c r="B163" s="867" t="s">
        <v>316</v>
      </c>
      <c r="C163" s="868"/>
      <c r="D163" s="868"/>
      <c r="E163" s="868"/>
      <c r="F163" s="868"/>
      <c r="G163" s="868"/>
      <c r="H163" s="868"/>
      <c r="I163" s="869"/>
    </row>
    <row r="164" spans="1:54" hidden="1" x14ac:dyDescent="0.35">
      <c r="A164" s="106"/>
      <c r="B164" s="850"/>
      <c r="C164" s="851"/>
      <c r="D164" s="851"/>
      <c r="E164" s="851"/>
      <c r="F164" s="851"/>
      <c r="G164" s="851"/>
      <c r="H164" s="851"/>
      <c r="I164" s="852"/>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idden="1" x14ac:dyDescent="0.35">
      <c r="A165" s="106"/>
      <c r="B165" s="850"/>
      <c r="C165" s="851"/>
      <c r="D165" s="851"/>
      <c r="E165" s="851"/>
      <c r="F165" s="851"/>
      <c r="G165" s="851"/>
      <c r="H165" s="851"/>
      <c r="I165" s="852"/>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850"/>
      <c r="C166" s="851"/>
      <c r="D166" s="851"/>
      <c r="E166" s="851"/>
      <c r="F166" s="851"/>
      <c r="G166" s="851"/>
      <c r="H166" s="851"/>
      <c r="I166" s="852"/>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850"/>
      <c r="C167" s="851"/>
      <c r="D167" s="851"/>
      <c r="E167" s="851"/>
      <c r="F167" s="851"/>
      <c r="G167" s="851"/>
      <c r="H167" s="851"/>
      <c r="I167" s="852"/>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850"/>
      <c r="C168" s="851"/>
      <c r="D168" s="851"/>
      <c r="E168" s="851"/>
      <c r="F168" s="851"/>
      <c r="G168" s="851"/>
      <c r="H168" s="851"/>
      <c r="I168" s="852"/>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850"/>
      <c r="C169" s="851"/>
      <c r="D169" s="851"/>
      <c r="E169" s="851"/>
      <c r="F169" s="851"/>
      <c r="G169" s="851"/>
      <c r="H169" s="851"/>
      <c r="I169" s="852"/>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850"/>
      <c r="C170" s="851"/>
      <c r="D170" s="851"/>
      <c r="E170" s="851"/>
      <c r="F170" s="851"/>
      <c r="G170" s="851"/>
      <c r="H170" s="851"/>
      <c r="I170" s="852"/>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850"/>
      <c r="C171" s="851"/>
      <c r="D171" s="851"/>
      <c r="E171" s="851"/>
      <c r="F171" s="851"/>
      <c r="G171" s="851"/>
      <c r="H171" s="851"/>
      <c r="I171" s="852"/>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850"/>
      <c r="C172" s="851"/>
      <c r="D172" s="851"/>
      <c r="E172" s="851"/>
      <c r="F172" s="851"/>
      <c r="G172" s="851"/>
      <c r="H172" s="851"/>
      <c r="I172" s="852"/>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850"/>
      <c r="C173" s="851"/>
      <c r="D173" s="851"/>
      <c r="E173" s="851"/>
      <c r="F173" s="851"/>
      <c r="G173" s="851"/>
      <c r="H173" s="851"/>
      <c r="I173" s="852"/>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06"/>
      <c r="B174" s="850"/>
      <c r="C174" s="851"/>
      <c r="D174" s="851"/>
      <c r="E174" s="851"/>
      <c r="F174" s="851"/>
      <c r="G174" s="851"/>
      <c r="H174" s="851"/>
      <c r="I174" s="852"/>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t="16" hidden="1" thickBot="1" x14ac:dyDescent="0.4">
      <c r="A175" s="163"/>
      <c r="B175" s="853"/>
      <c r="C175" s="854"/>
      <c r="D175" s="854"/>
      <c r="E175" s="854"/>
      <c r="F175" s="854"/>
      <c r="G175" s="854"/>
      <c r="H175" s="854"/>
      <c r="I175" s="855"/>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t="16" hidden="1" thickBot="1" x14ac:dyDescent="0.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x14ac:dyDescent="0.35">
      <c r="A179" s="856" t="s">
        <v>317</v>
      </c>
      <c r="B179" s="857"/>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t="16" hidden="1" thickBot="1" x14ac:dyDescent="0.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6" hidden="1" thickBot="1" x14ac:dyDescent="0.4">
      <c r="A181" s="827" t="s">
        <v>318</v>
      </c>
      <c r="B181" s="828"/>
      <c r="C181" s="828"/>
      <c r="D181" s="828"/>
      <c r="E181" s="828"/>
      <c r="F181" s="828"/>
      <c r="G181" s="829"/>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t="16" hidden="1" thickBot="1" x14ac:dyDescent="0.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t="16" hidden="1" thickBot="1" x14ac:dyDescent="0.4">
      <c r="A183" s="830" t="s">
        <v>319</v>
      </c>
      <c r="B183" s="831"/>
      <c r="C183" s="831"/>
      <c r="D183" s="831"/>
      <c r="E183" s="832"/>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836" t="s">
        <v>167</v>
      </c>
      <c r="B184" s="838" t="s">
        <v>320</v>
      </c>
      <c r="C184" s="821" t="s">
        <v>321</v>
      </c>
      <c r="D184" s="821" t="s">
        <v>322</v>
      </c>
      <c r="E184" s="838" t="s">
        <v>323</v>
      </c>
      <c r="F184" s="821" t="s">
        <v>324</v>
      </c>
      <c r="G184" s="821" t="s">
        <v>325</v>
      </c>
      <c r="H184" s="821" t="s">
        <v>168</v>
      </c>
      <c r="I184" s="821" t="s">
        <v>169</v>
      </c>
      <c r="J184" s="821" t="s">
        <v>170</v>
      </c>
      <c r="K184" s="821" t="s">
        <v>171</v>
      </c>
      <c r="L184" s="821" t="s">
        <v>326</v>
      </c>
      <c r="M184" s="846" t="s">
        <v>327</v>
      </c>
      <c r="N184" s="847"/>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t="16" hidden="1" thickBot="1" x14ac:dyDescent="0.4">
      <c r="A185" s="837"/>
      <c r="B185" s="839"/>
      <c r="C185" s="822"/>
      <c r="D185" s="822"/>
      <c r="E185" s="839"/>
      <c r="F185" s="822"/>
      <c r="G185" s="822"/>
      <c r="H185" s="822"/>
      <c r="I185" s="822"/>
      <c r="J185" s="822"/>
      <c r="K185" s="822"/>
      <c r="L185" s="822"/>
      <c r="M185" s="848"/>
      <c r="N185" s="849"/>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49"/>
      <c r="B186" s="7"/>
      <c r="C186" s="24"/>
      <c r="D186" s="7"/>
      <c r="E186" s="7"/>
      <c r="F186" s="7"/>
      <c r="G186" s="7"/>
      <c r="H186" s="7"/>
      <c r="I186" s="7"/>
      <c r="J186" s="7"/>
      <c r="K186" s="7"/>
      <c r="L186" s="88"/>
      <c r="M186" s="840"/>
      <c r="N186" s="841"/>
    </row>
    <row r="187" spans="1:54" hidden="1" x14ac:dyDescent="0.35">
      <c r="A187" s="63"/>
      <c r="B187" s="6"/>
      <c r="C187" s="15"/>
      <c r="D187" s="6"/>
      <c r="E187" s="6"/>
      <c r="F187" s="6"/>
      <c r="G187" s="6"/>
      <c r="H187" s="6"/>
      <c r="I187" s="6"/>
      <c r="J187" s="6"/>
      <c r="K187" s="6"/>
      <c r="L187" s="90"/>
      <c r="M187" s="842"/>
      <c r="N187" s="843"/>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63"/>
      <c r="B188" s="6"/>
      <c r="C188" s="15"/>
      <c r="D188" s="6"/>
      <c r="E188" s="6"/>
      <c r="F188" s="6"/>
      <c r="G188" s="6"/>
      <c r="H188" s="6"/>
      <c r="I188" s="6"/>
      <c r="J188" s="6"/>
      <c r="K188" s="6"/>
      <c r="L188" s="90"/>
      <c r="M188" s="842"/>
      <c r="N188" s="843"/>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63"/>
      <c r="B189" s="6"/>
      <c r="C189" s="15"/>
      <c r="D189" s="6"/>
      <c r="E189" s="6"/>
      <c r="F189" s="6"/>
      <c r="G189" s="6"/>
      <c r="H189" s="6"/>
      <c r="I189" s="6"/>
      <c r="J189" s="6"/>
      <c r="K189" s="6"/>
      <c r="L189" s="90"/>
      <c r="M189" s="842"/>
      <c r="N189" s="843"/>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idden="1" x14ac:dyDescent="0.35">
      <c r="A190" s="63"/>
      <c r="B190" s="6"/>
      <c r="C190" s="15"/>
      <c r="D190" s="6"/>
      <c r="E190" s="6"/>
      <c r="F190" s="6"/>
      <c r="G190" s="6"/>
      <c r="H190" s="6"/>
      <c r="I190" s="6"/>
      <c r="J190" s="6"/>
      <c r="K190" s="6"/>
      <c r="L190" s="90"/>
      <c r="M190" s="842"/>
      <c r="N190" s="843"/>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t="16" hidden="1" thickBot="1" x14ac:dyDescent="0.4">
      <c r="A191" s="68"/>
      <c r="B191" s="5"/>
      <c r="C191" s="36"/>
      <c r="D191" s="5"/>
      <c r="E191" s="5"/>
      <c r="F191" s="5"/>
      <c r="G191" s="5"/>
      <c r="H191" s="5"/>
      <c r="I191" s="5"/>
      <c r="J191" s="5"/>
      <c r="K191" s="5"/>
      <c r="L191" s="89"/>
      <c r="M191" s="844"/>
      <c r="N191" s="845"/>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idden="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827" t="s">
        <v>328</v>
      </c>
      <c r="B194" s="828"/>
      <c r="C194" s="828"/>
      <c r="D194" s="828"/>
      <c r="E194" s="828"/>
      <c r="F194" s="828"/>
      <c r="G194" s="829"/>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t="16" hidden="1" thickBot="1" x14ac:dyDescent="0.4">
      <c r="A196" s="830" t="s">
        <v>319</v>
      </c>
      <c r="B196" s="831"/>
      <c r="C196" s="831"/>
      <c r="D196" s="831"/>
      <c r="E196" s="831"/>
      <c r="F196" s="831"/>
      <c r="G196" s="831"/>
      <c r="H196" s="832"/>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836" t="s">
        <v>167</v>
      </c>
      <c r="B197" s="838" t="s">
        <v>320</v>
      </c>
      <c r="C197" s="821" t="s">
        <v>321</v>
      </c>
      <c r="D197" s="821" t="s">
        <v>322</v>
      </c>
      <c r="E197" s="838" t="s">
        <v>323</v>
      </c>
      <c r="F197" s="821" t="s">
        <v>329</v>
      </c>
      <c r="G197" s="833" t="s">
        <v>330</v>
      </c>
      <c r="H197" s="834"/>
      <c r="I197" s="834"/>
      <c r="J197" s="834"/>
      <c r="K197" s="834"/>
      <c r="L197" s="834"/>
      <c r="M197" s="834"/>
      <c r="N197" s="835"/>
      <c r="O197" s="821" t="s">
        <v>324</v>
      </c>
      <c r="P197" s="821" t="s">
        <v>325</v>
      </c>
      <c r="Q197" s="821" t="s">
        <v>168</v>
      </c>
      <c r="R197" s="821" t="s">
        <v>169</v>
      </c>
      <c r="S197" s="821" t="s">
        <v>170</v>
      </c>
      <c r="T197" s="821" t="s">
        <v>171</v>
      </c>
      <c r="U197" s="821" t="s">
        <v>326</v>
      </c>
      <c r="V197" s="821" t="s">
        <v>327</v>
      </c>
      <c r="W197" s="823"/>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t="16" hidden="1" thickBot="1" x14ac:dyDescent="0.4">
      <c r="A198" s="837"/>
      <c r="B198" s="839"/>
      <c r="C198" s="822"/>
      <c r="D198" s="822"/>
      <c r="E198" s="839"/>
      <c r="F198" s="822"/>
      <c r="G198" s="3" t="s">
        <v>331</v>
      </c>
      <c r="H198" s="3" t="s">
        <v>332</v>
      </c>
      <c r="I198" s="3" t="s">
        <v>333</v>
      </c>
      <c r="J198" s="3" t="s">
        <v>334</v>
      </c>
      <c r="K198" s="3" t="s">
        <v>335</v>
      </c>
      <c r="L198" s="3" t="s">
        <v>336</v>
      </c>
      <c r="M198" s="3" t="s">
        <v>337</v>
      </c>
      <c r="N198" s="3" t="s">
        <v>338</v>
      </c>
      <c r="O198" s="822"/>
      <c r="P198" s="822"/>
      <c r="Q198" s="822"/>
      <c r="R198" s="822"/>
      <c r="S198" s="822"/>
      <c r="T198" s="822"/>
      <c r="U198" s="822"/>
      <c r="V198" s="822"/>
      <c r="W198" s="824"/>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idden="1" x14ac:dyDescent="0.35">
      <c r="A199" s="49"/>
      <c r="B199" s="7"/>
      <c r="C199" s="24"/>
      <c r="D199" s="7"/>
      <c r="E199" s="7"/>
      <c r="F199" s="511"/>
      <c r="G199" s="7"/>
      <c r="H199" s="7"/>
      <c r="I199" s="7"/>
      <c r="J199" s="7"/>
      <c r="K199" s="7"/>
      <c r="L199" s="7"/>
      <c r="M199" s="7"/>
      <c r="N199" s="7"/>
      <c r="O199" s="7"/>
      <c r="P199" s="7"/>
      <c r="Q199" s="7"/>
      <c r="R199" s="7"/>
      <c r="S199" s="7"/>
      <c r="T199" s="7"/>
      <c r="U199" s="88"/>
      <c r="V199" s="825"/>
      <c r="W199" s="826"/>
    </row>
    <row r="200" spans="1:54" hidden="1" x14ac:dyDescent="0.35">
      <c r="A200" s="63"/>
      <c r="B200" s="6"/>
      <c r="C200" s="15"/>
      <c r="D200" s="6"/>
      <c r="E200" s="6"/>
      <c r="F200" s="176"/>
      <c r="G200" s="6"/>
      <c r="H200" s="6"/>
      <c r="I200" s="6"/>
      <c r="J200" s="6"/>
      <c r="K200" s="6"/>
      <c r="L200" s="6"/>
      <c r="M200" s="6"/>
      <c r="N200" s="6"/>
      <c r="O200" s="6"/>
      <c r="P200" s="6"/>
      <c r="Q200" s="6"/>
      <c r="R200" s="6"/>
      <c r="S200" s="6"/>
      <c r="T200" s="6"/>
      <c r="U200" s="90"/>
      <c r="V200" s="817"/>
      <c r="W200" s="818"/>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176"/>
      <c r="G201" s="6"/>
      <c r="H201" s="6"/>
      <c r="I201" s="6"/>
      <c r="J201" s="6"/>
      <c r="K201" s="6"/>
      <c r="L201" s="6"/>
      <c r="M201" s="6"/>
      <c r="N201" s="6"/>
      <c r="O201" s="6"/>
      <c r="P201" s="6"/>
      <c r="Q201" s="6"/>
      <c r="R201" s="6"/>
      <c r="S201" s="6"/>
      <c r="T201" s="6"/>
      <c r="U201" s="90"/>
      <c r="V201" s="817"/>
      <c r="W201" s="818"/>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176"/>
      <c r="G202" s="6"/>
      <c r="H202" s="6"/>
      <c r="I202" s="6"/>
      <c r="J202" s="6"/>
      <c r="K202" s="6"/>
      <c r="L202" s="6"/>
      <c r="M202" s="6"/>
      <c r="N202" s="6"/>
      <c r="O202" s="6"/>
      <c r="P202" s="6"/>
      <c r="Q202" s="6"/>
      <c r="R202" s="6"/>
      <c r="S202" s="6"/>
      <c r="T202" s="6"/>
      <c r="U202" s="90"/>
      <c r="V202" s="817"/>
      <c r="W202" s="818"/>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idden="1" x14ac:dyDescent="0.35">
      <c r="A203" s="63"/>
      <c r="B203" s="6"/>
      <c r="C203" s="15"/>
      <c r="D203" s="6"/>
      <c r="E203" s="6"/>
      <c r="F203" s="176"/>
      <c r="G203" s="6"/>
      <c r="H203" s="6"/>
      <c r="I203" s="6"/>
      <c r="J203" s="6"/>
      <c r="K203" s="6"/>
      <c r="L203" s="6"/>
      <c r="M203" s="6"/>
      <c r="N203" s="6"/>
      <c r="O203" s="6"/>
      <c r="P203" s="6"/>
      <c r="Q203" s="6"/>
      <c r="R203" s="6"/>
      <c r="S203" s="6"/>
      <c r="T203" s="6"/>
      <c r="U203" s="90"/>
      <c r="V203" s="817"/>
      <c r="W203" s="818"/>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t="16" hidden="1" thickBot="1" x14ac:dyDescent="0.4">
      <c r="A204" s="68"/>
      <c r="B204" s="5"/>
      <c r="C204" s="36"/>
      <c r="D204" s="5"/>
      <c r="E204" s="5"/>
      <c r="F204" s="178"/>
      <c r="G204" s="5"/>
      <c r="H204" s="5"/>
      <c r="I204" s="5"/>
      <c r="J204" s="5"/>
      <c r="K204" s="5"/>
      <c r="L204" s="5"/>
      <c r="M204" s="5"/>
      <c r="N204" s="5"/>
      <c r="O204" s="5"/>
      <c r="P204" s="5"/>
      <c r="Q204" s="5"/>
      <c r="R204" s="5"/>
      <c r="S204" s="5"/>
      <c r="T204" s="5"/>
      <c r="U204" s="89"/>
      <c r="V204" s="819"/>
      <c r="W204" s="820"/>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t="16" hidden="1" thickBot="1" x14ac:dyDescent="0.4">
      <c r="A208" s="42" t="s">
        <v>339</v>
      </c>
      <c r="B208" s="149" t="s">
        <v>340</v>
      </c>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62" t="s">
        <v>341</v>
      </c>
      <c r="B209" s="79" t="s">
        <v>263</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34" t="s">
        <v>215</v>
      </c>
      <c r="B210" s="67" t="s">
        <v>263</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34" t="s">
        <v>342</v>
      </c>
      <c r="B211" s="67" t="s">
        <v>263</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34" t="s">
        <v>343</v>
      </c>
      <c r="B212" s="67" t="s">
        <v>263</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344</v>
      </c>
      <c r="B213" s="67" t="s">
        <v>196</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34" t="s">
        <v>345</v>
      </c>
      <c r="B214" s="67" t="s">
        <v>196</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23" t="s">
        <v>346</v>
      </c>
      <c r="B215" s="67" t="s">
        <v>196</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23" t="s">
        <v>347</v>
      </c>
      <c r="B216" s="67"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t="16" hidden="1" thickBot="1" x14ac:dyDescent="0.4">
      <c r="A217" s="145" t="s">
        <v>348</v>
      </c>
      <c r="B217" s="136" t="s">
        <v>196</v>
      </c>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sheetData>
  <mergeCells count="276">
    <mergeCell ref="A1:B1"/>
    <mergeCell ref="C1:F1"/>
    <mergeCell ref="A2:B2"/>
    <mergeCell ref="C2:F2"/>
    <mergeCell ref="A3:B3"/>
    <mergeCell ref="C3:F3"/>
    <mergeCell ref="A7:B7"/>
    <mergeCell ref="C7:F7"/>
    <mergeCell ref="A12:J12"/>
    <mergeCell ref="B13:I13"/>
    <mergeCell ref="J13:K13"/>
    <mergeCell ref="L13:M13"/>
    <mergeCell ref="A4:B4"/>
    <mergeCell ref="C4:F4"/>
    <mergeCell ref="A5:B5"/>
    <mergeCell ref="C5:F5"/>
    <mergeCell ref="A6:B6"/>
    <mergeCell ref="C6:F6"/>
    <mergeCell ref="B16:I16"/>
    <mergeCell ref="J16:K16"/>
    <mergeCell ref="L16:M16"/>
    <mergeCell ref="B17:I17"/>
    <mergeCell ref="J17:K17"/>
    <mergeCell ref="L17:M17"/>
    <mergeCell ref="B14:I14"/>
    <mergeCell ref="J14:K14"/>
    <mergeCell ref="L14:M14"/>
    <mergeCell ref="B15:I15"/>
    <mergeCell ref="J15:K15"/>
    <mergeCell ref="L15:M15"/>
    <mergeCell ref="B20:H20"/>
    <mergeCell ref="B21:H21"/>
    <mergeCell ref="B22:H22"/>
    <mergeCell ref="B23:H23"/>
    <mergeCell ref="B24:H24"/>
    <mergeCell ref="A30:A31"/>
    <mergeCell ref="B30:B31"/>
    <mergeCell ref="C30:C31"/>
    <mergeCell ref="D30:D31"/>
    <mergeCell ref="E30:E31"/>
    <mergeCell ref="L30:L31"/>
    <mergeCell ref="P30:P31"/>
    <mergeCell ref="Q30:Q31"/>
    <mergeCell ref="R30:R31"/>
    <mergeCell ref="S30:S31"/>
    <mergeCell ref="A36:A37"/>
    <mergeCell ref="B36:B37"/>
    <mergeCell ref="C36:C37"/>
    <mergeCell ref="D36:D37"/>
    <mergeCell ref="E36:E37"/>
    <mergeCell ref="F30:F31"/>
    <mergeCell ref="G30:G31"/>
    <mergeCell ref="H30:H31"/>
    <mergeCell ref="I30:I31"/>
    <mergeCell ref="J30:J31"/>
    <mergeCell ref="K30:K31"/>
    <mergeCell ref="T36:T37"/>
    <mergeCell ref="U36:U37"/>
    <mergeCell ref="V36:V37"/>
    <mergeCell ref="W36:W37"/>
    <mergeCell ref="A44:D44"/>
    <mergeCell ref="A45:A46"/>
    <mergeCell ref="B45:B46"/>
    <mergeCell ref="C45:C46"/>
    <mergeCell ref="D45:D46"/>
    <mergeCell ref="E45:E46"/>
    <mergeCell ref="F36:F37"/>
    <mergeCell ref="G36:G37"/>
    <mergeCell ref="H36:H37"/>
    <mergeCell ref="I36:I37"/>
    <mergeCell ref="J36:J37"/>
    <mergeCell ref="K36:K37"/>
    <mergeCell ref="L45:L46"/>
    <mergeCell ref="M45:M46"/>
    <mergeCell ref="X45:X46"/>
    <mergeCell ref="Y45:Y46"/>
    <mergeCell ref="Z45:Z46"/>
    <mergeCell ref="AA45:AA46"/>
    <mergeCell ref="F45:F46"/>
    <mergeCell ref="G45:G46"/>
    <mergeCell ref="H45:H46"/>
    <mergeCell ref="I45:I46"/>
    <mergeCell ref="J45:J46"/>
    <mergeCell ref="K45:K46"/>
    <mergeCell ref="B66:D66"/>
    <mergeCell ref="A69:C69"/>
    <mergeCell ref="A70:C70"/>
    <mergeCell ref="B77:D77"/>
    <mergeCell ref="B78:D78"/>
    <mergeCell ref="B79:D79"/>
    <mergeCell ref="A54:C54"/>
    <mergeCell ref="A55:C55"/>
    <mergeCell ref="B62:D62"/>
    <mergeCell ref="B63:D63"/>
    <mergeCell ref="B64:D64"/>
    <mergeCell ref="B65:D65"/>
    <mergeCell ref="M88:M90"/>
    <mergeCell ref="A89:G89"/>
    <mergeCell ref="A90:G90"/>
    <mergeCell ref="B80:D80"/>
    <mergeCell ref="B81:D81"/>
    <mergeCell ref="A83:I83"/>
    <mergeCell ref="A84:I84"/>
    <mergeCell ref="B85:I85"/>
    <mergeCell ref="A88:G88"/>
    <mergeCell ref="H88:H90"/>
    <mergeCell ref="I88:I90"/>
    <mergeCell ref="B91:D91"/>
    <mergeCell ref="E91:G91"/>
    <mergeCell ref="B92:D92"/>
    <mergeCell ref="E92:G92"/>
    <mergeCell ref="B93:D93"/>
    <mergeCell ref="E93:G93"/>
    <mergeCell ref="J88:J90"/>
    <mergeCell ref="K88:K90"/>
    <mergeCell ref="L88:L90"/>
    <mergeCell ref="B97:D97"/>
    <mergeCell ref="E97:G97"/>
    <mergeCell ref="B98:D98"/>
    <mergeCell ref="E98:G98"/>
    <mergeCell ref="B99:D99"/>
    <mergeCell ref="E99:G99"/>
    <mergeCell ref="B94:D94"/>
    <mergeCell ref="E94:G94"/>
    <mergeCell ref="B95:D95"/>
    <mergeCell ref="E95:G95"/>
    <mergeCell ref="B96:D96"/>
    <mergeCell ref="E96:G96"/>
    <mergeCell ref="B103:D103"/>
    <mergeCell ref="E103:G103"/>
    <mergeCell ref="B104:D104"/>
    <mergeCell ref="E104:G104"/>
    <mergeCell ref="B105:D105"/>
    <mergeCell ref="E105:G105"/>
    <mergeCell ref="B100:D100"/>
    <mergeCell ref="E100:G100"/>
    <mergeCell ref="B101:D101"/>
    <mergeCell ref="E101:G101"/>
    <mergeCell ref="B102:D102"/>
    <mergeCell ref="E102:G102"/>
    <mergeCell ref="B109:D109"/>
    <mergeCell ref="E109:G109"/>
    <mergeCell ref="B110:D110"/>
    <mergeCell ref="E110:G110"/>
    <mergeCell ref="B111:D111"/>
    <mergeCell ref="E111:G111"/>
    <mergeCell ref="B106:D106"/>
    <mergeCell ref="E106:G106"/>
    <mergeCell ref="B107:D107"/>
    <mergeCell ref="E107:G107"/>
    <mergeCell ref="B108:D108"/>
    <mergeCell ref="E108:G108"/>
    <mergeCell ref="B115:D115"/>
    <mergeCell ref="E115:G115"/>
    <mergeCell ref="B116:D116"/>
    <mergeCell ref="E116:G116"/>
    <mergeCell ref="B117:D117"/>
    <mergeCell ref="E117:G117"/>
    <mergeCell ref="B112:D112"/>
    <mergeCell ref="E112:G112"/>
    <mergeCell ref="B113:D113"/>
    <mergeCell ref="E113:G113"/>
    <mergeCell ref="B114:D114"/>
    <mergeCell ref="E114:G114"/>
    <mergeCell ref="B121:D121"/>
    <mergeCell ref="E121:G121"/>
    <mergeCell ref="B122:D122"/>
    <mergeCell ref="E122:G122"/>
    <mergeCell ref="B123:D123"/>
    <mergeCell ref="E123:G123"/>
    <mergeCell ref="B118:D118"/>
    <mergeCell ref="E118:G118"/>
    <mergeCell ref="B119:D119"/>
    <mergeCell ref="E119:G119"/>
    <mergeCell ref="B120:D120"/>
    <mergeCell ref="E120:G120"/>
    <mergeCell ref="B127:D127"/>
    <mergeCell ref="E127:G127"/>
    <mergeCell ref="B128:D128"/>
    <mergeCell ref="E128:G128"/>
    <mergeCell ref="B129:D129"/>
    <mergeCell ref="E129:G129"/>
    <mergeCell ref="B124:D124"/>
    <mergeCell ref="E124:G124"/>
    <mergeCell ref="B125:D125"/>
    <mergeCell ref="E125:G125"/>
    <mergeCell ref="B126:D126"/>
    <mergeCell ref="E126:G126"/>
    <mergeCell ref="B130:D130"/>
    <mergeCell ref="E130:G130"/>
    <mergeCell ref="A131:I131"/>
    <mergeCell ref="A132:I132"/>
    <mergeCell ref="A134:D134"/>
    <mergeCell ref="E134:E135"/>
    <mergeCell ref="F134:F135"/>
    <mergeCell ref="G134:G135"/>
    <mergeCell ref="H134:H135"/>
    <mergeCell ref="I134:I135"/>
    <mergeCell ref="J134:J135"/>
    <mergeCell ref="K134:K135"/>
    <mergeCell ref="L134:L135"/>
    <mergeCell ref="A141:D141"/>
    <mergeCell ref="E141:E142"/>
    <mergeCell ref="F141:F142"/>
    <mergeCell ref="G141:G142"/>
    <mergeCell ref="H141:H142"/>
    <mergeCell ref="I141:I142"/>
    <mergeCell ref="J141:J142"/>
    <mergeCell ref="A153:F153"/>
    <mergeCell ref="A159:I159"/>
    <mergeCell ref="B161:I161"/>
    <mergeCell ref="B162:I162"/>
    <mergeCell ref="B163:I163"/>
    <mergeCell ref="B164:I164"/>
    <mergeCell ref="K141:K142"/>
    <mergeCell ref="L141:L142"/>
    <mergeCell ref="M141:M142"/>
    <mergeCell ref="A149:E149"/>
    <mergeCell ref="A151:F151"/>
    <mergeCell ref="A152:F152"/>
    <mergeCell ref="B171:I171"/>
    <mergeCell ref="B172:I172"/>
    <mergeCell ref="B173:I173"/>
    <mergeCell ref="B174:I174"/>
    <mergeCell ref="B175:I175"/>
    <mergeCell ref="A179:B179"/>
    <mergeCell ref="B165:I165"/>
    <mergeCell ref="B166:I166"/>
    <mergeCell ref="B167:I167"/>
    <mergeCell ref="B168:I168"/>
    <mergeCell ref="B169:I169"/>
    <mergeCell ref="B170:I170"/>
    <mergeCell ref="A181:G181"/>
    <mergeCell ref="A183:E183"/>
    <mergeCell ref="A184:A185"/>
    <mergeCell ref="B184:B185"/>
    <mergeCell ref="C184:C185"/>
    <mergeCell ref="D184:D185"/>
    <mergeCell ref="E184:E185"/>
    <mergeCell ref="F184:F185"/>
    <mergeCell ref="G184:G185"/>
    <mergeCell ref="M186:N186"/>
    <mergeCell ref="M187:N187"/>
    <mergeCell ref="M188:N188"/>
    <mergeCell ref="M189:N189"/>
    <mergeCell ref="M190:N190"/>
    <mergeCell ref="M191:N191"/>
    <mergeCell ref="H184:H185"/>
    <mergeCell ref="I184:I185"/>
    <mergeCell ref="J184:J185"/>
    <mergeCell ref="K184:K185"/>
    <mergeCell ref="L184:L185"/>
    <mergeCell ref="M184:N185"/>
    <mergeCell ref="A194:G194"/>
    <mergeCell ref="A196:H196"/>
    <mergeCell ref="G197:N197"/>
    <mergeCell ref="A197:A198"/>
    <mergeCell ref="B197:B198"/>
    <mergeCell ref="C197:C198"/>
    <mergeCell ref="D197:D198"/>
    <mergeCell ref="E197:E198"/>
    <mergeCell ref="F197:F198"/>
    <mergeCell ref="V203:W203"/>
    <mergeCell ref="V204:W204"/>
    <mergeCell ref="U197:U198"/>
    <mergeCell ref="V197:W198"/>
    <mergeCell ref="V199:W199"/>
    <mergeCell ref="V200:W200"/>
    <mergeCell ref="V201:W201"/>
    <mergeCell ref="V202:W202"/>
    <mergeCell ref="O197:O198"/>
    <mergeCell ref="P197:P198"/>
    <mergeCell ref="Q197:Q198"/>
    <mergeCell ref="R197:R198"/>
    <mergeCell ref="S197:S198"/>
    <mergeCell ref="T197:T198"/>
  </mergeCells>
  <dataValidations count="13">
    <dataValidation type="decimal" allowBlank="1" showInputMessage="1" showErrorMessage="1" sqref="F136:I139 I38:K41 I32:L32 I47:L50 J78:M81" xr:uid="{00000000-0002-0000-0600-000000000000}">
      <formula1>0</formula1>
      <formula2>999999999999999</formula2>
    </dataValidation>
    <dataValidation type="list" showInputMessage="1" showErrorMessage="1" sqref="A38:A41 A47:A50 K136:K139 N63:N66 N78:N81" xr:uid="{00000000-0002-0000-0600-000001000000}">
      <formula1>$A$14:$A$18</formula1>
    </dataValidation>
    <dataValidation type="list" showDropDown="1" showErrorMessage="1" sqref="O62:P62 O77:P77" xr:uid="{00000000-0002-0000-06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1:G130" xr:uid="{00000000-0002-0000-0600-000003000000}"/>
    <dataValidation type="list" allowBlank="1" showInputMessage="1" showErrorMessage="1" sqref="I91:I130" xr:uid="{00000000-0002-0000-0600-000004000000}">
      <formula1>$A$14:$A$18</formula1>
    </dataValidation>
    <dataValidation type="date" allowBlank="1" showInputMessage="1" showErrorMessage="1" sqref="J91:K131" xr:uid="{00000000-0002-0000-0600-000005000000}">
      <formula1>10101</formula1>
      <formula2>311299</formula2>
    </dataValidation>
    <dataValidation type="whole" allowBlank="1" showInputMessage="1" showErrorMessage="1" error="Only whole numbers can be entered into this field" sqref="D186:D191 D199:D204" xr:uid="{00000000-0002-0000-0600-000006000000}">
      <formula1>1</formula1>
      <formula2>99</formula2>
    </dataValidation>
    <dataValidation type="decimal" allowBlank="1" showInputMessage="1" showErrorMessage="1" error="Only numbers may be entered into this field" sqref="H199:H204 J199:J204 L199:L204 N199:N204" xr:uid="{00000000-0002-0000-0600-000007000000}">
      <formula1>1</formula1>
      <formula2>1000000000</formula2>
    </dataValidation>
    <dataValidation type="whole" allowBlank="1" showInputMessage="1" showErrorMessage="1" error="Only whole numbers may be entered into this field_x000a_" sqref="G199:G204 I199:I204 K199:K204 M199:M204" xr:uid="{00000000-0002-0000-0600-000008000000}">
      <formula1>1</formula1>
      <formula2>99</formula2>
    </dataValidation>
    <dataValidation allowBlank="1" sqref="AB47:BB50 S47:Z50 T32:BB32 M32:R32" xr:uid="{00000000-0002-0000-0600-000009000000}"/>
    <dataValidation type="list" errorStyle="information" allowBlank="1" showInputMessage="1" showErrorMessage="1" sqref="A31:A32" xr:uid="{00000000-0002-0000-0600-00000A000000}">
      <formula1>$A$14:$A$18</formula1>
    </dataValidation>
    <dataValidation type="list" errorStyle="information" allowBlank="1" showInputMessage="1" showErrorMessage="1" sqref="L38:L41 N38:N41 P47:P50" xr:uid="{00000000-0002-0000-0600-00000B000000}">
      <formula1>"Y,N"</formula1>
    </dataValidation>
    <dataValidation type="list" errorStyle="information" allowBlank="1" showInputMessage="1" showErrorMessage="1" sqref="B209:B217" xr:uid="{00000000-0002-0000-0600-00000C000000}">
      <formula1>"Applicable,Not Applicable"</formula1>
    </dataValidation>
  </dataValidations>
  <pageMargins left="0.25" right="0.25" top="0.25" bottom="0.25" header="0.3" footer="0.3"/>
  <pageSetup paperSize="9" scale="19"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600-00000D000000}">
          <x14:formula1>
            <xm:f>Listes!$H$3:$H$194</xm:f>
          </x14:formula1>
          <xm:sqref>M30:O30 Q45:W45 O36:S36</xm:sqref>
        </x14:dataValidation>
        <x14:dataValidation type="list" errorStyle="information" allowBlank="1" showInputMessage="1" showErrorMessage="1" xr:uid="{00000000-0002-0000-0600-00000E000000}">
          <x14:formula1>
            <xm:f>Listes!$B$209:$B$218</xm:f>
          </x14:formula1>
          <xm:sqref>M31:O31 Q46:W46 O37:S37</xm:sqref>
        </x14:dataValidation>
        <x14:dataValidation type="list" errorStyle="information" allowBlank="1" showInputMessage="1" showErrorMessage="1" xr:uid="{00000000-0002-0000-0600-00000F000000}">
          <x14:formula1>
            <xm:f>Listes!$B$260:$B$308</xm:f>
          </x14:formula1>
          <xm:sqref>F78:F81 F30:F32 F63:F66 F46:F50 F37:F41</xm:sqref>
        </x14:dataValidation>
        <x14:dataValidation type="list" errorStyle="information" allowBlank="1" showInputMessage="1" showErrorMessage="1" xr:uid="{00000000-0002-0000-0600-000010000000}">
          <x14:formula1>
            <xm:f>Listes!$B$198:$B$201</xm:f>
          </x14:formula1>
          <xm:sqref>G78:G81 G30:G32 G63:G66 G46:G50 G37:G41</xm:sqref>
        </x14:dataValidation>
        <x14:dataValidation type="list" errorStyle="information" allowBlank="1" showInputMessage="1" showErrorMessage="1" xr:uid="{00000000-0002-0000-0600-000011000000}">
          <x14:formula1>
            <xm:f>Listes!$B$395:$B$401</xm:f>
          </x14:formula1>
          <xm:sqref>W37:W41 AA46:AA50 S32</xm:sqref>
        </x14:dataValidation>
        <x14:dataValidation type="list" errorStyle="information" allowBlank="1" showInputMessage="1" showErrorMessage="1" xr:uid="{00000000-0002-0000-0600-000012000000}">
          <x14:formula1>
            <xm:f>Listes!$B$315:$B$316</xm:f>
          </x14:formula1>
          <xm:sqref>M38:M41 O47:O50</xm:sqref>
        </x14:dataValidation>
        <x14:dataValidation type="list" errorStyle="information" allowBlank="1" showInputMessage="1" showErrorMessage="1" xr:uid="{00000000-0002-0000-0600-000013000000}">
          <x14:formula1>
            <xm:f>Listes!$B$338:$B$358</xm:f>
          </x14:formula1>
          <xm:sqref>M46:M50</xm:sqref>
        </x14:dataValidation>
        <x14:dataValidation type="list" errorStyle="information" allowBlank="1" showInputMessage="1" showErrorMessage="1" xr:uid="{00000000-0002-0000-0600-000014000000}">
          <x14:formula1>
            <xm:f>Listes!$B$319:$B$320</xm:f>
          </x14:formula1>
          <xm:sqref>N47:N50</xm:sqref>
        </x14:dataValidation>
        <x14:dataValidation type="list" errorStyle="information" allowBlank="1" showInputMessage="1" showErrorMessage="1" xr:uid="{00000000-0002-0000-0600-000015000000}">
          <x14:formula1>
            <xm:f>Listes!$B$256:$B$257</xm:f>
          </x14:formula1>
          <xm:sqref>O63:P66 O78:P81</xm:sqref>
        </x14:dataValidation>
        <x14:dataValidation type="list" errorStyle="information" allowBlank="1" showInputMessage="1" showErrorMessage="1" xr:uid="{00000000-0002-0000-0600-000016000000}">
          <x14:formula1>
            <xm:f>Listes!$A$3:$A$194</xm:f>
          </x14:formula1>
          <xm:sqref>A91:A130</xm:sqref>
        </x14:dataValidation>
        <x14:dataValidation type="list" errorStyle="information" allowBlank="1" showInputMessage="1" showErrorMessage="1" xr:uid="{00000000-0002-0000-0600-000017000000}">
          <x14:formula1>
            <xm:f>Listes!$B$231:$B$253</xm:f>
          </x14:formula1>
          <xm:sqref>H91:H130</xm:sqref>
        </x14:dataValidation>
        <x14:dataValidation type="list" errorStyle="information" allowBlank="1" showInputMessage="1" showErrorMessage="1" xr:uid="{00000000-0002-0000-0600-000018000000}">
          <x14:formula1>
            <xm:f>Listes!$B$332:$B$350</xm:f>
          </x14:formula1>
          <xm:sqref>E136:E139</xm:sqref>
        </x14:dataValidation>
        <x14:dataValidation type="list" errorStyle="information" allowBlank="1" showInputMessage="1" showErrorMessage="1" xr:uid="{00000000-0002-0000-0600-000019000000}">
          <x14:formula1>
            <xm:f>Listes!$B$326:$B$329</xm:f>
          </x14:formula1>
          <xm:sqref>J136:J139</xm:sqref>
        </x14:dataValidation>
        <x14:dataValidation type="list" errorStyle="information" allowBlank="1" showInputMessage="1" showErrorMessage="1" xr:uid="{00000000-0002-0000-0600-00001A000000}">
          <x14:formula1>
            <xm:f>Listes!$B$584:$B$589</xm:f>
          </x14:formula1>
          <xm:sqref>A185:A191 A198:A204</xm:sqref>
        </x14:dataValidation>
        <x14:dataValidation type="list" errorStyle="information" allowBlank="1" showInputMessage="1" showErrorMessage="1" xr:uid="{00000000-0002-0000-0600-00001B000000}">
          <x14:formula1>
            <xm:f>Listes!$B$405:$B$406</xm:f>
          </x14:formula1>
          <xm:sqref>B185:B191 B198:B204</xm:sqref>
        </x14:dataValidation>
        <x14:dataValidation type="list" errorStyle="information" allowBlank="1" showInputMessage="1" showErrorMessage="1" xr:uid="{00000000-0002-0000-0600-00001C000000}">
          <x14:formula1>
            <xm:f>Listes!$B$415:$B$418</xm:f>
          </x14:formula1>
          <xm:sqref>C185:C191 C198:C204</xm:sqref>
        </x14:dataValidation>
        <x14:dataValidation type="list" errorStyle="information" allowBlank="1" showInputMessage="1" showErrorMessage="1" xr:uid="{00000000-0002-0000-0600-00001D000000}">
          <x14:formula1>
            <xm:f>Listes!$B$410:$B$411</xm:f>
          </x14:formula1>
          <xm:sqref>E185:E191 E198:E204</xm:sqref>
        </x14:dataValidation>
        <x14:dataValidation type="list" errorStyle="information" allowBlank="1" showInputMessage="1" showErrorMessage="1" xr:uid="{00000000-0002-0000-0600-00001E000000}">
          <x14:formula1>
            <xm:f>Listes!$B$432:$B$435</xm:f>
          </x14:formula1>
          <xm:sqref>F185:F191 O198:O204</xm:sqref>
        </x14:dataValidation>
        <x14:dataValidation type="list" errorStyle="information" allowBlank="1" showInputMessage="1" showErrorMessage="1" xr:uid="{00000000-0002-0000-0600-00001F000000}">
          <x14:formula1>
            <xm:f>Listes!$B$439:$B$440</xm:f>
          </x14:formula1>
          <xm:sqref>G185:G191 P198:P204</xm:sqref>
        </x14:dataValidation>
        <x14:dataValidation type="list" errorStyle="information" allowBlank="1" showInputMessage="1" showErrorMessage="1" xr:uid="{00000000-0002-0000-0600-000020000000}">
          <x14:formula1>
            <xm:f>Listes!$B$444:$B$579</xm:f>
          </x14:formula1>
          <xm:sqref>F198:F204</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A1:BB217"/>
  <sheetViews>
    <sheetView showGridLines="0" topLeftCell="H13" zoomScale="70" zoomScaleNormal="70" workbookViewId="0">
      <selection activeCell="V32" sqref="V32:V37"/>
    </sheetView>
  </sheetViews>
  <sheetFormatPr defaultColWidth="16.7265625" defaultRowHeight="15.5" x14ac:dyDescent="0.35"/>
  <cols>
    <col min="1" max="13" width="16.7265625" style="39"/>
    <col min="14" max="18" width="16.7265625" style="39" customWidth="1"/>
    <col min="19" max="20" width="16.7265625" style="39" hidden="1" customWidth="1"/>
    <col min="21" max="22" width="16.7265625" style="39" customWidth="1"/>
    <col min="23" max="27" width="16.7265625" style="39" hidden="1" customWidth="1"/>
    <col min="28" max="16384" width="16.7265625" style="39"/>
  </cols>
  <sheetData>
    <row r="1" spans="1:54" x14ac:dyDescent="0.35">
      <c r="A1" s="874" t="s">
        <v>143</v>
      </c>
      <c r="B1" s="876"/>
      <c r="C1" s="967" t="str">
        <f>Cover!B1</f>
        <v>22-2510</v>
      </c>
      <c r="D1" s="968"/>
      <c r="E1" s="968"/>
      <c r="F1" s="969"/>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959" t="s">
        <v>144</v>
      </c>
      <c r="B2" s="960"/>
      <c r="C2" s="964"/>
      <c r="D2" s="965"/>
      <c r="E2" s="965"/>
      <c r="F2" s="96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959" t="s">
        <v>145</v>
      </c>
      <c r="B3" s="960"/>
      <c r="C3" s="970">
        <f>Cover!B2</f>
        <v>5</v>
      </c>
      <c r="D3" s="971"/>
      <c r="E3" s="971"/>
      <c r="F3" s="97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959" t="s">
        <v>146</v>
      </c>
      <c r="B4" s="960"/>
      <c r="C4" s="961" t="str">
        <f>Cover!B7</f>
        <v>Unilever ASCC AG</v>
      </c>
      <c r="D4" s="962"/>
      <c r="E4" s="962"/>
      <c r="F4" s="963"/>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959" t="s">
        <v>147</v>
      </c>
      <c r="B5" s="960"/>
      <c r="C5" s="964" t="s">
        <v>90</v>
      </c>
      <c r="D5" s="965"/>
      <c r="E5" s="965"/>
      <c r="F5" s="966"/>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959" t="s">
        <v>148</v>
      </c>
      <c r="B6" s="960"/>
      <c r="C6" s="964" t="s">
        <v>91</v>
      </c>
      <c r="D6" s="965"/>
      <c r="E6" s="965"/>
      <c r="F6" s="966"/>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959" t="s">
        <v>149</v>
      </c>
      <c r="B7" s="960"/>
      <c r="C7" s="964" t="s">
        <v>72</v>
      </c>
      <c r="D7" s="965"/>
      <c r="E7" s="965"/>
      <c r="F7" s="966"/>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973" t="s">
        <v>152</v>
      </c>
      <c r="B12" s="974"/>
      <c r="C12" s="974"/>
      <c r="D12" s="974"/>
      <c r="E12" s="974"/>
      <c r="F12" s="974"/>
      <c r="G12" s="974"/>
      <c r="H12" s="974"/>
      <c r="I12" s="974"/>
      <c r="J12" s="975"/>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954" t="s">
        <v>154</v>
      </c>
      <c r="C13" s="954"/>
      <c r="D13" s="954"/>
      <c r="E13" s="954"/>
      <c r="F13" s="954"/>
      <c r="G13" s="954"/>
      <c r="H13" s="954"/>
      <c r="I13" s="954"/>
      <c r="J13" s="955" t="s">
        <v>155</v>
      </c>
      <c r="K13" s="956"/>
      <c r="L13" s="957" t="s">
        <v>156</v>
      </c>
      <c r="M13" s="958"/>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938" t="s">
        <v>159</v>
      </c>
      <c r="C14" s="938"/>
      <c r="D14" s="938"/>
      <c r="E14" s="938"/>
      <c r="F14" s="938"/>
      <c r="G14" s="938"/>
      <c r="H14" s="938"/>
      <c r="I14" s="938"/>
      <c r="J14" s="953"/>
      <c r="K14" s="941"/>
      <c r="L14" s="953"/>
      <c r="M14" s="948"/>
      <c r="N14" s="523" t="str">
        <f>IF($A14&gt;0,$A14,"")</f>
        <v>Bullet1</v>
      </c>
    </row>
    <row r="15" spans="1:54" hidden="1" x14ac:dyDescent="0.35">
      <c r="A15" s="168"/>
      <c r="B15" s="946"/>
      <c r="C15" s="946"/>
      <c r="D15" s="946"/>
      <c r="E15" s="946"/>
      <c r="F15" s="946"/>
      <c r="G15" s="946"/>
      <c r="H15" s="946"/>
      <c r="I15" s="946"/>
      <c r="J15" s="947"/>
      <c r="K15" s="941"/>
      <c r="L15" s="947"/>
      <c r="M15" s="948"/>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946"/>
      <c r="C16" s="946"/>
      <c r="D16" s="946"/>
      <c r="E16" s="946"/>
      <c r="F16" s="946"/>
      <c r="G16" s="946"/>
      <c r="H16" s="946"/>
      <c r="I16" s="946"/>
      <c r="J16" s="947"/>
      <c r="K16" s="941"/>
      <c r="L16" s="947"/>
      <c r="M16" s="948"/>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949"/>
      <c r="C17" s="949"/>
      <c r="D17" s="949"/>
      <c r="E17" s="949"/>
      <c r="F17" s="949"/>
      <c r="G17" s="949"/>
      <c r="H17" s="949"/>
      <c r="I17" s="949"/>
      <c r="J17" s="950"/>
      <c r="K17" s="944"/>
      <c r="L17" s="951"/>
      <c r="M17" s="952"/>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hidden="1"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936" t="s">
        <v>154</v>
      </c>
      <c r="C20" s="936"/>
      <c r="D20" s="936"/>
      <c r="E20" s="936"/>
      <c r="F20" s="936"/>
      <c r="G20" s="936"/>
      <c r="H20" s="937"/>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938"/>
      <c r="C21" s="938"/>
      <c r="D21" s="938"/>
      <c r="E21" s="938"/>
      <c r="F21" s="938"/>
      <c r="G21" s="938"/>
      <c r="H21" s="939"/>
    </row>
    <row r="22" spans="1:54" hidden="1" x14ac:dyDescent="0.35">
      <c r="A22" s="118"/>
      <c r="B22" s="938"/>
      <c r="C22" s="938"/>
      <c r="D22" s="938"/>
      <c r="E22" s="938"/>
      <c r="F22" s="938"/>
      <c r="G22" s="938"/>
      <c r="H22" s="939"/>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940"/>
      <c r="C23" s="941"/>
      <c r="D23" s="941"/>
      <c r="E23" s="941"/>
      <c r="F23" s="941"/>
      <c r="G23" s="941"/>
      <c r="H23" s="942"/>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943"/>
      <c r="C24" s="944"/>
      <c r="D24" s="944"/>
      <c r="E24" s="944"/>
      <c r="F24" s="944"/>
      <c r="G24" s="944"/>
      <c r="H24" s="94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931" t="s">
        <v>167</v>
      </c>
      <c r="B30" s="889" t="s">
        <v>168</v>
      </c>
      <c r="C30" s="889" t="s">
        <v>169</v>
      </c>
      <c r="D30" s="889" t="s">
        <v>170</v>
      </c>
      <c r="E30" s="889" t="s">
        <v>171</v>
      </c>
      <c r="F30" s="889" t="s">
        <v>172</v>
      </c>
      <c r="G30" s="889" t="s">
        <v>173</v>
      </c>
      <c r="H30" s="821" t="s">
        <v>174</v>
      </c>
      <c r="I30" s="889" t="s">
        <v>175</v>
      </c>
      <c r="J30" s="889" t="s">
        <v>176</v>
      </c>
      <c r="K30" s="889" t="s">
        <v>177</v>
      </c>
      <c r="L30" s="889" t="s">
        <v>178</v>
      </c>
      <c r="M30" s="30" t="s">
        <v>182</v>
      </c>
      <c r="N30" s="30" t="s">
        <v>182</v>
      </c>
      <c r="O30" s="30" t="s">
        <v>182</v>
      </c>
      <c r="P30" s="30" t="s">
        <v>268</v>
      </c>
      <c r="Q30" s="30" t="s">
        <v>268</v>
      </c>
      <c r="R30" s="30" t="s">
        <v>268</v>
      </c>
      <c r="S30" s="821" t="s">
        <v>183</v>
      </c>
      <c r="T30" s="821" t="s">
        <v>184</v>
      </c>
      <c r="U30" s="821" t="s">
        <v>185</v>
      </c>
      <c r="V30" s="934" t="s">
        <v>186</v>
      </c>
    </row>
    <row r="31" spans="1:54" ht="16" thickBot="1" x14ac:dyDescent="0.4">
      <c r="A31" s="932" t="s">
        <v>50</v>
      </c>
      <c r="B31" s="929" t="s">
        <v>50</v>
      </c>
      <c r="C31" s="929" t="s">
        <v>50</v>
      </c>
      <c r="D31" s="929" t="s">
        <v>50</v>
      </c>
      <c r="E31" s="929" t="s">
        <v>50</v>
      </c>
      <c r="F31" s="929" t="s">
        <v>50</v>
      </c>
      <c r="G31" s="930" t="s">
        <v>50</v>
      </c>
      <c r="H31" s="822" t="s">
        <v>50</v>
      </c>
      <c r="I31" s="929" t="s">
        <v>50</v>
      </c>
      <c r="J31" s="929" t="s">
        <v>50</v>
      </c>
      <c r="K31" s="929" t="s">
        <v>50</v>
      </c>
      <c r="L31" s="929" t="s">
        <v>50</v>
      </c>
      <c r="M31" s="31" t="s">
        <v>188</v>
      </c>
      <c r="N31" s="31" t="s">
        <v>189</v>
      </c>
      <c r="O31" s="31" t="s">
        <v>190</v>
      </c>
      <c r="P31" s="31" t="s">
        <v>188</v>
      </c>
      <c r="Q31" s="31" t="s">
        <v>189</v>
      </c>
      <c r="R31" s="31" t="s">
        <v>190</v>
      </c>
      <c r="S31" s="822"/>
      <c r="T31" s="822"/>
      <c r="U31" s="822" t="s">
        <v>50</v>
      </c>
      <c r="V31" s="935" t="s">
        <v>50</v>
      </c>
      <c r="W31" s="39" t="s">
        <v>50</v>
      </c>
    </row>
    <row r="32" spans="1:54" x14ac:dyDescent="0.35">
      <c r="A32" s="50" t="s">
        <v>158</v>
      </c>
      <c r="B32" s="58" t="s">
        <v>50</v>
      </c>
      <c r="C32" s="511" t="s">
        <v>350</v>
      </c>
      <c r="D32" s="511" t="s">
        <v>409</v>
      </c>
      <c r="E32" s="511" t="s">
        <v>50</v>
      </c>
      <c r="F32" s="511" t="s">
        <v>200</v>
      </c>
      <c r="G32" s="7" t="s">
        <v>194</v>
      </c>
      <c r="H32" s="511" t="s">
        <v>195</v>
      </c>
      <c r="I32" s="171">
        <v>568</v>
      </c>
      <c r="J32" s="171">
        <v>736</v>
      </c>
      <c r="K32" s="171">
        <v>736</v>
      </c>
      <c r="L32" s="171" t="s">
        <v>50</v>
      </c>
      <c r="M32" s="171">
        <v>349</v>
      </c>
      <c r="N32" s="171">
        <v>698</v>
      </c>
      <c r="O32" s="171">
        <v>698</v>
      </c>
      <c r="P32" s="171">
        <v>130</v>
      </c>
      <c r="Q32" s="171">
        <v>178</v>
      </c>
      <c r="R32" s="171">
        <v>178</v>
      </c>
      <c r="S32" s="518"/>
      <c r="T32" s="518"/>
      <c r="U32" s="171" t="s">
        <v>197</v>
      </c>
      <c r="V32" s="171" t="s">
        <v>198</v>
      </c>
      <c r="W32" s="39" t="s">
        <v>50</v>
      </c>
    </row>
    <row r="33" spans="1:54" x14ac:dyDescent="0.35">
      <c r="A33" s="520" t="s">
        <v>158</v>
      </c>
      <c r="B33" s="521" t="s">
        <v>50</v>
      </c>
      <c r="C33" s="522" t="s">
        <v>350</v>
      </c>
      <c r="D33" s="522" t="s">
        <v>410</v>
      </c>
      <c r="E33" s="522" t="s">
        <v>50</v>
      </c>
      <c r="F33" s="522" t="s">
        <v>200</v>
      </c>
      <c r="G33" s="516" t="s">
        <v>194</v>
      </c>
      <c r="H33" s="522" t="s">
        <v>195</v>
      </c>
      <c r="I33" s="517">
        <v>568</v>
      </c>
      <c r="J33" s="517">
        <v>736</v>
      </c>
      <c r="K33" s="517">
        <v>736</v>
      </c>
      <c r="L33" s="517" t="s">
        <v>50</v>
      </c>
      <c r="M33" s="517">
        <v>349</v>
      </c>
      <c r="N33" s="517">
        <v>698</v>
      </c>
      <c r="O33" s="517">
        <v>698</v>
      </c>
      <c r="P33" s="517">
        <v>118</v>
      </c>
      <c r="Q33" s="517">
        <v>191</v>
      </c>
      <c r="R33" s="517">
        <v>191</v>
      </c>
      <c r="S33" s="518"/>
      <c r="T33" s="518"/>
      <c r="U33" s="517" t="s">
        <v>197</v>
      </c>
      <c r="V33" s="517" t="s">
        <v>198</v>
      </c>
    </row>
    <row r="34" spans="1:54" x14ac:dyDescent="0.35">
      <c r="A34" s="520" t="s">
        <v>158</v>
      </c>
      <c r="B34" s="521"/>
      <c r="C34" s="522" t="s">
        <v>350</v>
      </c>
      <c r="D34" s="522" t="s">
        <v>409</v>
      </c>
      <c r="E34" s="522" t="s">
        <v>2570</v>
      </c>
      <c r="F34" s="522" t="s">
        <v>193</v>
      </c>
      <c r="G34" s="516" t="s">
        <v>194</v>
      </c>
      <c r="H34" s="522" t="s">
        <v>195</v>
      </c>
      <c r="I34" s="517">
        <v>1478</v>
      </c>
      <c r="J34" s="517">
        <v>1948</v>
      </c>
      <c r="K34" s="517">
        <v>1948</v>
      </c>
      <c r="L34" s="517"/>
      <c r="M34" s="517">
        <v>349</v>
      </c>
      <c r="N34" s="517">
        <v>698</v>
      </c>
      <c r="O34" s="517">
        <v>698</v>
      </c>
      <c r="P34" s="517">
        <v>130</v>
      </c>
      <c r="Q34" s="517">
        <v>178</v>
      </c>
      <c r="R34" s="517">
        <v>178</v>
      </c>
      <c r="S34" s="518"/>
      <c r="T34" s="518"/>
      <c r="U34" s="517" t="s">
        <v>197</v>
      </c>
      <c r="V34" s="517" t="s">
        <v>198</v>
      </c>
    </row>
    <row r="35" spans="1:54" hidden="1" x14ac:dyDescent="0.35">
      <c r="A35" s="520"/>
      <c r="B35" s="521"/>
      <c r="C35" s="522"/>
      <c r="D35" s="522"/>
      <c r="E35" s="522"/>
      <c r="F35" s="522"/>
      <c r="G35" s="516"/>
      <c r="H35" s="522"/>
      <c r="I35" s="517"/>
      <c r="J35" s="517"/>
      <c r="K35" s="517"/>
      <c r="L35" s="517"/>
      <c r="M35" s="517"/>
      <c r="N35" s="517"/>
      <c r="O35" s="517"/>
      <c r="P35" s="517"/>
      <c r="Q35" s="517"/>
      <c r="R35" s="517"/>
      <c r="S35" s="518"/>
      <c r="T35" s="518"/>
      <c r="U35" s="517"/>
      <c r="V35" s="517"/>
      <c r="W35" s="39" t="s">
        <v>50</v>
      </c>
    </row>
    <row r="36" spans="1:54" hidden="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hidden="1" x14ac:dyDescent="0.35">
      <c r="A38" s="108" t="s">
        <v>209</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hidden="1" x14ac:dyDescent="0.35">
      <c r="A39" s="931" t="s">
        <v>167</v>
      </c>
      <c r="B39" s="889" t="s">
        <v>168</v>
      </c>
      <c r="C39" s="889" t="s">
        <v>169</v>
      </c>
      <c r="D39" s="889" t="s">
        <v>170</v>
      </c>
      <c r="E39" s="889" t="s">
        <v>171</v>
      </c>
      <c r="F39" s="889" t="s">
        <v>172</v>
      </c>
      <c r="G39" s="889" t="s">
        <v>173</v>
      </c>
      <c r="H39" s="889" t="s">
        <v>174</v>
      </c>
      <c r="I39" s="889" t="s">
        <v>210</v>
      </c>
      <c r="J39" s="889" t="s">
        <v>211</v>
      </c>
      <c r="K39" s="934" t="s">
        <v>212</v>
      </c>
      <c r="L39" s="40" t="s">
        <v>213</v>
      </c>
      <c r="M39" s="2" t="s">
        <v>214</v>
      </c>
      <c r="N39" s="19" t="s">
        <v>215</v>
      </c>
      <c r="O39" s="26"/>
      <c r="P39" s="26"/>
      <c r="Q39" s="26"/>
      <c r="R39" s="26"/>
      <c r="S39" s="26"/>
      <c r="T39" s="934" t="s">
        <v>183</v>
      </c>
      <c r="U39" s="934" t="s">
        <v>184</v>
      </c>
      <c r="V39" s="934" t="s">
        <v>185</v>
      </c>
      <c r="W39" s="934" t="s">
        <v>186</v>
      </c>
    </row>
    <row r="40" spans="1:54" ht="31.5" hidden="1" thickBot="1" x14ac:dyDescent="0.4">
      <c r="A40" s="932"/>
      <c r="B40" s="929"/>
      <c r="C40" s="929"/>
      <c r="D40" s="929"/>
      <c r="E40" s="929"/>
      <c r="F40" s="929"/>
      <c r="G40" s="930"/>
      <c r="H40" s="929"/>
      <c r="I40" s="929"/>
      <c r="J40" s="929"/>
      <c r="K40" s="935"/>
      <c r="L40" s="41" t="s">
        <v>216</v>
      </c>
      <c r="M40" s="4" t="s">
        <v>217</v>
      </c>
      <c r="N40" s="20" t="s">
        <v>218</v>
      </c>
      <c r="O40" s="27"/>
      <c r="P40" s="27"/>
      <c r="Q40" s="27"/>
      <c r="R40" s="27"/>
      <c r="S40" s="27"/>
      <c r="T40" s="935"/>
      <c r="U40" s="935"/>
      <c r="V40" s="935"/>
      <c r="W40" s="935"/>
    </row>
    <row r="41" spans="1:54" hidden="1" x14ac:dyDescent="0.35">
      <c r="A41" s="50"/>
      <c r="B41" s="511"/>
      <c r="C41" s="511"/>
      <c r="D41" s="511"/>
      <c r="E41" s="511"/>
      <c r="F41" s="511"/>
      <c r="G41" s="7"/>
      <c r="H41" s="511"/>
      <c r="I41" s="171"/>
      <c r="J41" s="171"/>
      <c r="K41" s="519"/>
      <c r="L41" s="49"/>
      <c r="M41" s="7"/>
      <c r="N41" s="79"/>
      <c r="O41" s="519"/>
      <c r="P41" s="519"/>
      <c r="Q41" s="519"/>
      <c r="R41" s="519"/>
      <c r="S41" s="519"/>
      <c r="T41" s="519"/>
      <c r="U41" s="519"/>
      <c r="V41" s="519"/>
      <c r="W41" s="519"/>
    </row>
    <row r="42" spans="1:54" hidden="1" x14ac:dyDescent="0.35">
      <c r="A42" s="91"/>
      <c r="B42" s="21"/>
      <c r="C42" s="21"/>
      <c r="D42" s="21"/>
      <c r="E42" s="21"/>
      <c r="F42" s="21"/>
      <c r="G42" s="48"/>
      <c r="H42" s="21"/>
      <c r="I42" s="11"/>
      <c r="J42" s="11"/>
      <c r="K42" s="13"/>
      <c r="L42" s="95"/>
      <c r="M42" s="48"/>
      <c r="N42" s="96"/>
      <c r="O42" s="13"/>
      <c r="P42" s="13"/>
      <c r="Q42" s="13"/>
      <c r="R42" s="13"/>
      <c r="S42" s="13"/>
      <c r="T42" s="13"/>
      <c r="U42" s="13"/>
      <c r="V42" s="13"/>
      <c r="W42" s="13"/>
    </row>
    <row r="43" spans="1:54" hidden="1" x14ac:dyDescent="0.35">
      <c r="A43" s="91"/>
      <c r="B43" s="21"/>
      <c r="C43" s="21"/>
      <c r="D43" s="21"/>
      <c r="E43" s="21"/>
      <c r="F43" s="21"/>
      <c r="G43" s="48"/>
      <c r="H43" s="21"/>
      <c r="I43" s="11"/>
      <c r="J43" s="11"/>
      <c r="K43" s="13"/>
      <c r="L43" s="95"/>
      <c r="M43" s="48"/>
      <c r="N43" s="96"/>
      <c r="O43" s="13"/>
      <c r="P43" s="13"/>
      <c r="Q43" s="13"/>
      <c r="R43" s="13"/>
      <c r="S43" s="13"/>
      <c r="T43" s="13"/>
      <c r="U43" s="13"/>
      <c r="V43" s="13"/>
      <c r="W43" s="13"/>
    </row>
    <row r="44" spans="1:54" ht="16" hidden="1" thickBot="1" x14ac:dyDescent="0.4">
      <c r="A44" s="92"/>
      <c r="B44" s="23"/>
      <c r="C44" s="23"/>
      <c r="D44" s="23"/>
      <c r="E44" s="23"/>
      <c r="F44" s="23"/>
      <c r="G44" s="32"/>
      <c r="H44" s="23"/>
      <c r="I44" s="12"/>
      <c r="J44" s="12"/>
      <c r="K44" s="14"/>
      <c r="L44" s="65"/>
      <c r="M44" s="32"/>
      <c r="N44" s="47"/>
      <c r="O44" s="14"/>
      <c r="P44" s="14"/>
      <c r="Q44" s="14"/>
      <c r="R44" s="14"/>
      <c r="S44" s="14"/>
      <c r="T44" s="14"/>
      <c r="U44" s="14"/>
      <c r="V44" s="14"/>
      <c r="W44" s="14"/>
    </row>
    <row r="45" spans="1:54" hidden="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row>
    <row r="46" spans="1:54"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row>
    <row r="47" spans="1:54" ht="16" hidden="1" thickBot="1" x14ac:dyDescent="0.4">
      <c r="A47" s="861" t="s">
        <v>219</v>
      </c>
      <c r="B47" s="917"/>
      <c r="C47" s="917"/>
      <c r="D47" s="918"/>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row>
    <row r="48" spans="1:54" hidden="1" x14ac:dyDescent="0.35">
      <c r="A48" s="931" t="s">
        <v>167</v>
      </c>
      <c r="B48" s="889" t="s">
        <v>168</v>
      </c>
      <c r="C48" s="889" t="s">
        <v>169</v>
      </c>
      <c r="D48" s="889" t="s">
        <v>170</v>
      </c>
      <c r="E48" s="889" t="s">
        <v>171</v>
      </c>
      <c r="F48" s="889" t="s">
        <v>172</v>
      </c>
      <c r="G48" s="889" t="s">
        <v>173</v>
      </c>
      <c r="H48" s="889" t="s">
        <v>174</v>
      </c>
      <c r="I48" s="889">
        <v>20</v>
      </c>
      <c r="J48" s="889">
        <v>40</v>
      </c>
      <c r="K48" s="889" t="s">
        <v>177</v>
      </c>
      <c r="L48" s="921" t="s">
        <v>178</v>
      </c>
      <c r="M48" s="976" t="s">
        <v>222</v>
      </c>
      <c r="N48" s="150" t="s">
        <v>223</v>
      </c>
      <c r="O48" s="2" t="s">
        <v>214</v>
      </c>
      <c r="P48" s="19" t="s">
        <v>215</v>
      </c>
      <c r="Q48" s="93" t="s">
        <v>284</v>
      </c>
      <c r="R48" s="93" t="s">
        <v>272</v>
      </c>
      <c r="S48" s="19"/>
      <c r="T48" s="19"/>
      <c r="U48" s="19"/>
      <c r="V48" s="19"/>
      <c r="W48" s="19"/>
      <c r="X48" s="921" t="s">
        <v>183</v>
      </c>
      <c r="Y48" s="921" t="s">
        <v>184</v>
      </c>
      <c r="Z48" s="921" t="s">
        <v>185</v>
      </c>
      <c r="AA48" s="921" t="s">
        <v>186</v>
      </c>
    </row>
    <row r="49" spans="1:54" ht="47" hidden="1" thickBot="1" x14ac:dyDescent="0.4">
      <c r="A49" s="932"/>
      <c r="B49" s="929"/>
      <c r="C49" s="929"/>
      <c r="D49" s="929"/>
      <c r="E49" s="929"/>
      <c r="F49" s="929"/>
      <c r="G49" s="930"/>
      <c r="H49" s="929"/>
      <c r="I49" s="929"/>
      <c r="J49" s="929"/>
      <c r="K49" s="929"/>
      <c r="L49" s="922"/>
      <c r="M49" s="977"/>
      <c r="N49" s="113" t="s">
        <v>355</v>
      </c>
      <c r="O49" s="4" t="s">
        <v>217</v>
      </c>
      <c r="P49" s="20" t="s">
        <v>218</v>
      </c>
      <c r="Q49" s="183" t="s">
        <v>187</v>
      </c>
      <c r="R49" s="179" t="s">
        <v>187</v>
      </c>
      <c r="S49" s="20"/>
      <c r="T49" s="20"/>
      <c r="U49" s="20"/>
      <c r="V49" s="20"/>
      <c r="W49" s="20"/>
      <c r="X49" s="922"/>
      <c r="Y49" s="922"/>
      <c r="Z49" s="922"/>
      <c r="AA49" s="922"/>
    </row>
    <row r="50" spans="1:54" hidden="1" x14ac:dyDescent="0.35">
      <c r="A50" s="50"/>
      <c r="B50" s="511"/>
      <c r="C50" s="511"/>
      <c r="D50" s="511"/>
      <c r="E50" s="511"/>
      <c r="F50" s="511"/>
      <c r="G50" s="7"/>
      <c r="H50" s="511"/>
      <c r="I50" s="171"/>
      <c r="J50" s="171"/>
      <c r="K50" s="171"/>
      <c r="L50" s="519"/>
      <c r="M50" s="528"/>
      <c r="N50" s="49"/>
      <c r="O50" s="7"/>
      <c r="P50" s="79"/>
      <c r="Q50" s="49"/>
      <c r="R50" s="7"/>
      <c r="S50" s="519"/>
      <c r="T50" s="519"/>
      <c r="U50" s="519"/>
      <c r="V50" s="519"/>
      <c r="W50" s="519"/>
      <c r="X50" s="519"/>
      <c r="Y50" s="519"/>
      <c r="Z50" s="519"/>
      <c r="AA50" s="519"/>
    </row>
    <row r="51" spans="1:54" hidden="1" x14ac:dyDescent="0.35">
      <c r="A51" s="91"/>
      <c r="B51" s="21"/>
      <c r="C51" s="21"/>
      <c r="D51" s="21"/>
      <c r="E51" s="21"/>
      <c r="F51" s="21"/>
      <c r="G51" s="48"/>
      <c r="H51" s="21"/>
      <c r="I51" s="11"/>
      <c r="J51" s="11"/>
      <c r="K51" s="11"/>
      <c r="L51" s="13"/>
      <c r="M51" s="180"/>
      <c r="N51" s="95"/>
      <c r="O51" s="48"/>
      <c r="P51" s="96"/>
      <c r="Q51" s="63"/>
      <c r="R51" s="6"/>
      <c r="S51" s="13"/>
      <c r="T51" s="13"/>
      <c r="U51" s="13"/>
      <c r="V51" s="13"/>
      <c r="W51" s="13"/>
      <c r="X51" s="13"/>
      <c r="Y51" s="13"/>
      <c r="Z51" s="13"/>
      <c r="AA51" s="13"/>
    </row>
    <row r="52" spans="1:54" hidden="1" x14ac:dyDescent="0.35">
      <c r="A52" s="91"/>
      <c r="B52" s="21"/>
      <c r="C52" s="21"/>
      <c r="D52" s="21"/>
      <c r="E52" s="21"/>
      <c r="F52" s="21"/>
      <c r="G52" s="48"/>
      <c r="H52" s="21"/>
      <c r="I52" s="11"/>
      <c r="J52" s="11"/>
      <c r="K52" s="11"/>
      <c r="L52" s="13"/>
      <c r="M52" s="180"/>
      <c r="N52" s="95"/>
      <c r="O52" s="48"/>
      <c r="P52" s="96"/>
      <c r="Q52" s="63"/>
      <c r="R52" s="6"/>
      <c r="S52" s="13"/>
      <c r="T52" s="13"/>
      <c r="U52" s="13"/>
      <c r="V52" s="13"/>
      <c r="W52" s="13"/>
      <c r="X52" s="13"/>
      <c r="Y52" s="13"/>
      <c r="Z52" s="13"/>
      <c r="AA52" s="13"/>
    </row>
    <row r="53" spans="1:54" ht="16" hidden="1" thickBot="1" x14ac:dyDescent="0.4">
      <c r="A53" s="92"/>
      <c r="B53" s="23"/>
      <c r="C53" s="23"/>
      <c r="D53" s="23"/>
      <c r="E53" s="23"/>
      <c r="F53" s="23"/>
      <c r="G53" s="32"/>
      <c r="H53" s="23"/>
      <c r="I53" s="12"/>
      <c r="J53" s="12"/>
      <c r="K53" s="12"/>
      <c r="L53" s="14"/>
      <c r="M53" s="181"/>
      <c r="N53" s="65"/>
      <c r="O53" s="32"/>
      <c r="P53" s="47"/>
      <c r="Q53" s="65"/>
      <c r="R53" s="32"/>
      <c r="S53" s="14"/>
      <c r="T53" s="14"/>
      <c r="U53" s="14"/>
      <c r="V53" s="14"/>
      <c r="W53" s="14"/>
      <c r="X53" s="14"/>
      <c r="Y53" s="14"/>
      <c r="Z53" s="14"/>
      <c r="AA53" s="14"/>
    </row>
    <row r="54" spans="1:54" hidden="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idden="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t="16" thickBot="1" x14ac:dyDescent="0.4">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t="16" thickBot="1" x14ac:dyDescent="0.4">
      <c r="A57" s="861" t="s">
        <v>232</v>
      </c>
      <c r="B57" s="917"/>
      <c r="C57" s="918"/>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t="16" hidden="1" thickBot="1" x14ac:dyDescent="0.4">
      <c r="A58" s="827" t="s">
        <v>233</v>
      </c>
      <c r="B58" s="828"/>
      <c r="C58" s="829"/>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76" t="s">
        <v>234</v>
      </c>
      <c r="B59" s="138"/>
      <c r="C59" s="54" t="s">
        <v>235</v>
      </c>
      <c r="D59" s="28"/>
      <c r="E59" s="28"/>
      <c r="F59" s="34"/>
      <c r="G59" s="34"/>
      <c r="H59" s="28"/>
      <c r="I59" s="34"/>
      <c r="J59" s="28"/>
      <c r="K59" s="132"/>
      <c r="L59" s="135"/>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idden="1" x14ac:dyDescent="0.35">
      <c r="A60" s="53" t="s">
        <v>165</v>
      </c>
      <c r="B60" s="78"/>
      <c r="C60" s="78"/>
      <c r="D60" s="18"/>
      <c r="E60" s="18"/>
      <c r="F60" s="29"/>
      <c r="G60" s="29"/>
      <c r="H60" s="18"/>
      <c r="I60" s="29"/>
      <c r="J60" s="18"/>
      <c r="K60" s="127"/>
      <c r="L60" s="110"/>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53" t="s">
        <v>236</v>
      </c>
      <c r="B61" s="78"/>
      <c r="C61" s="78"/>
      <c r="D61" s="18"/>
      <c r="E61" s="18"/>
      <c r="F61" s="29"/>
      <c r="G61" s="29"/>
      <c r="H61" s="18"/>
      <c r="I61" s="29"/>
      <c r="J61" s="18"/>
      <c r="K61" s="127"/>
      <c r="L61" s="110"/>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idden="1" x14ac:dyDescent="0.35">
      <c r="A62" s="53" t="s">
        <v>237</v>
      </c>
      <c r="B62" s="78"/>
      <c r="C62" s="78"/>
      <c r="D62" s="18"/>
      <c r="E62" s="18"/>
      <c r="F62" s="29"/>
      <c r="G62" s="29"/>
      <c r="H62" s="18"/>
      <c r="I62" s="29"/>
      <c r="J62" s="18"/>
      <c r="K62" s="127"/>
      <c r="L62" s="110"/>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t="16" hidden="1" thickBot="1" x14ac:dyDescent="0.4">
      <c r="A63" s="61" t="s">
        <v>238</v>
      </c>
      <c r="B63" s="69"/>
      <c r="C63" s="69"/>
      <c r="D63" s="17"/>
      <c r="E63" s="17"/>
      <c r="F63" s="35"/>
      <c r="G63" s="35"/>
      <c r="H63" s="17"/>
      <c r="I63" s="35"/>
      <c r="J63" s="17"/>
      <c r="K63" s="142"/>
      <c r="L63" s="114"/>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idden="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t="47" hidden="1" thickBot="1" x14ac:dyDescent="0.4">
      <c r="A65" s="81" t="s">
        <v>239</v>
      </c>
      <c r="B65" s="919" t="s">
        <v>168</v>
      </c>
      <c r="C65" s="919"/>
      <c r="D65" s="920"/>
      <c r="E65" s="3" t="s">
        <v>169</v>
      </c>
      <c r="F65" s="3" t="s">
        <v>172</v>
      </c>
      <c r="G65" s="3" t="s">
        <v>240</v>
      </c>
      <c r="H65" s="3" t="s">
        <v>241</v>
      </c>
      <c r="I65" s="3" t="s">
        <v>174</v>
      </c>
      <c r="J65" s="3" t="s">
        <v>175</v>
      </c>
      <c r="K65" s="3" t="s">
        <v>176</v>
      </c>
      <c r="L65" s="3" t="s">
        <v>177</v>
      </c>
      <c r="M65" s="3" t="s">
        <v>178</v>
      </c>
      <c r="N65" s="80" t="s">
        <v>242</v>
      </c>
      <c r="O65" s="3" t="s">
        <v>243</v>
      </c>
      <c r="P65" s="84" t="s">
        <v>244</v>
      </c>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49"/>
      <c r="B66" s="896"/>
      <c r="C66" s="896"/>
      <c r="D66" s="896"/>
      <c r="E66" s="7"/>
      <c r="F66" s="7"/>
      <c r="G66" s="7"/>
      <c r="H66" s="7"/>
      <c r="I66" s="7"/>
      <c r="J66" s="171"/>
      <c r="K66" s="171"/>
      <c r="L66" s="171"/>
      <c r="M66" s="153"/>
      <c r="N66" s="58"/>
      <c r="O66" s="7"/>
      <c r="P66" s="79"/>
    </row>
    <row r="67" spans="1:54" hidden="1" x14ac:dyDescent="0.35">
      <c r="A67" s="63"/>
      <c r="B67" s="881"/>
      <c r="C67" s="881"/>
      <c r="D67" s="881"/>
      <c r="E67" s="6"/>
      <c r="F67" s="6"/>
      <c r="G67" s="6"/>
      <c r="H67" s="6"/>
      <c r="I67" s="6"/>
      <c r="J67" s="139"/>
      <c r="K67" s="11"/>
      <c r="L67" s="11"/>
      <c r="M67" s="160"/>
      <c r="N67" s="52"/>
      <c r="O67" s="6"/>
      <c r="P67" s="67"/>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idden="1" x14ac:dyDescent="0.35">
      <c r="A68" s="63"/>
      <c r="B68" s="881"/>
      <c r="C68" s="881"/>
      <c r="D68" s="881"/>
      <c r="E68" s="6"/>
      <c r="F68" s="6"/>
      <c r="G68" s="6"/>
      <c r="H68" s="6"/>
      <c r="I68" s="6"/>
      <c r="J68" s="139"/>
      <c r="K68" s="11"/>
      <c r="L68" s="11"/>
      <c r="M68" s="160"/>
      <c r="N68" s="52"/>
      <c r="O68" s="6"/>
      <c r="P68" s="67"/>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t="16" hidden="1" thickBot="1" x14ac:dyDescent="0.4">
      <c r="A69" s="68"/>
      <c r="B69" s="906"/>
      <c r="C69" s="906"/>
      <c r="D69" s="906"/>
      <c r="E69" s="5"/>
      <c r="F69" s="5"/>
      <c r="G69" s="5"/>
      <c r="H69" s="5"/>
      <c r="I69" s="5"/>
      <c r="J69" s="162"/>
      <c r="K69" s="12"/>
      <c r="L69" s="12"/>
      <c r="M69" s="105"/>
      <c r="N69" s="51"/>
      <c r="O69" s="32"/>
      <c r="P69" s="47"/>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t="16" thickBot="1" x14ac:dyDescent="0.4">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t="16" thickBot="1" x14ac:dyDescent="0.4">
      <c r="A72" s="861" t="s">
        <v>245</v>
      </c>
      <c r="B72" s="917"/>
      <c r="C72" s="918"/>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t="16" hidden="1" thickBot="1" x14ac:dyDescent="0.4">
      <c r="A73" s="827" t="s">
        <v>233</v>
      </c>
      <c r="B73" s="828"/>
      <c r="C73" s="829"/>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76" t="s">
        <v>234</v>
      </c>
      <c r="B74" s="70"/>
      <c r="C74" s="54" t="s">
        <v>235</v>
      </c>
      <c r="D74" s="54"/>
      <c r="E74" s="28"/>
      <c r="F74" s="28"/>
      <c r="G74" s="28"/>
      <c r="H74" s="34"/>
      <c r="I74" s="34"/>
      <c r="J74" s="28"/>
      <c r="K74" s="34"/>
      <c r="L74" s="109"/>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idden="1" x14ac:dyDescent="0.35">
      <c r="A75" s="53" t="s">
        <v>246</v>
      </c>
      <c r="B75" s="18"/>
      <c r="C75" s="18"/>
      <c r="D75" s="18"/>
      <c r="E75" s="18"/>
      <c r="F75" s="18"/>
      <c r="G75" s="18"/>
      <c r="H75" s="29"/>
      <c r="I75" s="29"/>
      <c r="J75" s="18"/>
      <c r="K75" s="29"/>
      <c r="L75" s="146"/>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53" t="s">
        <v>247</v>
      </c>
      <c r="B76" s="18"/>
      <c r="C76" s="18"/>
      <c r="D76" s="18"/>
      <c r="E76" s="18"/>
      <c r="F76" s="18"/>
      <c r="G76" s="18"/>
      <c r="H76" s="29"/>
      <c r="I76" s="29"/>
      <c r="J76" s="18"/>
      <c r="K76" s="29"/>
      <c r="L76" s="146"/>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idden="1" x14ac:dyDescent="0.35">
      <c r="A77" s="53" t="s">
        <v>237</v>
      </c>
      <c r="B77" s="18"/>
      <c r="C77" s="18"/>
      <c r="D77" s="18"/>
      <c r="E77" s="18"/>
      <c r="F77" s="18"/>
      <c r="G77" s="18"/>
      <c r="H77" s="29"/>
      <c r="I77" s="29"/>
      <c r="J77" s="18"/>
      <c r="K77" s="29"/>
      <c r="L77" s="146"/>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t="16" hidden="1" thickBot="1" x14ac:dyDescent="0.4">
      <c r="A78" s="61" t="s">
        <v>238</v>
      </c>
      <c r="B78" s="17"/>
      <c r="C78" s="17"/>
      <c r="D78" s="17"/>
      <c r="E78" s="17"/>
      <c r="F78" s="17"/>
      <c r="G78" s="17"/>
      <c r="H78" s="35"/>
      <c r="I78" s="35"/>
      <c r="J78" s="17"/>
      <c r="K78" s="35"/>
      <c r="L78" s="157"/>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idden="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t="31.5" hidden="1" thickBot="1" x14ac:dyDescent="0.4">
      <c r="A80" s="81" t="s">
        <v>239</v>
      </c>
      <c r="B80" s="919" t="s">
        <v>171</v>
      </c>
      <c r="C80" s="919"/>
      <c r="D80" s="920"/>
      <c r="E80" s="3" t="s">
        <v>170</v>
      </c>
      <c r="F80" s="3" t="s">
        <v>172</v>
      </c>
      <c r="G80" s="3" t="s">
        <v>248</v>
      </c>
      <c r="H80" s="3" t="s">
        <v>241</v>
      </c>
      <c r="I80" s="3" t="s">
        <v>174</v>
      </c>
      <c r="J80" s="3" t="s">
        <v>175</v>
      </c>
      <c r="K80" s="3" t="s">
        <v>176</v>
      </c>
      <c r="L80" s="3" t="s">
        <v>177</v>
      </c>
      <c r="M80" s="3" t="s">
        <v>178</v>
      </c>
      <c r="N80" s="80" t="s">
        <v>242</v>
      </c>
      <c r="O80" s="3" t="s">
        <v>249</v>
      </c>
      <c r="P80" s="84" t="s">
        <v>250</v>
      </c>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49"/>
      <c r="B81" s="896"/>
      <c r="C81" s="896"/>
      <c r="D81" s="896"/>
      <c r="E81" s="7"/>
      <c r="F81" s="7"/>
      <c r="G81" s="7"/>
      <c r="H81" s="7"/>
      <c r="I81" s="7"/>
      <c r="J81" s="171"/>
      <c r="K81" s="171"/>
      <c r="L81" s="171"/>
      <c r="M81" s="171"/>
      <c r="N81" s="58"/>
      <c r="O81" s="7"/>
      <c r="P81" s="79"/>
    </row>
    <row r="82" spans="1:54" hidden="1" x14ac:dyDescent="0.35">
      <c r="A82" s="63"/>
      <c r="B82" s="881"/>
      <c r="C82" s="881"/>
      <c r="D82" s="881"/>
      <c r="E82" s="6"/>
      <c r="F82" s="6"/>
      <c r="G82" s="6"/>
      <c r="H82" s="6"/>
      <c r="I82" s="6"/>
      <c r="J82" s="11"/>
      <c r="K82" s="11"/>
      <c r="L82" s="11"/>
      <c r="M82" s="11"/>
      <c r="N82" s="52"/>
      <c r="O82" s="6"/>
      <c r="P82" s="67"/>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idden="1" x14ac:dyDescent="0.35">
      <c r="A83" s="63"/>
      <c r="B83" s="881"/>
      <c r="C83" s="881"/>
      <c r="D83" s="881"/>
      <c r="E83" s="6"/>
      <c r="F83" s="6"/>
      <c r="G83" s="6"/>
      <c r="H83" s="6"/>
      <c r="I83" s="6"/>
      <c r="J83" s="11"/>
      <c r="K83" s="11"/>
      <c r="L83" s="11"/>
      <c r="M83" s="11"/>
      <c r="N83" s="52"/>
      <c r="O83" s="6"/>
      <c r="P83" s="67"/>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ht="16" hidden="1" thickBot="1" x14ac:dyDescent="0.4">
      <c r="A84" s="68"/>
      <c r="B84" s="906"/>
      <c r="C84" s="906"/>
      <c r="D84" s="906"/>
      <c r="E84" s="5"/>
      <c r="F84" s="5"/>
      <c r="G84" s="5"/>
      <c r="H84" s="5"/>
      <c r="I84" s="5"/>
      <c r="J84" s="12"/>
      <c r="K84" s="12"/>
      <c r="L84" s="12"/>
      <c r="M84" s="12"/>
      <c r="N84" s="51"/>
      <c r="O84" s="32"/>
      <c r="P84" s="47"/>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t="16" thickBot="1" x14ac:dyDescent="0.4">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6" thickBot="1" x14ac:dyDescent="0.4">
      <c r="A86" s="861" t="s">
        <v>251</v>
      </c>
      <c r="B86" s="862"/>
      <c r="C86" s="862"/>
      <c r="D86" s="862"/>
      <c r="E86" s="862"/>
      <c r="F86" s="862"/>
      <c r="G86" s="862"/>
      <c r="H86" s="862"/>
      <c r="I86" s="863"/>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907" t="s">
        <v>252</v>
      </c>
      <c r="B87" s="908"/>
      <c r="C87" s="908"/>
      <c r="D87" s="908"/>
      <c r="E87" s="908"/>
      <c r="F87" s="908"/>
      <c r="G87" s="908"/>
      <c r="H87" s="908"/>
      <c r="I87" s="909"/>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130" t="s">
        <v>253</v>
      </c>
      <c r="B88" s="910" t="s">
        <v>254</v>
      </c>
      <c r="C88" s="911"/>
      <c r="D88" s="911"/>
      <c r="E88" s="911"/>
      <c r="F88" s="911"/>
      <c r="G88" s="911"/>
      <c r="H88" s="911"/>
      <c r="I88" s="912"/>
    </row>
    <row r="89" spans="1:54" x14ac:dyDescent="0.35">
      <c r="A89" s="173"/>
      <c r="B89" s="177"/>
      <c r="C89" s="22"/>
      <c r="D89" s="22"/>
      <c r="E89" s="22"/>
      <c r="F89" s="22"/>
      <c r="G89" s="22"/>
      <c r="H89" s="22"/>
      <c r="I89" s="22"/>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t="16" thickBot="1" x14ac:dyDescent="0.4">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ht="16" thickBot="1" x14ac:dyDescent="0.4">
      <c r="A91" s="913" t="s">
        <v>255</v>
      </c>
      <c r="B91" s="914"/>
      <c r="C91" s="914"/>
      <c r="D91" s="914"/>
      <c r="E91" s="914"/>
      <c r="F91" s="914"/>
      <c r="G91" s="914"/>
      <c r="H91" s="915" t="s">
        <v>256</v>
      </c>
      <c r="I91" s="821" t="s">
        <v>167</v>
      </c>
      <c r="J91" s="821" t="s">
        <v>257</v>
      </c>
      <c r="K91" s="821" t="s">
        <v>184</v>
      </c>
      <c r="L91" s="821" t="s">
        <v>258</v>
      </c>
      <c r="M91" s="823" t="s">
        <v>259</v>
      </c>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ht="16" thickBot="1" x14ac:dyDescent="0.4">
      <c r="A92" s="900" t="s">
        <v>260</v>
      </c>
      <c r="B92" s="901"/>
      <c r="C92" s="901"/>
      <c r="D92" s="901"/>
      <c r="E92" s="901"/>
      <c r="F92" s="901"/>
      <c r="G92" s="902"/>
      <c r="H92" s="916"/>
      <c r="I92" s="898"/>
      <c r="J92" s="898"/>
      <c r="K92" s="898"/>
      <c r="L92" s="898"/>
      <c r="M92" s="899"/>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ht="16" thickBot="1" x14ac:dyDescent="0.4">
      <c r="A93" s="903" t="s">
        <v>261</v>
      </c>
      <c r="B93" s="904"/>
      <c r="C93" s="904"/>
      <c r="D93" s="904"/>
      <c r="E93" s="904"/>
      <c r="F93" s="904"/>
      <c r="G93" s="905"/>
      <c r="H93" s="916"/>
      <c r="I93" s="898"/>
      <c r="J93" s="898"/>
      <c r="K93" s="898"/>
      <c r="L93" s="898"/>
      <c r="M93" s="899"/>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ht="31" x14ac:dyDescent="0.35">
      <c r="A94" s="152" t="s">
        <v>356</v>
      </c>
      <c r="B94" s="896" t="str">
        <f>VLOOKUP($A94,Listes!$A$3:$C$194,2,FALSE)</f>
        <v>Aden Gulf Surcharge</v>
      </c>
      <c r="C94" s="896"/>
      <c r="D94" s="896"/>
      <c r="E94" s="897" t="s">
        <v>196</v>
      </c>
      <c r="F94" s="897"/>
      <c r="G94" s="897"/>
      <c r="H94" s="44"/>
      <c r="I94" s="46"/>
      <c r="J94" s="46"/>
      <c r="K94" s="46"/>
      <c r="L94" s="46"/>
      <c r="M94" s="170"/>
    </row>
    <row r="95" spans="1:54" x14ac:dyDescent="0.35">
      <c r="A95" s="120" t="s">
        <v>182</v>
      </c>
      <c r="B95" s="881" t="str">
        <f>VLOOKUP($A95,Listes!$A$3:$C$194,2,FALSE)</f>
        <v>Bunker Adjustment Factor</v>
      </c>
      <c r="C95" s="881"/>
      <c r="D95" s="881"/>
      <c r="E95" s="882" t="s">
        <v>263</v>
      </c>
      <c r="F95" s="882"/>
      <c r="G95" s="882"/>
      <c r="H95" s="25"/>
      <c r="I95" s="43"/>
      <c r="J95" s="43"/>
      <c r="K95" s="43"/>
      <c r="L95" s="43"/>
      <c r="M95" s="104"/>
    </row>
    <row r="96" spans="1:54" x14ac:dyDescent="0.35">
      <c r="A96" s="120" t="s">
        <v>357</v>
      </c>
      <c r="B96" s="881" t="str">
        <f>VLOOKUP($A96,Listes!$A$3:$C$194,2,FALSE)</f>
        <v>Cargo Facility Charge</v>
      </c>
      <c r="C96" s="881"/>
      <c r="D96" s="881"/>
      <c r="E96" s="882" t="s">
        <v>196</v>
      </c>
      <c r="F96" s="882"/>
      <c r="G96" s="882"/>
      <c r="H96" s="25"/>
      <c r="I96" s="43"/>
      <c r="J96" s="43"/>
      <c r="K96" s="43"/>
      <c r="L96" s="43"/>
      <c r="M96" s="104"/>
    </row>
    <row r="97" spans="1:13" ht="31" x14ac:dyDescent="0.35">
      <c r="A97" s="120" t="s">
        <v>370</v>
      </c>
      <c r="B97" s="881" t="str">
        <f>VLOOKUP($A97,Listes!$A$3:$C$194,2,FALSE)</f>
        <v>Container Cleaning Surcharge Destination</v>
      </c>
      <c r="C97" s="881"/>
      <c r="D97" s="881"/>
      <c r="E97" s="882" t="s">
        <v>196</v>
      </c>
      <c r="F97" s="882"/>
      <c r="G97" s="882"/>
      <c r="H97" s="25"/>
      <c r="I97" s="43"/>
      <c r="J97" s="43"/>
      <c r="K97" s="43"/>
      <c r="L97" s="43"/>
      <c r="M97" s="104"/>
    </row>
    <row r="98" spans="1:13" ht="31" x14ac:dyDescent="0.35">
      <c r="A98" s="120" t="s">
        <v>372</v>
      </c>
      <c r="B98" s="881" t="str">
        <f>VLOOKUP($A98,Listes!$A$3:$C$194,2,FALSE)</f>
        <v>Chassis Administration Fee Pre-Carriage</v>
      </c>
      <c r="C98" s="881"/>
      <c r="D98" s="881"/>
      <c r="E98" s="882" t="s">
        <v>196</v>
      </c>
      <c r="F98" s="882"/>
      <c r="G98" s="882"/>
      <c r="H98" s="25"/>
      <c r="I98" s="43"/>
      <c r="J98" s="43"/>
      <c r="K98" s="43"/>
      <c r="L98" s="43"/>
      <c r="M98" s="104"/>
    </row>
    <row r="99" spans="1:13" x14ac:dyDescent="0.35">
      <c r="A99" s="120" t="s">
        <v>265</v>
      </c>
      <c r="B99" s="881" t="str">
        <f>VLOOKUP($A99,Listes!$A$3:$C$194,2,FALSE)</f>
        <v>Chassis Provision Charge</v>
      </c>
      <c r="C99" s="881"/>
      <c r="D99" s="881"/>
      <c r="E99" s="882" t="s">
        <v>196</v>
      </c>
      <c r="F99" s="882"/>
      <c r="G99" s="882"/>
      <c r="H99" s="25"/>
      <c r="I99" s="43"/>
      <c r="J99" s="43"/>
      <c r="K99" s="43"/>
      <c r="L99" s="43"/>
      <c r="M99" s="104"/>
    </row>
    <row r="100" spans="1:13" x14ac:dyDescent="0.35">
      <c r="A100" s="120" t="s">
        <v>266</v>
      </c>
      <c r="B100" s="881" t="str">
        <f>VLOOKUP($A100,Listes!$A$3:$C$194,2,FALSE)</f>
        <v>Carrier Security Charge</v>
      </c>
      <c r="C100" s="881"/>
      <c r="D100" s="881"/>
      <c r="E100" s="882" t="s">
        <v>196</v>
      </c>
      <c r="F100" s="882"/>
      <c r="G100" s="882"/>
      <c r="H100" s="25"/>
      <c r="I100" s="43"/>
      <c r="J100" s="43"/>
      <c r="K100" s="43"/>
      <c r="L100" s="43"/>
      <c r="M100" s="104"/>
    </row>
    <row r="101" spans="1:13" ht="46.5" x14ac:dyDescent="0.35">
      <c r="A101" s="120" t="s">
        <v>267</v>
      </c>
      <c r="B101" s="881" t="str">
        <f>VLOOKUP($A101,Listes!$A$3:$C$194,2,FALSE)</f>
        <v>Container Maintenance Charge Destination</v>
      </c>
      <c r="C101" s="881"/>
      <c r="D101" s="881"/>
      <c r="E101" s="882" t="s">
        <v>196</v>
      </c>
      <c r="F101" s="882"/>
      <c r="G101" s="882"/>
      <c r="H101" s="25"/>
      <c r="I101" s="43"/>
      <c r="J101" s="43"/>
      <c r="K101" s="43"/>
      <c r="L101" s="43"/>
      <c r="M101" s="104"/>
    </row>
    <row r="102" spans="1:13" x14ac:dyDescent="0.35">
      <c r="A102" s="120" t="s">
        <v>268</v>
      </c>
      <c r="B102" s="881" t="str">
        <f>VLOOKUP($A102,Listes!$A$3:$C$194,2,FALSE)</f>
        <v>Destination THC / Destination Receiving Charge</v>
      </c>
      <c r="C102" s="881"/>
      <c r="D102" s="881"/>
      <c r="E102" s="882" t="s">
        <v>263</v>
      </c>
      <c r="F102" s="882"/>
      <c r="G102" s="882"/>
      <c r="H102" s="25"/>
      <c r="I102" s="43"/>
      <c r="J102" s="43"/>
      <c r="K102" s="43"/>
      <c r="L102" s="43"/>
      <c r="M102" s="104"/>
    </row>
    <row r="103" spans="1:13" x14ac:dyDescent="0.35">
      <c r="A103" s="120" t="s">
        <v>397</v>
      </c>
      <c r="B103" s="881" t="str">
        <f>VLOOKUP($A103,Listes!$A$3:$C$194,2,FALSE)</f>
        <v>Equipment Imbalance Surcharge at Origin</v>
      </c>
      <c r="C103" s="881"/>
      <c r="D103" s="881"/>
      <c r="E103" s="882" t="s">
        <v>196</v>
      </c>
      <c r="F103" s="882"/>
      <c r="G103" s="882"/>
      <c r="H103" s="25"/>
      <c r="I103" s="43"/>
      <c r="J103" s="43"/>
      <c r="K103" s="43"/>
      <c r="L103" s="43"/>
      <c r="M103" s="104"/>
    </row>
    <row r="104" spans="1:13" x14ac:dyDescent="0.35">
      <c r="A104" s="120" t="s">
        <v>398</v>
      </c>
      <c r="B104" s="881" t="str">
        <f>VLOOKUP($A104,Listes!$A$3:$C$194,2,FALSE)</f>
        <v>Equipment Imbalance Surcharge at Destination</v>
      </c>
      <c r="C104" s="881"/>
      <c r="D104" s="881"/>
      <c r="E104" s="882" t="s">
        <v>196</v>
      </c>
      <c r="F104" s="882"/>
      <c r="G104" s="882"/>
      <c r="H104" s="25"/>
      <c r="I104" s="43"/>
      <c r="J104" s="43"/>
      <c r="K104" s="43"/>
      <c r="L104" s="43"/>
      <c r="M104" s="104"/>
    </row>
    <row r="105" spans="1:13" x14ac:dyDescent="0.35">
      <c r="A105" s="120" t="s">
        <v>269</v>
      </c>
      <c r="B105" s="881" t="str">
        <f>VLOOKUP($A105,Listes!$A$3:$C$194,2,FALSE)</f>
        <v>Export Documentation Fees - Carrier</v>
      </c>
      <c r="C105" s="881"/>
      <c r="D105" s="881"/>
      <c r="E105" s="882" t="s">
        <v>196</v>
      </c>
      <c r="F105" s="882"/>
      <c r="G105" s="882"/>
      <c r="H105" s="25"/>
      <c r="I105" s="43"/>
      <c r="J105" s="43"/>
      <c r="K105" s="43"/>
      <c r="L105" s="43"/>
      <c r="M105" s="104"/>
    </row>
    <row r="106" spans="1:13" ht="31" x14ac:dyDescent="0.35">
      <c r="A106" s="120" t="s">
        <v>375</v>
      </c>
      <c r="B106" s="881" t="str">
        <f>VLOOKUP($A106,Listes!$A$3:$C$194,2,FALSE)</f>
        <v>Extra Risk Surcharge (Destination)</v>
      </c>
      <c r="C106" s="881"/>
      <c r="D106" s="881"/>
      <c r="E106" s="882" t="s">
        <v>196</v>
      </c>
      <c r="F106" s="882"/>
      <c r="G106" s="882"/>
      <c r="H106" s="25"/>
      <c r="I106" s="43"/>
      <c r="J106" s="43"/>
      <c r="K106" s="43"/>
      <c r="L106" s="43"/>
      <c r="M106" s="104"/>
    </row>
    <row r="107" spans="1:13" x14ac:dyDescent="0.35">
      <c r="A107" s="120" t="s">
        <v>272</v>
      </c>
      <c r="B107" s="890" t="str">
        <f>VLOOKUP($A107,Listes!$A$3:$C$194,2,FALSE)</f>
        <v>Flat Rack</v>
      </c>
      <c r="C107" s="891"/>
      <c r="D107" s="892"/>
      <c r="E107" s="893" t="s">
        <v>263</v>
      </c>
      <c r="F107" s="894"/>
      <c r="G107" s="895"/>
      <c r="H107" s="25"/>
      <c r="I107" s="43"/>
      <c r="J107" s="43"/>
      <c r="K107" s="43"/>
      <c r="L107" s="43"/>
      <c r="M107" s="104"/>
    </row>
    <row r="108" spans="1:13" x14ac:dyDescent="0.35">
      <c r="A108" s="120" t="s">
        <v>273</v>
      </c>
      <c r="B108" s="881" t="str">
        <f>VLOOKUP($A108,Listes!$A$3:$C$194,2,FALSE)</f>
        <v>General Rate Increase</v>
      </c>
      <c r="C108" s="881"/>
      <c r="D108" s="881"/>
      <c r="E108" s="882" t="s">
        <v>196</v>
      </c>
      <c r="F108" s="882"/>
      <c r="G108" s="882"/>
      <c r="H108" s="25"/>
      <c r="I108" s="43"/>
      <c r="J108" s="43"/>
      <c r="K108" s="43"/>
      <c r="L108" s="43"/>
      <c r="M108" s="104"/>
    </row>
    <row r="109" spans="1:13" x14ac:dyDescent="0.35">
      <c r="A109" s="120" t="s">
        <v>274</v>
      </c>
      <c r="B109" s="881" t="str">
        <f>VLOOKUP($A109,Listes!$A$3:$C$194,2,FALSE)</f>
        <v>Hazardous Fees (Ocean)</v>
      </c>
      <c r="C109" s="881"/>
      <c r="D109" s="881"/>
      <c r="E109" s="882" t="s">
        <v>275</v>
      </c>
      <c r="F109" s="882"/>
      <c r="G109" s="882"/>
      <c r="H109" s="25" t="s">
        <v>157</v>
      </c>
      <c r="I109" s="43"/>
      <c r="J109" s="43"/>
      <c r="K109" s="43"/>
      <c r="L109" s="43"/>
      <c r="M109" s="104"/>
    </row>
    <row r="110" spans="1:13" ht="31" x14ac:dyDescent="0.35">
      <c r="A110" s="120" t="s">
        <v>377</v>
      </c>
      <c r="B110" s="881" t="str">
        <f>VLOOKUP($A110,Listes!$A$3:$C$194,2,FALSE)</f>
        <v xml:space="preserve">Intermodal Door Precarriage Additional for </v>
      </c>
      <c r="C110" s="881"/>
      <c r="D110" s="881"/>
      <c r="E110" s="882" t="s">
        <v>196</v>
      </c>
      <c r="F110" s="882"/>
      <c r="G110" s="882"/>
      <c r="H110" s="25"/>
      <c r="I110" s="43"/>
      <c r="J110" s="43"/>
      <c r="K110" s="43"/>
      <c r="L110" s="43"/>
      <c r="M110" s="104"/>
    </row>
    <row r="111" spans="1:13" ht="46.5" x14ac:dyDescent="0.35">
      <c r="A111" s="120" t="s">
        <v>243</v>
      </c>
      <c r="B111" s="881" t="str">
        <f>VLOOKUP($A111,Listes!$A$3:$C$194,2,FALSE)</f>
        <v xml:space="preserve">Precarriage Inland Fuel Charge </v>
      </c>
      <c r="C111" s="881"/>
      <c r="D111" s="881"/>
      <c r="E111" s="882" t="s">
        <v>196</v>
      </c>
      <c r="F111" s="882"/>
      <c r="G111" s="882"/>
      <c r="H111" s="25"/>
      <c r="I111" s="43"/>
      <c r="J111" s="43"/>
      <c r="K111" s="43"/>
      <c r="L111" s="43"/>
      <c r="M111" s="104"/>
    </row>
    <row r="112" spans="1:13" ht="46.5" x14ac:dyDescent="0.35">
      <c r="A112" s="120" t="s">
        <v>277</v>
      </c>
      <c r="B112" s="881" t="str">
        <f>VLOOKUP($A112,Listes!$A$3:$C$194,2,FALSE)</f>
        <v>Local Port Charge Destination Sanitary Fee</v>
      </c>
      <c r="C112" s="881"/>
      <c r="D112" s="881"/>
      <c r="E112" s="882" t="s">
        <v>196</v>
      </c>
      <c r="F112" s="882"/>
      <c r="G112" s="882"/>
      <c r="H112" s="25"/>
      <c r="I112" s="43"/>
      <c r="J112" s="43"/>
      <c r="K112" s="43"/>
      <c r="L112" s="43"/>
      <c r="M112" s="104"/>
    </row>
    <row r="113" spans="1:13" ht="46.5" x14ac:dyDescent="0.35">
      <c r="A113" s="120" t="s">
        <v>278</v>
      </c>
      <c r="B113" s="881" t="str">
        <f>VLOOKUP($A113,Listes!$A$3:$C$194,2,FALSE)</f>
        <v>Local Port Charge Origin Sanitary Fee</v>
      </c>
      <c r="C113" s="881"/>
      <c r="D113" s="881"/>
      <c r="E113" s="882" t="s">
        <v>196</v>
      </c>
      <c r="F113" s="882"/>
      <c r="G113" s="882"/>
      <c r="H113" s="25"/>
      <c r="I113" s="43"/>
      <c r="J113" s="43"/>
      <c r="K113" s="43"/>
      <c r="L113" s="43"/>
      <c r="M113" s="104"/>
    </row>
    <row r="114" spans="1:13" x14ac:dyDescent="0.35">
      <c r="A114" s="120" t="s">
        <v>279</v>
      </c>
      <c r="B114" s="881" t="str">
        <f>VLOOKUP($A114,Listes!$A$3:$C$194,2,FALSE)</f>
        <v>Low Sulfur Surcharge</v>
      </c>
      <c r="C114" s="881"/>
      <c r="D114" s="881"/>
      <c r="E114" s="882" t="s">
        <v>196</v>
      </c>
      <c r="F114" s="882"/>
      <c r="G114" s="882"/>
      <c r="H114" s="25"/>
      <c r="I114" s="43"/>
      <c r="J114" s="43"/>
      <c r="K114" s="43"/>
      <c r="L114" s="43"/>
      <c r="M114" s="104"/>
    </row>
    <row r="115" spans="1:13" x14ac:dyDescent="0.35">
      <c r="A115" s="120" t="s">
        <v>280</v>
      </c>
      <c r="B115" s="881" t="str">
        <f>VLOOKUP($A115,Listes!$A$3:$C$194,2,FALSE)</f>
        <v>Low Sulfur Surcharge IMO2020</v>
      </c>
      <c r="C115" s="881"/>
      <c r="D115" s="881"/>
      <c r="E115" s="882" t="s">
        <v>196</v>
      </c>
      <c r="F115" s="882"/>
      <c r="G115" s="882"/>
      <c r="H115" s="25"/>
      <c r="I115" s="43"/>
      <c r="J115" s="43"/>
      <c r="K115" s="43"/>
      <c r="L115" s="43"/>
      <c r="M115" s="104"/>
    </row>
    <row r="116" spans="1:13" ht="46.5" x14ac:dyDescent="0.35">
      <c r="A116" s="120" t="s">
        <v>283</v>
      </c>
      <c r="B116" s="881" t="str">
        <f>VLOOKUP($A116,Listes!$A$3:$C$194,2,FALSE)</f>
        <v>Inland Hazardous Charge Oncarriage</v>
      </c>
      <c r="C116" s="881"/>
      <c r="D116" s="881"/>
      <c r="E116" s="882" t="s">
        <v>196</v>
      </c>
      <c r="F116" s="882"/>
      <c r="G116" s="882"/>
      <c r="H116" s="25"/>
      <c r="I116" s="43"/>
      <c r="J116" s="43"/>
      <c r="K116" s="43"/>
      <c r="L116" s="43"/>
      <c r="M116" s="104"/>
    </row>
    <row r="117" spans="1:13" x14ac:dyDescent="0.35">
      <c r="A117" s="120" t="s">
        <v>284</v>
      </c>
      <c r="B117" s="881" t="str">
        <f>VLOOKUP($A117,Listes!$A$3:$C$194,2,FALSE)</f>
        <v>Open Top</v>
      </c>
      <c r="C117" s="881"/>
      <c r="D117" s="881"/>
      <c r="E117" s="882" t="s">
        <v>263</v>
      </c>
      <c r="F117" s="882"/>
      <c r="G117" s="882"/>
      <c r="H117" s="25"/>
      <c r="I117" s="43"/>
      <c r="J117" s="43"/>
      <c r="K117" s="43"/>
      <c r="L117" s="43"/>
      <c r="M117" s="104"/>
    </row>
    <row r="118" spans="1:13" x14ac:dyDescent="0.35">
      <c r="A118" s="120" t="s">
        <v>180</v>
      </c>
      <c r="B118" s="881" t="str">
        <f>VLOOKUP($A118,Listes!$A$3:$C$194,2,FALSE)</f>
        <v>Origin THC / Origin Receiving Charge</v>
      </c>
      <c r="C118" s="881"/>
      <c r="D118" s="881"/>
      <c r="E118" s="882" t="s">
        <v>196</v>
      </c>
      <c r="F118" s="882"/>
      <c r="G118" s="882"/>
      <c r="H118" s="25"/>
      <c r="I118" s="43"/>
      <c r="J118" s="43"/>
      <c r="K118" s="43"/>
      <c r="L118" s="43"/>
      <c r="M118" s="104"/>
    </row>
    <row r="119" spans="1:13" ht="31" x14ac:dyDescent="0.35">
      <c r="A119" s="120" t="s">
        <v>359</v>
      </c>
      <c r="B119" s="881" t="str">
        <f>VLOOKUP($A119,Listes!$A$3:$C$194,2,FALSE)</f>
        <v>Panama Canal Adj Factor</v>
      </c>
      <c r="C119" s="881"/>
      <c r="D119" s="881"/>
      <c r="E119" s="882" t="s">
        <v>196</v>
      </c>
      <c r="F119" s="882"/>
      <c r="G119" s="882"/>
      <c r="H119" s="25"/>
      <c r="I119" s="43"/>
      <c r="J119" s="43"/>
      <c r="K119" s="43"/>
      <c r="L119" s="43"/>
      <c r="M119" s="104"/>
    </row>
    <row r="120" spans="1:13" x14ac:dyDescent="0.35">
      <c r="A120" s="120" t="s">
        <v>380</v>
      </c>
      <c r="B120" s="881" t="str">
        <f>VLOOKUP($A120,Listes!$A$3:$C$194,2,FALSE)</f>
        <v>Port Congestion Surcharge Destination</v>
      </c>
      <c r="C120" s="881"/>
      <c r="D120" s="881"/>
      <c r="E120" s="882" t="s">
        <v>196</v>
      </c>
      <c r="F120" s="882"/>
      <c r="G120" s="882"/>
      <c r="H120" s="25"/>
      <c r="I120" s="43"/>
      <c r="J120" s="43"/>
      <c r="K120" s="43"/>
      <c r="L120" s="43"/>
      <c r="M120" s="104"/>
    </row>
    <row r="121" spans="1:13" x14ac:dyDescent="0.35">
      <c r="A121" s="120" t="s">
        <v>411</v>
      </c>
      <c r="B121" s="881" t="str">
        <f>VLOOKUP($A121,Listes!$A$3:$C$194,2,FALSE)</f>
        <v>Piracy Surcharge</v>
      </c>
      <c r="C121" s="881"/>
      <c r="D121" s="881"/>
      <c r="E121" s="882" t="s">
        <v>196</v>
      </c>
      <c r="F121" s="882"/>
      <c r="G121" s="882"/>
      <c r="H121" s="25"/>
      <c r="I121" s="43"/>
      <c r="J121" s="43"/>
      <c r="K121" s="43"/>
      <c r="L121" s="43"/>
      <c r="M121" s="104"/>
    </row>
    <row r="122" spans="1:13" x14ac:dyDescent="0.35">
      <c r="A122" s="120" t="s">
        <v>382</v>
      </c>
      <c r="B122" s="881" t="str">
        <f>VLOOKUP($A122,Listes!$A$3:$C$194,2,FALSE)</f>
        <v>Pre-Carriage Emergency Inland Fuel Surcharge</v>
      </c>
      <c r="C122" s="881"/>
      <c r="D122" s="881"/>
      <c r="E122" s="882" t="s">
        <v>196</v>
      </c>
      <c r="F122" s="882"/>
      <c r="G122" s="882"/>
      <c r="H122" s="25"/>
      <c r="I122" s="43"/>
      <c r="J122" s="43"/>
      <c r="K122" s="43"/>
      <c r="L122" s="43"/>
      <c r="M122" s="104"/>
    </row>
    <row r="123" spans="1:13" ht="46.5" x14ac:dyDescent="0.35">
      <c r="A123" s="120" t="s">
        <v>384</v>
      </c>
      <c r="B123" s="881" t="str">
        <f>VLOOKUP($A123,Listes!$A$3:$C$194,2,FALSE)</f>
        <v>Pre-Carriage Emergency Intermodal Surcharge</v>
      </c>
      <c r="C123" s="881"/>
      <c r="D123" s="881"/>
      <c r="E123" s="882" t="s">
        <v>196</v>
      </c>
      <c r="F123" s="882"/>
      <c r="G123" s="882"/>
      <c r="H123" s="25"/>
      <c r="I123" s="43"/>
      <c r="J123" s="43"/>
      <c r="K123" s="43"/>
      <c r="L123" s="43"/>
      <c r="M123" s="104"/>
    </row>
    <row r="124" spans="1:13" ht="46.5" x14ac:dyDescent="0.35">
      <c r="A124" s="120" t="s">
        <v>285</v>
      </c>
      <c r="B124" s="881" t="str">
        <f>VLOOKUP($A124,Listes!$A$3:$C$194,2,FALSE)</f>
        <v>Inland Hazardous Charge Precarriage</v>
      </c>
      <c r="C124" s="881"/>
      <c r="D124" s="881"/>
      <c r="E124" s="882" t="s">
        <v>196</v>
      </c>
      <c r="F124" s="882"/>
      <c r="G124" s="882"/>
      <c r="H124" s="25"/>
      <c r="I124" s="43"/>
      <c r="J124" s="43"/>
      <c r="K124" s="43"/>
      <c r="L124" s="43"/>
      <c r="M124" s="104"/>
    </row>
    <row r="125" spans="1:13" x14ac:dyDescent="0.35">
      <c r="A125" s="120" t="s">
        <v>386</v>
      </c>
      <c r="B125" s="881" t="str">
        <f>VLOOKUP($A125,Listes!$A$3:$C$194,2,FALSE)</f>
        <v>Origin Terminal Security Charge</v>
      </c>
      <c r="C125" s="881"/>
      <c r="D125" s="881"/>
      <c r="E125" s="882" t="s">
        <v>196</v>
      </c>
      <c r="F125" s="882"/>
      <c r="G125" s="882"/>
      <c r="H125" s="25"/>
      <c r="I125" s="43"/>
      <c r="J125" s="43"/>
      <c r="K125" s="43"/>
      <c r="L125" s="43"/>
      <c r="M125" s="104"/>
    </row>
    <row r="126" spans="1:13" ht="31" x14ac:dyDescent="0.35">
      <c r="A126" s="524" t="s">
        <v>290</v>
      </c>
      <c r="B126" s="881" t="str">
        <f>VLOOKUP($A126,Listes!$A$3:$C$194,2,FALSE)</f>
        <v>Shipper Owned Container Surcharge</v>
      </c>
      <c r="C126" s="881"/>
      <c r="D126" s="881"/>
      <c r="E126" s="882" t="s">
        <v>263</v>
      </c>
      <c r="F126" s="882"/>
      <c r="G126" s="882"/>
      <c r="H126" s="525"/>
      <c r="I126" s="526"/>
      <c r="J126" s="526"/>
      <c r="K126" s="526"/>
      <c r="L126" s="526"/>
      <c r="M126" s="527"/>
    </row>
    <row r="127" spans="1:13" ht="46.5" x14ac:dyDescent="0.35">
      <c r="A127" s="524" t="s">
        <v>388</v>
      </c>
      <c r="B127" s="881" t="str">
        <f>VLOOKUP($A127,Listes!$A$3:$C$194,2,FALSE)</f>
        <v>Tri-Axle / Super Chassis Precarriage Surcharge</v>
      </c>
      <c r="C127" s="881"/>
      <c r="D127" s="881"/>
      <c r="E127" s="882" t="s">
        <v>196</v>
      </c>
      <c r="F127" s="882"/>
      <c r="G127" s="882"/>
      <c r="H127" s="525"/>
      <c r="I127" s="526"/>
      <c r="J127" s="526"/>
      <c r="K127" s="526"/>
      <c r="L127" s="526"/>
      <c r="M127" s="527"/>
    </row>
    <row r="128" spans="1:13" ht="31" x14ac:dyDescent="0.35">
      <c r="A128" s="524" t="s">
        <v>361</v>
      </c>
      <c r="B128" s="881" t="str">
        <f>VLOOKUP($A128,Listes!$A$3:$C$194,2,FALSE)</f>
        <v>Wharfage (Destination)</v>
      </c>
      <c r="C128" s="881"/>
      <c r="D128" s="881"/>
      <c r="E128" s="882" t="s">
        <v>196</v>
      </c>
      <c r="F128" s="882"/>
      <c r="G128" s="882"/>
      <c r="H128" s="525"/>
      <c r="I128" s="526"/>
      <c r="J128" s="526"/>
      <c r="K128" s="526"/>
      <c r="L128" s="526"/>
      <c r="M128" s="527"/>
    </row>
    <row r="129" spans="1:54" ht="31.5" thickBot="1" x14ac:dyDescent="0.4">
      <c r="A129" s="524" t="s">
        <v>389</v>
      </c>
      <c r="B129" s="881" t="str">
        <f>VLOOKUP($A129,Listes!$A$3:$C$194,2,FALSE)</f>
        <v>Wharfage (Origin)</v>
      </c>
      <c r="C129" s="881"/>
      <c r="D129" s="881"/>
      <c r="E129" s="882" t="s">
        <v>196</v>
      </c>
      <c r="F129" s="882"/>
      <c r="G129" s="882"/>
      <c r="H129" s="525"/>
      <c r="I129" s="526"/>
      <c r="J129" s="526"/>
      <c r="K129" s="526"/>
      <c r="L129" s="526"/>
      <c r="M129" s="527"/>
    </row>
    <row r="130" spans="1:54" ht="16" thickBot="1" x14ac:dyDescent="0.4">
      <c r="A130" s="883" t="s">
        <v>292</v>
      </c>
      <c r="B130" s="884"/>
      <c r="C130" s="884"/>
      <c r="D130" s="884"/>
      <c r="E130" s="884"/>
      <c r="F130" s="884"/>
      <c r="G130" s="884"/>
      <c r="H130" s="884"/>
      <c r="I130" s="885"/>
      <c r="J130" s="45"/>
      <c r="K130" s="45"/>
      <c r="L130" s="45"/>
      <c r="M130" s="45"/>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row>
    <row r="131" spans="1:54" ht="16" thickBot="1" x14ac:dyDescent="0.4">
      <c r="A131" s="886" t="s">
        <v>293</v>
      </c>
      <c r="B131" s="859"/>
      <c r="C131" s="859"/>
      <c r="D131" s="859"/>
      <c r="E131" s="859"/>
      <c r="F131" s="859"/>
      <c r="G131" s="859"/>
      <c r="H131" s="859"/>
      <c r="I131" s="860"/>
      <c r="J131" s="159"/>
      <c r="K131" s="56"/>
      <c r="L131" s="56"/>
      <c r="M131" s="56"/>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hidden="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hidden="1" x14ac:dyDescent="0.35">
      <c r="A133" s="887" t="s">
        <v>294</v>
      </c>
      <c r="B133" s="888"/>
      <c r="C133" s="888"/>
      <c r="D133" s="888"/>
      <c r="E133" s="889" t="s">
        <v>295</v>
      </c>
      <c r="F133" s="889">
        <v>20</v>
      </c>
      <c r="G133" s="889">
        <v>40</v>
      </c>
      <c r="H133" s="889" t="s">
        <v>177</v>
      </c>
      <c r="I133" s="889" t="s">
        <v>178</v>
      </c>
      <c r="J133" s="877" t="s">
        <v>296</v>
      </c>
      <c r="K133" s="877" t="s">
        <v>297</v>
      </c>
      <c r="L133" s="879" t="s">
        <v>298</v>
      </c>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172" t="s">
        <v>299</v>
      </c>
      <c r="B134" s="60" t="s">
        <v>169</v>
      </c>
      <c r="C134" s="60" t="s">
        <v>170</v>
      </c>
      <c r="D134" s="60" t="s">
        <v>300</v>
      </c>
      <c r="E134" s="878"/>
      <c r="F134" s="878"/>
      <c r="G134" s="878"/>
      <c r="H134" s="878"/>
      <c r="I134" s="878"/>
      <c r="J134" s="878"/>
      <c r="K134" s="878"/>
      <c r="L134" s="880"/>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idden="1" x14ac:dyDescent="0.35">
      <c r="A135" s="124"/>
      <c r="B135" s="15"/>
      <c r="C135" s="15"/>
      <c r="D135" s="15"/>
      <c r="E135" s="15"/>
      <c r="F135" s="139"/>
      <c r="G135" s="139"/>
      <c r="H135" s="139"/>
      <c r="I135" s="139"/>
      <c r="J135" s="15"/>
      <c r="K135" s="52"/>
      <c r="L135" s="115"/>
    </row>
    <row r="136" spans="1:54" hidden="1" x14ac:dyDescent="0.35">
      <c r="A136" s="124"/>
      <c r="B136" s="15"/>
      <c r="C136" s="15"/>
      <c r="D136" s="15"/>
      <c r="E136" s="15"/>
      <c r="F136" s="11"/>
      <c r="G136" s="11"/>
      <c r="H136" s="11"/>
      <c r="I136" s="11"/>
      <c r="J136" s="15"/>
      <c r="K136" s="52"/>
      <c r="L136" s="115"/>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idden="1" x14ac:dyDescent="0.35">
      <c r="A137" s="124"/>
      <c r="B137" s="15"/>
      <c r="C137" s="15"/>
      <c r="D137" s="15"/>
      <c r="E137" s="15"/>
      <c r="F137" s="11"/>
      <c r="G137" s="11"/>
      <c r="H137" s="11"/>
      <c r="I137" s="11"/>
      <c r="J137" s="15"/>
      <c r="K137" s="52"/>
      <c r="L137" s="115"/>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t="16" hidden="1" thickBot="1" x14ac:dyDescent="0.4">
      <c r="A138" s="169"/>
      <c r="B138" s="36"/>
      <c r="C138" s="36"/>
      <c r="D138" s="36"/>
      <c r="E138" s="36"/>
      <c r="F138" s="12"/>
      <c r="G138" s="12"/>
      <c r="H138" s="12"/>
      <c r="I138" s="12"/>
      <c r="J138" s="36"/>
      <c r="K138" s="51"/>
      <c r="L138" s="166"/>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871" t="s">
        <v>301</v>
      </c>
      <c r="B140" s="871"/>
      <c r="C140" s="871"/>
      <c r="D140" s="871"/>
      <c r="E140" s="871" t="s">
        <v>295</v>
      </c>
      <c r="F140" s="871">
        <v>20</v>
      </c>
      <c r="G140" s="871">
        <v>40</v>
      </c>
      <c r="H140" s="871" t="s">
        <v>177</v>
      </c>
      <c r="I140" s="871" t="s">
        <v>178</v>
      </c>
      <c r="J140" s="870" t="s">
        <v>296</v>
      </c>
      <c r="K140" s="870" t="s">
        <v>297</v>
      </c>
      <c r="L140" s="871" t="s">
        <v>298</v>
      </c>
      <c r="M140" s="871" t="s">
        <v>184</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6" t="s">
        <v>299</v>
      </c>
      <c r="B141" s="16" t="s">
        <v>169</v>
      </c>
      <c r="C141" s="16" t="s">
        <v>170</v>
      </c>
      <c r="D141" s="16" t="s">
        <v>300</v>
      </c>
      <c r="E141" s="871"/>
      <c r="F141" s="871"/>
      <c r="G141" s="871"/>
      <c r="H141" s="871"/>
      <c r="I141" s="871"/>
      <c r="J141" s="871"/>
      <c r="K141" s="871"/>
      <c r="L141" s="871"/>
      <c r="M141" s="87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t="16" hidden="1" thickBot="1" x14ac:dyDescent="0.4">
      <c r="A148" s="861" t="s">
        <v>302</v>
      </c>
      <c r="B148" s="862"/>
      <c r="C148" s="862"/>
      <c r="D148" s="862"/>
      <c r="E148" s="863"/>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idden="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856" t="s">
        <v>303</v>
      </c>
      <c r="B150" s="872"/>
      <c r="C150" s="872"/>
      <c r="D150" s="872"/>
      <c r="E150" s="872"/>
      <c r="F150" s="873"/>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874" t="s">
        <v>304</v>
      </c>
      <c r="B151" s="875"/>
      <c r="C151" s="875"/>
      <c r="D151" s="875"/>
      <c r="E151" s="875"/>
      <c r="F151" s="876"/>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t="16" hidden="1" thickBot="1" x14ac:dyDescent="0.4">
      <c r="A152" s="858" t="s">
        <v>305</v>
      </c>
      <c r="B152" s="859"/>
      <c r="C152" s="859"/>
      <c r="D152" s="859"/>
      <c r="E152" s="859"/>
      <c r="F152" s="860"/>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112" t="s">
        <v>306</v>
      </c>
      <c r="B153" s="62" t="s">
        <v>307</v>
      </c>
      <c r="C153" s="83" t="s">
        <v>256</v>
      </c>
      <c r="D153" s="167" t="s">
        <v>308</v>
      </c>
      <c r="E153" s="73"/>
      <c r="F153" s="73"/>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51"/>
      <c r="B154" s="148"/>
      <c r="C154" s="74"/>
      <c r="D154" s="485"/>
      <c r="E154" s="514"/>
      <c r="F154" s="514"/>
    </row>
    <row r="155" spans="1:54" hidden="1" x14ac:dyDescent="0.35">
      <c r="A155" s="151"/>
      <c r="B155" s="148"/>
      <c r="C155" s="74"/>
      <c r="D155" s="161"/>
      <c r="E155" s="85"/>
      <c r="F155" s="85"/>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t="16" hidden="1" thickBot="1" x14ac:dyDescent="0.4">
      <c r="A156" s="116"/>
      <c r="B156" s="125"/>
      <c r="C156" s="129"/>
      <c r="D156" s="143"/>
      <c r="E156" s="85"/>
      <c r="F156" s="85"/>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t="16" thickBot="1" x14ac:dyDescent="0.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t="16" thickBot="1" x14ac:dyDescent="0.4">
      <c r="A158" s="861" t="s">
        <v>309</v>
      </c>
      <c r="B158" s="862"/>
      <c r="C158" s="862"/>
      <c r="D158" s="862"/>
      <c r="E158" s="862"/>
      <c r="F158" s="862"/>
      <c r="G158" s="862"/>
      <c r="H158" s="862"/>
      <c r="I158" s="863"/>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t="16" thickBot="1" x14ac:dyDescent="0.4">
      <c r="A159" s="103" t="s">
        <v>310</v>
      </c>
      <c r="B159" s="155"/>
      <c r="C159" s="33"/>
      <c r="D159" s="33"/>
      <c r="E159" s="33"/>
      <c r="F159" s="33"/>
      <c r="G159" s="29"/>
      <c r="H159" s="33"/>
      <c r="I159" s="144"/>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x14ac:dyDescent="0.35">
      <c r="A160" s="512" t="s">
        <v>311</v>
      </c>
      <c r="B160" s="864" t="s">
        <v>312</v>
      </c>
      <c r="C160" s="865"/>
      <c r="D160" s="865"/>
      <c r="E160" s="865"/>
      <c r="F160" s="865"/>
      <c r="G160" s="865"/>
      <c r="H160" s="865"/>
      <c r="I160" s="866"/>
    </row>
    <row r="161" spans="1:54" x14ac:dyDescent="0.35">
      <c r="A161" s="513" t="s">
        <v>313</v>
      </c>
      <c r="B161" s="867" t="s">
        <v>314</v>
      </c>
      <c r="C161" s="868"/>
      <c r="D161" s="868"/>
      <c r="E161" s="868"/>
      <c r="F161" s="868"/>
      <c r="G161" s="868"/>
      <c r="H161" s="868"/>
      <c r="I161" s="869"/>
    </row>
    <row r="162" spans="1:54" ht="16" thickBot="1" x14ac:dyDescent="0.4">
      <c r="A162" s="513" t="s">
        <v>315</v>
      </c>
      <c r="B162" s="867" t="s">
        <v>316</v>
      </c>
      <c r="C162" s="868"/>
      <c r="D162" s="868"/>
      <c r="E162" s="868"/>
      <c r="F162" s="868"/>
      <c r="G162" s="868"/>
      <c r="H162" s="868"/>
      <c r="I162" s="869"/>
    </row>
    <row r="163" spans="1:54" hidden="1" x14ac:dyDescent="0.35">
      <c r="A163" s="106"/>
      <c r="B163" s="850"/>
      <c r="C163" s="851"/>
      <c r="D163" s="851"/>
      <c r="E163" s="851"/>
      <c r="F163" s="851"/>
      <c r="G163" s="851"/>
      <c r="H163" s="851"/>
      <c r="I163" s="852"/>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hidden="1" x14ac:dyDescent="0.35">
      <c r="A164" s="106"/>
      <c r="B164" s="850"/>
      <c r="C164" s="851"/>
      <c r="D164" s="851"/>
      <c r="E164" s="851"/>
      <c r="F164" s="851"/>
      <c r="G164" s="851"/>
      <c r="H164" s="851"/>
      <c r="I164" s="852"/>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idden="1" x14ac:dyDescent="0.35">
      <c r="A165" s="106"/>
      <c r="B165" s="850"/>
      <c r="C165" s="851"/>
      <c r="D165" s="851"/>
      <c r="E165" s="851"/>
      <c r="F165" s="851"/>
      <c r="G165" s="851"/>
      <c r="H165" s="851"/>
      <c r="I165" s="852"/>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850"/>
      <c r="C166" s="851"/>
      <c r="D166" s="851"/>
      <c r="E166" s="851"/>
      <c r="F166" s="851"/>
      <c r="G166" s="851"/>
      <c r="H166" s="851"/>
      <c r="I166" s="852"/>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850"/>
      <c r="C167" s="851"/>
      <c r="D167" s="851"/>
      <c r="E167" s="851"/>
      <c r="F167" s="851"/>
      <c r="G167" s="851"/>
      <c r="H167" s="851"/>
      <c r="I167" s="852"/>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850"/>
      <c r="C168" s="851"/>
      <c r="D168" s="851"/>
      <c r="E168" s="851"/>
      <c r="F168" s="851"/>
      <c r="G168" s="851"/>
      <c r="H168" s="851"/>
      <c r="I168" s="852"/>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850"/>
      <c r="C169" s="851"/>
      <c r="D169" s="851"/>
      <c r="E169" s="851"/>
      <c r="F169" s="851"/>
      <c r="G169" s="851"/>
      <c r="H169" s="851"/>
      <c r="I169" s="852"/>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850"/>
      <c r="C170" s="851"/>
      <c r="D170" s="851"/>
      <c r="E170" s="851"/>
      <c r="F170" s="851"/>
      <c r="G170" s="851"/>
      <c r="H170" s="851"/>
      <c r="I170" s="852"/>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850"/>
      <c r="C171" s="851"/>
      <c r="D171" s="851"/>
      <c r="E171" s="851"/>
      <c r="F171" s="851"/>
      <c r="G171" s="851"/>
      <c r="H171" s="851"/>
      <c r="I171" s="852"/>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850"/>
      <c r="C172" s="851"/>
      <c r="D172" s="851"/>
      <c r="E172" s="851"/>
      <c r="F172" s="851"/>
      <c r="G172" s="851"/>
      <c r="H172" s="851"/>
      <c r="I172" s="852"/>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850"/>
      <c r="C173" s="851"/>
      <c r="D173" s="851"/>
      <c r="E173" s="851"/>
      <c r="F173" s="851"/>
      <c r="G173" s="851"/>
      <c r="H173" s="851"/>
      <c r="I173" s="852"/>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t="16" hidden="1" thickBot="1" x14ac:dyDescent="0.4">
      <c r="A174" s="163"/>
      <c r="B174" s="853"/>
      <c r="C174" s="854"/>
      <c r="D174" s="854"/>
      <c r="E174" s="854"/>
      <c r="F174" s="854"/>
      <c r="G174" s="854"/>
      <c r="H174" s="854"/>
      <c r="I174" s="855"/>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idden="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t="16" hidden="1" thickBot="1" x14ac:dyDescent="0.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x14ac:dyDescent="0.35">
      <c r="A178" s="856" t="s">
        <v>317</v>
      </c>
      <c r="B178" s="857"/>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t="16" hidden="1" thickBot="1" x14ac:dyDescent="0.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t="16" hidden="1" thickBot="1" x14ac:dyDescent="0.4">
      <c r="A180" s="827" t="s">
        <v>318</v>
      </c>
      <c r="B180" s="828"/>
      <c r="C180" s="828"/>
      <c r="D180" s="828"/>
      <c r="E180" s="828"/>
      <c r="F180" s="828"/>
      <c r="G180" s="829"/>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6" hidden="1" thickBot="1" x14ac:dyDescent="0.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t="16" hidden="1" thickBot="1" x14ac:dyDescent="0.4">
      <c r="A182" s="830" t="s">
        <v>319</v>
      </c>
      <c r="B182" s="831"/>
      <c r="C182" s="831"/>
      <c r="D182" s="831"/>
      <c r="E182" s="832"/>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836" t="s">
        <v>167</v>
      </c>
      <c r="B183" s="838" t="s">
        <v>320</v>
      </c>
      <c r="C183" s="821" t="s">
        <v>321</v>
      </c>
      <c r="D183" s="821" t="s">
        <v>322</v>
      </c>
      <c r="E183" s="838" t="s">
        <v>323</v>
      </c>
      <c r="F183" s="821" t="s">
        <v>324</v>
      </c>
      <c r="G183" s="821" t="s">
        <v>325</v>
      </c>
      <c r="H183" s="821" t="s">
        <v>168</v>
      </c>
      <c r="I183" s="821" t="s">
        <v>169</v>
      </c>
      <c r="J183" s="821" t="s">
        <v>170</v>
      </c>
      <c r="K183" s="821" t="s">
        <v>171</v>
      </c>
      <c r="L183" s="821" t="s">
        <v>326</v>
      </c>
      <c r="M183" s="846" t="s">
        <v>327</v>
      </c>
      <c r="N183" s="847"/>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t="16" hidden="1" thickBot="1" x14ac:dyDescent="0.4">
      <c r="A184" s="837"/>
      <c r="B184" s="839"/>
      <c r="C184" s="822"/>
      <c r="D184" s="822"/>
      <c r="E184" s="839"/>
      <c r="F184" s="822"/>
      <c r="G184" s="822"/>
      <c r="H184" s="822"/>
      <c r="I184" s="822"/>
      <c r="J184" s="822"/>
      <c r="K184" s="822"/>
      <c r="L184" s="822"/>
      <c r="M184" s="848"/>
      <c r="N184" s="849"/>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49"/>
      <c r="B185" s="7"/>
      <c r="C185" s="24"/>
      <c r="D185" s="7"/>
      <c r="E185" s="7"/>
      <c r="F185" s="7"/>
      <c r="G185" s="7"/>
      <c r="H185" s="7"/>
      <c r="I185" s="7"/>
      <c r="J185" s="7"/>
      <c r="K185" s="7"/>
      <c r="L185" s="88"/>
      <c r="M185" s="840"/>
      <c r="N185" s="841"/>
    </row>
    <row r="186" spans="1:54" hidden="1" x14ac:dyDescent="0.35">
      <c r="A186" s="63"/>
      <c r="B186" s="6"/>
      <c r="C186" s="15"/>
      <c r="D186" s="6"/>
      <c r="E186" s="6"/>
      <c r="F186" s="6"/>
      <c r="G186" s="6"/>
      <c r="H186" s="6"/>
      <c r="I186" s="6"/>
      <c r="J186" s="6"/>
      <c r="K186" s="6"/>
      <c r="L186" s="90"/>
      <c r="M186" s="842"/>
      <c r="N186" s="843"/>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idden="1" x14ac:dyDescent="0.35">
      <c r="A187" s="63"/>
      <c r="B187" s="6"/>
      <c r="C187" s="15"/>
      <c r="D187" s="6"/>
      <c r="E187" s="6"/>
      <c r="F187" s="6"/>
      <c r="G187" s="6"/>
      <c r="H187" s="6"/>
      <c r="I187" s="6"/>
      <c r="J187" s="6"/>
      <c r="K187" s="6"/>
      <c r="L187" s="90"/>
      <c r="M187" s="842"/>
      <c r="N187" s="843"/>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63"/>
      <c r="B188" s="6"/>
      <c r="C188" s="15"/>
      <c r="D188" s="6"/>
      <c r="E188" s="6"/>
      <c r="F188" s="6"/>
      <c r="G188" s="6"/>
      <c r="H188" s="6"/>
      <c r="I188" s="6"/>
      <c r="J188" s="6"/>
      <c r="K188" s="6"/>
      <c r="L188" s="90"/>
      <c r="M188" s="842"/>
      <c r="N188" s="843"/>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63"/>
      <c r="B189" s="6"/>
      <c r="C189" s="15"/>
      <c r="D189" s="6"/>
      <c r="E189" s="6"/>
      <c r="F189" s="6"/>
      <c r="G189" s="6"/>
      <c r="H189" s="6"/>
      <c r="I189" s="6"/>
      <c r="J189" s="6"/>
      <c r="K189" s="6"/>
      <c r="L189" s="90"/>
      <c r="M189" s="842"/>
      <c r="N189" s="843"/>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t="16" hidden="1" thickBot="1" x14ac:dyDescent="0.4">
      <c r="A190" s="68"/>
      <c r="B190" s="5"/>
      <c r="C190" s="36"/>
      <c r="D190" s="5"/>
      <c r="E190" s="5"/>
      <c r="F190" s="5"/>
      <c r="G190" s="5"/>
      <c r="H190" s="5"/>
      <c r="I190" s="5"/>
      <c r="J190" s="5"/>
      <c r="K190" s="5"/>
      <c r="L190" s="89"/>
      <c r="M190" s="844"/>
      <c r="N190" s="845"/>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idden="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t="16" hidden="1" thickBot="1" x14ac:dyDescent="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827" t="s">
        <v>328</v>
      </c>
      <c r="B193" s="828"/>
      <c r="C193" s="828"/>
      <c r="D193" s="828"/>
      <c r="E193" s="828"/>
      <c r="F193" s="828"/>
      <c r="G193" s="829"/>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830" t="s">
        <v>319</v>
      </c>
      <c r="B195" s="831"/>
      <c r="C195" s="831"/>
      <c r="D195" s="831"/>
      <c r="E195" s="831"/>
      <c r="F195" s="831"/>
      <c r="G195" s="831"/>
      <c r="H195" s="832"/>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t="16" hidden="1" thickBot="1" x14ac:dyDescent="0.4">
      <c r="A196" s="836" t="s">
        <v>167</v>
      </c>
      <c r="B196" s="838" t="s">
        <v>320</v>
      </c>
      <c r="C196" s="821" t="s">
        <v>321</v>
      </c>
      <c r="D196" s="821" t="s">
        <v>322</v>
      </c>
      <c r="E196" s="838" t="s">
        <v>323</v>
      </c>
      <c r="F196" s="821" t="s">
        <v>329</v>
      </c>
      <c r="G196" s="833" t="s">
        <v>330</v>
      </c>
      <c r="H196" s="834"/>
      <c r="I196" s="834"/>
      <c r="J196" s="834"/>
      <c r="K196" s="834"/>
      <c r="L196" s="834"/>
      <c r="M196" s="834"/>
      <c r="N196" s="835"/>
      <c r="O196" s="821" t="s">
        <v>324</v>
      </c>
      <c r="P196" s="821" t="s">
        <v>325</v>
      </c>
      <c r="Q196" s="821" t="s">
        <v>168</v>
      </c>
      <c r="R196" s="821" t="s">
        <v>169</v>
      </c>
      <c r="S196" s="821" t="s">
        <v>170</v>
      </c>
      <c r="T196" s="821" t="s">
        <v>171</v>
      </c>
      <c r="U196" s="821" t="s">
        <v>326</v>
      </c>
      <c r="V196" s="821" t="s">
        <v>327</v>
      </c>
      <c r="W196" s="823"/>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837"/>
      <c r="B197" s="839"/>
      <c r="C197" s="822"/>
      <c r="D197" s="822"/>
      <c r="E197" s="839"/>
      <c r="F197" s="822"/>
      <c r="G197" s="3" t="s">
        <v>331</v>
      </c>
      <c r="H197" s="3" t="s">
        <v>332</v>
      </c>
      <c r="I197" s="3" t="s">
        <v>333</v>
      </c>
      <c r="J197" s="3" t="s">
        <v>334</v>
      </c>
      <c r="K197" s="3" t="s">
        <v>335</v>
      </c>
      <c r="L197" s="3" t="s">
        <v>336</v>
      </c>
      <c r="M197" s="3" t="s">
        <v>337</v>
      </c>
      <c r="N197" s="3" t="s">
        <v>338</v>
      </c>
      <c r="O197" s="822"/>
      <c r="P197" s="822"/>
      <c r="Q197" s="822"/>
      <c r="R197" s="822"/>
      <c r="S197" s="822"/>
      <c r="T197" s="822"/>
      <c r="U197" s="822"/>
      <c r="V197" s="822"/>
      <c r="W197" s="824"/>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49"/>
      <c r="B198" s="7"/>
      <c r="C198" s="24"/>
      <c r="D198" s="7"/>
      <c r="E198" s="7"/>
      <c r="F198" s="511"/>
      <c r="G198" s="7"/>
      <c r="H198" s="7"/>
      <c r="I198" s="7"/>
      <c r="J198" s="7"/>
      <c r="K198" s="7"/>
      <c r="L198" s="7"/>
      <c r="M198" s="7"/>
      <c r="N198" s="7"/>
      <c r="O198" s="7"/>
      <c r="P198" s="7"/>
      <c r="Q198" s="7"/>
      <c r="R198" s="7"/>
      <c r="S198" s="7"/>
      <c r="T198" s="7"/>
      <c r="U198" s="88"/>
      <c r="V198" s="825"/>
      <c r="W198" s="826"/>
    </row>
    <row r="199" spans="1:54" hidden="1" x14ac:dyDescent="0.35">
      <c r="A199" s="63"/>
      <c r="B199" s="6"/>
      <c r="C199" s="15"/>
      <c r="D199" s="6"/>
      <c r="E199" s="6"/>
      <c r="F199" s="176"/>
      <c r="G199" s="6"/>
      <c r="H199" s="6"/>
      <c r="I199" s="6"/>
      <c r="J199" s="6"/>
      <c r="K199" s="6"/>
      <c r="L199" s="6"/>
      <c r="M199" s="6"/>
      <c r="N199" s="6"/>
      <c r="O199" s="6"/>
      <c r="P199" s="6"/>
      <c r="Q199" s="6"/>
      <c r="R199" s="6"/>
      <c r="S199" s="6"/>
      <c r="T199" s="6"/>
      <c r="U199" s="90"/>
      <c r="V199" s="817"/>
      <c r="W199" s="818"/>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63"/>
      <c r="B200" s="6"/>
      <c r="C200" s="15"/>
      <c r="D200" s="6"/>
      <c r="E200" s="6"/>
      <c r="F200" s="176"/>
      <c r="G200" s="6"/>
      <c r="H200" s="6"/>
      <c r="I200" s="6"/>
      <c r="J200" s="6"/>
      <c r="K200" s="6"/>
      <c r="L200" s="6"/>
      <c r="M200" s="6"/>
      <c r="N200" s="6"/>
      <c r="O200" s="6"/>
      <c r="P200" s="6"/>
      <c r="Q200" s="6"/>
      <c r="R200" s="6"/>
      <c r="S200" s="6"/>
      <c r="T200" s="6"/>
      <c r="U200" s="90"/>
      <c r="V200" s="817"/>
      <c r="W200" s="818"/>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176"/>
      <c r="G201" s="6"/>
      <c r="H201" s="6"/>
      <c r="I201" s="6"/>
      <c r="J201" s="6"/>
      <c r="K201" s="6"/>
      <c r="L201" s="6"/>
      <c r="M201" s="6"/>
      <c r="N201" s="6"/>
      <c r="O201" s="6"/>
      <c r="P201" s="6"/>
      <c r="Q201" s="6"/>
      <c r="R201" s="6"/>
      <c r="S201" s="6"/>
      <c r="T201" s="6"/>
      <c r="U201" s="90"/>
      <c r="V201" s="817"/>
      <c r="W201" s="818"/>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176"/>
      <c r="G202" s="6"/>
      <c r="H202" s="6"/>
      <c r="I202" s="6"/>
      <c r="J202" s="6"/>
      <c r="K202" s="6"/>
      <c r="L202" s="6"/>
      <c r="M202" s="6"/>
      <c r="N202" s="6"/>
      <c r="O202" s="6"/>
      <c r="P202" s="6"/>
      <c r="Q202" s="6"/>
      <c r="R202" s="6"/>
      <c r="S202" s="6"/>
      <c r="T202" s="6"/>
      <c r="U202" s="90"/>
      <c r="V202" s="817"/>
      <c r="W202" s="818"/>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t="16" hidden="1" thickBot="1" x14ac:dyDescent="0.4">
      <c r="A203" s="68"/>
      <c r="B203" s="5"/>
      <c r="C203" s="36"/>
      <c r="D203" s="5"/>
      <c r="E203" s="5"/>
      <c r="F203" s="178"/>
      <c r="G203" s="5"/>
      <c r="H203" s="5"/>
      <c r="I203" s="5"/>
      <c r="J203" s="5"/>
      <c r="K203" s="5"/>
      <c r="L203" s="5"/>
      <c r="M203" s="5"/>
      <c r="N203" s="5"/>
      <c r="O203" s="5"/>
      <c r="P203" s="5"/>
      <c r="Q203" s="5"/>
      <c r="R203" s="5"/>
      <c r="S203" s="5"/>
      <c r="T203" s="5"/>
      <c r="U203" s="89"/>
      <c r="V203" s="819"/>
      <c r="W203" s="820"/>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t="16" hidden="1" thickBot="1" x14ac:dyDescent="0.4">
      <c r="A207" s="42" t="s">
        <v>339</v>
      </c>
      <c r="B207" s="149" t="s">
        <v>340</v>
      </c>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idden="1" x14ac:dyDescent="0.35">
      <c r="A208" s="62" t="s">
        <v>341</v>
      </c>
      <c r="B208" s="79" t="s">
        <v>263</v>
      </c>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134" t="s">
        <v>215</v>
      </c>
      <c r="B209" s="67" t="s">
        <v>263</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34" t="s">
        <v>342</v>
      </c>
      <c r="B210" s="67" t="s">
        <v>263</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34" t="s">
        <v>343</v>
      </c>
      <c r="B211" s="67" t="s">
        <v>263</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34" t="s">
        <v>344</v>
      </c>
      <c r="B212" s="67" t="s">
        <v>196</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345</v>
      </c>
      <c r="B213" s="67" t="s">
        <v>196</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23" t="s">
        <v>346</v>
      </c>
      <c r="B214" s="67" t="s">
        <v>196</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23" t="s">
        <v>347</v>
      </c>
      <c r="B215" s="67" t="s">
        <v>196</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t="16" hidden="1" thickBot="1" x14ac:dyDescent="0.4">
      <c r="A216" s="145" t="s">
        <v>348</v>
      </c>
      <c r="B216" s="136"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sheetData>
  <mergeCells count="268">
    <mergeCell ref="A1:B1"/>
    <mergeCell ref="C1:F1"/>
    <mergeCell ref="A2:B2"/>
    <mergeCell ref="C2:F2"/>
    <mergeCell ref="A3:B3"/>
    <mergeCell ref="C3:F3"/>
    <mergeCell ref="A7:B7"/>
    <mergeCell ref="C7:F7"/>
    <mergeCell ref="A12:J12"/>
    <mergeCell ref="B13:I13"/>
    <mergeCell ref="J13:K13"/>
    <mergeCell ref="L13:M13"/>
    <mergeCell ref="A4:B4"/>
    <mergeCell ref="C4:F4"/>
    <mergeCell ref="A5:B5"/>
    <mergeCell ref="C5:F5"/>
    <mergeCell ref="A6:B6"/>
    <mergeCell ref="C6:F6"/>
    <mergeCell ref="B16:I16"/>
    <mergeCell ref="J16:K16"/>
    <mergeCell ref="L16:M16"/>
    <mergeCell ref="B17:I17"/>
    <mergeCell ref="J17:K17"/>
    <mergeCell ref="L17:M17"/>
    <mergeCell ref="B14:I14"/>
    <mergeCell ref="J14:K14"/>
    <mergeCell ref="L14:M14"/>
    <mergeCell ref="B15:I15"/>
    <mergeCell ref="J15:K15"/>
    <mergeCell ref="L15:M15"/>
    <mergeCell ref="B20:H20"/>
    <mergeCell ref="B21:H21"/>
    <mergeCell ref="B22:H22"/>
    <mergeCell ref="B23:H23"/>
    <mergeCell ref="B24:H24"/>
    <mergeCell ref="A30:A31"/>
    <mergeCell ref="B30:B31"/>
    <mergeCell ref="C30:C31"/>
    <mergeCell ref="D30:D31"/>
    <mergeCell ref="E30:E31"/>
    <mergeCell ref="L30:L31"/>
    <mergeCell ref="S30:S31"/>
    <mergeCell ref="T30:T31"/>
    <mergeCell ref="U30:U31"/>
    <mergeCell ref="V30:V31"/>
    <mergeCell ref="A39:A40"/>
    <mergeCell ref="B39:B40"/>
    <mergeCell ref="C39:C40"/>
    <mergeCell ref="D39:D40"/>
    <mergeCell ref="E39:E40"/>
    <mergeCell ref="F30:F31"/>
    <mergeCell ref="G30:G31"/>
    <mergeCell ref="H30:H31"/>
    <mergeCell ref="I30:I31"/>
    <mergeCell ref="J30:J31"/>
    <mergeCell ref="K30:K31"/>
    <mergeCell ref="T39:T40"/>
    <mergeCell ref="U39:U40"/>
    <mergeCell ref="V39:V40"/>
    <mergeCell ref="W39:W40"/>
    <mergeCell ref="A47:D47"/>
    <mergeCell ref="A48:A49"/>
    <mergeCell ref="B48:B49"/>
    <mergeCell ref="C48:C49"/>
    <mergeCell ref="D48:D49"/>
    <mergeCell ref="E48:E49"/>
    <mergeCell ref="F39:F40"/>
    <mergeCell ref="G39:G40"/>
    <mergeCell ref="H39:H40"/>
    <mergeCell ref="I39:I40"/>
    <mergeCell ref="J39:J40"/>
    <mergeCell ref="K39:K40"/>
    <mergeCell ref="L48:L49"/>
    <mergeCell ref="M48:M49"/>
    <mergeCell ref="X48:X49"/>
    <mergeCell ref="Y48:Y49"/>
    <mergeCell ref="Z48:Z49"/>
    <mergeCell ref="AA48:AA49"/>
    <mergeCell ref="F48:F49"/>
    <mergeCell ref="G48:G49"/>
    <mergeCell ref="H48:H49"/>
    <mergeCell ref="I48:I49"/>
    <mergeCell ref="J48:J49"/>
    <mergeCell ref="K48:K49"/>
    <mergeCell ref="B69:D69"/>
    <mergeCell ref="A72:C72"/>
    <mergeCell ref="A73:C73"/>
    <mergeCell ref="B80:D80"/>
    <mergeCell ref="B81:D81"/>
    <mergeCell ref="B82:D82"/>
    <mergeCell ref="A57:C57"/>
    <mergeCell ref="A58:C58"/>
    <mergeCell ref="B65:D65"/>
    <mergeCell ref="B66:D66"/>
    <mergeCell ref="B67:D67"/>
    <mergeCell ref="B68:D68"/>
    <mergeCell ref="M91:M93"/>
    <mergeCell ref="A92:G92"/>
    <mergeCell ref="A93:G93"/>
    <mergeCell ref="B83:D83"/>
    <mergeCell ref="B84:D84"/>
    <mergeCell ref="A86:I86"/>
    <mergeCell ref="A87:I87"/>
    <mergeCell ref="B88:I88"/>
    <mergeCell ref="A91:G91"/>
    <mergeCell ref="H91:H93"/>
    <mergeCell ref="I91:I93"/>
    <mergeCell ref="B94:D94"/>
    <mergeCell ref="E94:G94"/>
    <mergeCell ref="B95:D95"/>
    <mergeCell ref="E95:G95"/>
    <mergeCell ref="B96:D96"/>
    <mergeCell ref="E96:G96"/>
    <mergeCell ref="J91:J93"/>
    <mergeCell ref="K91:K93"/>
    <mergeCell ref="L91:L93"/>
    <mergeCell ref="B100:D100"/>
    <mergeCell ref="E100:G100"/>
    <mergeCell ref="B101:D101"/>
    <mergeCell ref="E101:G101"/>
    <mergeCell ref="B102:D102"/>
    <mergeCell ref="E102:G102"/>
    <mergeCell ref="B97:D97"/>
    <mergeCell ref="E97:G97"/>
    <mergeCell ref="B98:D98"/>
    <mergeCell ref="E98:G98"/>
    <mergeCell ref="B99:D99"/>
    <mergeCell ref="E99:G99"/>
    <mergeCell ref="B106:D106"/>
    <mergeCell ref="E106:G106"/>
    <mergeCell ref="B107:D107"/>
    <mergeCell ref="E107:G107"/>
    <mergeCell ref="B108:D108"/>
    <mergeCell ref="E108:G108"/>
    <mergeCell ref="B103:D103"/>
    <mergeCell ref="E103:G103"/>
    <mergeCell ref="B104:D104"/>
    <mergeCell ref="E104:G104"/>
    <mergeCell ref="B105:D105"/>
    <mergeCell ref="E105:G105"/>
    <mergeCell ref="B112:D112"/>
    <mergeCell ref="E112:G112"/>
    <mergeCell ref="B113:D113"/>
    <mergeCell ref="E113:G113"/>
    <mergeCell ref="B114:D114"/>
    <mergeCell ref="E114:G114"/>
    <mergeCell ref="B109:D109"/>
    <mergeCell ref="E109:G109"/>
    <mergeCell ref="B110:D110"/>
    <mergeCell ref="E110:G110"/>
    <mergeCell ref="B111:D111"/>
    <mergeCell ref="E111:G111"/>
    <mergeCell ref="B118:D118"/>
    <mergeCell ref="E118:G118"/>
    <mergeCell ref="B119:D119"/>
    <mergeCell ref="E119:G119"/>
    <mergeCell ref="B120:D120"/>
    <mergeCell ref="E120:G120"/>
    <mergeCell ref="B115:D115"/>
    <mergeCell ref="E115:G115"/>
    <mergeCell ref="B116:D116"/>
    <mergeCell ref="E116:G116"/>
    <mergeCell ref="B117:D117"/>
    <mergeCell ref="E117:G117"/>
    <mergeCell ref="B124:D124"/>
    <mergeCell ref="E124:G124"/>
    <mergeCell ref="B125:D125"/>
    <mergeCell ref="E125:G125"/>
    <mergeCell ref="B126:D126"/>
    <mergeCell ref="E126:G126"/>
    <mergeCell ref="B121:D121"/>
    <mergeCell ref="E121:G121"/>
    <mergeCell ref="B122:D122"/>
    <mergeCell ref="E122:G122"/>
    <mergeCell ref="B123:D123"/>
    <mergeCell ref="E123:G123"/>
    <mergeCell ref="A130:I130"/>
    <mergeCell ref="A131:I131"/>
    <mergeCell ref="A133:D133"/>
    <mergeCell ref="E133:E134"/>
    <mergeCell ref="F133:F134"/>
    <mergeCell ref="G133:G134"/>
    <mergeCell ref="H133:H134"/>
    <mergeCell ref="I133:I134"/>
    <mergeCell ref="B127:D127"/>
    <mergeCell ref="E127:G127"/>
    <mergeCell ref="B128:D128"/>
    <mergeCell ref="E128:G128"/>
    <mergeCell ref="B129:D129"/>
    <mergeCell ref="E129:G129"/>
    <mergeCell ref="J133:J134"/>
    <mergeCell ref="K133:K134"/>
    <mergeCell ref="L133:L134"/>
    <mergeCell ref="A140:D140"/>
    <mergeCell ref="E140:E141"/>
    <mergeCell ref="F140:F141"/>
    <mergeCell ref="G140:G141"/>
    <mergeCell ref="H140:H141"/>
    <mergeCell ref="I140:I141"/>
    <mergeCell ref="J140:J141"/>
    <mergeCell ref="A152:F152"/>
    <mergeCell ref="A158:I158"/>
    <mergeCell ref="B160:I160"/>
    <mergeCell ref="B161:I161"/>
    <mergeCell ref="B162:I162"/>
    <mergeCell ref="B163:I163"/>
    <mergeCell ref="K140:K141"/>
    <mergeCell ref="L140:L141"/>
    <mergeCell ref="M140:M141"/>
    <mergeCell ref="A148:E148"/>
    <mergeCell ref="A150:F150"/>
    <mergeCell ref="A151:F151"/>
    <mergeCell ref="B170:I170"/>
    <mergeCell ref="B171:I171"/>
    <mergeCell ref="B172:I172"/>
    <mergeCell ref="B173:I173"/>
    <mergeCell ref="B174:I174"/>
    <mergeCell ref="A178:B178"/>
    <mergeCell ref="B164:I164"/>
    <mergeCell ref="B165:I165"/>
    <mergeCell ref="B166:I166"/>
    <mergeCell ref="B167:I167"/>
    <mergeCell ref="B168:I168"/>
    <mergeCell ref="B169:I169"/>
    <mergeCell ref="A180:G180"/>
    <mergeCell ref="A182:E182"/>
    <mergeCell ref="A183:A184"/>
    <mergeCell ref="B183:B184"/>
    <mergeCell ref="C183:C184"/>
    <mergeCell ref="D183:D184"/>
    <mergeCell ref="E183:E184"/>
    <mergeCell ref="F183:F184"/>
    <mergeCell ref="G183:G184"/>
    <mergeCell ref="M185:N185"/>
    <mergeCell ref="M186:N186"/>
    <mergeCell ref="M187:N187"/>
    <mergeCell ref="M188:N188"/>
    <mergeCell ref="M189:N189"/>
    <mergeCell ref="M190:N190"/>
    <mergeCell ref="H183:H184"/>
    <mergeCell ref="I183:I184"/>
    <mergeCell ref="J183:J184"/>
    <mergeCell ref="K183:K184"/>
    <mergeCell ref="L183:L184"/>
    <mergeCell ref="M183:N184"/>
    <mergeCell ref="A193:G193"/>
    <mergeCell ref="A195:H195"/>
    <mergeCell ref="G196:N196"/>
    <mergeCell ref="A196:A197"/>
    <mergeCell ref="B196:B197"/>
    <mergeCell ref="C196:C197"/>
    <mergeCell ref="D196:D197"/>
    <mergeCell ref="E196:E197"/>
    <mergeCell ref="F196:F197"/>
    <mergeCell ref="V202:W202"/>
    <mergeCell ref="V203:W203"/>
    <mergeCell ref="U196:U197"/>
    <mergeCell ref="V196:W197"/>
    <mergeCell ref="V198:W198"/>
    <mergeCell ref="V199:W199"/>
    <mergeCell ref="V200:W200"/>
    <mergeCell ref="V201:W201"/>
    <mergeCell ref="O196:O197"/>
    <mergeCell ref="P196:P197"/>
    <mergeCell ref="Q196:Q197"/>
    <mergeCell ref="R196:R197"/>
    <mergeCell ref="S196:S197"/>
    <mergeCell ref="T196:T197"/>
  </mergeCells>
  <dataValidations count="13">
    <dataValidation type="decimal" allowBlank="1" showInputMessage="1" showErrorMessage="1" sqref="F135:I138 I41:K44 J81:M84 I50:L53 I32:L35" xr:uid="{00000000-0002-0000-0700-000000000000}">
      <formula1>0</formula1>
      <formula2>999999999999999</formula2>
    </dataValidation>
    <dataValidation type="list" showInputMessage="1" showErrorMessage="1" sqref="A41:A44 A50:A53 K135:K138 N66:N69 N81:N84" xr:uid="{00000000-0002-0000-0700-000001000000}">
      <formula1>$A$14:$A$18</formula1>
    </dataValidation>
    <dataValidation type="list" showDropDown="1" showErrorMessage="1" sqref="O65:P65 O80:P80" xr:uid="{00000000-0002-0000-07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4:G129" xr:uid="{00000000-0002-0000-0700-000003000000}"/>
    <dataValidation type="list" allowBlank="1" showInputMessage="1" showErrorMessage="1" sqref="I94:I129" xr:uid="{00000000-0002-0000-0700-000004000000}">
      <formula1>$A$14:$A$18</formula1>
    </dataValidation>
    <dataValidation type="date" allowBlank="1" showInputMessage="1" showErrorMessage="1" sqref="J94:K130" xr:uid="{00000000-0002-0000-0700-000005000000}">
      <formula1>10101</formula1>
      <formula2>311299</formula2>
    </dataValidation>
    <dataValidation type="whole" allowBlank="1" showInputMessage="1" showErrorMessage="1" error="Only whole numbers can be entered into this field" sqref="D185:D190 D198:D203" xr:uid="{00000000-0002-0000-0700-000006000000}">
      <formula1>1</formula1>
      <formula2>99</formula2>
    </dataValidation>
    <dataValidation type="decimal" allowBlank="1" showInputMessage="1" showErrorMessage="1" error="Only numbers may be entered into this field" sqref="H198:H203 J198:J203 L198:L203 N198:N203" xr:uid="{00000000-0002-0000-0700-000007000000}">
      <formula1>1</formula1>
      <formula2>1000000000</formula2>
    </dataValidation>
    <dataValidation type="whole" allowBlank="1" showInputMessage="1" showErrorMessage="1" error="Only whole numbers may be entered into this field_x000a_" sqref="G198:G203 I198:I203 K198:K203 M198:M203" xr:uid="{00000000-0002-0000-0700-000008000000}">
      <formula1>1</formula1>
      <formula2>99</formula2>
    </dataValidation>
    <dataValidation allowBlank="1" sqref="AB50:BB53 S50:Z53 W32:BB35 M32:U35" xr:uid="{00000000-0002-0000-0700-000009000000}"/>
    <dataValidation type="list" errorStyle="information" allowBlank="1" showInputMessage="1" showErrorMessage="1" sqref="A31:A35" xr:uid="{00000000-0002-0000-0700-00000A000000}">
      <formula1>$A$14:$A$18</formula1>
    </dataValidation>
    <dataValidation type="list" errorStyle="information" allowBlank="1" showInputMessage="1" showErrorMessage="1" sqref="L41:L44 N41:N44 P50:P53" xr:uid="{00000000-0002-0000-0700-00000B000000}">
      <formula1>"Y,N"</formula1>
    </dataValidation>
    <dataValidation type="list" errorStyle="information" allowBlank="1" showInputMessage="1" showErrorMessage="1" sqref="B208:B216" xr:uid="{00000000-0002-0000-0700-00000C000000}">
      <formula1>"Applicable,Not Applicable"</formula1>
    </dataValidation>
  </dataValidations>
  <pageMargins left="0.25" right="0.25" top="0.25" bottom="0.25" header="0.3" footer="0.3"/>
  <pageSetup paperSize="9" scale="18"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700-00000D000000}">
          <x14:formula1>
            <xm:f>Listes!$H$3:$H$194</xm:f>
          </x14:formula1>
          <xm:sqref>M30:R30 Q48:W48 O39:S39</xm:sqref>
        </x14:dataValidation>
        <x14:dataValidation type="list" errorStyle="information" allowBlank="1" showInputMessage="1" showErrorMessage="1" xr:uid="{00000000-0002-0000-0700-00000E000000}">
          <x14:formula1>
            <xm:f>Listes!$B$209:$B$218</xm:f>
          </x14:formula1>
          <xm:sqref>M31:R31 Q49:W49 O40:S40</xm:sqref>
        </x14:dataValidation>
        <x14:dataValidation type="list" errorStyle="information" allowBlank="1" showInputMessage="1" showErrorMessage="1" xr:uid="{00000000-0002-0000-0700-00000F000000}">
          <x14:formula1>
            <xm:f>Listes!$B$260:$B$308</xm:f>
          </x14:formula1>
          <xm:sqref>F81:F84 F40:F44 F66:F69 F49:F53 F30:F35</xm:sqref>
        </x14:dataValidation>
        <x14:dataValidation type="list" errorStyle="information" allowBlank="1" showInputMessage="1" showErrorMessage="1" xr:uid="{00000000-0002-0000-0700-000010000000}">
          <x14:formula1>
            <xm:f>Listes!$B$198:$B$201</xm:f>
          </x14:formula1>
          <xm:sqref>G81:G84 G40:G44 G66:G69 G49:G53 G30:G35</xm:sqref>
        </x14:dataValidation>
        <x14:dataValidation type="list" errorStyle="information" allowBlank="1" showInputMessage="1" showErrorMessage="1" xr:uid="{00000000-0002-0000-0700-000011000000}">
          <x14:formula1>
            <xm:f>Listes!$B$395:$B$401</xm:f>
          </x14:formula1>
          <xm:sqref>W40:W44 AA49:AA53 V32:V35</xm:sqref>
        </x14:dataValidation>
        <x14:dataValidation type="list" errorStyle="information" allowBlank="1" showInputMessage="1" showErrorMessage="1" xr:uid="{00000000-0002-0000-0700-000012000000}">
          <x14:formula1>
            <xm:f>Listes!$B$315:$B$316</xm:f>
          </x14:formula1>
          <xm:sqref>M41:M44 O50:O53</xm:sqref>
        </x14:dataValidation>
        <x14:dataValidation type="list" errorStyle="information" allowBlank="1" showInputMessage="1" showErrorMessage="1" xr:uid="{00000000-0002-0000-0700-000013000000}">
          <x14:formula1>
            <xm:f>Listes!$B$338:$B$358</xm:f>
          </x14:formula1>
          <xm:sqref>M49:M53</xm:sqref>
        </x14:dataValidation>
        <x14:dataValidation type="list" errorStyle="information" allowBlank="1" showInputMessage="1" showErrorMessage="1" xr:uid="{00000000-0002-0000-0700-000014000000}">
          <x14:formula1>
            <xm:f>Listes!$B$319:$B$320</xm:f>
          </x14:formula1>
          <xm:sqref>N50:N53</xm:sqref>
        </x14:dataValidation>
        <x14:dataValidation type="list" errorStyle="information" allowBlank="1" showInputMessage="1" showErrorMessage="1" xr:uid="{00000000-0002-0000-0700-000015000000}">
          <x14:formula1>
            <xm:f>Listes!$B$256:$B$257</xm:f>
          </x14:formula1>
          <xm:sqref>O66:P69 O81:P84</xm:sqref>
        </x14:dataValidation>
        <x14:dataValidation type="list" errorStyle="information" allowBlank="1" showInputMessage="1" showErrorMessage="1" xr:uid="{00000000-0002-0000-0700-000016000000}">
          <x14:formula1>
            <xm:f>Listes!$A$3:$A$194</xm:f>
          </x14:formula1>
          <xm:sqref>A94:A129</xm:sqref>
        </x14:dataValidation>
        <x14:dataValidation type="list" errorStyle="information" allowBlank="1" showInputMessage="1" showErrorMessage="1" xr:uid="{00000000-0002-0000-0700-000017000000}">
          <x14:formula1>
            <xm:f>Listes!$B$231:$B$253</xm:f>
          </x14:formula1>
          <xm:sqref>H94:H129</xm:sqref>
        </x14:dataValidation>
        <x14:dataValidation type="list" errorStyle="information" allowBlank="1" showInputMessage="1" showErrorMessage="1" xr:uid="{00000000-0002-0000-0700-000018000000}">
          <x14:formula1>
            <xm:f>Listes!$B$332:$B$350</xm:f>
          </x14:formula1>
          <xm:sqref>E135:E138</xm:sqref>
        </x14:dataValidation>
        <x14:dataValidation type="list" errorStyle="information" allowBlank="1" showInputMessage="1" showErrorMessage="1" xr:uid="{00000000-0002-0000-0700-000019000000}">
          <x14:formula1>
            <xm:f>Listes!$B$326:$B$329</xm:f>
          </x14:formula1>
          <xm:sqref>J135:J138</xm:sqref>
        </x14:dataValidation>
        <x14:dataValidation type="list" errorStyle="information" allowBlank="1" showInputMessage="1" showErrorMessage="1" xr:uid="{00000000-0002-0000-0700-00001A000000}">
          <x14:formula1>
            <xm:f>Listes!$B$584:$B$589</xm:f>
          </x14:formula1>
          <xm:sqref>A184:A190 A197:A203</xm:sqref>
        </x14:dataValidation>
        <x14:dataValidation type="list" errorStyle="information" allowBlank="1" showInputMessage="1" showErrorMessage="1" xr:uid="{00000000-0002-0000-0700-00001B000000}">
          <x14:formula1>
            <xm:f>Listes!$B$405:$B$406</xm:f>
          </x14:formula1>
          <xm:sqref>B184:B190 B197:B203</xm:sqref>
        </x14:dataValidation>
        <x14:dataValidation type="list" errorStyle="information" allowBlank="1" showInputMessage="1" showErrorMessage="1" xr:uid="{00000000-0002-0000-0700-00001C000000}">
          <x14:formula1>
            <xm:f>Listes!$B$415:$B$418</xm:f>
          </x14:formula1>
          <xm:sqref>C184:C190 C197:C203</xm:sqref>
        </x14:dataValidation>
        <x14:dataValidation type="list" errorStyle="information" allowBlank="1" showInputMessage="1" showErrorMessage="1" xr:uid="{00000000-0002-0000-0700-00001D000000}">
          <x14:formula1>
            <xm:f>Listes!$B$410:$B$411</xm:f>
          </x14:formula1>
          <xm:sqref>E184:E190 E197:E203</xm:sqref>
        </x14:dataValidation>
        <x14:dataValidation type="list" errorStyle="information" allowBlank="1" showInputMessage="1" showErrorMessage="1" xr:uid="{00000000-0002-0000-0700-00001E000000}">
          <x14:formula1>
            <xm:f>Listes!$B$432:$B$435</xm:f>
          </x14:formula1>
          <xm:sqref>F184:F190 O197:O203</xm:sqref>
        </x14:dataValidation>
        <x14:dataValidation type="list" errorStyle="information" allowBlank="1" showInputMessage="1" showErrorMessage="1" xr:uid="{00000000-0002-0000-0700-00001F000000}">
          <x14:formula1>
            <xm:f>Listes!$B$439:$B$440</xm:f>
          </x14:formula1>
          <xm:sqref>G184:G190 P197:P203</xm:sqref>
        </x14:dataValidation>
        <x14:dataValidation type="list" errorStyle="information" allowBlank="1" showInputMessage="1" showErrorMessage="1" xr:uid="{00000000-0002-0000-0700-000020000000}">
          <x14:formula1>
            <xm:f>Listes!$B$444:$B$579</xm:f>
          </x14:formula1>
          <xm:sqref>F197:F203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3EA28-8CA4-43E6-8AB9-BBA8D7A43B43}">
  <sheetPr codeName="Sheet9">
    <pageSetUpPr fitToPage="1"/>
  </sheetPr>
  <dimension ref="A1:BB217"/>
  <sheetViews>
    <sheetView showGridLines="0" topLeftCell="K18" zoomScale="75" zoomScaleNormal="75" zoomScaleSheetLayoutView="75" workbookViewId="0">
      <selection activeCell="AA32" sqref="AA32:AA37"/>
    </sheetView>
  </sheetViews>
  <sheetFormatPr defaultColWidth="9.1796875" defaultRowHeight="15.5" x14ac:dyDescent="0.25"/>
  <cols>
    <col min="1" max="1" width="25.1796875" style="159" customWidth="1"/>
    <col min="2" max="2" width="18.54296875" style="159" customWidth="1"/>
    <col min="3" max="3" width="18.26953125" style="159" customWidth="1"/>
    <col min="4" max="4" width="17.453125" style="159" customWidth="1"/>
    <col min="5" max="5" width="19.26953125" style="159" customWidth="1"/>
    <col min="6" max="6" width="12.1796875" style="56" customWidth="1"/>
    <col min="7" max="8" width="17.453125" style="56" customWidth="1"/>
    <col min="9" max="9" width="17.7265625" style="56" customWidth="1"/>
    <col min="10" max="10" width="17.81640625" style="159" customWidth="1"/>
    <col min="11" max="11" width="16.54296875" style="159" customWidth="1"/>
    <col min="12" max="12" width="18.54296875" style="159" customWidth="1"/>
    <col min="13" max="13" width="17.26953125" style="159" customWidth="1"/>
    <col min="14" max="14" width="17.7265625" style="159" customWidth="1"/>
    <col min="15" max="16" width="16.54296875" style="159" customWidth="1"/>
    <col min="17" max="17" width="17.54296875" style="159" customWidth="1"/>
    <col min="18" max="18" width="15.81640625" style="159" customWidth="1"/>
    <col min="19" max="19" width="16.7265625" style="159" customWidth="1"/>
    <col min="20" max="20" width="16.54296875" style="159" customWidth="1"/>
    <col min="21" max="21" width="16.7265625" style="159" customWidth="1"/>
    <col min="22" max="22" width="17.54296875" style="159" hidden="1" customWidth="1"/>
    <col min="23" max="23" width="18" style="159" hidden="1" customWidth="1"/>
    <col min="24" max="24" width="12.7265625" style="159" hidden="1" customWidth="1"/>
    <col min="25" max="25" width="16.81640625" style="159" hidden="1" customWidth="1"/>
    <col min="26" max="26" width="9.7265625" style="159" customWidth="1"/>
    <col min="27" max="27" width="14.1796875" style="159" customWidth="1"/>
    <col min="28" max="28" width="9.7265625" style="159" hidden="1" customWidth="1"/>
    <col min="29" max="29" width="14.1796875" style="159" hidden="1" customWidth="1"/>
    <col min="30" max="16384" width="9.1796875" style="159"/>
  </cols>
  <sheetData>
    <row r="1" spans="1:54" x14ac:dyDescent="0.25">
      <c r="A1" s="874" t="s">
        <v>143</v>
      </c>
      <c r="B1" s="1150"/>
      <c r="C1" s="1151" t="str">
        <f>Cover!B1</f>
        <v>22-2510</v>
      </c>
      <c r="D1" s="1152"/>
      <c r="E1" s="1152"/>
      <c r="F1" s="1153"/>
      <c r="G1" s="159"/>
      <c r="H1" s="159"/>
      <c r="I1" s="159"/>
    </row>
    <row r="2" spans="1:54" x14ac:dyDescent="0.25">
      <c r="A2" s="959" t="s">
        <v>144</v>
      </c>
      <c r="B2" s="1154"/>
      <c r="C2" s="964"/>
      <c r="D2" s="1155"/>
      <c r="E2" s="1155"/>
      <c r="F2" s="1156"/>
      <c r="G2" s="159"/>
      <c r="H2" s="159"/>
      <c r="I2" s="159"/>
    </row>
    <row r="3" spans="1:54" x14ac:dyDescent="0.25">
      <c r="A3" s="959" t="s">
        <v>145</v>
      </c>
      <c r="B3" s="1154"/>
      <c r="C3" s="970">
        <f>Cover!B2</f>
        <v>5</v>
      </c>
      <c r="D3" s="1157"/>
      <c r="E3" s="1157"/>
      <c r="F3" s="1158"/>
      <c r="G3" s="159"/>
      <c r="H3" s="159"/>
      <c r="I3" s="159"/>
    </row>
    <row r="4" spans="1:54" x14ac:dyDescent="0.25">
      <c r="A4" s="959" t="s">
        <v>146</v>
      </c>
      <c r="B4" s="1154"/>
      <c r="C4" s="1164" t="str">
        <f>Cover!B7</f>
        <v>Unilever ASCC AG</v>
      </c>
      <c r="D4" s="1165"/>
      <c r="E4" s="1165"/>
      <c r="F4" s="1166"/>
      <c r="G4" s="159"/>
      <c r="H4" s="159"/>
      <c r="I4" s="159"/>
    </row>
    <row r="5" spans="1:54" x14ac:dyDescent="0.25">
      <c r="A5" s="959" t="s">
        <v>147</v>
      </c>
      <c r="B5" s="1154"/>
      <c r="C5" s="964" t="s">
        <v>95</v>
      </c>
      <c r="D5" s="1155"/>
      <c r="E5" s="1155"/>
      <c r="F5" s="1156"/>
      <c r="G5" s="159"/>
      <c r="H5" s="159"/>
      <c r="I5" s="159"/>
    </row>
    <row r="6" spans="1:54" x14ac:dyDescent="0.25">
      <c r="A6" s="959" t="s">
        <v>148</v>
      </c>
      <c r="B6" s="1154"/>
      <c r="C6" s="964" t="s">
        <v>96</v>
      </c>
      <c r="D6" s="1155"/>
      <c r="E6" s="1155"/>
      <c r="F6" s="1156"/>
      <c r="G6" s="159"/>
      <c r="H6" s="159"/>
      <c r="I6" s="159"/>
    </row>
    <row r="7" spans="1:54" x14ac:dyDescent="0.25">
      <c r="A7" s="959" t="s">
        <v>149</v>
      </c>
      <c r="B7" s="1154"/>
      <c r="C7" s="964" t="s">
        <v>94</v>
      </c>
      <c r="D7" s="1155"/>
      <c r="E7" s="1155"/>
      <c r="F7" s="1156"/>
      <c r="G7" s="159"/>
      <c r="H7" s="159"/>
      <c r="I7" s="159"/>
    </row>
    <row r="8" spans="1:54" ht="16" thickBot="1" x14ac:dyDescent="0.3">
      <c r="A8" s="1159"/>
      <c r="B8" s="1160"/>
      <c r="C8" s="1161"/>
      <c r="D8" s="1162"/>
      <c r="E8" s="1162"/>
      <c r="F8" s="1163"/>
      <c r="G8" s="159"/>
      <c r="H8" s="159"/>
      <c r="I8" s="159"/>
    </row>
    <row r="9" spans="1:54" x14ac:dyDescent="0.25">
      <c r="A9" s="226">
        <v>39</v>
      </c>
      <c r="B9" s="226" t="s">
        <v>2836</v>
      </c>
      <c r="D9" s="662"/>
      <c r="E9" s="662"/>
      <c r="F9" s="659"/>
      <c r="G9" s="159"/>
      <c r="H9" s="159"/>
      <c r="I9" s="159"/>
    </row>
    <row r="10" spans="1:54" ht="16" thickBot="1" x14ac:dyDescent="0.3">
      <c r="A10" s="688"/>
      <c r="D10" s="662"/>
      <c r="E10" s="662"/>
      <c r="F10" s="659"/>
      <c r="G10" s="687"/>
      <c r="H10" s="662"/>
      <c r="I10" s="662"/>
      <c r="J10" s="662"/>
    </row>
    <row r="11" spans="1:54" ht="18.5" thickBot="1" x14ac:dyDescent="0.3">
      <c r="A11" s="703" t="s">
        <v>151</v>
      </c>
      <c r="B11" s="72"/>
      <c r="D11" s="662"/>
      <c r="E11" s="662"/>
      <c r="F11" s="659"/>
      <c r="G11" s="687"/>
      <c r="H11" s="662"/>
      <c r="I11" s="662"/>
      <c r="J11" s="662"/>
    </row>
    <row r="12" spans="1:54" s="713" customFormat="1" ht="16" thickBot="1" x14ac:dyDescent="0.3">
      <c r="A12" s="973" t="s">
        <v>152</v>
      </c>
      <c r="B12" s="1171"/>
      <c r="C12" s="1171"/>
      <c r="D12" s="1171"/>
      <c r="E12" s="1171"/>
      <c r="F12" s="1171"/>
      <c r="G12" s="1171"/>
      <c r="H12" s="1171"/>
      <c r="I12" s="1171"/>
      <c r="J12" s="1172"/>
    </row>
    <row r="13" spans="1:54" x14ac:dyDescent="0.25">
      <c r="A13" s="62" t="s">
        <v>153</v>
      </c>
      <c r="B13" s="954" t="s">
        <v>154</v>
      </c>
      <c r="C13" s="954"/>
      <c r="D13" s="954"/>
      <c r="E13" s="954"/>
      <c r="F13" s="954"/>
      <c r="G13" s="954"/>
      <c r="H13" s="954"/>
      <c r="I13" s="954"/>
      <c r="J13" s="955" t="s">
        <v>155</v>
      </c>
      <c r="K13" s="1173"/>
      <c r="L13" s="957" t="s">
        <v>156</v>
      </c>
      <c r="M13" s="1167"/>
      <c r="N13" s="226" t="s">
        <v>140</v>
      </c>
    </row>
    <row r="14" spans="1:54" s="22" customFormat="1" x14ac:dyDescent="0.25">
      <c r="A14" s="77" t="s">
        <v>158</v>
      </c>
      <c r="B14" s="938" t="s">
        <v>159</v>
      </c>
      <c r="C14" s="1175"/>
      <c r="D14" s="1175"/>
      <c r="E14" s="1175"/>
      <c r="F14" s="1175"/>
      <c r="G14" s="1175"/>
      <c r="H14" s="1175"/>
      <c r="I14" s="1175"/>
      <c r="J14" s="953"/>
      <c r="K14" s="1180"/>
      <c r="L14" s="953"/>
      <c r="M14" s="1174"/>
      <c r="N14" s="22" t="str">
        <f>IF($A14&gt;0,$A14,"")</f>
        <v>Bullet1</v>
      </c>
    </row>
    <row r="15" spans="1:54" s="712" customFormat="1" hidden="1" x14ac:dyDescent="0.25">
      <c r="A15" s="168"/>
      <c r="B15" s="946"/>
      <c r="C15" s="1176"/>
      <c r="D15" s="1176"/>
      <c r="E15" s="1176"/>
      <c r="F15" s="1176"/>
      <c r="G15" s="1176"/>
      <c r="H15" s="1176"/>
      <c r="I15" s="1176"/>
      <c r="J15" s="947"/>
      <c r="K15" s="1180"/>
      <c r="L15" s="947"/>
      <c r="M15" s="1174"/>
      <c r="N15" s="707" t="str">
        <f>IF($A15&gt;0,$A15,"")</f>
        <v/>
      </c>
      <c r="BB15" s="22"/>
    </row>
    <row r="16" spans="1:54" s="712" customFormat="1" hidden="1" x14ac:dyDescent="0.25">
      <c r="A16" s="168"/>
      <c r="B16" s="946"/>
      <c r="C16" s="1176"/>
      <c r="D16" s="1176"/>
      <c r="E16" s="1176"/>
      <c r="F16" s="1176"/>
      <c r="G16" s="1176"/>
      <c r="H16" s="1176"/>
      <c r="I16" s="1176"/>
      <c r="J16" s="947"/>
      <c r="K16" s="1180"/>
      <c r="L16" s="947"/>
      <c r="M16" s="1174"/>
      <c r="N16" s="707" t="str">
        <f>IF($A16&gt;0,$A16,"")</f>
        <v/>
      </c>
      <c r="BB16" s="22"/>
    </row>
    <row r="17" spans="1:54" s="712" customFormat="1" ht="16" hidden="1" thickBot="1" x14ac:dyDescent="0.3">
      <c r="A17" s="165"/>
      <c r="B17" s="949"/>
      <c r="C17" s="1177"/>
      <c r="D17" s="1177"/>
      <c r="E17" s="1177"/>
      <c r="F17" s="1177"/>
      <c r="G17" s="1177"/>
      <c r="H17" s="1177"/>
      <c r="I17" s="1177"/>
      <c r="J17" s="950"/>
      <c r="K17" s="1178"/>
      <c r="L17" s="951"/>
      <c r="M17" s="1168"/>
      <c r="N17" s="707" t="str">
        <f>IF($A17&gt;0,$A17,"")</f>
        <v/>
      </c>
      <c r="BB17" s="22"/>
    </row>
    <row r="18" spans="1:54" s="700" customFormat="1" ht="16" thickBot="1" x14ac:dyDescent="0.3">
      <c r="A18" s="711"/>
      <c r="B18" s="159"/>
      <c r="C18" s="701"/>
      <c r="D18" s="710"/>
      <c r="E18" s="710"/>
      <c r="F18" s="709"/>
      <c r="G18" s="709"/>
      <c r="H18" s="708"/>
      <c r="I18" s="702"/>
      <c r="J18" s="702"/>
      <c r="K18" s="701"/>
      <c r="L18" s="701"/>
      <c r="M18" s="701"/>
      <c r="N18" s="707" t="str">
        <f>IF($A18&gt;0,$A18,"")</f>
        <v/>
      </c>
      <c r="O18" s="701"/>
      <c r="P18" s="701"/>
      <c r="Q18" s="701"/>
      <c r="BB18" s="22"/>
    </row>
    <row r="19" spans="1:54" s="700" customFormat="1" ht="18.5" thickBot="1" x14ac:dyDescent="0.3">
      <c r="A19" s="703" t="s">
        <v>160</v>
      </c>
      <c r="B19" s="156"/>
      <c r="I19" s="702"/>
      <c r="J19" s="702"/>
      <c r="K19" s="701"/>
      <c r="L19" s="701"/>
      <c r="M19" s="701"/>
      <c r="N19" s="701"/>
      <c r="O19" s="701"/>
      <c r="P19" s="701"/>
      <c r="Q19" s="701"/>
    </row>
    <row r="20" spans="1:54" s="700" customFormat="1" x14ac:dyDescent="0.25">
      <c r="A20" s="119" t="s">
        <v>160</v>
      </c>
      <c r="B20" s="936" t="s">
        <v>154</v>
      </c>
      <c r="C20" s="1169"/>
      <c r="D20" s="1169"/>
      <c r="E20" s="1169"/>
      <c r="F20" s="1169"/>
      <c r="G20" s="1169"/>
      <c r="H20" s="1170"/>
      <c r="I20" s="702"/>
      <c r="J20" s="702"/>
      <c r="K20" s="701"/>
      <c r="L20" s="701"/>
      <c r="M20" s="701"/>
      <c r="N20" s="701"/>
      <c r="O20" s="701"/>
      <c r="P20" s="701"/>
      <c r="Q20" s="701"/>
    </row>
    <row r="21" spans="1:54" s="699" customFormat="1" x14ac:dyDescent="0.25">
      <c r="A21" s="77" t="s">
        <v>2857</v>
      </c>
      <c r="B21" s="938" t="s">
        <v>2835</v>
      </c>
      <c r="C21" s="938"/>
      <c r="D21" s="938"/>
      <c r="E21" s="938"/>
      <c r="F21" s="938"/>
      <c r="G21" s="938"/>
      <c r="H21" s="939"/>
      <c r="I21" s="706"/>
      <c r="J21" s="705"/>
      <c r="K21" s="698"/>
      <c r="L21" s="698"/>
      <c r="M21" s="698"/>
      <c r="N21" s="698"/>
      <c r="O21" s="698"/>
      <c r="P21" s="698"/>
      <c r="Q21" s="698"/>
    </row>
    <row r="22" spans="1:54" s="699" customFormat="1" x14ac:dyDescent="0.25">
      <c r="A22" s="118" t="s">
        <v>2856</v>
      </c>
      <c r="B22" s="938" t="s">
        <v>2855</v>
      </c>
      <c r="C22" s="938"/>
      <c r="D22" s="938"/>
      <c r="E22" s="938"/>
      <c r="F22" s="938"/>
      <c r="G22" s="938"/>
      <c r="H22" s="939"/>
      <c r="I22" s="705"/>
      <c r="J22" s="705"/>
      <c r="K22" s="698"/>
      <c r="L22" s="698"/>
      <c r="M22" s="698"/>
      <c r="N22" s="698"/>
      <c r="O22" s="698"/>
      <c r="P22" s="698"/>
      <c r="Q22" s="698"/>
    </row>
    <row r="23" spans="1:54" s="699" customFormat="1" x14ac:dyDescent="0.25">
      <c r="A23" s="118" t="s">
        <v>2854</v>
      </c>
      <c r="B23" s="940" t="s">
        <v>2853</v>
      </c>
      <c r="C23" s="1180"/>
      <c r="D23" s="1180"/>
      <c r="E23" s="1180"/>
      <c r="F23" s="1180"/>
      <c r="G23" s="1180"/>
      <c r="H23" s="1181"/>
      <c r="I23" s="705"/>
      <c r="J23" s="705"/>
      <c r="K23" s="698"/>
      <c r="L23" s="698"/>
      <c r="M23" s="698"/>
      <c r="N23" s="698"/>
      <c r="O23" s="698"/>
      <c r="P23" s="698"/>
      <c r="Q23" s="698"/>
    </row>
    <row r="24" spans="1:54" s="699" customFormat="1" ht="16" hidden="1" thickBot="1" x14ac:dyDescent="0.3">
      <c r="A24" s="141"/>
      <c r="B24" s="943"/>
      <c r="C24" s="1178"/>
      <c r="D24" s="1178"/>
      <c r="E24" s="1178"/>
      <c r="F24" s="1178"/>
      <c r="G24" s="1178"/>
      <c r="H24" s="1179"/>
      <c r="I24" s="705"/>
      <c r="J24" s="705"/>
      <c r="K24" s="698"/>
      <c r="L24" s="698"/>
      <c r="M24" s="698"/>
      <c r="N24" s="698"/>
      <c r="O24" s="698"/>
      <c r="P24" s="698"/>
      <c r="Q24" s="698"/>
    </row>
    <row r="25" spans="1:54" s="700" customFormat="1" ht="16" thickBot="1" x14ac:dyDescent="0.3">
      <c r="A25" s="159"/>
      <c r="B25" s="704"/>
      <c r="C25" s="704"/>
      <c r="D25" s="704"/>
      <c r="E25" s="704"/>
      <c r="F25" s="704"/>
      <c r="G25" s="704"/>
      <c r="H25" s="704"/>
      <c r="I25" s="702"/>
      <c r="J25" s="702"/>
      <c r="K25" s="701"/>
      <c r="L25" s="701"/>
      <c r="M25" s="701"/>
      <c r="N25" s="701"/>
      <c r="O25" s="701"/>
      <c r="P25" s="701"/>
      <c r="Q25" s="701"/>
      <c r="R25" s="701"/>
      <c r="S25" s="701"/>
      <c r="T25" s="701"/>
      <c r="U25" s="701"/>
    </row>
    <row r="26" spans="1:54" s="700" customFormat="1" ht="18.5" thickBot="1" x14ac:dyDescent="0.3">
      <c r="A26" s="703" t="s">
        <v>163</v>
      </c>
      <c r="B26" s="72"/>
      <c r="I26" s="702"/>
      <c r="J26" s="702"/>
      <c r="K26" s="701"/>
      <c r="L26" s="701"/>
      <c r="M26" s="701"/>
      <c r="N26" s="701"/>
      <c r="O26" s="701"/>
      <c r="P26" s="701"/>
      <c r="Q26" s="701"/>
      <c r="R26" s="701"/>
      <c r="S26" s="701"/>
      <c r="T26" s="701"/>
      <c r="U26" s="701"/>
    </row>
    <row r="27" spans="1:54" s="700" customFormat="1" x14ac:dyDescent="0.25">
      <c r="A27" s="117" t="s">
        <v>164</v>
      </c>
      <c r="B27" s="70"/>
      <c r="C27" s="122"/>
      <c r="D27" s="82"/>
      <c r="E27" s="82"/>
      <c r="F27" s="59"/>
      <c r="G27" s="59"/>
      <c r="H27" s="59"/>
      <c r="I27" s="121"/>
      <c r="J27" s="131"/>
      <c r="K27" s="102"/>
      <c r="L27" s="701"/>
      <c r="M27" s="701"/>
      <c r="N27" s="701"/>
      <c r="O27" s="701"/>
      <c r="P27" s="701"/>
      <c r="Q27" s="701"/>
      <c r="R27" s="701"/>
      <c r="S27" s="701"/>
      <c r="T27" s="701"/>
      <c r="U27" s="701"/>
      <c r="V27" s="701"/>
    </row>
    <row r="28" spans="1:54" s="700" customFormat="1" x14ac:dyDescent="0.25">
      <c r="A28" s="53" t="s">
        <v>165</v>
      </c>
      <c r="B28" s="33"/>
      <c r="C28" s="111"/>
      <c r="D28" s="86"/>
      <c r="E28" s="86"/>
      <c r="F28" s="57"/>
      <c r="G28" s="57"/>
      <c r="H28" s="57"/>
      <c r="I28" s="137"/>
      <c r="J28" s="164"/>
      <c r="K28" s="133"/>
      <c r="L28" s="701"/>
      <c r="M28" s="701"/>
      <c r="N28" s="701"/>
      <c r="O28" s="701"/>
      <c r="P28" s="701"/>
      <c r="Q28" s="701"/>
      <c r="R28" s="701"/>
    </row>
    <row r="29" spans="1:54" s="700" customFormat="1" ht="16" thickBot="1" x14ac:dyDescent="0.3">
      <c r="A29" s="61" t="s">
        <v>166</v>
      </c>
      <c r="B29" s="154"/>
      <c r="C29" s="126"/>
      <c r="D29" s="87"/>
      <c r="E29" s="87"/>
      <c r="F29" s="55"/>
      <c r="G29" s="55"/>
      <c r="H29" s="55"/>
      <c r="I29" s="158"/>
      <c r="J29" s="140"/>
      <c r="K29" s="107"/>
      <c r="L29" s="701"/>
      <c r="M29" s="701"/>
      <c r="N29" s="701"/>
      <c r="O29" s="701"/>
      <c r="P29" s="701"/>
      <c r="Q29" s="701"/>
      <c r="R29" s="701"/>
      <c r="S29" s="658"/>
      <c r="T29" s="658"/>
      <c r="U29" s="658"/>
      <c r="V29" s="701"/>
      <c r="W29" s="701"/>
      <c r="X29" s="701"/>
    </row>
    <row r="30" spans="1:54" s="667" customFormat="1" x14ac:dyDescent="0.25">
      <c r="A30" s="931" t="s">
        <v>167</v>
      </c>
      <c r="B30" s="889" t="s">
        <v>168</v>
      </c>
      <c r="C30" s="889" t="s">
        <v>169</v>
      </c>
      <c r="D30" s="889" t="s">
        <v>170</v>
      </c>
      <c r="E30" s="889" t="s">
        <v>171</v>
      </c>
      <c r="F30" s="889" t="s">
        <v>172</v>
      </c>
      <c r="G30" s="889" t="s">
        <v>173</v>
      </c>
      <c r="H30" s="889" t="s">
        <v>174</v>
      </c>
      <c r="I30" s="889" t="s">
        <v>175</v>
      </c>
      <c r="J30" s="889" t="s">
        <v>176</v>
      </c>
      <c r="K30" s="889" t="s">
        <v>177</v>
      </c>
      <c r="L30" s="889" t="s">
        <v>178</v>
      </c>
      <c r="M30" s="93" t="s">
        <v>182</v>
      </c>
      <c r="N30" s="93" t="s">
        <v>182</v>
      </c>
      <c r="O30" s="93" t="s">
        <v>182</v>
      </c>
      <c r="P30" s="93" t="s">
        <v>180</v>
      </c>
      <c r="Q30" s="93" t="s">
        <v>180</v>
      </c>
      <c r="R30" s="93" t="s">
        <v>180</v>
      </c>
      <c r="S30" s="93" t="s">
        <v>268</v>
      </c>
      <c r="T30" s="93" t="s">
        <v>268</v>
      </c>
      <c r="U30" s="93" t="s">
        <v>268</v>
      </c>
      <c r="V30" s="93"/>
      <c r="W30" s="93"/>
      <c r="X30" s="889" t="s">
        <v>183</v>
      </c>
      <c r="Y30" s="889" t="s">
        <v>184</v>
      </c>
      <c r="Z30" s="889" t="s">
        <v>185</v>
      </c>
      <c r="AA30" s="921" t="s">
        <v>186</v>
      </c>
    </row>
    <row r="31" spans="1:54" s="667" customFormat="1" ht="16" thickBot="1" x14ac:dyDescent="0.3">
      <c r="A31" s="932"/>
      <c r="B31" s="929"/>
      <c r="C31" s="929"/>
      <c r="D31" s="929"/>
      <c r="E31" s="929"/>
      <c r="F31" s="929"/>
      <c r="G31" s="1136"/>
      <c r="H31" s="929"/>
      <c r="I31" s="929"/>
      <c r="J31" s="929"/>
      <c r="K31" s="929"/>
      <c r="L31" s="929"/>
      <c r="M31" s="179" t="s">
        <v>188</v>
      </c>
      <c r="N31" s="179" t="s">
        <v>189</v>
      </c>
      <c r="O31" s="179" t="s">
        <v>190</v>
      </c>
      <c r="P31" s="179" t="s">
        <v>188</v>
      </c>
      <c r="Q31" s="179" t="s">
        <v>189</v>
      </c>
      <c r="R31" s="179" t="s">
        <v>190</v>
      </c>
      <c r="S31" s="179" t="s">
        <v>188</v>
      </c>
      <c r="T31" s="179" t="s">
        <v>189</v>
      </c>
      <c r="U31" s="179" t="s">
        <v>190</v>
      </c>
      <c r="V31" s="179"/>
      <c r="W31" s="179"/>
      <c r="X31" s="929"/>
      <c r="Y31" s="929"/>
      <c r="Z31" s="929"/>
      <c r="AA31" s="922"/>
    </row>
    <row r="32" spans="1:54" s="649" customFormat="1" x14ac:dyDescent="0.25">
      <c r="A32" s="50" t="s">
        <v>158</v>
      </c>
      <c r="B32" s="58"/>
      <c r="C32" s="511" t="s">
        <v>409</v>
      </c>
      <c r="D32" s="511" t="s">
        <v>2503</v>
      </c>
      <c r="E32" s="511"/>
      <c r="F32" s="511" t="s">
        <v>200</v>
      </c>
      <c r="G32" s="7" t="s">
        <v>194</v>
      </c>
      <c r="H32" s="511" t="s">
        <v>195</v>
      </c>
      <c r="I32" s="171">
        <v>8500</v>
      </c>
      <c r="J32" s="171">
        <v>9500</v>
      </c>
      <c r="K32" s="171">
        <v>9500</v>
      </c>
      <c r="L32" s="171"/>
      <c r="M32" s="7">
        <v>299</v>
      </c>
      <c r="N32" s="7">
        <v>598</v>
      </c>
      <c r="O32" s="7">
        <v>598</v>
      </c>
      <c r="P32" s="7" t="s">
        <v>2858</v>
      </c>
      <c r="Q32" s="7" t="s">
        <v>2859</v>
      </c>
      <c r="R32" s="7" t="s">
        <v>2859</v>
      </c>
      <c r="S32" s="7">
        <v>500</v>
      </c>
      <c r="T32" s="7">
        <v>600</v>
      </c>
      <c r="U32" s="7">
        <v>600</v>
      </c>
      <c r="V32" s="7"/>
      <c r="W32" s="7"/>
      <c r="X32" s="46"/>
      <c r="Y32" s="46"/>
      <c r="Z32" s="7" t="s">
        <v>197</v>
      </c>
      <c r="AA32" s="79" t="s">
        <v>198</v>
      </c>
    </row>
    <row r="33" spans="1:29" s="649" customFormat="1" hidden="1" x14ac:dyDescent="0.25">
      <c r="A33" s="91"/>
      <c r="B33" s="21"/>
      <c r="C33" s="21"/>
      <c r="D33" s="21"/>
      <c r="E33" s="21"/>
      <c r="F33" s="21"/>
      <c r="G33" s="48"/>
      <c r="H33" s="21"/>
      <c r="I33" s="11"/>
      <c r="J33" s="11"/>
      <c r="K33" s="11"/>
      <c r="L33" s="11"/>
      <c r="M33" s="6"/>
      <c r="N33" s="48"/>
      <c r="O33" s="48"/>
      <c r="P33" s="6"/>
      <c r="Q33" s="6"/>
      <c r="R33" s="6"/>
      <c r="S33" s="48"/>
      <c r="T33" s="48"/>
      <c r="U33" s="48"/>
      <c r="V33" s="48"/>
      <c r="W33" s="48"/>
      <c r="X33" s="696"/>
      <c r="Y33" s="696"/>
      <c r="Z33" s="48"/>
      <c r="AA33" s="96"/>
    </row>
    <row r="34" spans="1:29" s="649" customFormat="1" hidden="1" x14ac:dyDescent="0.25">
      <c r="A34" s="91"/>
      <c r="B34" s="21"/>
      <c r="C34" s="21"/>
      <c r="D34" s="21"/>
      <c r="E34" s="21"/>
      <c r="F34" s="21"/>
      <c r="G34" s="48"/>
      <c r="H34" s="21"/>
      <c r="I34" s="11"/>
      <c r="J34" s="11"/>
      <c r="K34" s="11"/>
      <c r="L34" s="11"/>
      <c r="M34" s="6"/>
      <c r="N34" s="48"/>
      <c r="O34" s="48"/>
      <c r="P34" s="6"/>
      <c r="Q34" s="6"/>
      <c r="R34" s="6"/>
      <c r="S34" s="48"/>
      <c r="T34" s="48"/>
      <c r="U34" s="48"/>
      <c r="V34" s="48"/>
      <c r="W34" s="48"/>
      <c r="X34" s="696"/>
      <c r="Y34" s="696"/>
      <c r="Z34" s="48"/>
      <c r="AA34" s="96"/>
    </row>
    <row r="35" spans="1:29" s="649" customFormat="1" ht="16" hidden="1" thickBot="1" x14ac:dyDescent="0.3">
      <c r="A35" s="92"/>
      <c r="B35" s="23"/>
      <c r="C35" s="23"/>
      <c r="D35" s="23"/>
      <c r="E35" s="23"/>
      <c r="F35" s="23"/>
      <c r="G35" s="32"/>
      <c r="H35" s="23"/>
      <c r="I35" s="12"/>
      <c r="J35" s="12"/>
      <c r="K35" s="12"/>
      <c r="L35" s="12"/>
      <c r="M35" s="32"/>
      <c r="N35" s="32"/>
      <c r="O35" s="32"/>
      <c r="P35" s="5"/>
      <c r="Q35" s="5"/>
      <c r="R35" s="5"/>
      <c r="S35" s="32"/>
      <c r="T35" s="32"/>
      <c r="U35" s="32"/>
      <c r="V35" s="32"/>
      <c r="W35" s="32"/>
      <c r="X35" s="695"/>
      <c r="Y35" s="695"/>
      <c r="Z35" s="32"/>
      <c r="AA35" s="47"/>
    </row>
    <row r="36" spans="1:29" hidden="1" x14ac:dyDescent="0.25">
      <c r="A36" s="691"/>
      <c r="B36" s="691"/>
      <c r="C36" s="691"/>
      <c r="D36" s="691"/>
      <c r="E36" s="691"/>
      <c r="F36" s="691"/>
      <c r="G36" s="658"/>
      <c r="H36" s="658"/>
      <c r="I36" s="658"/>
      <c r="J36" s="658"/>
      <c r="K36" s="658"/>
      <c r="L36" s="658"/>
      <c r="M36" s="56"/>
      <c r="N36" s="658"/>
      <c r="O36" s="669"/>
      <c r="P36" s="669"/>
      <c r="Q36" s="669"/>
      <c r="R36" s="669"/>
      <c r="S36" s="669"/>
      <c r="T36" s="669"/>
      <c r="U36" s="669"/>
      <c r="V36" s="669"/>
      <c r="W36" s="698"/>
    </row>
    <row r="37" spans="1:29" x14ac:dyDescent="0.25">
      <c r="A37" s="691"/>
      <c r="B37" s="691"/>
      <c r="C37" s="691"/>
      <c r="D37" s="691"/>
      <c r="E37" s="691"/>
      <c r="F37" s="691"/>
      <c r="G37" s="658"/>
      <c r="H37" s="658"/>
      <c r="I37" s="658"/>
      <c r="J37" s="658"/>
      <c r="K37" s="658"/>
      <c r="N37" s="658"/>
      <c r="O37" s="669"/>
      <c r="P37" s="669"/>
      <c r="Q37" s="669"/>
      <c r="R37" s="669"/>
      <c r="S37" s="669"/>
      <c r="T37" s="669"/>
      <c r="U37" s="669"/>
      <c r="V37" s="669"/>
      <c r="W37" s="699"/>
    </row>
    <row r="38" spans="1:29" hidden="1" x14ac:dyDescent="0.25">
      <c r="A38" s="108" t="s">
        <v>209</v>
      </c>
      <c r="B38" s="691"/>
      <c r="C38" s="691"/>
      <c r="D38" s="691"/>
      <c r="E38" s="691"/>
      <c r="F38" s="691"/>
      <c r="G38" s="658"/>
      <c r="H38" s="658"/>
      <c r="I38" s="658"/>
      <c r="J38" s="658"/>
      <c r="K38" s="658"/>
      <c r="M38" s="658"/>
      <c r="N38" s="658"/>
      <c r="O38" s="669"/>
      <c r="P38" s="649"/>
      <c r="Q38" s="649"/>
      <c r="R38" s="649"/>
      <c r="S38" s="698"/>
      <c r="T38" s="698"/>
      <c r="U38" s="698"/>
      <c r="V38" s="698"/>
      <c r="W38" s="669"/>
    </row>
    <row r="39" spans="1:29" hidden="1" x14ac:dyDescent="0.25">
      <c r="A39" s="931" t="s">
        <v>167</v>
      </c>
      <c r="B39" s="889" t="s">
        <v>168</v>
      </c>
      <c r="C39" s="889" t="s">
        <v>169</v>
      </c>
      <c r="D39" s="889" t="s">
        <v>170</v>
      </c>
      <c r="E39" s="889" t="s">
        <v>171</v>
      </c>
      <c r="F39" s="889" t="s">
        <v>172</v>
      </c>
      <c r="G39" s="889" t="s">
        <v>173</v>
      </c>
      <c r="H39" s="889" t="s">
        <v>174</v>
      </c>
      <c r="I39" s="889" t="s">
        <v>210</v>
      </c>
      <c r="J39" s="889" t="s">
        <v>211</v>
      </c>
      <c r="K39" s="934" t="s">
        <v>212</v>
      </c>
      <c r="L39" s="40" t="s">
        <v>213</v>
      </c>
      <c r="M39" s="2" t="s">
        <v>214</v>
      </c>
      <c r="N39" s="19" t="s">
        <v>215</v>
      </c>
      <c r="O39" s="93"/>
      <c r="P39" s="93"/>
      <c r="Q39" s="93"/>
      <c r="R39" s="93"/>
      <c r="S39" s="93"/>
      <c r="T39" s="93"/>
      <c r="U39" s="93"/>
      <c r="V39" s="93"/>
      <c r="W39" s="93"/>
      <c r="X39" s="889" t="s">
        <v>183</v>
      </c>
      <c r="Y39" s="889" t="s">
        <v>184</v>
      </c>
      <c r="Z39" s="889" t="s">
        <v>185</v>
      </c>
      <c r="AA39" s="921" t="s">
        <v>186</v>
      </c>
    </row>
    <row r="40" spans="1:29" ht="31.5" hidden="1" thickBot="1" x14ac:dyDescent="0.3">
      <c r="A40" s="932"/>
      <c r="B40" s="929"/>
      <c r="C40" s="929"/>
      <c r="D40" s="929"/>
      <c r="E40" s="929"/>
      <c r="F40" s="929"/>
      <c r="G40" s="1136"/>
      <c r="H40" s="929"/>
      <c r="I40" s="929"/>
      <c r="J40" s="929"/>
      <c r="K40" s="935"/>
      <c r="L40" s="41" t="s">
        <v>216</v>
      </c>
      <c r="M40" s="4" t="s">
        <v>217</v>
      </c>
      <c r="N40" s="20" t="s">
        <v>218</v>
      </c>
      <c r="O40" s="183"/>
      <c r="P40" s="179"/>
      <c r="Q40" s="179"/>
      <c r="R40" s="179"/>
      <c r="S40" s="179"/>
      <c r="T40" s="179"/>
      <c r="U40" s="179"/>
      <c r="V40" s="179"/>
      <c r="W40" s="179"/>
      <c r="X40" s="929"/>
      <c r="Y40" s="929"/>
      <c r="Z40" s="929"/>
      <c r="AA40" s="922"/>
    </row>
    <row r="41" spans="1:29" s="649" customFormat="1" hidden="1" x14ac:dyDescent="0.25">
      <c r="A41" s="50"/>
      <c r="B41" s="10"/>
      <c r="C41" s="10"/>
      <c r="D41" s="10"/>
      <c r="E41" s="10"/>
      <c r="F41" s="10"/>
      <c r="G41" s="38"/>
      <c r="H41" s="10"/>
      <c r="I41" s="8"/>
      <c r="J41" s="8"/>
      <c r="K41" s="9"/>
      <c r="L41" s="71"/>
      <c r="M41" s="38"/>
      <c r="N41" s="75"/>
      <c r="O41" s="49"/>
      <c r="P41" s="7"/>
      <c r="Q41" s="7"/>
      <c r="R41" s="7"/>
      <c r="S41" s="38"/>
      <c r="T41" s="38"/>
      <c r="U41" s="38"/>
      <c r="V41" s="38"/>
      <c r="W41" s="38"/>
      <c r="X41" s="697"/>
      <c r="Y41" s="697"/>
      <c r="Z41" s="38"/>
      <c r="AA41" s="75"/>
    </row>
    <row r="42" spans="1:29" s="649" customFormat="1" hidden="1" x14ac:dyDescent="0.25">
      <c r="A42" s="91"/>
      <c r="B42" s="21"/>
      <c r="C42" s="21"/>
      <c r="D42" s="21"/>
      <c r="E42" s="21"/>
      <c r="F42" s="21"/>
      <c r="G42" s="48"/>
      <c r="H42" s="21"/>
      <c r="I42" s="11"/>
      <c r="J42" s="11"/>
      <c r="K42" s="13"/>
      <c r="L42" s="95"/>
      <c r="M42" s="48"/>
      <c r="N42" s="96"/>
      <c r="O42" s="63"/>
      <c r="P42" s="6"/>
      <c r="Q42" s="6"/>
      <c r="R42" s="6"/>
      <c r="S42" s="48"/>
      <c r="T42" s="48"/>
      <c r="U42" s="48"/>
      <c r="V42" s="48"/>
      <c r="W42" s="48"/>
      <c r="X42" s="696"/>
      <c r="Y42" s="696"/>
      <c r="Z42" s="48"/>
      <c r="AA42" s="96"/>
    </row>
    <row r="43" spans="1:29" s="649" customFormat="1" hidden="1" x14ac:dyDescent="0.25">
      <c r="A43" s="91"/>
      <c r="B43" s="21"/>
      <c r="C43" s="21"/>
      <c r="D43" s="21"/>
      <c r="E43" s="21"/>
      <c r="F43" s="21"/>
      <c r="G43" s="48"/>
      <c r="H43" s="21"/>
      <c r="I43" s="11"/>
      <c r="J43" s="11"/>
      <c r="K43" s="13"/>
      <c r="L43" s="95"/>
      <c r="M43" s="48"/>
      <c r="N43" s="96"/>
      <c r="O43" s="63"/>
      <c r="P43" s="6"/>
      <c r="Q43" s="6"/>
      <c r="R43" s="6"/>
      <c r="S43" s="48"/>
      <c r="T43" s="48"/>
      <c r="U43" s="48"/>
      <c r="V43" s="48"/>
      <c r="W43" s="48"/>
      <c r="X43" s="696"/>
      <c r="Y43" s="696"/>
      <c r="Z43" s="48"/>
      <c r="AA43" s="96"/>
    </row>
    <row r="44" spans="1:29" s="649" customFormat="1" ht="16" hidden="1" thickBot="1" x14ac:dyDescent="0.3">
      <c r="A44" s="92"/>
      <c r="B44" s="23"/>
      <c r="C44" s="23"/>
      <c r="D44" s="23"/>
      <c r="E44" s="23"/>
      <c r="F44" s="23"/>
      <c r="G44" s="32"/>
      <c r="H44" s="23"/>
      <c r="I44" s="12"/>
      <c r="J44" s="12"/>
      <c r="K44" s="14"/>
      <c r="L44" s="65"/>
      <c r="M44" s="32"/>
      <c r="N44" s="47"/>
      <c r="O44" s="65"/>
      <c r="P44" s="32"/>
      <c r="Q44" s="32"/>
      <c r="R44" s="32"/>
      <c r="S44" s="32"/>
      <c r="T44" s="32"/>
      <c r="U44" s="32"/>
      <c r="V44" s="32"/>
      <c r="W44" s="32"/>
      <c r="X44" s="695"/>
      <c r="Y44" s="695"/>
      <c r="Z44" s="32"/>
      <c r="AA44" s="47"/>
    </row>
    <row r="45" spans="1:29" hidden="1" x14ac:dyDescent="0.25">
      <c r="A45" s="691"/>
      <c r="B45" s="691"/>
      <c r="C45" s="691"/>
      <c r="D45" s="691"/>
      <c r="E45" s="691"/>
      <c r="F45" s="691"/>
      <c r="G45" s="658"/>
      <c r="H45" s="658"/>
      <c r="I45" s="658"/>
      <c r="J45" s="658"/>
      <c r="K45" s="658"/>
      <c r="L45" s="658"/>
      <c r="M45" s="658"/>
      <c r="N45" s="658"/>
      <c r="O45" s="514"/>
      <c r="P45" s="669"/>
      <c r="Q45" s="669"/>
      <c r="R45" s="669"/>
      <c r="S45" s="649"/>
      <c r="T45" s="649"/>
      <c r="U45" s="649"/>
      <c r="V45" s="649"/>
      <c r="W45" s="649"/>
      <c r="X45" s="658"/>
    </row>
    <row r="46" spans="1:29" x14ac:dyDescent="0.25">
      <c r="A46" s="691"/>
      <c r="B46" s="691"/>
      <c r="C46" s="691"/>
      <c r="D46" s="691"/>
      <c r="E46" s="691"/>
      <c r="F46" s="691"/>
      <c r="G46" s="658"/>
      <c r="H46" s="658"/>
      <c r="I46" s="658"/>
      <c r="J46" s="658"/>
      <c r="K46" s="658"/>
      <c r="L46" s="658"/>
      <c r="M46" s="658"/>
      <c r="N46" s="658"/>
      <c r="O46" s="514"/>
      <c r="P46" s="669"/>
      <c r="Q46" s="669"/>
      <c r="R46" s="669"/>
      <c r="S46" s="649"/>
      <c r="T46" s="649"/>
      <c r="U46" s="649"/>
      <c r="V46" s="649"/>
      <c r="W46" s="649"/>
      <c r="X46" s="658"/>
    </row>
    <row r="47" spans="1:29" ht="16" hidden="1" thickBot="1" x14ac:dyDescent="0.3">
      <c r="A47" s="861" t="s">
        <v>219</v>
      </c>
      <c r="B47" s="917"/>
      <c r="C47" s="917"/>
      <c r="D47" s="918"/>
      <c r="E47" s="691"/>
      <c r="F47" s="691"/>
      <c r="G47" s="658"/>
      <c r="H47" s="658"/>
      <c r="I47" s="658"/>
      <c r="J47" s="658"/>
      <c r="K47" s="658"/>
      <c r="L47" s="658"/>
      <c r="M47" s="658"/>
      <c r="N47" s="658"/>
      <c r="O47" s="649"/>
      <c r="P47" s="669"/>
      <c r="Q47" s="669"/>
      <c r="R47" s="669"/>
      <c r="S47" s="698"/>
      <c r="T47" s="698"/>
      <c r="U47" s="698"/>
      <c r="V47" s="698"/>
      <c r="W47" s="669"/>
      <c r="X47" s="658"/>
      <c r="Y47" s="658"/>
    </row>
    <row r="48" spans="1:29" hidden="1" x14ac:dyDescent="0.25">
      <c r="A48" s="931" t="s">
        <v>167</v>
      </c>
      <c r="B48" s="889" t="s">
        <v>168</v>
      </c>
      <c r="C48" s="889" t="s">
        <v>169</v>
      </c>
      <c r="D48" s="889" t="s">
        <v>170</v>
      </c>
      <c r="E48" s="889" t="s">
        <v>171</v>
      </c>
      <c r="F48" s="889" t="s">
        <v>172</v>
      </c>
      <c r="G48" s="889" t="s">
        <v>173</v>
      </c>
      <c r="H48" s="889" t="s">
        <v>174</v>
      </c>
      <c r="I48" s="889">
        <v>20</v>
      </c>
      <c r="J48" s="889">
        <v>40</v>
      </c>
      <c r="K48" s="889" t="s">
        <v>177</v>
      </c>
      <c r="L48" s="921" t="s">
        <v>178</v>
      </c>
      <c r="M48" s="976" t="s">
        <v>222</v>
      </c>
      <c r="N48" s="150" t="s">
        <v>223</v>
      </c>
      <c r="O48" s="2" t="s">
        <v>214</v>
      </c>
      <c r="P48" s="19" t="s">
        <v>215</v>
      </c>
      <c r="Q48" s="93" t="s">
        <v>284</v>
      </c>
      <c r="R48" s="93" t="s">
        <v>272</v>
      </c>
      <c r="S48" s="93"/>
      <c r="T48" s="93"/>
      <c r="U48" s="93"/>
      <c r="V48" s="93"/>
      <c r="W48" s="93"/>
      <c r="X48" s="93"/>
      <c r="Y48" s="93"/>
      <c r="Z48" s="889" t="s">
        <v>183</v>
      </c>
      <c r="AA48" s="889" t="s">
        <v>184</v>
      </c>
      <c r="AB48" s="889" t="s">
        <v>185</v>
      </c>
      <c r="AC48" s="921" t="s">
        <v>186</v>
      </c>
    </row>
    <row r="49" spans="1:29" ht="47" hidden="1" thickBot="1" x14ac:dyDescent="0.3">
      <c r="A49" s="932"/>
      <c r="B49" s="929"/>
      <c r="C49" s="929"/>
      <c r="D49" s="929"/>
      <c r="E49" s="929"/>
      <c r="F49" s="929"/>
      <c r="G49" s="1136"/>
      <c r="H49" s="929"/>
      <c r="I49" s="929"/>
      <c r="J49" s="929"/>
      <c r="K49" s="929"/>
      <c r="L49" s="922"/>
      <c r="M49" s="977"/>
      <c r="N49" s="113" t="s">
        <v>355</v>
      </c>
      <c r="O49" s="4" t="s">
        <v>217</v>
      </c>
      <c r="P49" s="20" t="s">
        <v>218</v>
      </c>
      <c r="Q49" s="183" t="s">
        <v>187</v>
      </c>
      <c r="R49" s="179" t="s">
        <v>187</v>
      </c>
      <c r="S49" s="179"/>
      <c r="T49" s="179"/>
      <c r="U49" s="179"/>
      <c r="V49" s="179"/>
      <c r="W49" s="179"/>
      <c r="X49" s="179"/>
      <c r="Y49" s="179"/>
      <c r="Z49" s="1136"/>
      <c r="AA49" s="1136"/>
      <c r="AB49" s="1136"/>
      <c r="AC49" s="922"/>
    </row>
    <row r="50" spans="1:29" s="649" customFormat="1" hidden="1" x14ac:dyDescent="0.25">
      <c r="A50" s="50"/>
      <c r="B50" s="10"/>
      <c r="C50" s="10"/>
      <c r="D50" s="10"/>
      <c r="E50" s="10"/>
      <c r="F50" s="10"/>
      <c r="G50" s="38"/>
      <c r="H50" s="10"/>
      <c r="I50" s="8"/>
      <c r="J50" s="8"/>
      <c r="K50" s="8"/>
      <c r="L50" s="9"/>
      <c r="M50" s="147"/>
      <c r="N50" s="71"/>
      <c r="O50" s="38"/>
      <c r="P50" s="75"/>
      <c r="Q50" s="49"/>
      <c r="R50" s="7"/>
      <c r="S50" s="7"/>
      <c r="T50" s="7"/>
      <c r="U50" s="7"/>
      <c r="V50" s="7"/>
      <c r="W50" s="38"/>
      <c r="X50" s="38"/>
      <c r="Y50" s="38"/>
      <c r="Z50" s="697"/>
      <c r="AA50" s="697"/>
      <c r="AB50" s="38"/>
      <c r="AC50" s="75"/>
    </row>
    <row r="51" spans="1:29" s="649" customFormat="1" hidden="1" x14ac:dyDescent="0.25">
      <c r="A51" s="91"/>
      <c r="B51" s="21"/>
      <c r="C51" s="21"/>
      <c r="D51" s="21"/>
      <c r="E51" s="21"/>
      <c r="F51" s="21"/>
      <c r="G51" s="48"/>
      <c r="H51" s="21"/>
      <c r="I51" s="11"/>
      <c r="J51" s="11"/>
      <c r="K51" s="11"/>
      <c r="L51" s="13"/>
      <c r="M51" s="180"/>
      <c r="N51" s="95"/>
      <c r="O51" s="48"/>
      <c r="P51" s="96"/>
      <c r="Q51" s="63"/>
      <c r="R51" s="6"/>
      <c r="S51" s="6"/>
      <c r="T51" s="6"/>
      <c r="U51" s="6"/>
      <c r="V51" s="6"/>
      <c r="W51" s="48"/>
      <c r="X51" s="48"/>
      <c r="Y51" s="48"/>
      <c r="Z51" s="696"/>
      <c r="AA51" s="696"/>
      <c r="AB51" s="48"/>
      <c r="AC51" s="96"/>
    </row>
    <row r="52" spans="1:29" s="649" customFormat="1" hidden="1" x14ac:dyDescent="0.25">
      <c r="A52" s="91"/>
      <c r="B52" s="21"/>
      <c r="C52" s="21"/>
      <c r="D52" s="21"/>
      <c r="E52" s="21"/>
      <c r="F52" s="21"/>
      <c r="G52" s="48"/>
      <c r="H52" s="21"/>
      <c r="I52" s="11"/>
      <c r="J52" s="11"/>
      <c r="K52" s="11"/>
      <c r="L52" s="13"/>
      <c r="M52" s="180"/>
      <c r="N52" s="95"/>
      <c r="O52" s="48"/>
      <c r="P52" s="96"/>
      <c r="Q52" s="63"/>
      <c r="R52" s="6"/>
      <c r="S52" s="6"/>
      <c r="T52" s="6"/>
      <c r="U52" s="6"/>
      <c r="V52" s="6"/>
      <c r="W52" s="48"/>
      <c r="X52" s="48"/>
      <c r="Y52" s="48"/>
      <c r="Z52" s="696"/>
      <c r="AA52" s="696"/>
      <c r="AB52" s="48"/>
      <c r="AC52" s="96"/>
    </row>
    <row r="53" spans="1:29" s="649" customFormat="1" ht="16" hidden="1" thickBot="1" x14ac:dyDescent="0.3">
      <c r="A53" s="92"/>
      <c r="B53" s="23"/>
      <c r="C53" s="23"/>
      <c r="D53" s="23"/>
      <c r="E53" s="23"/>
      <c r="F53" s="23"/>
      <c r="G53" s="32"/>
      <c r="H53" s="23"/>
      <c r="I53" s="12"/>
      <c r="J53" s="12"/>
      <c r="K53" s="12"/>
      <c r="L53" s="14"/>
      <c r="M53" s="181"/>
      <c r="N53" s="65"/>
      <c r="O53" s="32"/>
      <c r="P53" s="47"/>
      <c r="Q53" s="65"/>
      <c r="R53" s="32"/>
      <c r="S53" s="32"/>
      <c r="T53" s="32"/>
      <c r="U53" s="32"/>
      <c r="V53" s="32"/>
      <c r="W53" s="32"/>
      <c r="X53" s="32"/>
      <c r="Y53" s="32"/>
      <c r="Z53" s="695"/>
      <c r="AA53" s="695"/>
      <c r="AB53" s="32"/>
      <c r="AC53" s="47"/>
    </row>
    <row r="54" spans="1:29" hidden="1" x14ac:dyDescent="0.25">
      <c r="A54" s="691"/>
      <c r="B54" s="691"/>
      <c r="C54" s="691"/>
      <c r="D54" s="691"/>
      <c r="E54" s="691"/>
      <c r="F54" s="691"/>
      <c r="G54" s="658"/>
      <c r="H54" s="658"/>
      <c r="I54" s="658"/>
      <c r="J54" s="658"/>
      <c r="K54" s="658"/>
      <c r="M54" s="658"/>
      <c r="V54" s="658"/>
      <c r="W54" s="658"/>
    </row>
    <row r="55" spans="1:29" hidden="1" x14ac:dyDescent="0.25">
      <c r="A55" s="691"/>
      <c r="B55" s="691"/>
      <c r="C55" s="691"/>
      <c r="D55" s="691"/>
      <c r="E55" s="691"/>
      <c r="F55" s="658"/>
      <c r="G55" s="658"/>
      <c r="H55" s="658"/>
      <c r="I55" s="658"/>
      <c r="J55" s="658"/>
      <c r="K55" s="56"/>
      <c r="L55" s="658"/>
      <c r="M55" s="658"/>
      <c r="N55" s="658"/>
      <c r="S55" s="658"/>
      <c r="T55" s="658"/>
      <c r="U55" s="658"/>
    </row>
    <row r="56" spans="1:29" ht="16" thickBot="1" x14ac:dyDescent="0.3">
      <c r="A56" s="691"/>
      <c r="B56" s="691"/>
      <c r="C56" s="691"/>
      <c r="D56" s="691"/>
      <c r="E56" s="658"/>
      <c r="F56" s="658"/>
      <c r="G56" s="658"/>
      <c r="H56" s="658"/>
      <c r="I56" s="658"/>
      <c r="J56" s="56"/>
      <c r="K56" s="56"/>
      <c r="L56" s="56"/>
      <c r="M56" s="56"/>
      <c r="R56" s="56"/>
    </row>
    <row r="57" spans="1:29" ht="18.5" thickBot="1" x14ac:dyDescent="0.3">
      <c r="A57" s="1137" t="s">
        <v>232</v>
      </c>
      <c r="B57" s="1138"/>
      <c r="C57" s="1139"/>
      <c r="D57" s="691"/>
      <c r="E57" s="691"/>
      <c r="F57" s="658"/>
      <c r="G57" s="658"/>
      <c r="H57" s="658"/>
      <c r="I57" s="658"/>
      <c r="J57" s="658"/>
      <c r="K57" s="56"/>
      <c r="L57" s="56"/>
      <c r="M57" s="56"/>
      <c r="N57" s="56"/>
      <c r="S57" s="56"/>
      <c r="T57" s="56"/>
      <c r="U57" s="56"/>
    </row>
    <row r="58" spans="1:29" ht="16" hidden="1" thickBot="1" x14ac:dyDescent="0.3">
      <c r="A58" s="827" t="s">
        <v>233</v>
      </c>
      <c r="B58" s="828"/>
      <c r="C58" s="829"/>
      <c r="D58" s="691"/>
      <c r="E58" s="691"/>
      <c r="F58" s="691"/>
      <c r="G58" s="658"/>
      <c r="H58" s="658"/>
      <c r="I58" s="658"/>
      <c r="J58" s="658"/>
      <c r="K58" s="658"/>
      <c r="L58" s="56"/>
      <c r="N58" s="56"/>
      <c r="O58" s="56"/>
      <c r="V58" s="56"/>
    </row>
    <row r="59" spans="1:29" hidden="1" x14ac:dyDescent="0.25">
      <c r="A59" s="76" t="s">
        <v>234</v>
      </c>
      <c r="B59" s="138"/>
      <c r="C59" s="54" t="s">
        <v>235</v>
      </c>
      <c r="D59" s="28"/>
      <c r="E59" s="28"/>
      <c r="F59" s="34"/>
      <c r="G59" s="34"/>
      <c r="H59" s="28"/>
      <c r="I59" s="34"/>
      <c r="J59" s="28"/>
      <c r="K59" s="132"/>
      <c r="L59" s="135"/>
      <c r="N59" s="56"/>
      <c r="O59" s="56"/>
      <c r="P59" s="56"/>
    </row>
    <row r="60" spans="1:29" hidden="1" x14ac:dyDescent="0.25">
      <c r="A60" s="53" t="s">
        <v>165</v>
      </c>
      <c r="B60" s="78"/>
      <c r="C60" s="78"/>
      <c r="D60" s="18"/>
      <c r="E60" s="18"/>
      <c r="F60" s="29"/>
      <c r="G60" s="29"/>
      <c r="H60" s="18"/>
      <c r="I60" s="29"/>
      <c r="J60" s="18"/>
      <c r="K60" s="127"/>
      <c r="L60" s="110"/>
      <c r="N60" s="56"/>
      <c r="O60" s="56"/>
      <c r="P60" s="56"/>
    </row>
    <row r="61" spans="1:29" hidden="1" x14ac:dyDescent="0.25">
      <c r="A61" s="53" t="s">
        <v>236</v>
      </c>
      <c r="B61" s="78"/>
      <c r="C61" s="78"/>
      <c r="D61" s="18"/>
      <c r="E61" s="18"/>
      <c r="F61" s="29"/>
      <c r="G61" s="29"/>
      <c r="H61" s="18"/>
      <c r="I61" s="29"/>
      <c r="J61" s="18"/>
      <c r="K61" s="127"/>
      <c r="L61" s="110"/>
      <c r="N61" s="56"/>
      <c r="O61" s="56"/>
      <c r="P61" s="56"/>
    </row>
    <row r="62" spans="1:29" hidden="1" x14ac:dyDescent="0.25">
      <c r="A62" s="53" t="s">
        <v>237</v>
      </c>
      <c r="B62" s="78"/>
      <c r="C62" s="78"/>
      <c r="D62" s="18"/>
      <c r="E62" s="18"/>
      <c r="F62" s="29"/>
      <c r="G62" s="29"/>
      <c r="H62" s="18"/>
      <c r="I62" s="29"/>
      <c r="J62" s="18"/>
      <c r="K62" s="127"/>
      <c r="L62" s="110"/>
      <c r="N62" s="56"/>
      <c r="O62" s="56"/>
      <c r="P62" s="56"/>
    </row>
    <row r="63" spans="1:29" ht="16" hidden="1" thickBot="1" x14ac:dyDescent="0.3">
      <c r="A63" s="61" t="s">
        <v>238</v>
      </c>
      <c r="B63" s="69"/>
      <c r="C63" s="69"/>
      <c r="D63" s="17"/>
      <c r="E63" s="17"/>
      <c r="F63" s="35"/>
      <c r="G63" s="35"/>
      <c r="H63" s="17"/>
      <c r="I63" s="35"/>
      <c r="J63" s="17"/>
      <c r="K63" s="142"/>
      <c r="L63" s="114"/>
      <c r="N63" s="56"/>
      <c r="O63" s="56"/>
      <c r="P63" s="56"/>
    </row>
    <row r="64" spans="1:29" hidden="1" x14ac:dyDescent="0.25">
      <c r="A64" s="694"/>
      <c r="B64" s="687"/>
      <c r="C64" s="56"/>
      <c r="D64" s="691"/>
      <c r="E64" s="691"/>
      <c r="F64" s="691"/>
      <c r="G64" s="691"/>
      <c r="H64" s="658"/>
      <c r="I64" s="658"/>
      <c r="J64" s="658"/>
      <c r="K64" s="658"/>
      <c r="L64" s="658"/>
      <c r="M64" s="56"/>
      <c r="O64" s="56"/>
      <c r="P64" s="56"/>
      <c r="Q64" s="658"/>
    </row>
    <row r="65" spans="1:24" s="667" customFormat="1" ht="47" hidden="1" thickBot="1" x14ac:dyDescent="0.3">
      <c r="A65" s="81" t="s">
        <v>239</v>
      </c>
      <c r="B65" s="919" t="s">
        <v>168</v>
      </c>
      <c r="C65" s="1148"/>
      <c r="D65" s="1149"/>
      <c r="E65" s="3" t="s">
        <v>169</v>
      </c>
      <c r="F65" s="3" t="s">
        <v>172</v>
      </c>
      <c r="G65" s="3" t="s">
        <v>240</v>
      </c>
      <c r="H65" s="3" t="s">
        <v>241</v>
      </c>
      <c r="I65" s="3" t="s">
        <v>174</v>
      </c>
      <c r="J65" s="3" t="s">
        <v>175</v>
      </c>
      <c r="K65" s="3" t="s">
        <v>176</v>
      </c>
      <c r="L65" s="3" t="s">
        <v>177</v>
      </c>
      <c r="M65" s="3" t="s">
        <v>178</v>
      </c>
      <c r="N65" s="80" t="s">
        <v>242</v>
      </c>
      <c r="O65" s="3" t="s">
        <v>243</v>
      </c>
      <c r="P65" s="84" t="s">
        <v>244</v>
      </c>
    </row>
    <row r="66" spans="1:24" s="649" customFormat="1" hidden="1" x14ac:dyDescent="0.25">
      <c r="A66" s="49"/>
      <c r="B66" s="896"/>
      <c r="C66" s="1140"/>
      <c r="D66" s="1140"/>
      <c r="E66" s="7"/>
      <c r="F66" s="7"/>
      <c r="G66" s="7"/>
      <c r="H66" s="7"/>
      <c r="I66" s="7"/>
      <c r="J66" s="171"/>
      <c r="K66" s="8"/>
      <c r="L66" s="8"/>
      <c r="M66" s="153"/>
      <c r="N66" s="58"/>
      <c r="O66" s="7"/>
      <c r="P66" s="79"/>
      <c r="Q66" s="669"/>
      <c r="R66" s="669"/>
      <c r="S66" s="669"/>
      <c r="T66" s="669"/>
      <c r="U66" s="669"/>
      <c r="V66" s="514"/>
      <c r="W66" s="514"/>
      <c r="X66" s="514"/>
    </row>
    <row r="67" spans="1:24" s="649" customFormat="1" hidden="1" x14ac:dyDescent="0.25">
      <c r="A67" s="63"/>
      <c r="B67" s="881"/>
      <c r="C67" s="1141"/>
      <c r="D67" s="1141"/>
      <c r="E67" s="6"/>
      <c r="F67" s="6"/>
      <c r="G67" s="6"/>
      <c r="H67" s="6"/>
      <c r="I67" s="6"/>
      <c r="J67" s="139"/>
      <c r="K67" s="11"/>
      <c r="L67" s="11"/>
      <c r="M67" s="160"/>
      <c r="N67" s="52"/>
      <c r="O67" s="6"/>
      <c r="P67" s="67"/>
      <c r="Q67" s="669"/>
      <c r="R67" s="669"/>
      <c r="S67" s="669"/>
      <c r="T67" s="669"/>
      <c r="U67" s="669"/>
      <c r="V67" s="514"/>
      <c r="W67" s="514"/>
      <c r="X67" s="514"/>
    </row>
    <row r="68" spans="1:24" s="649" customFormat="1" hidden="1" x14ac:dyDescent="0.25">
      <c r="A68" s="63"/>
      <c r="B68" s="881"/>
      <c r="C68" s="1141"/>
      <c r="D68" s="1141"/>
      <c r="E68" s="6"/>
      <c r="F68" s="6"/>
      <c r="G68" s="6"/>
      <c r="H68" s="6"/>
      <c r="I68" s="6"/>
      <c r="J68" s="139"/>
      <c r="K68" s="11"/>
      <c r="L68" s="11"/>
      <c r="M68" s="160"/>
      <c r="N68" s="52"/>
      <c r="O68" s="6"/>
      <c r="P68" s="67"/>
      <c r="Q68" s="669"/>
      <c r="R68" s="669"/>
      <c r="S68" s="669"/>
      <c r="T68" s="669"/>
      <c r="U68" s="669"/>
      <c r="V68" s="514"/>
      <c r="W68" s="514"/>
      <c r="X68" s="514"/>
    </row>
    <row r="69" spans="1:24" s="649" customFormat="1" ht="16" hidden="1" thickBot="1" x14ac:dyDescent="0.3">
      <c r="A69" s="68"/>
      <c r="B69" s="906"/>
      <c r="C69" s="1142"/>
      <c r="D69" s="1142"/>
      <c r="E69" s="5"/>
      <c r="F69" s="5"/>
      <c r="G69" s="5"/>
      <c r="H69" s="5"/>
      <c r="I69" s="5"/>
      <c r="J69" s="162"/>
      <c r="K69" s="12"/>
      <c r="L69" s="12"/>
      <c r="M69" s="105"/>
      <c r="N69" s="51"/>
      <c r="O69" s="32"/>
      <c r="P69" s="47"/>
      <c r="Q69" s="669"/>
      <c r="R69" s="669"/>
      <c r="S69" s="669"/>
      <c r="T69" s="669"/>
      <c r="U69" s="669"/>
      <c r="V69" s="514"/>
      <c r="W69" s="514"/>
      <c r="X69" s="514"/>
    </row>
    <row r="70" spans="1:24" hidden="1" x14ac:dyDescent="0.25">
      <c r="A70" s="56"/>
      <c r="B70" s="56"/>
      <c r="C70" s="668"/>
      <c r="D70" s="668"/>
      <c r="E70" s="56"/>
      <c r="J70" s="56"/>
      <c r="K70" s="56"/>
      <c r="L70" s="56"/>
      <c r="M70" s="56"/>
      <c r="O70" s="658"/>
      <c r="P70" s="658"/>
      <c r="Q70" s="658"/>
      <c r="R70" s="658"/>
      <c r="S70" s="658"/>
      <c r="T70" s="658"/>
      <c r="U70" s="658"/>
      <c r="V70" s="56"/>
      <c r="W70" s="56"/>
      <c r="X70" s="56"/>
    </row>
    <row r="71" spans="1:24" ht="16" thickBot="1" x14ac:dyDescent="0.3">
      <c r="A71" s="691"/>
      <c r="B71" s="691"/>
      <c r="C71" s="691"/>
      <c r="D71" s="691"/>
      <c r="E71" s="691"/>
      <c r="F71" s="691"/>
      <c r="G71" s="691"/>
      <c r="H71" s="691"/>
      <c r="I71" s="658"/>
      <c r="J71" s="658"/>
      <c r="K71" s="658"/>
      <c r="L71" s="658"/>
      <c r="M71" s="658"/>
      <c r="N71" s="56"/>
      <c r="O71" s="56"/>
      <c r="P71" s="56"/>
      <c r="Q71" s="56"/>
      <c r="R71" s="56"/>
      <c r="S71" s="56"/>
      <c r="T71" s="56"/>
      <c r="U71" s="56"/>
      <c r="V71" s="56"/>
      <c r="W71" s="658"/>
    </row>
    <row r="72" spans="1:24" ht="18.5" thickBot="1" x14ac:dyDescent="0.3">
      <c r="A72" s="1137" t="s">
        <v>245</v>
      </c>
      <c r="B72" s="1138"/>
      <c r="C72" s="1139"/>
      <c r="D72" s="693"/>
      <c r="E72" s="691"/>
      <c r="F72" s="691"/>
      <c r="G72" s="691"/>
      <c r="H72" s="691"/>
      <c r="I72" s="658"/>
      <c r="J72" s="658"/>
      <c r="K72" s="658"/>
      <c r="L72" s="658"/>
      <c r="M72" s="658"/>
      <c r="N72" s="56"/>
      <c r="O72" s="56"/>
      <c r="P72" s="56"/>
      <c r="Q72" s="56"/>
      <c r="R72" s="56"/>
      <c r="S72" s="56"/>
      <c r="T72" s="56"/>
      <c r="U72" s="56"/>
      <c r="V72" s="56"/>
      <c r="W72" s="658"/>
    </row>
    <row r="73" spans="1:24" ht="16" hidden="1" thickBot="1" x14ac:dyDescent="0.3">
      <c r="A73" s="827" t="s">
        <v>233</v>
      </c>
      <c r="B73" s="828"/>
      <c r="C73" s="829"/>
      <c r="D73" s="662"/>
      <c r="E73" s="662"/>
      <c r="F73" s="662"/>
      <c r="G73" s="662"/>
      <c r="H73" s="659"/>
      <c r="I73" s="659"/>
      <c r="J73" s="662"/>
      <c r="K73" s="659"/>
      <c r="L73" s="662"/>
      <c r="M73" s="658"/>
      <c r="N73" s="56"/>
      <c r="O73" s="56"/>
      <c r="P73" s="56"/>
      <c r="Q73" s="56"/>
      <c r="R73" s="56"/>
      <c r="S73" s="56"/>
      <c r="T73" s="56"/>
      <c r="U73" s="56"/>
      <c r="V73" s="56"/>
      <c r="W73" s="658"/>
    </row>
    <row r="74" spans="1:24" hidden="1" x14ac:dyDescent="0.25">
      <c r="A74" s="76" t="s">
        <v>234</v>
      </c>
      <c r="B74" s="70"/>
      <c r="C74" s="54" t="s">
        <v>235</v>
      </c>
      <c r="D74" s="54"/>
      <c r="E74" s="28"/>
      <c r="F74" s="28"/>
      <c r="G74" s="28"/>
      <c r="H74" s="34"/>
      <c r="I74" s="34"/>
      <c r="J74" s="28"/>
      <c r="K74" s="34"/>
      <c r="L74" s="109"/>
      <c r="M74" s="658"/>
      <c r="N74" s="56"/>
      <c r="O74" s="56"/>
      <c r="P74" s="56"/>
      <c r="Q74" s="56"/>
      <c r="R74" s="56"/>
      <c r="S74" s="56"/>
      <c r="T74" s="56"/>
      <c r="U74" s="56"/>
      <c r="V74" s="56"/>
      <c r="W74" s="658"/>
    </row>
    <row r="75" spans="1:24" hidden="1" x14ac:dyDescent="0.25">
      <c r="A75" s="53" t="s">
        <v>246</v>
      </c>
      <c r="B75" s="18"/>
      <c r="C75" s="18"/>
      <c r="D75" s="18"/>
      <c r="E75" s="18"/>
      <c r="F75" s="18"/>
      <c r="G75" s="18"/>
      <c r="H75" s="29"/>
      <c r="I75" s="29"/>
      <c r="J75" s="18"/>
      <c r="K75" s="29"/>
      <c r="L75" s="146"/>
      <c r="M75" s="658"/>
      <c r="N75" s="56"/>
      <c r="O75" s="56"/>
      <c r="P75" s="56"/>
      <c r="Q75" s="56"/>
      <c r="R75" s="56"/>
      <c r="S75" s="56"/>
      <c r="T75" s="56"/>
      <c r="U75" s="56"/>
      <c r="V75" s="56"/>
      <c r="W75" s="658"/>
    </row>
    <row r="76" spans="1:24" hidden="1" x14ac:dyDescent="0.25">
      <c r="A76" s="53" t="s">
        <v>247</v>
      </c>
      <c r="B76" s="18"/>
      <c r="C76" s="18"/>
      <c r="D76" s="18"/>
      <c r="E76" s="18"/>
      <c r="F76" s="18"/>
      <c r="G76" s="18"/>
      <c r="H76" s="29"/>
      <c r="I76" s="29"/>
      <c r="J76" s="18"/>
      <c r="K76" s="29"/>
      <c r="L76" s="146"/>
      <c r="M76" s="658"/>
      <c r="N76" s="56"/>
      <c r="O76" s="56"/>
      <c r="P76" s="56"/>
      <c r="Q76" s="56"/>
      <c r="R76" s="56"/>
      <c r="S76" s="56"/>
      <c r="T76" s="56"/>
      <c r="U76" s="56"/>
      <c r="V76" s="56"/>
      <c r="W76" s="658"/>
    </row>
    <row r="77" spans="1:24" hidden="1" x14ac:dyDescent="0.25">
      <c r="A77" s="53" t="s">
        <v>237</v>
      </c>
      <c r="B77" s="18"/>
      <c r="C77" s="18"/>
      <c r="D77" s="18"/>
      <c r="E77" s="18"/>
      <c r="F77" s="18"/>
      <c r="G77" s="18"/>
      <c r="H77" s="29"/>
      <c r="I77" s="29"/>
      <c r="J77" s="18"/>
      <c r="K77" s="29"/>
      <c r="L77" s="146"/>
      <c r="M77" s="658"/>
      <c r="N77" s="56"/>
      <c r="O77" s="56"/>
      <c r="P77" s="56"/>
      <c r="Q77" s="56"/>
      <c r="R77" s="56"/>
      <c r="S77" s="56"/>
      <c r="T77" s="56"/>
      <c r="U77" s="56"/>
      <c r="V77" s="56"/>
      <c r="W77" s="658"/>
    </row>
    <row r="78" spans="1:24" ht="16" hidden="1" thickBot="1" x14ac:dyDescent="0.3">
      <c r="A78" s="61" t="s">
        <v>238</v>
      </c>
      <c r="B78" s="17"/>
      <c r="C78" s="17"/>
      <c r="D78" s="17"/>
      <c r="E78" s="17"/>
      <c r="F78" s="17"/>
      <c r="G78" s="17"/>
      <c r="H78" s="35"/>
      <c r="I78" s="35"/>
      <c r="J78" s="17"/>
      <c r="K78" s="35"/>
      <c r="L78" s="157"/>
      <c r="M78" s="658"/>
      <c r="N78" s="56"/>
      <c r="O78" s="56"/>
      <c r="P78" s="56"/>
      <c r="Q78" s="56"/>
      <c r="R78" s="56"/>
      <c r="S78" s="56"/>
      <c r="T78" s="56"/>
      <c r="U78" s="56"/>
      <c r="V78" s="56"/>
      <c r="W78" s="658"/>
    </row>
    <row r="79" spans="1:24" hidden="1" x14ac:dyDescent="0.25">
      <c r="A79" s="666"/>
      <c r="E79" s="662"/>
      <c r="F79" s="662"/>
      <c r="G79" s="662"/>
      <c r="H79" s="659"/>
      <c r="I79" s="687"/>
      <c r="J79" s="662"/>
      <c r="K79" s="659"/>
      <c r="L79" s="662"/>
      <c r="M79" s="658"/>
      <c r="N79" s="56"/>
      <c r="O79" s="56"/>
      <c r="P79" s="56"/>
      <c r="Q79" s="56"/>
      <c r="R79" s="658"/>
      <c r="V79" s="690"/>
      <c r="W79" s="690"/>
    </row>
    <row r="80" spans="1:24" s="667" customFormat="1" ht="31.5" hidden="1" thickBot="1" x14ac:dyDescent="0.3">
      <c r="A80" s="81" t="s">
        <v>239</v>
      </c>
      <c r="B80" s="919" t="s">
        <v>171</v>
      </c>
      <c r="C80" s="1148"/>
      <c r="D80" s="1149"/>
      <c r="E80" s="3" t="s">
        <v>170</v>
      </c>
      <c r="F80" s="3" t="s">
        <v>172</v>
      </c>
      <c r="G80" s="3" t="s">
        <v>248</v>
      </c>
      <c r="H80" s="3" t="s">
        <v>241</v>
      </c>
      <c r="I80" s="3" t="s">
        <v>174</v>
      </c>
      <c r="J80" s="3" t="s">
        <v>175</v>
      </c>
      <c r="K80" s="3" t="s">
        <v>176</v>
      </c>
      <c r="L80" s="3" t="s">
        <v>177</v>
      </c>
      <c r="M80" s="3" t="s">
        <v>178</v>
      </c>
      <c r="N80" s="80" t="s">
        <v>242</v>
      </c>
      <c r="O80" s="3" t="s">
        <v>249</v>
      </c>
      <c r="P80" s="84" t="s">
        <v>250</v>
      </c>
      <c r="W80" s="692"/>
    </row>
    <row r="81" spans="1:23" s="649" customFormat="1" hidden="1" x14ac:dyDescent="0.25">
      <c r="A81" s="49"/>
      <c r="B81" s="896"/>
      <c r="C81" s="1140"/>
      <c r="D81" s="1140"/>
      <c r="E81" s="7"/>
      <c r="F81" s="7"/>
      <c r="G81" s="7"/>
      <c r="H81" s="7"/>
      <c r="I81" s="7"/>
      <c r="J81" s="8"/>
      <c r="K81" s="8"/>
      <c r="L81" s="8"/>
      <c r="M81" s="8"/>
      <c r="N81" s="58"/>
      <c r="O81" s="7"/>
      <c r="P81" s="79"/>
      <c r="Q81" s="514"/>
      <c r="R81" s="514"/>
      <c r="S81" s="514"/>
      <c r="T81" s="514"/>
      <c r="U81" s="514"/>
      <c r="V81" s="514"/>
      <c r="W81" s="669"/>
    </row>
    <row r="82" spans="1:23" s="649" customFormat="1" hidden="1" x14ac:dyDescent="0.25">
      <c r="A82" s="63"/>
      <c r="B82" s="881"/>
      <c r="C82" s="1141"/>
      <c r="D82" s="1141"/>
      <c r="E82" s="6"/>
      <c r="F82" s="6"/>
      <c r="G82" s="6"/>
      <c r="H82" s="6"/>
      <c r="I82" s="6"/>
      <c r="J82" s="11"/>
      <c r="K82" s="11"/>
      <c r="L82" s="11"/>
      <c r="M82" s="11"/>
      <c r="N82" s="52"/>
      <c r="O82" s="6"/>
      <c r="P82" s="67"/>
      <c r="Q82" s="514"/>
      <c r="R82" s="514"/>
      <c r="S82" s="514"/>
      <c r="T82" s="514"/>
      <c r="U82" s="514"/>
      <c r="V82" s="514"/>
      <c r="W82" s="669"/>
    </row>
    <row r="83" spans="1:23" s="649" customFormat="1" hidden="1" x14ac:dyDescent="0.25">
      <c r="A83" s="63"/>
      <c r="B83" s="881"/>
      <c r="C83" s="1141"/>
      <c r="D83" s="1141"/>
      <c r="E83" s="6"/>
      <c r="F83" s="6"/>
      <c r="G83" s="6"/>
      <c r="H83" s="6"/>
      <c r="I83" s="6"/>
      <c r="J83" s="11"/>
      <c r="K83" s="11"/>
      <c r="L83" s="11"/>
      <c r="M83" s="11"/>
      <c r="N83" s="52"/>
      <c r="O83" s="6"/>
      <c r="P83" s="67"/>
      <c r="Q83" s="514"/>
      <c r="R83" s="514"/>
      <c r="S83" s="514"/>
      <c r="T83" s="514"/>
      <c r="U83" s="514"/>
      <c r="V83" s="514"/>
      <c r="W83" s="669"/>
    </row>
    <row r="84" spans="1:23" s="649" customFormat="1" ht="16" hidden="1" thickBot="1" x14ac:dyDescent="0.3">
      <c r="A84" s="68"/>
      <c r="B84" s="906"/>
      <c r="C84" s="1142"/>
      <c r="D84" s="1142"/>
      <c r="E84" s="5"/>
      <c r="F84" s="5"/>
      <c r="G84" s="5"/>
      <c r="H84" s="5"/>
      <c r="I84" s="5"/>
      <c r="J84" s="12"/>
      <c r="K84" s="12"/>
      <c r="L84" s="12"/>
      <c r="M84" s="12"/>
      <c r="N84" s="51"/>
      <c r="O84" s="32"/>
      <c r="P84" s="47"/>
      <c r="Q84" s="514"/>
      <c r="R84" s="514"/>
      <c r="S84" s="514"/>
      <c r="T84" s="514"/>
      <c r="U84" s="514"/>
      <c r="V84" s="514"/>
      <c r="W84" s="669"/>
    </row>
    <row r="85" spans="1:23" ht="16" thickBot="1" x14ac:dyDescent="0.3">
      <c r="A85" s="691"/>
      <c r="B85" s="691"/>
      <c r="C85" s="691"/>
      <c r="D85" s="691"/>
      <c r="E85" s="691"/>
      <c r="F85" s="691"/>
      <c r="G85" s="691"/>
      <c r="H85" s="658"/>
      <c r="I85" s="658"/>
      <c r="J85" s="658"/>
      <c r="K85" s="658"/>
      <c r="L85" s="658"/>
      <c r="M85" s="56"/>
      <c r="N85" s="56"/>
      <c r="O85" s="56"/>
      <c r="P85" s="56"/>
      <c r="Q85" s="56"/>
      <c r="R85" s="56"/>
      <c r="S85" s="56"/>
      <c r="T85" s="56"/>
      <c r="U85" s="56"/>
      <c r="V85" s="658"/>
    </row>
    <row r="86" spans="1:23" ht="16" thickBot="1" x14ac:dyDescent="0.3">
      <c r="A86" s="861" t="s">
        <v>251</v>
      </c>
      <c r="B86" s="1145"/>
      <c r="C86" s="1145"/>
      <c r="D86" s="1145"/>
      <c r="E86" s="1145"/>
      <c r="F86" s="1145"/>
      <c r="G86" s="1145"/>
      <c r="H86" s="1145"/>
      <c r="I86" s="1146"/>
      <c r="K86" s="658"/>
      <c r="L86" s="56"/>
      <c r="M86" s="56"/>
      <c r="N86" s="56"/>
      <c r="O86" s="56"/>
      <c r="P86" s="56"/>
      <c r="Q86" s="56"/>
      <c r="R86" s="56"/>
      <c r="S86" s="658"/>
      <c r="T86" s="658"/>
      <c r="U86" s="658"/>
    </row>
    <row r="87" spans="1:23" ht="16" thickBot="1" x14ac:dyDescent="0.3">
      <c r="A87" s="907" t="s">
        <v>252</v>
      </c>
      <c r="B87" s="908"/>
      <c r="C87" s="908"/>
      <c r="D87" s="908"/>
      <c r="E87" s="908"/>
      <c r="F87" s="908"/>
      <c r="G87" s="908"/>
      <c r="H87" s="908"/>
      <c r="I87" s="909"/>
      <c r="J87" s="659"/>
      <c r="K87" s="658"/>
      <c r="L87" s="56"/>
      <c r="M87" s="56"/>
      <c r="N87" s="56"/>
      <c r="O87" s="56"/>
      <c r="P87" s="56"/>
      <c r="Q87" s="56"/>
      <c r="R87" s="56"/>
      <c r="S87" s="658"/>
      <c r="T87" s="658"/>
      <c r="U87" s="658"/>
    </row>
    <row r="88" spans="1:23" s="22" customFormat="1" ht="16" thickBot="1" x14ac:dyDescent="0.3">
      <c r="A88" s="130" t="s">
        <v>253</v>
      </c>
      <c r="B88" s="910" t="s">
        <v>254</v>
      </c>
      <c r="C88" s="1143"/>
      <c r="D88" s="1143"/>
      <c r="E88" s="1143"/>
      <c r="F88" s="1143"/>
      <c r="G88" s="1143"/>
      <c r="H88" s="1143"/>
      <c r="I88" s="1144"/>
      <c r="J88" s="657"/>
      <c r="K88" s="656"/>
      <c r="L88" s="656"/>
      <c r="M88" s="656"/>
      <c r="N88" s="656"/>
      <c r="O88" s="656"/>
      <c r="P88" s="656"/>
      <c r="Q88" s="656"/>
      <c r="R88" s="656"/>
      <c r="S88" s="656"/>
      <c r="T88" s="656"/>
      <c r="U88" s="656"/>
    </row>
    <row r="89" spans="1:23" ht="16" thickBot="1" x14ac:dyDescent="0.3">
      <c r="A89" s="666"/>
      <c r="J89" s="56"/>
      <c r="K89" s="658"/>
      <c r="L89" s="56"/>
      <c r="M89" s="56"/>
      <c r="N89" s="56"/>
      <c r="O89" s="56"/>
      <c r="P89" s="56"/>
      <c r="Q89" s="658"/>
    </row>
    <row r="90" spans="1:23" ht="16" thickBot="1" x14ac:dyDescent="0.3">
      <c r="A90" s="913" t="s">
        <v>255</v>
      </c>
      <c r="B90" s="1147"/>
      <c r="C90" s="1147"/>
      <c r="D90" s="1147"/>
      <c r="E90" s="1147"/>
      <c r="F90" s="1147"/>
      <c r="G90" s="1147"/>
      <c r="H90" s="915" t="s">
        <v>256</v>
      </c>
      <c r="I90" s="821" t="s">
        <v>167</v>
      </c>
      <c r="J90" s="821" t="s">
        <v>257</v>
      </c>
      <c r="K90" s="821" t="s">
        <v>184</v>
      </c>
      <c r="L90" s="821" t="s">
        <v>258</v>
      </c>
      <c r="M90" s="823" t="s">
        <v>259</v>
      </c>
      <c r="N90" s="56"/>
      <c r="O90" s="658"/>
      <c r="Q90" s="690"/>
      <c r="R90" s="690"/>
    </row>
    <row r="91" spans="1:23" s="688" customFormat="1" ht="16" thickBot="1" x14ac:dyDescent="0.3">
      <c r="A91" s="900" t="s">
        <v>260</v>
      </c>
      <c r="B91" s="901"/>
      <c r="C91" s="901"/>
      <c r="D91" s="901"/>
      <c r="E91" s="901"/>
      <c r="F91" s="901"/>
      <c r="G91" s="902"/>
      <c r="H91" s="916"/>
      <c r="I91" s="898"/>
      <c r="J91" s="898"/>
      <c r="K91" s="898"/>
      <c r="L91" s="898"/>
      <c r="M91" s="899"/>
      <c r="N91" s="689"/>
      <c r="O91" s="689"/>
      <c r="P91" s="689"/>
      <c r="Q91" s="689"/>
      <c r="R91" s="689"/>
    </row>
    <row r="92" spans="1:23" s="688" customFormat="1" ht="16" thickBot="1" x14ac:dyDescent="0.3">
      <c r="A92" s="903" t="s">
        <v>261</v>
      </c>
      <c r="B92" s="904"/>
      <c r="C92" s="904"/>
      <c r="D92" s="904"/>
      <c r="E92" s="904"/>
      <c r="F92" s="904"/>
      <c r="G92" s="905"/>
      <c r="H92" s="916"/>
      <c r="I92" s="898"/>
      <c r="J92" s="898"/>
      <c r="K92" s="898"/>
      <c r="L92" s="898"/>
      <c r="M92" s="899"/>
      <c r="N92" s="689"/>
      <c r="O92" s="689"/>
      <c r="P92" s="689"/>
      <c r="Q92" s="689"/>
      <c r="R92" s="689"/>
    </row>
    <row r="93" spans="1:23" s="649" customFormat="1" x14ac:dyDescent="0.25">
      <c r="A93" s="152" t="s">
        <v>356</v>
      </c>
      <c r="B93" s="896" t="str">
        <f>IF($A93="","",VLOOKUP($A93,Listes!$A$3:$C$195,2,FALSE))</f>
        <v>Aden Gulf Surcharge</v>
      </c>
      <c r="C93" s="896"/>
      <c r="D93" s="896"/>
      <c r="E93" s="897" t="s">
        <v>196</v>
      </c>
      <c r="F93" s="897"/>
      <c r="G93" s="897"/>
      <c r="H93" s="44"/>
      <c r="I93" s="720"/>
      <c r="J93" s="720"/>
      <c r="K93" s="720"/>
      <c r="L93" s="720"/>
      <c r="M93" s="721"/>
      <c r="N93" s="514"/>
      <c r="O93" s="514"/>
      <c r="P93" s="514"/>
      <c r="Q93" s="514"/>
      <c r="R93" s="514"/>
    </row>
    <row r="94" spans="1:23" s="649" customFormat="1" x14ac:dyDescent="0.25">
      <c r="A94" s="120" t="s">
        <v>182</v>
      </c>
      <c r="B94" s="881" t="str">
        <f>IF($A94="","",VLOOKUP($A94,Listes!$A$3:$C$195,2,FALSE))</f>
        <v>Bunker Adjustment Factor</v>
      </c>
      <c r="C94" s="881"/>
      <c r="D94" s="881"/>
      <c r="E94" s="882" t="s">
        <v>263</v>
      </c>
      <c r="F94" s="882"/>
      <c r="G94" s="882"/>
      <c r="H94" s="25"/>
      <c r="I94" s="722"/>
      <c r="J94" s="722"/>
      <c r="K94" s="722"/>
      <c r="L94" s="722"/>
      <c r="M94" s="723"/>
      <c r="N94" s="514"/>
      <c r="O94" s="514"/>
      <c r="P94" s="514"/>
      <c r="Q94" s="514"/>
      <c r="R94" s="514"/>
    </row>
    <row r="95" spans="1:23" s="649" customFormat="1" x14ac:dyDescent="0.25">
      <c r="A95" s="120" t="s">
        <v>357</v>
      </c>
      <c r="B95" s="881" t="str">
        <f>IF($A95="","",VLOOKUP($A95,Listes!$A$3:$C$195,2,FALSE))</f>
        <v>Cargo Facility Charge</v>
      </c>
      <c r="C95" s="881"/>
      <c r="D95" s="881"/>
      <c r="E95" s="882" t="s">
        <v>196</v>
      </c>
      <c r="F95" s="882"/>
      <c r="G95" s="882"/>
      <c r="H95" s="25"/>
      <c r="I95" s="722"/>
      <c r="J95" s="722"/>
      <c r="K95" s="722"/>
      <c r="L95" s="722"/>
      <c r="M95" s="723"/>
      <c r="N95" s="514"/>
      <c r="O95" s="514"/>
      <c r="P95" s="514"/>
      <c r="Q95" s="514"/>
      <c r="R95" s="514"/>
    </row>
    <row r="96" spans="1:23" s="649" customFormat="1" x14ac:dyDescent="0.25">
      <c r="A96" s="120" t="s">
        <v>264</v>
      </c>
      <c r="B96" s="881" t="str">
        <f>IF($A96="","",VLOOKUP($A96,Listes!$A$3:$C$195,2,FALSE))</f>
        <v>Chassis Administration Fee On-Carriage</v>
      </c>
      <c r="C96" s="881"/>
      <c r="D96" s="881"/>
      <c r="E96" s="882" t="s">
        <v>196</v>
      </c>
      <c r="F96" s="882"/>
      <c r="G96" s="882"/>
      <c r="H96" s="25"/>
      <c r="I96" s="722"/>
      <c r="J96" s="722"/>
      <c r="K96" s="722"/>
      <c r="L96" s="722"/>
      <c r="M96" s="723"/>
      <c r="N96" s="514"/>
      <c r="O96" s="514"/>
      <c r="P96" s="514"/>
      <c r="Q96" s="514"/>
      <c r="R96" s="514"/>
    </row>
    <row r="97" spans="1:18" s="649" customFormat="1" x14ac:dyDescent="0.25">
      <c r="A97" s="120" t="s">
        <v>265</v>
      </c>
      <c r="B97" s="881" t="str">
        <f>IF($A97="","",VLOOKUP($A97,Listes!$A$3:$C$195,2,FALSE))</f>
        <v>Chassis Provision Charge</v>
      </c>
      <c r="C97" s="881"/>
      <c r="D97" s="881"/>
      <c r="E97" s="882" t="s">
        <v>196</v>
      </c>
      <c r="F97" s="882"/>
      <c r="G97" s="882"/>
      <c r="H97" s="25"/>
      <c r="I97" s="722"/>
      <c r="J97" s="722"/>
      <c r="K97" s="722"/>
      <c r="L97" s="722"/>
      <c r="M97" s="723"/>
      <c r="N97" s="514"/>
      <c r="O97" s="514"/>
      <c r="P97" s="514"/>
      <c r="Q97" s="514"/>
      <c r="R97" s="514"/>
    </row>
    <row r="98" spans="1:18" s="649" customFormat="1" x14ac:dyDescent="0.25">
      <c r="A98" s="120" t="s">
        <v>266</v>
      </c>
      <c r="B98" s="881" t="str">
        <f>IF($A98="","",VLOOKUP($A98,Listes!$A$3:$C$195,2,FALSE))</f>
        <v>Carrier Security Charge</v>
      </c>
      <c r="C98" s="881"/>
      <c r="D98" s="881"/>
      <c r="E98" s="882" t="s">
        <v>196</v>
      </c>
      <c r="F98" s="882"/>
      <c r="G98" s="882"/>
      <c r="H98" s="25"/>
      <c r="I98" s="722"/>
      <c r="J98" s="722"/>
      <c r="K98" s="722"/>
      <c r="L98" s="722"/>
      <c r="M98" s="723"/>
      <c r="N98" s="514"/>
      <c r="O98" s="514"/>
      <c r="P98" s="514"/>
      <c r="Q98" s="514"/>
      <c r="R98" s="514"/>
    </row>
    <row r="99" spans="1:18" s="649" customFormat="1" x14ac:dyDescent="0.25">
      <c r="A99" s="120" t="s">
        <v>267</v>
      </c>
      <c r="B99" s="881" t="str">
        <f>IF($A99="","",VLOOKUP($A99,Listes!$A$3:$C$195,2,FALSE))</f>
        <v>Container Maintenance Charge Destination</v>
      </c>
      <c r="C99" s="881"/>
      <c r="D99" s="881"/>
      <c r="E99" s="882" t="s">
        <v>196</v>
      </c>
      <c r="F99" s="882"/>
      <c r="G99" s="882"/>
      <c r="H99" s="25"/>
      <c r="I99" s="722"/>
      <c r="J99" s="722"/>
      <c r="K99" s="722"/>
      <c r="L99" s="722"/>
      <c r="M99" s="723"/>
      <c r="N99" s="514"/>
      <c r="O99" s="514"/>
      <c r="P99" s="514"/>
      <c r="Q99" s="514"/>
      <c r="R99" s="514"/>
    </row>
    <row r="100" spans="1:18" s="649" customFormat="1" x14ac:dyDescent="0.25">
      <c r="A100" s="120" t="s">
        <v>268</v>
      </c>
      <c r="B100" s="881" t="str">
        <f>IF($A100="","",VLOOKUP($A100,Listes!$A$3:$C$195,2,FALSE))</f>
        <v>Destination THC / Destination Receiving Charge</v>
      </c>
      <c r="C100" s="881"/>
      <c r="D100" s="881"/>
      <c r="E100" s="882" t="s">
        <v>196</v>
      </c>
      <c r="F100" s="882"/>
      <c r="G100" s="882"/>
      <c r="H100" s="25"/>
      <c r="I100" s="722"/>
      <c r="J100" s="722"/>
      <c r="K100" s="722"/>
      <c r="L100" s="722"/>
      <c r="M100" s="723"/>
      <c r="N100" s="514"/>
      <c r="O100" s="514"/>
      <c r="P100" s="514"/>
      <c r="Q100" s="514"/>
      <c r="R100" s="514"/>
    </row>
    <row r="101" spans="1:18" s="649" customFormat="1" x14ac:dyDescent="0.25">
      <c r="A101" s="120" t="s">
        <v>270</v>
      </c>
      <c r="B101" s="881" t="str">
        <f>IF($A101="","",VLOOKUP($A101,Listes!$A$3:$C$195,2,FALSE))</f>
        <v>Export Declaration Surcharge</v>
      </c>
      <c r="C101" s="881"/>
      <c r="D101" s="881"/>
      <c r="E101" s="882" t="s">
        <v>196</v>
      </c>
      <c r="F101" s="882"/>
      <c r="G101" s="882"/>
      <c r="H101" s="25"/>
      <c r="I101" s="722"/>
      <c r="J101" s="722"/>
      <c r="K101" s="722"/>
      <c r="L101" s="722"/>
      <c r="M101" s="723"/>
      <c r="N101" s="514"/>
      <c r="O101" s="514"/>
      <c r="P101" s="514"/>
      <c r="Q101" s="514"/>
      <c r="R101" s="514"/>
    </row>
    <row r="102" spans="1:18" s="649" customFormat="1" x14ac:dyDescent="0.25">
      <c r="A102" s="120" t="s">
        <v>269</v>
      </c>
      <c r="B102" s="881" t="str">
        <f>IF($A102="","",VLOOKUP($A102,Listes!$A$3:$C$195,2,FALSE))</f>
        <v>Export Documentation Fees - Carrier</v>
      </c>
      <c r="C102" s="881"/>
      <c r="D102" s="881"/>
      <c r="E102" s="882" t="s">
        <v>196</v>
      </c>
      <c r="F102" s="882"/>
      <c r="G102" s="882"/>
      <c r="H102" s="25"/>
      <c r="I102" s="722"/>
      <c r="J102" s="722"/>
      <c r="K102" s="722"/>
      <c r="L102" s="722"/>
      <c r="M102" s="723"/>
      <c r="N102" s="514"/>
      <c r="O102" s="514"/>
      <c r="P102" s="514"/>
      <c r="Q102" s="514"/>
      <c r="R102" s="514"/>
    </row>
    <row r="103" spans="1:18" s="649" customFormat="1" x14ac:dyDescent="0.25">
      <c r="A103" s="120" t="s">
        <v>271</v>
      </c>
      <c r="B103" s="881" t="str">
        <f>IF($A103="","",VLOOKUP($A103,Listes!$A$3:$C$195,2,FALSE))</f>
        <v>Export Seal Fee</v>
      </c>
      <c r="C103" s="881"/>
      <c r="D103" s="881"/>
      <c r="E103" s="882" t="s">
        <v>196</v>
      </c>
      <c r="F103" s="882"/>
      <c r="G103" s="882"/>
      <c r="H103" s="25"/>
      <c r="I103" s="722"/>
      <c r="J103" s="722"/>
      <c r="K103" s="722"/>
      <c r="L103" s="722"/>
      <c r="M103" s="723"/>
      <c r="N103" s="514"/>
      <c r="O103" s="514"/>
      <c r="P103" s="514"/>
      <c r="Q103" s="514"/>
      <c r="R103" s="514"/>
    </row>
    <row r="104" spans="1:18" s="649" customFormat="1" x14ac:dyDescent="0.25">
      <c r="A104" s="120" t="s">
        <v>1404</v>
      </c>
      <c r="B104" s="881" t="str">
        <f>IF($A104="","",VLOOKUP($A104,Listes!$A$3:$C$195,2,FALSE))</f>
        <v>Extra Risk Surcharge (Origin)</v>
      </c>
      <c r="C104" s="881"/>
      <c r="D104" s="881"/>
      <c r="E104" s="882" t="s">
        <v>196</v>
      </c>
      <c r="F104" s="882"/>
      <c r="G104" s="882"/>
      <c r="H104" s="25"/>
      <c r="I104" s="722"/>
      <c r="J104" s="722"/>
      <c r="K104" s="722"/>
      <c r="L104" s="722"/>
      <c r="M104" s="723"/>
      <c r="N104" s="514"/>
      <c r="O104" s="514"/>
      <c r="P104" s="514"/>
      <c r="Q104" s="514"/>
      <c r="R104" s="514"/>
    </row>
    <row r="105" spans="1:18" s="649" customFormat="1" x14ac:dyDescent="0.25">
      <c r="A105" s="120" t="s">
        <v>1221</v>
      </c>
      <c r="B105" s="881" t="str">
        <f>IF($A105="","",VLOOKUP($A105,Listes!$A$3:$C$195,2,FALSE))</f>
        <v>Garments on Hanger Additional</v>
      </c>
      <c r="C105" s="881"/>
      <c r="D105" s="881"/>
      <c r="E105" s="882" t="s">
        <v>196</v>
      </c>
      <c r="F105" s="882"/>
      <c r="G105" s="882"/>
      <c r="H105" s="25"/>
      <c r="I105" s="722"/>
      <c r="J105" s="722"/>
      <c r="K105" s="722"/>
      <c r="L105" s="722"/>
      <c r="M105" s="723"/>
      <c r="N105" s="514"/>
      <c r="O105" s="514"/>
      <c r="P105" s="514"/>
      <c r="Q105" s="514"/>
      <c r="R105" s="514"/>
    </row>
    <row r="106" spans="1:18" s="649" customFormat="1" x14ac:dyDescent="0.25">
      <c r="A106" s="120" t="s">
        <v>273</v>
      </c>
      <c r="B106" s="881" t="str">
        <f>IF($A106="","",VLOOKUP($A106,Listes!$A$3:$C$195,2,FALSE))</f>
        <v>General Rate Increase</v>
      </c>
      <c r="C106" s="881"/>
      <c r="D106" s="881"/>
      <c r="E106" s="882" t="s">
        <v>196</v>
      </c>
      <c r="F106" s="882"/>
      <c r="G106" s="882"/>
      <c r="H106" s="25"/>
      <c r="I106" s="722"/>
      <c r="J106" s="722"/>
      <c r="K106" s="722"/>
      <c r="L106" s="722"/>
      <c r="M106" s="723"/>
      <c r="N106" s="514"/>
      <c r="O106" s="514"/>
      <c r="P106" s="514"/>
      <c r="Q106" s="514"/>
      <c r="R106" s="514"/>
    </row>
    <row r="107" spans="1:18" s="649" customFormat="1" x14ac:dyDescent="0.25">
      <c r="A107" s="120" t="s">
        <v>274</v>
      </c>
      <c r="B107" s="881" t="str">
        <f>IF($A107="","",VLOOKUP($A107,Listes!$A$3:$C$195,2,FALSE))</f>
        <v>Hazardous Fees (Ocean)</v>
      </c>
      <c r="C107" s="881"/>
      <c r="D107" s="881"/>
      <c r="E107" s="882" t="s">
        <v>275</v>
      </c>
      <c r="F107" s="882"/>
      <c r="G107" s="882"/>
      <c r="H107" s="25" t="s">
        <v>157</v>
      </c>
      <c r="I107" s="722"/>
      <c r="J107" s="722"/>
      <c r="K107" s="722"/>
      <c r="L107" s="722"/>
      <c r="M107" s="723"/>
      <c r="N107" s="514"/>
      <c r="O107" s="514"/>
      <c r="P107" s="514"/>
      <c r="Q107" s="514"/>
      <c r="R107" s="514"/>
    </row>
    <row r="108" spans="1:18" s="649" customFormat="1" x14ac:dyDescent="0.25">
      <c r="A108" s="120" t="s">
        <v>1436</v>
      </c>
      <c r="B108" s="881" t="str">
        <f>IF($A108="","",VLOOKUP($A108,Listes!$A$3:$C$195,2,FALSE))</f>
        <v>Precarriage from Inland Container Depot TO POL</v>
      </c>
      <c r="C108" s="881"/>
      <c r="D108" s="881"/>
      <c r="E108" s="882" t="s">
        <v>196</v>
      </c>
      <c r="F108" s="882"/>
      <c r="G108" s="882"/>
      <c r="H108" s="25"/>
      <c r="I108" s="722"/>
      <c r="J108" s="722"/>
      <c r="K108" s="722"/>
      <c r="L108" s="722"/>
      <c r="M108" s="723"/>
      <c r="N108" s="514"/>
      <c r="O108" s="514"/>
      <c r="P108" s="514"/>
      <c r="Q108" s="514"/>
      <c r="R108" s="514"/>
    </row>
    <row r="109" spans="1:18" s="649" customFormat="1" x14ac:dyDescent="0.25">
      <c r="A109" s="120" t="s">
        <v>276</v>
      </c>
      <c r="B109" s="881" t="str">
        <f>IF($A109="","",VLOOKUP($A109,Listes!$A$3:$C$195,2,FALSE))</f>
        <v>Oncarriage Additional Intermodal Door Delivery Surcharge</v>
      </c>
      <c r="C109" s="881"/>
      <c r="D109" s="881"/>
      <c r="E109" s="882" t="s">
        <v>196</v>
      </c>
      <c r="F109" s="882"/>
      <c r="G109" s="882"/>
      <c r="H109" s="25"/>
      <c r="I109" s="722"/>
      <c r="J109" s="722"/>
      <c r="K109" s="722"/>
      <c r="L109" s="722"/>
      <c r="M109" s="723"/>
      <c r="N109" s="514"/>
      <c r="O109" s="514"/>
      <c r="P109" s="514"/>
      <c r="Q109" s="514"/>
      <c r="R109" s="514"/>
    </row>
    <row r="110" spans="1:18" s="649" customFormat="1" ht="31" x14ac:dyDescent="0.25">
      <c r="A110" s="120" t="s">
        <v>277</v>
      </c>
      <c r="B110" s="881" t="str">
        <f>IF($A110="","",VLOOKUP($A110,Listes!$A$3:$C$195,2,FALSE))</f>
        <v>Local Port Charge Destination Sanitary Fee</v>
      </c>
      <c r="C110" s="881"/>
      <c r="D110" s="881"/>
      <c r="E110" s="882" t="s">
        <v>196</v>
      </c>
      <c r="F110" s="882"/>
      <c r="G110" s="882"/>
      <c r="H110" s="25"/>
      <c r="I110" s="722"/>
      <c r="J110" s="722"/>
      <c r="K110" s="722"/>
      <c r="L110" s="722"/>
      <c r="M110" s="723"/>
      <c r="N110" s="514"/>
      <c r="O110" s="514"/>
      <c r="P110" s="514"/>
      <c r="Q110" s="514"/>
      <c r="R110" s="514"/>
    </row>
    <row r="111" spans="1:18" s="649" customFormat="1" ht="31" x14ac:dyDescent="0.25">
      <c r="A111" s="120" t="s">
        <v>278</v>
      </c>
      <c r="B111" s="881" t="str">
        <f>IF($A111="","",VLOOKUP($A111,Listes!$A$3:$C$195,2,FALSE))</f>
        <v>Local Port Charge Origin Sanitary Fee</v>
      </c>
      <c r="C111" s="881"/>
      <c r="D111" s="881"/>
      <c r="E111" s="882" t="s">
        <v>196</v>
      </c>
      <c r="F111" s="882"/>
      <c r="G111" s="882"/>
      <c r="H111" s="25"/>
      <c r="I111" s="722"/>
      <c r="J111" s="722"/>
      <c r="K111" s="722"/>
      <c r="L111" s="722"/>
      <c r="M111" s="723"/>
      <c r="N111" s="514"/>
      <c r="O111" s="514"/>
      <c r="P111" s="514"/>
      <c r="Q111" s="514"/>
      <c r="R111" s="514"/>
    </row>
    <row r="112" spans="1:18" s="649" customFormat="1" x14ac:dyDescent="0.25">
      <c r="A112" s="120" t="s">
        <v>279</v>
      </c>
      <c r="B112" s="881" t="str">
        <f>IF($A112="","",VLOOKUP($A112,Listes!$A$3:$C$195,2,FALSE))</f>
        <v>Low Sulfur Surcharge</v>
      </c>
      <c r="C112" s="881"/>
      <c r="D112" s="881"/>
      <c r="E112" s="882" t="s">
        <v>196</v>
      </c>
      <c r="F112" s="882"/>
      <c r="G112" s="882"/>
      <c r="H112" s="25"/>
      <c r="I112" s="722"/>
      <c r="J112" s="722"/>
      <c r="K112" s="722"/>
      <c r="L112" s="722"/>
      <c r="M112" s="723"/>
      <c r="N112" s="514"/>
      <c r="O112" s="514"/>
      <c r="P112" s="514"/>
      <c r="Q112" s="514"/>
      <c r="R112" s="514"/>
    </row>
    <row r="113" spans="1:18" s="649" customFormat="1" x14ac:dyDescent="0.25">
      <c r="A113" s="120" t="s">
        <v>280</v>
      </c>
      <c r="B113" s="881" t="str">
        <f>IF($A113="","",VLOOKUP($A113,Listes!$A$3:$C$195,2,FALSE))</f>
        <v>Low Sulfur Surcharge IMO2020</v>
      </c>
      <c r="C113" s="881"/>
      <c r="D113" s="881"/>
      <c r="E113" s="882" t="s">
        <v>196</v>
      </c>
      <c r="F113" s="882"/>
      <c r="G113" s="882"/>
      <c r="H113" s="25"/>
      <c r="I113" s="722"/>
      <c r="J113" s="722"/>
      <c r="K113" s="722"/>
      <c r="L113" s="722"/>
      <c r="M113" s="723"/>
      <c r="N113" s="514"/>
      <c r="O113" s="514"/>
      <c r="P113" s="514"/>
      <c r="Q113" s="514"/>
      <c r="R113" s="514"/>
    </row>
    <row r="114" spans="1:18" s="649" customFormat="1" x14ac:dyDescent="0.25">
      <c r="A114" s="120" t="s">
        <v>281</v>
      </c>
      <c r="B114" s="881" t="str">
        <f>IF($A114="","",VLOOKUP($A114,Listes!$A$3:$C$195,2,FALSE))</f>
        <v>On-Carriage Emergency Inland Fuel Surcharge</v>
      </c>
      <c r="C114" s="881"/>
      <c r="D114" s="881"/>
      <c r="E114" s="882" t="s">
        <v>196</v>
      </c>
      <c r="F114" s="882"/>
      <c r="G114" s="882"/>
      <c r="H114" s="25"/>
      <c r="I114" s="722"/>
      <c r="J114" s="722"/>
      <c r="K114" s="722"/>
      <c r="L114" s="722"/>
      <c r="M114" s="723"/>
      <c r="N114" s="514"/>
      <c r="O114" s="514"/>
      <c r="P114" s="514"/>
      <c r="Q114" s="514"/>
      <c r="R114" s="514"/>
    </row>
    <row r="115" spans="1:18" s="649" customFormat="1" ht="31" x14ac:dyDescent="0.25">
      <c r="A115" s="120" t="s">
        <v>282</v>
      </c>
      <c r="B115" s="881" t="str">
        <f>IF($A115="","",VLOOKUP($A115,Listes!$A$3:$C$195,2,FALSE))</f>
        <v>On-Carriage Emergency Intermodal Surcharge</v>
      </c>
      <c r="C115" s="881"/>
      <c r="D115" s="881"/>
      <c r="E115" s="882" t="s">
        <v>196</v>
      </c>
      <c r="F115" s="882"/>
      <c r="G115" s="882"/>
      <c r="H115" s="25"/>
      <c r="I115" s="722"/>
      <c r="J115" s="722"/>
      <c r="K115" s="722"/>
      <c r="L115" s="722"/>
      <c r="M115" s="723"/>
      <c r="N115" s="514"/>
      <c r="O115" s="514"/>
      <c r="P115" s="514"/>
      <c r="Q115" s="514"/>
      <c r="R115" s="514"/>
    </row>
    <row r="116" spans="1:18" s="649" customFormat="1" ht="31" x14ac:dyDescent="0.25">
      <c r="A116" s="120" t="s">
        <v>283</v>
      </c>
      <c r="B116" s="881" t="str">
        <f>IF($A116="","",VLOOKUP($A116,Listes!$A$3:$C$195,2,FALSE))</f>
        <v>Inland Hazardous Charge Oncarriage</v>
      </c>
      <c r="C116" s="881"/>
      <c r="D116" s="881"/>
      <c r="E116" s="882" t="s">
        <v>196</v>
      </c>
      <c r="F116" s="882"/>
      <c r="G116" s="882"/>
      <c r="H116" s="25"/>
      <c r="I116" s="722"/>
      <c r="J116" s="722"/>
      <c r="K116" s="722"/>
      <c r="L116" s="722"/>
      <c r="M116" s="723"/>
      <c r="N116" s="514"/>
      <c r="O116" s="514"/>
      <c r="P116" s="514"/>
      <c r="Q116" s="514"/>
      <c r="R116" s="514"/>
    </row>
    <row r="117" spans="1:18" s="649" customFormat="1" x14ac:dyDescent="0.25">
      <c r="A117" s="120" t="s">
        <v>180</v>
      </c>
      <c r="B117" s="881" t="str">
        <f>IF($A117="","",VLOOKUP($A117,Listes!$A$3:$C$195,2,FALSE))</f>
        <v>Origin THC / Origin Receiving Charge</v>
      </c>
      <c r="C117" s="881"/>
      <c r="D117" s="881"/>
      <c r="E117" s="882" t="s">
        <v>263</v>
      </c>
      <c r="F117" s="882"/>
      <c r="G117" s="882"/>
      <c r="H117" s="25"/>
      <c r="I117" s="722"/>
      <c r="J117" s="722"/>
      <c r="K117" s="722"/>
      <c r="L117" s="722"/>
      <c r="M117" s="723"/>
      <c r="N117" s="514"/>
      <c r="O117" s="514"/>
      <c r="P117" s="514"/>
      <c r="Q117" s="514"/>
      <c r="R117" s="514"/>
    </row>
    <row r="118" spans="1:18" s="649" customFormat="1" x14ac:dyDescent="0.25">
      <c r="A118" s="120" t="s">
        <v>286</v>
      </c>
      <c r="B118" s="881" t="str">
        <f>IF($A118="","",VLOOKUP($A118,Listes!$A$3:$C$195,2,FALSE))</f>
        <v>Peak Season</v>
      </c>
      <c r="C118" s="881"/>
      <c r="D118" s="881"/>
      <c r="E118" s="882" t="s">
        <v>196</v>
      </c>
      <c r="F118" s="882"/>
      <c r="G118" s="882"/>
      <c r="H118" s="25"/>
      <c r="I118" s="722"/>
      <c r="J118" s="722"/>
      <c r="K118" s="722"/>
      <c r="L118" s="722"/>
      <c r="M118" s="723"/>
      <c r="N118" s="514"/>
      <c r="O118" s="514"/>
      <c r="P118" s="514"/>
      <c r="Q118" s="514"/>
      <c r="R118" s="514"/>
    </row>
    <row r="119" spans="1:18" s="649" customFormat="1" x14ac:dyDescent="0.25">
      <c r="A119" s="120" t="s">
        <v>1596</v>
      </c>
      <c r="B119" s="881" t="str">
        <f>IF($A119="","",VLOOKUP($A119,Listes!$A$3:$C$195,2,FALSE))</f>
        <v>Rate Restoration Initiative</v>
      </c>
      <c r="C119" s="881"/>
      <c r="D119" s="881"/>
      <c r="E119" s="882" t="s">
        <v>196</v>
      </c>
      <c r="F119" s="882"/>
      <c r="G119" s="882"/>
      <c r="H119" s="25"/>
      <c r="I119" s="722"/>
      <c r="J119" s="722"/>
      <c r="K119" s="722"/>
      <c r="L119" s="722"/>
      <c r="M119" s="723"/>
      <c r="N119" s="514"/>
      <c r="O119" s="514"/>
      <c r="P119" s="514"/>
      <c r="Q119" s="514"/>
      <c r="R119" s="514"/>
    </row>
    <row r="120" spans="1:18" s="649" customFormat="1" x14ac:dyDescent="0.25">
      <c r="A120" s="120" t="s">
        <v>1603</v>
      </c>
      <c r="B120" s="881" t="str">
        <f>IF($A120="","",VLOOKUP($A120,Listes!$A$3:$C$195,2,FALSE))</f>
        <v>Rate Restoration Initiative 2</v>
      </c>
      <c r="C120" s="881"/>
      <c r="D120" s="881"/>
      <c r="E120" s="882" t="s">
        <v>196</v>
      </c>
      <c r="F120" s="882"/>
      <c r="G120" s="882"/>
      <c r="H120" s="25"/>
      <c r="I120" s="722"/>
      <c r="J120" s="722"/>
      <c r="K120" s="722"/>
      <c r="L120" s="722"/>
      <c r="M120" s="723"/>
      <c r="N120" s="514"/>
      <c r="O120" s="514"/>
      <c r="P120" s="514"/>
      <c r="Q120" s="514"/>
      <c r="R120" s="514"/>
    </row>
    <row r="121" spans="1:18" s="649" customFormat="1" x14ac:dyDescent="0.25">
      <c r="A121" s="120" t="s">
        <v>1606</v>
      </c>
      <c r="B121" s="881" t="str">
        <f>IF($A121="","",VLOOKUP($A121,Listes!$A$3:$C$195,2,FALSE))</f>
        <v>Rate Restoration Initiative 3</v>
      </c>
      <c r="C121" s="881"/>
      <c r="D121" s="881"/>
      <c r="E121" s="882" t="s">
        <v>196</v>
      </c>
      <c r="F121" s="882"/>
      <c r="G121" s="882"/>
      <c r="H121" s="25"/>
      <c r="I121" s="722"/>
      <c r="J121" s="722"/>
      <c r="K121" s="722"/>
      <c r="L121" s="722"/>
      <c r="M121" s="723"/>
      <c r="N121" s="514"/>
      <c r="O121" s="514"/>
      <c r="P121" s="514"/>
      <c r="Q121" s="514"/>
      <c r="R121" s="514"/>
    </row>
    <row r="122" spans="1:18" s="649" customFormat="1" x14ac:dyDescent="0.25">
      <c r="A122" s="120" t="s">
        <v>1609</v>
      </c>
      <c r="B122" s="881" t="str">
        <f>IF($A122="","",VLOOKUP($A122,Listes!$A$3:$C$195,2,FALSE))</f>
        <v>Rate Restoration Initiative 4</v>
      </c>
      <c r="C122" s="881"/>
      <c r="D122" s="881"/>
      <c r="E122" s="882" t="s">
        <v>196</v>
      </c>
      <c r="F122" s="882"/>
      <c r="G122" s="882"/>
      <c r="H122" s="25"/>
      <c r="I122" s="722"/>
      <c r="J122" s="722"/>
      <c r="K122" s="722"/>
      <c r="L122" s="722"/>
      <c r="M122" s="723"/>
      <c r="N122" s="514"/>
      <c r="O122" s="514"/>
      <c r="P122" s="514"/>
      <c r="Q122" s="514"/>
      <c r="R122" s="514"/>
    </row>
    <row r="123" spans="1:18" s="649" customFormat="1" x14ac:dyDescent="0.25">
      <c r="A123" s="120" t="s">
        <v>1612</v>
      </c>
      <c r="B123" s="881" t="str">
        <f>IF($A123="","",VLOOKUP($A123,Listes!$A$3:$C$195,2,FALSE))</f>
        <v>Rate Restoration Initiative 5</v>
      </c>
      <c r="C123" s="881"/>
      <c r="D123" s="881"/>
      <c r="E123" s="882" t="s">
        <v>196</v>
      </c>
      <c r="F123" s="882"/>
      <c r="G123" s="882"/>
      <c r="H123" s="25"/>
      <c r="I123" s="722"/>
      <c r="J123" s="722"/>
      <c r="K123" s="722"/>
      <c r="L123" s="722"/>
      <c r="M123" s="723"/>
      <c r="N123" s="514"/>
      <c r="O123" s="514"/>
      <c r="P123" s="514"/>
      <c r="Q123" s="514"/>
      <c r="R123" s="514"/>
    </row>
    <row r="124" spans="1:18" s="649" customFormat="1" x14ac:dyDescent="0.25">
      <c r="A124" s="120" t="s">
        <v>1615</v>
      </c>
      <c r="B124" s="881" t="str">
        <f>IF($A124="","",VLOOKUP($A124,Listes!$A$3:$C$195,2,FALSE))</f>
        <v>Rate Restoration Initiative 6</v>
      </c>
      <c r="C124" s="881"/>
      <c r="D124" s="881"/>
      <c r="E124" s="882" t="s">
        <v>196</v>
      </c>
      <c r="F124" s="882"/>
      <c r="G124" s="882"/>
      <c r="H124" s="25"/>
      <c r="I124" s="722"/>
      <c r="J124" s="722"/>
      <c r="K124" s="722"/>
      <c r="L124" s="722"/>
      <c r="M124" s="723"/>
      <c r="N124" s="514"/>
      <c r="O124" s="514"/>
      <c r="P124" s="514"/>
      <c r="Q124" s="514"/>
      <c r="R124" s="514"/>
    </row>
    <row r="125" spans="1:18" s="649" customFormat="1" x14ac:dyDescent="0.25">
      <c r="A125" s="120" t="s">
        <v>289</v>
      </c>
      <c r="B125" s="881" t="str">
        <f>IF($A125="","",VLOOKUP($A125,Listes!$A$3:$C$195,2,FALSE))</f>
        <v>Destination Terminal Security Charge</v>
      </c>
      <c r="C125" s="881"/>
      <c r="D125" s="881"/>
      <c r="E125" s="882" t="s">
        <v>196</v>
      </c>
      <c r="F125" s="882"/>
      <c r="G125" s="882"/>
      <c r="H125" s="25"/>
      <c r="I125" s="722"/>
      <c r="J125" s="722"/>
      <c r="K125" s="722"/>
      <c r="L125" s="722"/>
      <c r="M125" s="723"/>
      <c r="N125" s="514"/>
      <c r="O125" s="514"/>
      <c r="P125" s="514"/>
      <c r="Q125" s="514"/>
      <c r="R125" s="514"/>
    </row>
    <row r="126" spans="1:18" s="649" customFormat="1" x14ac:dyDescent="0.25">
      <c r="A126" s="120" t="s">
        <v>360</v>
      </c>
      <c r="B126" s="881" t="str">
        <f>IF($A126="","",VLOOKUP($A126,Listes!$A$3:$C$195,2,FALSE))</f>
        <v>Suez Canal Surcharge</v>
      </c>
      <c r="C126" s="881"/>
      <c r="D126" s="881"/>
      <c r="E126" s="882" t="s">
        <v>196</v>
      </c>
      <c r="F126" s="882"/>
      <c r="G126" s="882"/>
      <c r="H126" s="25"/>
      <c r="I126" s="722"/>
      <c r="J126" s="722"/>
      <c r="K126" s="722"/>
      <c r="L126" s="722"/>
      <c r="M126" s="723"/>
      <c r="N126" s="514"/>
      <c r="O126" s="514"/>
      <c r="P126" s="514"/>
      <c r="Q126" s="514"/>
      <c r="R126" s="514"/>
    </row>
    <row r="127" spans="1:18" s="649" customFormat="1" ht="31" x14ac:dyDescent="0.25">
      <c r="A127" s="120" t="s">
        <v>291</v>
      </c>
      <c r="B127" s="881" t="str">
        <f>IF($A127="","",VLOOKUP($A127,Listes!$A$3:$C$195,2,FALSE))</f>
        <v>Tri-Axle / Super Chassis Oncarriage Surcharge</v>
      </c>
      <c r="C127" s="881"/>
      <c r="D127" s="881"/>
      <c r="E127" s="882" t="s">
        <v>196</v>
      </c>
      <c r="F127" s="882"/>
      <c r="G127" s="882"/>
      <c r="H127" s="25"/>
      <c r="I127" s="722"/>
      <c r="J127" s="722"/>
      <c r="K127" s="722"/>
      <c r="L127" s="722"/>
      <c r="M127" s="723"/>
      <c r="N127" s="514"/>
      <c r="O127" s="514"/>
      <c r="P127" s="514"/>
      <c r="Q127" s="514"/>
      <c r="R127" s="514"/>
    </row>
    <row r="128" spans="1:18" s="649" customFormat="1" x14ac:dyDescent="0.25">
      <c r="A128" s="120" t="s">
        <v>361</v>
      </c>
      <c r="B128" s="881" t="str">
        <f>IF($A128="","",VLOOKUP($A128,Listes!$A$3:$C$195,2,FALSE))</f>
        <v>Wharfage (Destination)</v>
      </c>
      <c r="C128" s="881"/>
      <c r="D128" s="881"/>
      <c r="E128" s="882" t="s">
        <v>196</v>
      </c>
      <c r="F128" s="882"/>
      <c r="G128" s="882"/>
      <c r="H128" s="25"/>
      <c r="I128" s="722"/>
      <c r="J128" s="722"/>
      <c r="K128" s="722"/>
      <c r="L128" s="722"/>
      <c r="M128" s="723"/>
      <c r="N128" s="514"/>
      <c r="O128" s="514"/>
      <c r="P128" s="514"/>
      <c r="Q128" s="514"/>
      <c r="R128" s="514"/>
    </row>
    <row r="129" spans="1:23" s="649" customFormat="1" ht="16" thickBot="1" x14ac:dyDescent="0.3">
      <c r="A129" s="724" t="s">
        <v>389</v>
      </c>
      <c r="B129" s="906" t="str">
        <f>IF($A129="","",VLOOKUP($A129,Listes!$A$3:$C$195,2,FALSE))</f>
        <v>Wharfage (Origin)</v>
      </c>
      <c r="C129" s="906"/>
      <c r="D129" s="906"/>
      <c r="E129" s="882" t="s">
        <v>196</v>
      </c>
      <c r="F129" s="882"/>
      <c r="G129" s="882"/>
      <c r="H129" s="725"/>
      <c r="I129" s="726"/>
      <c r="J129" s="726"/>
      <c r="K129" s="726"/>
      <c r="L129" s="726"/>
      <c r="M129" s="727"/>
      <c r="N129" s="514"/>
      <c r="O129" s="514"/>
      <c r="P129" s="514"/>
      <c r="Q129" s="514"/>
      <c r="R129" s="514"/>
    </row>
    <row r="130" spans="1:23" ht="16" thickBot="1" x14ac:dyDescent="0.3">
      <c r="A130" s="1202" t="s">
        <v>292</v>
      </c>
      <c r="B130" s="1203"/>
      <c r="C130" s="1203"/>
      <c r="D130" s="1203"/>
      <c r="E130" s="1204"/>
      <c r="F130" s="1204"/>
      <c r="G130" s="1204"/>
      <c r="H130" s="1204"/>
      <c r="I130" s="1205"/>
      <c r="K130" s="658"/>
      <c r="L130" s="56"/>
      <c r="M130" s="56"/>
      <c r="N130" s="56"/>
      <c r="O130" s="56"/>
      <c r="P130" s="56"/>
      <c r="Q130" s="658"/>
    </row>
    <row r="131" spans="1:23" ht="16" thickBot="1" x14ac:dyDescent="0.3">
      <c r="A131" s="886" t="s">
        <v>293</v>
      </c>
      <c r="B131" s="1189"/>
      <c r="C131" s="1189"/>
      <c r="D131" s="1189"/>
      <c r="E131" s="1189"/>
      <c r="F131" s="1189"/>
      <c r="G131" s="1189"/>
      <c r="H131" s="1189"/>
      <c r="I131" s="1190"/>
      <c r="K131" s="56"/>
      <c r="L131" s="56"/>
      <c r="M131" s="56"/>
      <c r="N131" s="56"/>
      <c r="O131" s="658"/>
    </row>
    <row r="132" spans="1:23" hidden="1" x14ac:dyDescent="0.25">
      <c r="A132" s="687"/>
      <c r="B132" s="687"/>
      <c r="C132" s="663"/>
      <c r="D132" s="662"/>
      <c r="E132" s="659"/>
      <c r="F132" s="659"/>
      <c r="G132" s="659"/>
      <c r="H132" s="659"/>
      <c r="I132" s="659"/>
      <c r="J132" s="662"/>
      <c r="L132" s="658"/>
      <c r="M132" s="56"/>
      <c r="N132" s="56"/>
      <c r="O132" s="56"/>
      <c r="P132" s="56"/>
      <c r="Q132" s="56"/>
      <c r="R132" s="658"/>
    </row>
    <row r="133" spans="1:23" hidden="1" x14ac:dyDescent="0.25">
      <c r="A133" s="887" t="s">
        <v>294</v>
      </c>
      <c r="B133" s="1188"/>
      <c r="C133" s="1188"/>
      <c r="D133" s="1188"/>
      <c r="E133" s="1185" t="s">
        <v>295</v>
      </c>
      <c r="F133" s="1185">
        <v>20</v>
      </c>
      <c r="G133" s="1185">
        <v>40</v>
      </c>
      <c r="H133" s="1185" t="s">
        <v>177</v>
      </c>
      <c r="I133" s="1185" t="s">
        <v>178</v>
      </c>
      <c r="J133" s="877" t="s">
        <v>296</v>
      </c>
      <c r="K133" s="877" t="s">
        <v>297</v>
      </c>
      <c r="L133" s="1182" t="s">
        <v>298</v>
      </c>
      <c r="M133" s="662"/>
      <c r="N133" s="56"/>
      <c r="O133" s="56"/>
      <c r="P133" s="56"/>
      <c r="Q133" s="56"/>
      <c r="R133" s="56"/>
      <c r="S133" s="56"/>
      <c r="T133" s="56"/>
      <c r="U133" s="56"/>
    </row>
    <row r="134" spans="1:23" hidden="1" x14ac:dyDescent="0.25">
      <c r="A134" s="686" t="s">
        <v>299</v>
      </c>
      <c r="B134" s="685" t="s">
        <v>169</v>
      </c>
      <c r="C134" s="685" t="s">
        <v>170</v>
      </c>
      <c r="D134" s="685" t="s">
        <v>300</v>
      </c>
      <c r="E134" s="1184"/>
      <c r="F134" s="1184"/>
      <c r="G134" s="1184"/>
      <c r="H134" s="1184"/>
      <c r="I134" s="1184"/>
      <c r="J134" s="1184"/>
      <c r="K134" s="1184"/>
      <c r="L134" s="1183"/>
      <c r="M134" s="662"/>
      <c r="N134" s="56"/>
      <c r="O134" s="56"/>
      <c r="P134" s="56"/>
      <c r="Q134" s="56"/>
      <c r="R134" s="56"/>
      <c r="S134" s="56"/>
      <c r="T134" s="56"/>
      <c r="U134" s="56"/>
    </row>
    <row r="135" spans="1:23" s="649" customFormat="1" hidden="1" x14ac:dyDescent="0.25">
      <c r="A135" s="124"/>
      <c r="B135" s="682"/>
      <c r="C135" s="682"/>
      <c r="D135" s="682"/>
      <c r="E135" s="682"/>
      <c r="F135" s="11"/>
      <c r="G135" s="11"/>
      <c r="H135" s="11"/>
      <c r="I135" s="11"/>
      <c r="J135" s="682"/>
      <c r="K135" s="52"/>
      <c r="L135" s="684"/>
      <c r="M135" s="683"/>
      <c r="N135" s="514"/>
      <c r="O135" s="514"/>
      <c r="P135" s="514"/>
      <c r="Q135" s="514"/>
      <c r="R135" s="514"/>
      <c r="S135" s="514"/>
      <c r="T135" s="514"/>
      <c r="U135" s="514"/>
    </row>
    <row r="136" spans="1:23" s="649" customFormat="1" hidden="1" x14ac:dyDescent="0.25">
      <c r="A136" s="124"/>
      <c r="B136" s="682"/>
      <c r="C136" s="682"/>
      <c r="D136" s="682"/>
      <c r="E136" s="682"/>
      <c r="F136" s="11"/>
      <c r="G136" s="11"/>
      <c r="H136" s="11"/>
      <c r="I136" s="11"/>
      <c r="J136" s="15"/>
      <c r="K136" s="52"/>
      <c r="L136" s="681"/>
      <c r="M136" s="514"/>
      <c r="N136" s="514"/>
      <c r="O136" s="514"/>
      <c r="P136" s="514"/>
      <c r="Q136" s="514"/>
      <c r="R136" s="514"/>
      <c r="S136" s="514"/>
      <c r="T136" s="514"/>
      <c r="U136" s="514"/>
    </row>
    <row r="137" spans="1:23" s="649" customFormat="1" hidden="1" x14ac:dyDescent="0.25">
      <c r="A137" s="124"/>
      <c r="B137" s="682"/>
      <c r="C137" s="682"/>
      <c r="D137" s="682"/>
      <c r="E137" s="682"/>
      <c r="F137" s="11"/>
      <c r="G137" s="11"/>
      <c r="H137" s="11"/>
      <c r="I137" s="11"/>
      <c r="J137" s="15"/>
      <c r="K137" s="52"/>
      <c r="L137" s="681"/>
      <c r="M137" s="514"/>
      <c r="N137" s="514"/>
      <c r="O137" s="514"/>
      <c r="P137" s="514"/>
      <c r="Q137" s="514"/>
      <c r="R137" s="514"/>
      <c r="S137" s="514"/>
      <c r="T137" s="514"/>
      <c r="U137" s="514"/>
    </row>
    <row r="138" spans="1:23" s="649" customFormat="1" ht="16" hidden="1" thickBot="1" x14ac:dyDescent="0.3">
      <c r="A138" s="169"/>
      <c r="B138" s="680"/>
      <c r="C138" s="680"/>
      <c r="D138" s="680"/>
      <c r="E138" s="680"/>
      <c r="F138" s="12"/>
      <c r="G138" s="12"/>
      <c r="H138" s="12"/>
      <c r="I138" s="12"/>
      <c r="J138" s="36"/>
      <c r="K138" s="51"/>
      <c r="L138" s="679"/>
      <c r="M138" s="514"/>
      <c r="N138" s="514"/>
      <c r="O138" s="514"/>
      <c r="P138" s="514"/>
      <c r="Q138" s="514"/>
      <c r="R138" s="514"/>
      <c r="S138" s="514"/>
      <c r="T138" s="514"/>
      <c r="U138" s="514"/>
    </row>
    <row r="139" spans="1:23" s="649" customFormat="1" hidden="1" x14ac:dyDescent="0.25">
      <c r="A139" s="656"/>
      <c r="B139" s="678"/>
      <c r="C139" s="678"/>
      <c r="D139" s="678"/>
      <c r="E139" s="678"/>
      <c r="F139" s="678"/>
      <c r="G139" s="678"/>
      <c r="H139" s="678"/>
      <c r="I139" s="678"/>
      <c r="J139" s="656"/>
      <c r="K139" s="656"/>
      <c r="L139" s="677"/>
      <c r="M139" s="514"/>
      <c r="N139" s="514"/>
      <c r="O139" s="514"/>
      <c r="P139" s="514"/>
      <c r="Q139" s="514"/>
      <c r="R139" s="514"/>
      <c r="S139" s="514"/>
      <c r="T139" s="514"/>
      <c r="U139" s="514"/>
    </row>
    <row r="140" spans="1:23" hidden="1" x14ac:dyDescent="0.25">
      <c r="A140" s="1201" t="s">
        <v>301</v>
      </c>
      <c r="B140" s="1187"/>
      <c r="C140" s="1187"/>
      <c r="D140" s="1187"/>
      <c r="E140" s="1187" t="s">
        <v>295</v>
      </c>
      <c r="F140" s="1187">
        <v>20</v>
      </c>
      <c r="G140" s="1187">
        <v>40</v>
      </c>
      <c r="H140" s="1187" t="s">
        <v>177</v>
      </c>
      <c r="I140" s="1187" t="s">
        <v>178</v>
      </c>
      <c r="J140" s="1186" t="s">
        <v>296</v>
      </c>
      <c r="K140" s="1186" t="s">
        <v>297</v>
      </c>
      <c r="L140" s="1200" t="s">
        <v>298</v>
      </c>
      <c r="M140" s="1200" t="s">
        <v>184</v>
      </c>
      <c r="O140" s="658"/>
      <c r="P140" s="56"/>
      <c r="Q140" s="56"/>
      <c r="R140" s="56"/>
      <c r="S140" s="56"/>
      <c r="T140" s="56"/>
      <c r="U140" s="56"/>
      <c r="V140" s="56"/>
      <c r="W140" s="56"/>
    </row>
    <row r="141" spans="1:23" hidden="1" x14ac:dyDescent="0.25">
      <c r="A141" s="676" t="s">
        <v>299</v>
      </c>
      <c r="B141" s="676" t="s">
        <v>169</v>
      </c>
      <c r="C141" s="676" t="s">
        <v>170</v>
      </c>
      <c r="D141" s="676" t="s">
        <v>300</v>
      </c>
      <c r="E141" s="1187"/>
      <c r="F141" s="1187"/>
      <c r="G141" s="1187"/>
      <c r="H141" s="1187"/>
      <c r="I141" s="1187"/>
      <c r="J141" s="1187"/>
      <c r="K141" s="1187"/>
      <c r="L141" s="1200"/>
      <c r="M141" s="1200"/>
      <c r="O141" s="658"/>
      <c r="P141" s="56"/>
      <c r="Q141" s="56"/>
      <c r="R141" s="56"/>
      <c r="S141" s="56"/>
      <c r="T141" s="56"/>
      <c r="U141" s="56"/>
      <c r="V141" s="56"/>
      <c r="W141" s="56"/>
    </row>
    <row r="142" spans="1:23" s="649" customFormat="1" hidden="1" x14ac:dyDescent="0.25">
      <c r="A142" s="672"/>
      <c r="B142" s="674"/>
      <c r="C142" s="674"/>
      <c r="D142" s="674"/>
      <c r="E142" s="674"/>
      <c r="F142" s="673"/>
      <c r="G142" s="673"/>
      <c r="H142" s="673"/>
      <c r="I142" s="673"/>
      <c r="J142" s="672"/>
      <c r="K142" s="671"/>
      <c r="L142" s="675"/>
      <c r="M142" s="675"/>
      <c r="O142" s="669"/>
      <c r="P142" s="514"/>
      <c r="Q142" s="514"/>
      <c r="R142" s="514"/>
      <c r="S142" s="514"/>
      <c r="T142" s="514"/>
      <c r="U142" s="514"/>
      <c r="V142" s="514"/>
      <c r="W142" s="514"/>
    </row>
    <row r="143" spans="1:23" s="649" customFormat="1" hidden="1" x14ac:dyDescent="0.25">
      <c r="A143" s="672"/>
      <c r="B143" s="674"/>
      <c r="C143" s="674"/>
      <c r="D143" s="674"/>
      <c r="E143" s="674"/>
      <c r="F143" s="673"/>
      <c r="G143" s="673"/>
      <c r="H143" s="673"/>
      <c r="I143" s="673"/>
      <c r="J143" s="672"/>
      <c r="K143" s="671"/>
      <c r="L143" s="675"/>
      <c r="M143" s="675"/>
      <c r="O143" s="669"/>
      <c r="P143" s="514"/>
      <c r="Q143" s="514"/>
      <c r="R143" s="514"/>
      <c r="S143" s="514"/>
      <c r="T143" s="514"/>
      <c r="U143" s="514"/>
      <c r="V143" s="514"/>
      <c r="W143" s="514"/>
    </row>
    <row r="144" spans="1:23" s="649" customFormat="1" hidden="1" x14ac:dyDescent="0.25">
      <c r="A144" s="672"/>
      <c r="B144" s="674"/>
      <c r="C144" s="674"/>
      <c r="D144" s="674"/>
      <c r="E144" s="674"/>
      <c r="F144" s="673"/>
      <c r="G144" s="673"/>
      <c r="H144" s="673"/>
      <c r="I144" s="673"/>
      <c r="J144" s="672"/>
      <c r="K144" s="671"/>
      <c r="L144" s="675"/>
      <c r="M144" s="675"/>
      <c r="O144" s="669"/>
      <c r="P144" s="514"/>
      <c r="Q144" s="514"/>
      <c r="R144" s="514"/>
      <c r="S144" s="514"/>
      <c r="T144" s="514"/>
      <c r="U144" s="514"/>
      <c r="V144" s="514"/>
      <c r="W144" s="514"/>
    </row>
    <row r="145" spans="1:23" s="649" customFormat="1" hidden="1" x14ac:dyDescent="0.25">
      <c r="A145" s="672"/>
      <c r="B145" s="674"/>
      <c r="C145" s="674"/>
      <c r="D145" s="674"/>
      <c r="E145" s="674"/>
      <c r="F145" s="673"/>
      <c r="G145" s="673"/>
      <c r="H145" s="673"/>
      <c r="I145" s="673"/>
      <c r="J145" s="672"/>
      <c r="K145" s="671"/>
      <c r="L145" s="670"/>
      <c r="M145" s="670"/>
      <c r="N145" s="514"/>
      <c r="O145" s="669"/>
      <c r="P145" s="514"/>
      <c r="Q145" s="514"/>
      <c r="R145" s="514"/>
      <c r="S145" s="514"/>
      <c r="T145" s="514"/>
      <c r="U145" s="514"/>
      <c r="V145" s="514"/>
      <c r="W145" s="514"/>
    </row>
    <row r="146" spans="1:23" hidden="1" x14ac:dyDescent="0.25">
      <c r="B146" s="668"/>
      <c r="C146" s="668"/>
      <c r="D146" s="668"/>
      <c r="E146" s="668"/>
      <c r="F146" s="659"/>
      <c r="G146" s="668"/>
      <c r="H146" s="667"/>
      <c r="I146" s="667"/>
      <c r="J146" s="56"/>
      <c r="K146" s="658"/>
      <c r="L146" s="56"/>
      <c r="M146" s="56"/>
      <c r="N146" s="56"/>
      <c r="O146" s="56"/>
      <c r="P146" s="56"/>
      <c r="Q146" s="56"/>
    </row>
    <row r="147" spans="1:23" ht="16" thickBot="1" x14ac:dyDescent="0.3">
      <c r="A147" s="666"/>
      <c r="B147" s="665"/>
      <c r="C147" s="664"/>
      <c r="D147" s="664"/>
      <c r="J147" s="659"/>
      <c r="K147" s="658"/>
      <c r="L147" s="56"/>
      <c r="M147" s="56"/>
      <c r="N147" s="56"/>
      <c r="O147" s="56"/>
      <c r="P147" s="56"/>
      <c r="Q147" s="56"/>
      <c r="R147" s="56"/>
      <c r="S147" s="658"/>
      <c r="T147" s="658"/>
      <c r="U147" s="658"/>
    </row>
    <row r="148" spans="1:23" ht="16" thickBot="1" x14ac:dyDescent="0.3">
      <c r="A148" s="861" t="s">
        <v>302</v>
      </c>
      <c r="B148" s="1145"/>
      <c r="C148" s="1145"/>
      <c r="D148" s="1145"/>
      <c r="E148" s="1146"/>
      <c r="J148" s="659"/>
      <c r="K148" s="658"/>
      <c r="L148" s="56"/>
      <c r="M148" s="56"/>
      <c r="N148" s="56"/>
      <c r="O148" s="56"/>
      <c r="P148" s="56"/>
      <c r="Q148" s="56"/>
      <c r="R148" s="56"/>
      <c r="S148" s="658"/>
      <c r="T148" s="658"/>
      <c r="U148" s="658"/>
    </row>
    <row r="149" spans="1:23" ht="16" thickBot="1" x14ac:dyDescent="0.3">
      <c r="A149" s="663"/>
      <c r="F149" s="659"/>
      <c r="G149" s="159"/>
      <c r="H149" s="662"/>
      <c r="I149" s="659"/>
      <c r="J149" s="659"/>
      <c r="K149" s="658"/>
      <c r="L149" s="56"/>
      <c r="M149" s="56"/>
      <c r="N149" s="56"/>
      <c r="O149" s="56"/>
      <c r="P149" s="56"/>
      <c r="Q149" s="56"/>
      <c r="R149" s="56"/>
      <c r="S149" s="658"/>
      <c r="T149" s="658"/>
      <c r="U149" s="658"/>
    </row>
    <row r="150" spans="1:23" ht="16" thickBot="1" x14ac:dyDescent="0.3">
      <c r="A150" s="856" t="s">
        <v>303</v>
      </c>
      <c r="B150" s="1194"/>
      <c r="C150" s="1194"/>
      <c r="D150" s="1194"/>
      <c r="E150" s="1194"/>
      <c r="F150" s="1195"/>
      <c r="G150" s="159"/>
      <c r="H150" s="662"/>
      <c r="I150" s="659"/>
      <c r="J150" s="659"/>
      <c r="K150" s="658"/>
      <c r="L150" s="56"/>
      <c r="M150" s="56"/>
      <c r="N150" s="56"/>
      <c r="O150" s="56"/>
      <c r="P150" s="56"/>
      <c r="Q150" s="56"/>
      <c r="R150" s="56"/>
      <c r="S150" s="658"/>
      <c r="T150" s="658"/>
      <c r="U150" s="658"/>
    </row>
    <row r="151" spans="1:23" x14ac:dyDescent="0.25">
      <c r="A151" s="874" t="s">
        <v>304</v>
      </c>
      <c r="B151" s="1191"/>
      <c r="C151" s="1191"/>
      <c r="D151" s="1191"/>
      <c r="E151" s="1191"/>
      <c r="F151" s="1150"/>
      <c r="G151" s="159"/>
      <c r="H151" s="661"/>
      <c r="I151" s="659"/>
      <c r="J151" s="659"/>
      <c r="K151" s="658"/>
      <c r="L151" s="56"/>
      <c r="M151" s="56"/>
      <c r="N151" s="56"/>
      <c r="O151" s="56"/>
      <c r="P151" s="56"/>
      <c r="Q151" s="56"/>
      <c r="R151" s="56"/>
      <c r="S151" s="658"/>
      <c r="T151" s="658"/>
      <c r="U151" s="658"/>
    </row>
    <row r="152" spans="1:23" ht="16" thickBot="1" x14ac:dyDescent="0.3">
      <c r="A152" s="858" t="s">
        <v>305</v>
      </c>
      <c r="B152" s="1189"/>
      <c r="C152" s="1189"/>
      <c r="D152" s="1189"/>
      <c r="E152" s="1189"/>
      <c r="F152" s="1190"/>
    </row>
    <row r="153" spans="1:23" x14ac:dyDescent="0.25">
      <c r="A153" s="112" t="s">
        <v>306</v>
      </c>
      <c r="B153" s="62" t="s">
        <v>307</v>
      </c>
      <c r="C153" s="83" t="s">
        <v>256</v>
      </c>
      <c r="D153" s="167" t="s">
        <v>308</v>
      </c>
      <c r="E153" s="56"/>
      <c r="H153" s="159"/>
      <c r="I153" s="159"/>
    </row>
    <row r="154" spans="1:23" s="649" customFormat="1" x14ac:dyDescent="0.25">
      <c r="A154" s="151"/>
      <c r="B154" s="148" t="s">
        <v>1687</v>
      </c>
      <c r="C154" s="74" t="s">
        <v>1686</v>
      </c>
      <c r="D154" s="485">
        <v>0.9</v>
      </c>
      <c r="E154" s="514"/>
      <c r="F154" s="514"/>
      <c r="G154" s="514"/>
    </row>
    <row r="155" spans="1:23" s="649" customFormat="1" x14ac:dyDescent="0.25">
      <c r="A155" s="151"/>
      <c r="B155" s="148" t="s">
        <v>1687</v>
      </c>
      <c r="C155" s="74" t="s">
        <v>1688</v>
      </c>
      <c r="D155" s="485">
        <v>1</v>
      </c>
      <c r="E155" s="514"/>
      <c r="F155" s="514"/>
      <c r="G155" s="514"/>
    </row>
    <row r="156" spans="1:23" s="649" customFormat="1" ht="16" thickBot="1" x14ac:dyDescent="0.3">
      <c r="A156" s="116"/>
      <c r="B156" s="125" t="s">
        <v>1687</v>
      </c>
      <c r="C156" s="129" t="s">
        <v>1689</v>
      </c>
      <c r="D156" s="648">
        <v>1.266</v>
      </c>
      <c r="E156" s="514"/>
      <c r="F156" s="514"/>
      <c r="G156" s="514"/>
    </row>
    <row r="157" spans="1:23" ht="16" thickBot="1" x14ac:dyDescent="0.3"/>
    <row r="158" spans="1:23" ht="16" thickBot="1" x14ac:dyDescent="0.3">
      <c r="A158" s="861" t="s">
        <v>309</v>
      </c>
      <c r="B158" s="1145"/>
      <c r="C158" s="1145"/>
      <c r="D158" s="1145"/>
      <c r="E158" s="1145"/>
      <c r="F158" s="1145"/>
      <c r="G158" s="1145"/>
      <c r="H158" s="1145"/>
      <c r="I158" s="1146"/>
      <c r="K158" s="658"/>
      <c r="L158" s="56"/>
      <c r="M158" s="56"/>
      <c r="N158" s="56"/>
      <c r="O158" s="56"/>
      <c r="P158" s="56"/>
      <c r="Q158" s="56"/>
      <c r="R158" s="56"/>
      <c r="S158" s="658"/>
      <c r="T158" s="658"/>
      <c r="U158" s="658"/>
    </row>
    <row r="159" spans="1:23" ht="16" thickBot="1" x14ac:dyDescent="0.3">
      <c r="A159" s="103" t="s">
        <v>310</v>
      </c>
      <c r="B159" s="155"/>
      <c r="C159" s="33"/>
      <c r="D159" s="33"/>
      <c r="E159" s="33"/>
      <c r="F159" s="33"/>
      <c r="G159" s="29"/>
      <c r="H159" s="660"/>
      <c r="I159" s="144"/>
      <c r="J159" s="659"/>
      <c r="K159" s="658"/>
      <c r="L159" s="56"/>
      <c r="M159" s="56"/>
      <c r="N159" s="56"/>
      <c r="O159" s="56"/>
      <c r="P159" s="56"/>
      <c r="Q159" s="56"/>
      <c r="R159" s="56"/>
      <c r="S159" s="658"/>
      <c r="T159" s="658"/>
      <c r="U159" s="658"/>
    </row>
    <row r="160" spans="1:23" s="22" customFormat="1" x14ac:dyDescent="0.25">
      <c r="A160" s="728" t="s">
        <v>311</v>
      </c>
      <c r="B160" s="1193" t="s">
        <v>2852</v>
      </c>
      <c r="C160" s="1152"/>
      <c r="D160" s="1152"/>
      <c r="E160" s="1152"/>
      <c r="F160" s="1152"/>
      <c r="G160" s="1152"/>
      <c r="H160" s="1152"/>
      <c r="I160" s="1153"/>
      <c r="J160" s="657"/>
      <c r="K160" s="655"/>
      <c r="L160" s="656"/>
      <c r="M160" s="656"/>
      <c r="N160" s="656"/>
      <c r="O160" s="656"/>
      <c r="P160" s="656"/>
      <c r="Q160" s="656"/>
      <c r="R160" s="656"/>
      <c r="S160" s="655"/>
    </row>
    <row r="161" spans="1:9" s="649" customFormat="1" x14ac:dyDescent="0.25">
      <c r="A161" s="513" t="s">
        <v>313</v>
      </c>
      <c r="B161" s="1192" t="s">
        <v>2860</v>
      </c>
      <c r="C161" s="1165"/>
      <c r="D161" s="1165"/>
      <c r="E161" s="1165"/>
      <c r="F161" s="1165"/>
      <c r="G161" s="1165"/>
      <c r="H161" s="1165"/>
      <c r="I161" s="1166"/>
    </row>
    <row r="162" spans="1:9" s="649" customFormat="1" x14ac:dyDescent="0.25">
      <c r="A162" s="513" t="s">
        <v>315</v>
      </c>
      <c r="B162" s="1192" t="s">
        <v>2861</v>
      </c>
      <c r="C162" s="1165"/>
      <c r="D162" s="1165"/>
      <c r="E162" s="1165"/>
      <c r="F162" s="1165"/>
      <c r="G162" s="1165"/>
      <c r="H162" s="1165"/>
      <c r="I162" s="1166"/>
    </row>
    <row r="163" spans="1:9" s="649" customFormat="1" ht="16" thickBot="1" x14ac:dyDescent="0.3">
      <c r="A163" s="513" t="s">
        <v>2863</v>
      </c>
      <c r="B163" s="1192" t="s">
        <v>2862</v>
      </c>
      <c r="C163" s="1165"/>
      <c r="D163" s="1165"/>
      <c r="E163" s="1165"/>
      <c r="F163" s="1165"/>
      <c r="G163" s="1165"/>
      <c r="H163" s="1165"/>
      <c r="I163" s="1166"/>
    </row>
    <row r="164" spans="1:9" s="649" customFormat="1" hidden="1" x14ac:dyDescent="0.25">
      <c r="A164" s="513"/>
      <c r="B164" s="1192"/>
      <c r="C164" s="1165"/>
      <c r="D164" s="1165"/>
      <c r="E164" s="1165"/>
      <c r="F164" s="1165"/>
      <c r="G164" s="1165"/>
      <c r="H164" s="1165"/>
      <c r="I164" s="1166"/>
    </row>
    <row r="165" spans="1:9" s="649" customFormat="1" hidden="1" x14ac:dyDescent="0.25">
      <c r="A165" s="513"/>
      <c r="B165" s="1192"/>
      <c r="C165" s="1165"/>
      <c r="D165" s="1165"/>
      <c r="E165" s="1165"/>
      <c r="F165" s="1165"/>
      <c r="G165" s="1165"/>
      <c r="H165" s="1165"/>
      <c r="I165" s="1166"/>
    </row>
    <row r="166" spans="1:9" s="649" customFormat="1" hidden="1" x14ac:dyDescent="0.25">
      <c r="A166" s="513"/>
      <c r="B166" s="1192"/>
      <c r="C166" s="1165"/>
      <c r="D166" s="1165"/>
      <c r="E166" s="1165"/>
      <c r="F166" s="1165"/>
      <c r="G166" s="1165"/>
      <c r="H166" s="1165"/>
      <c r="I166" s="1166"/>
    </row>
    <row r="167" spans="1:9" s="649" customFormat="1" hidden="1" x14ac:dyDescent="0.25">
      <c r="A167" s="513"/>
      <c r="B167" s="1192"/>
      <c r="C167" s="1165"/>
      <c r="D167" s="1165"/>
      <c r="E167" s="1165"/>
      <c r="F167" s="1165"/>
      <c r="G167" s="1165"/>
      <c r="H167" s="1165"/>
      <c r="I167" s="1166"/>
    </row>
    <row r="168" spans="1:9" s="649" customFormat="1" hidden="1" x14ac:dyDescent="0.25">
      <c r="A168" s="513"/>
      <c r="B168" s="1192"/>
      <c r="C168" s="1165"/>
      <c r="D168" s="1165"/>
      <c r="E168" s="1165"/>
      <c r="F168" s="1165"/>
      <c r="G168" s="1165"/>
      <c r="H168" s="1165"/>
      <c r="I168" s="1166"/>
    </row>
    <row r="169" spans="1:9" s="649" customFormat="1" hidden="1" x14ac:dyDescent="0.25">
      <c r="A169" s="513"/>
      <c r="B169" s="1192"/>
      <c r="C169" s="1165"/>
      <c r="D169" s="1165"/>
      <c r="E169" s="1165"/>
      <c r="F169" s="1165"/>
      <c r="G169" s="1165"/>
      <c r="H169" s="1165"/>
      <c r="I169" s="1166"/>
    </row>
    <row r="170" spans="1:9" s="649" customFormat="1" hidden="1" x14ac:dyDescent="0.25">
      <c r="A170" s="513"/>
      <c r="B170" s="1192"/>
      <c r="C170" s="1165"/>
      <c r="D170" s="1165"/>
      <c r="E170" s="1165"/>
      <c r="F170" s="1165"/>
      <c r="G170" s="1165"/>
      <c r="H170" s="1165"/>
      <c r="I170" s="1166"/>
    </row>
    <row r="171" spans="1:9" s="649" customFormat="1" hidden="1" x14ac:dyDescent="0.25">
      <c r="A171" s="513"/>
      <c r="B171" s="1192"/>
      <c r="C171" s="1165"/>
      <c r="D171" s="1165"/>
      <c r="E171" s="1165"/>
      <c r="F171" s="1165"/>
      <c r="G171" s="1165"/>
      <c r="H171" s="1165"/>
      <c r="I171" s="1166"/>
    </row>
    <row r="172" spans="1:9" s="649" customFormat="1" hidden="1" x14ac:dyDescent="0.25">
      <c r="A172" s="513"/>
      <c r="B172" s="1192"/>
      <c r="C172" s="1165"/>
      <c r="D172" s="1165"/>
      <c r="E172" s="1165"/>
      <c r="F172" s="1165"/>
      <c r="G172" s="1165"/>
      <c r="H172" s="1165"/>
      <c r="I172" s="1166"/>
    </row>
    <row r="173" spans="1:9" s="649" customFormat="1" hidden="1" x14ac:dyDescent="0.25">
      <c r="A173" s="513"/>
      <c r="B173" s="1192"/>
      <c r="C173" s="1165"/>
      <c r="D173" s="1165"/>
      <c r="E173" s="1165"/>
      <c r="F173" s="1165"/>
      <c r="G173" s="1165"/>
      <c r="H173" s="1165"/>
      <c r="I173" s="1166"/>
    </row>
    <row r="174" spans="1:9" s="649" customFormat="1" ht="16" hidden="1" thickBot="1" x14ac:dyDescent="0.3">
      <c r="A174" s="654"/>
      <c r="B174" s="1197"/>
      <c r="C174" s="1198"/>
      <c r="D174" s="1198"/>
      <c r="E174" s="1198"/>
      <c r="F174" s="1198"/>
      <c r="G174" s="1198"/>
      <c r="H174" s="1198"/>
      <c r="I174" s="1199"/>
    </row>
    <row r="175" spans="1:9" hidden="1" x14ac:dyDescent="0.25"/>
    <row r="176" spans="1:9" s="649" customFormat="1" hidden="1" x14ac:dyDescent="0.25">
      <c r="F176" s="514"/>
      <c r="G176" s="514"/>
      <c r="H176" s="514"/>
      <c r="I176" s="514"/>
    </row>
    <row r="177" spans="1:14" s="649" customFormat="1" ht="16" hidden="1" thickBot="1" x14ac:dyDescent="0.3">
      <c r="F177" s="514"/>
      <c r="G177" s="514"/>
      <c r="H177" s="514"/>
      <c r="I177" s="514"/>
    </row>
    <row r="178" spans="1:14" s="649" customFormat="1" x14ac:dyDescent="0.25">
      <c r="A178" s="856" t="s">
        <v>317</v>
      </c>
      <c r="B178" s="857"/>
      <c r="F178" s="514"/>
      <c r="G178" s="514"/>
      <c r="H178" s="514"/>
      <c r="I178" s="514"/>
    </row>
    <row r="179" spans="1:14" s="651" customFormat="1" ht="16" hidden="1" thickBot="1" x14ac:dyDescent="0.3">
      <c r="A179" s="653"/>
      <c r="B179" s="653"/>
      <c r="F179" s="652"/>
      <c r="G179" s="652"/>
      <c r="H179" s="652"/>
      <c r="I179" s="652"/>
    </row>
    <row r="180" spans="1:14" s="649" customFormat="1" ht="16" hidden="1" thickBot="1" x14ac:dyDescent="0.3">
      <c r="A180" s="827" t="s">
        <v>318</v>
      </c>
      <c r="B180" s="828"/>
      <c r="C180" s="828"/>
      <c r="D180" s="828"/>
      <c r="E180" s="828"/>
      <c r="F180" s="828"/>
      <c r="G180" s="829"/>
      <c r="H180" s="514"/>
      <c r="I180" s="514"/>
    </row>
    <row r="181" spans="1:14" s="651" customFormat="1" ht="16" hidden="1" thickBot="1" x14ac:dyDescent="0.3">
      <c r="A181" s="653"/>
      <c r="B181" s="653"/>
      <c r="C181" s="653"/>
      <c r="D181" s="653"/>
      <c r="E181" s="653"/>
      <c r="F181" s="653"/>
      <c r="G181" s="653"/>
      <c r="H181" s="652"/>
      <c r="I181" s="652"/>
    </row>
    <row r="182" spans="1:14" s="649" customFormat="1" ht="16" hidden="1" thickBot="1" x14ac:dyDescent="0.3">
      <c r="A182" s="830" t="s">
        <v>319</v>
      </c>
      <c r="B182" s="831"/>
      <c r="C182" s="831"/>
      <c r="D182" s="831"/>
      <c r="E182" s="832"/>
      <c r="F182" s="650"/>
      <c r="G182" s="650"/>
      <c r="H182" s="514"/>
      <c r="I182" s="514"/>
    </row>
    <row r="183" spans="1:14" s="649" customFormat="1" hidden="1" x14ac:dyDescent="0.25">
      <c r="A183" s="836" t="s">
        <v>167</v>
      </c>
      <c r="B183" s="838" t="s">
        <v>320</v>
      </c>
      <c r="C183" s="821" t="s">
        <v>321</v>
      </c>
      <c r="D183" s="821" t="s">
        <v>322</v>
      </c>
      <c r="E183" s="838" t="s">
        <v>323</v>
      </c>
      <c r="F183" s="821" t="s">
        <v>324</v>
      </c>
      <c r="G183" s="821" t="s">
        <v>325</v>
      </c>
      <c r="H183" s="821" t="s">
        <v>168</v>
      </c>
      <c r="I183" s="821" t="s">
        <v>169</v>
      </c>
      <c r="J183" s="821" t="s">
        <v>170</v>
      </c>
      <c r="K183" s="821" t="s">
        <v>171</v>
      </c>
      <c r="L183" s="821" t="s">
        <v>326</v>
      </c>
      <c r="M183" s="821" t="s">
        <v>327</v>
      </c>
      <c r="N183" s="823"/>
    </row>
    <row r="184" spans="1:14" s="649" customFormat="1" ht="16" hidden="1" thickBot="1" x14ac:dyDescent="0.3">
      <c r="A184" s="837"/>
      <c r="B184" s="839"/>
      <c r="C184" s="822"/>
      <c r="D184" s="822"/>
      <c r="E184" s="839"/>
      <c r="F184" s="822"/>
      <c r="G184" s="822"/>
      <c r="H184" s="822"/>
      <c r="I184" s="822"/>
      <c r="J184" s="822"/>
      <c r="K184" s="822"/>
      <c r="L184" s="822"/>
      <c r="M184" s="822"/>
      <c r="N184" s="824"/>
    </row>
    <row r="185" spans="1:14" s="649" customFormat="1" hidden="1" x14ac:dyDescent="0.25">
      <c r="A185" s="49"/>
      <c r="B185" s="7"/>
      <c r="C185" s="24"/>
      <c r="D185" s="7"/>
      <c r="E185" s="7"/>
      <c r="F185" s="7"/>
      <c r="G185" s="7"/>
      <c r="H185" s="7"/>
      <c r="I185" s="7"/>
      <c r="J185" s="7"/>
      <c r="K185" s="7"/>
      <c r="L185" s="88"/>
      <c r="M185" s="840"/>
      <c r="N185" s="841"/>
    </row>
    <row r="186" spans="1:14" s="649" customFormat="1" hidden="1" x14ac:dyDescent="0.25">
      <c r="A186" s="63"/>
      <c r="B186" s="6"/>
      <c r="C186" s="15"/>
      <c r="D186" s="6"/>
      <c r="E186" s="6"/>
      <c r="F186" s="6"/>
      <c r="G186" s="6"/>
      <c r="H186" s="6"/>
      <c r="I186" s="6"/>
      <c r="J186" s="6"/>
      <c r="K186" s="6"/>
      <c r="L186" s="90"/>
      <c r="M186" s="842"/>
      <c r="N186" s="843"/>
    </row>
    <row r="187" spans="1:14" s="649" customFormat="1" hidden="1" x14ac:dyDescent="0.25">
      <c r="A187" s="63"/>
      <c r="B187" s="6"/>
      <c r="C187" s="15"/>
      <c r="D187" s="6"/>
      <c r="E187" s="6"/>
      <c r="F187" s="6"/>
      <c r="G187" s="6"/>
      <c r="H187" s="6"/>
      <c r="I187" s="6"/>
      <c r="J187" s="6"/>
      <c r="K187" s="6"/>
      <c r="L187" s="90"/>
      <c r="M187" s="842"/>
      <c r="N187" s="843"/>
    </row>
    <row r="188" spans="1:14" s="649" customFormat="1" hidden="1" x14ac:dyDescent="0.25">
      <c r="A188" s="63"/>
      <c r="B188" s="6"/>
      <c r="C188" s="15"/>
      <c r="D188" s="6"/>
      <c r="E188" s="6"/>
      <c r="F188" s="6"/>
      <c r="G188" s="6"/>
      <c r="H188" s="6"/>
      <c r="I188" s="6"/>
      <c r="J188" s="6"/>
      <c r="K188" s="6"/>
      <c r="L188" s="90"/>
      <c r="M188" s="842"/>
      <c r="N188" s="843"/>
    </row>
    <row r="189" spans="1:14" s="649" customFormat="1" hidden="1" x14ac:dyDescent="0.25">
      <c r="A189" s="63"/>
      <c r="B189" s="6"/>
      <c r="C189" s="15"/>
      <c r="D189" s="6"/>
      <c r="E189" s="6"/>
      <c r="F189" s="6"/>
      <c r="G189" s="6"/>
      <c r="H189" s="6"/>
      <c r="I189" s="6"/>
      <c r="J189" s="6"/>
      <c r="K189" s="6"/>
      <c r="L189" s="90"/>
      <c r="M189" s="842"/>
      <c r="N189" s="843"/>
    </row>
    <row r="190" spans="1:14" s="649" customFormat="1" ht="16" hidden="1" thickBot="1" x14ac:dyDescent="0.3">
      <c r="A190" s="68"/>
      <c r="B190" s="5"/>
      <c r="C190" s="36"/>
      <c r="D190" s="5"/>
      <c r="E190" s="5"/>
      <c r="F190" s="5"/>
      <c r="G190" s="5"/>
      <c r="H190" s="5"/>
      <c r="I190" s="5"/>
      <c r="J190" s="5"/>
      <c r="K190" s="5"/>
      <c r="L190" s="89"/>
      <c r="M190" s="844"/>
      <c r="N190" s="845"/>
    </row>
    <row r="191" spans="1:14" s="649" customFormat="1" hidden="1" x14ac:dyDescent="0.25">
      <c r="F191" s="514"/>
      <c r="G191" s="514"/>
      <c r="H191" s="514"/>
      <c r="I191" s="514"/>
    </row>
    <row r="192" spans="1:14" s="649" customFormat="1" ht="16" hidden="1" thickBot="1" x14ac:dyDescent="0.3">
      <c r="F192" s="514"/>
      <c r="G192" s="514"/>
      <c r="H192" s="514"/>
      <c r="I192" s="514"/>
    </row>
    <row r="193" spans="1:23" s="649" customFormat="1" ht="16" hidden="1" thickBot="1" x14ac:dyDescent="0.3">
      <c r="A193" s="827" t="s">
        <v>328</v>
      </c>
      <c r="B193" s="828"/>
      <c r="C193" s="828"/>
      <c r="D193" s="828"/>
      <c r="E193" s="828"/>
      <c r="F193" s="828"/>
      <c r="G193" s="829"/>
      <c r="H193" s="514"/>
      <c r="I193" s="514"/>
    </row>
    <row r="194" spans="1:23" s="649" customFormat="1" ht="16" hidden="1" thickBot="1" x14ac:dyDescent="0.3">
      <c r="F194" s="514"/>
      <c r="G194" s="514"/>
      <c r="H194" s="514"/>
      <c r="I194" s="514"/>
    </row>
    <row r="195" spans="1:23" s="649" customFormat="1" ht="16" hidden="1" thickBot="1" x14ac:dyDescent="0.3">
      <c r="A195" s="830" t="s">
        <v>319</v>
      </c>
      <c r="B195" s="831"/>
      <c r="C195" s="831"/>
      <c r="D195" s="831"/>
      <c r="E195" s="831"/>
      <c r="F195" s="831"/>
      <c r="G195" s="831"/>
      <c r="H195" s="832"/>
      <c r="I195" s="514"/>
    </row>
    <row r="196" spans="1:23" s="649" customFormat="1" ht="16" hidden="1" thickBot="1" x14ac:dyDescent="0.3">
      <c r="A196" s="836" t="s">
        <v>167</v>
      </c>
      <c r="B196" s="838" t="s">
        <v>320</v>
      </c>
      <c r="C196" s="821" t="s">
        <v>321</v>
      </c>
      <c r="D196" s="821" t="s">
        <v>322</v>
      </c>
      <c r="E196" s="838" t="s">
        <v>323</v>
      </c>
      <c r="F196" s="821" t="s">
        <v>329</v>
      </c>
      <c r="G196" s="1196" t="s">
        <v>330</v>
      </c>
      <c r="H196" s="1196"/>
      <c r="I196" s="1196"/>
      <c r="J196" s="1196"/>
      <c r="K196" s="1196"/>
      <c r="L196" s="1196"/>
      <c r="M196" s="1196"/>
      <c r="N196" s="1196"/>
      <c r="O196" s="821" t="s">
        <v>324</v>
      </c>
      <c r="P196" s="821" t="s">
        <v>325</v>
      </c>
      <c r="Q196" s="821" t="s">
        <v>168</v>
      </c>
      <c r="R196" s="821" t="s">
        <v>169</v>
      </c>
      <c r="S196" s="821" t="s">
        <v>170</v>
      </c>
      <c r="T196" s="821" t="s">
        <v>171</v>
      </c>
      <c r="U196" s="821" t="s">
        <v>326</v>
      </c>
      <c r="V196" s="821" t="s">
        <v>327</v>
      </c>
      <c r="W196" s="823"/>
    </row>
    <row r="197" spans="1:23" s="649" customFormat="1" ht="16" hidden="1" thickBot="1" x14ac:dyDescent="0.3">
      <c r="A197" s="837"/>
      <c r="B197" s="839"/>
      <c r="C197" s="822"/>
      <c r="D197" s="822"/>
      <c r="E197" s="839"/>
      <c r="F197" s="822"/>
      <c r="G197" s="3" t="s">
        <v>331</v>
      </c>
      <c r="H197" s="3" t="s">
        <v>332</v>
      </c>
      <c r="I197" s="3" t="s">
        <v>333</v>
      </c>
      <c r="J197" s="3" t="s">
        <v>334</v>
      </c>
      <c r="K197" s="3" t="s">
        <v>335</v>
      </c>
      <c r="L197" s="3" t="s">
        <v>336</v>
      </c>
      <c r="M197" s="3" t="s">
        <v>337</v>
      </c>
      <c r="N197" s="3" t="s">
        <v>338</v>
      </c>
      <c r="O197" s="822"/>
      <c r="P197" s="822"/>
      <c r="Q197" s="822"/>
      <c r="R197" s="822"/>
      <c r="S197" s="822"/>
      <c r="T197" s="822"/>
      <c r="U197" s="822"/>
      <c r="V197" s="822"/>
      <c r="W197" s="824"/>
    </row>
    <row r="198" spans="1:23" s="649" customFormat="1" hidden="1" x14ac:dyDescent="0.25">
      <c r="A198" s="49"/>
      <c r="B198" s="7"/>
      <c r="C198" s="24"/>
      <c r="D198" s="7"/>
      <c r="E198" s="7"/>
      <c r="F198" s="511"/>
      <c r="G198" s="7"/>
      <c r="H198" s="7"/>
      <c r="I198" s="7"/>
      <c r="J198" s="7"/>
      <c r="K198" s="7"/>
      <c r="L198" s="7"/>
      <c r="M198" s="7"/>
      <c r="N198" s="7"/>
      <c r="O198" s="7"/>
      <c r="P198" s="7"/>
      <c r="Q198" s="7"/>
      <c r="R198" s="7"/>
      <c r="S198" s="7"/>
      <c r="T198" s="7"/>
      <c r="U198" s="88"/>
      <c r="V198" s="825"/>
      <c r="W198" s="826"/>
    </row>
    <row r="199" spans="1:23" s="649" customFormat="1" hidden="1" x14ac:dyDescent="0.25">
      <c r="A199" s="63"/>
      <c r="B199" s="6"/>
      <c r="C199" s="15"/>
      <c r="D199" s="6"/>
      <c r="E199" s="6"/>
      <c r="F199" s="176"/>
      <c r="G199" s="6"/>
      <c r="H199" s="6"/>
      <c r="I199" s="6"/>
      <c r="J199" s="6"/>
      <c r="K199" s="6"/>
      <c r="L199" s="6"/>
      <c r="M199" s="6"/>
      <c r="N199" s="6"/>
      <c r="O199" s="6"/>
      <c r="P199" s="6"/>
      <c r="Q199" s="6"/>
      <c r="R199" s="6"/>
      <c r="S199" s="6"/>
      <c r="T199" s="6"/>
      <c r="U199" s="90"/>
      <c r="V199" s="817"/>
      <c r="W199" s="818"/>
    </row>
    <row r="200" spans="1:23" s="649" customFormat="1" hidden="1" x14ac:dyDescent="0.25">
      <c r="A200" s="63"/>
      <c r="B200" s="6"/>
      <c r="C200" s="15"/>
      <c r="D200" s="6"/>
      <c r="E200" s="6"/>
      <c r="F200" s="176"/>
      <c r="G200" s="6"/>
      <c r="H200" s="6"/>
      <c r="I200" s="6"/>
      <c r="J200" s="6"/>
      <c r="K200" s="6"/>
      <c r="L200" s="6"/>
      <c r="M200" s="6"/>
      <c r="N200" s="6"/>
      <c r="O200" s="6"/>
      <c r="P200" s="6"/>
      <c r="Q200" s="6"/>
      <c r="R200" s="6"/>
      <c r="S200" s="6"/>
      <c r="T200" s="6"/>
      <c r="U200" s="90"/>
      <c r="V200" s="817"/>
      <c r="W200" s="818"/>
    </row>
    <row r="201" spans="1:23" s="649" customFormat="1" hidden="1" x14ac:dyDescent="0.25">
      <c r="A201" s="63"/>
      <c r="B201" s="6"/>
      <c r="C201" s="15"/>
      <c r="D201" s="6"/>
      <c r="E201" s="6"/>
      <c r="F201" s="176"/>
      <c r="G201" s="6"/>
      <c r="H201" s="6"/>
      <c r="I201" s="6"/>
      <c r="J201" s="6"/>
      <c r="K201" s="6"/>
      <c r="L201" s="6"/>
      <c r="M201" s="6"/>
      <c r="N201" s="6"/>
      <c r="O201" s="6"/>
      <c r="P201" s="6"/>
      <c r="Q201" s="6"/>
      <c r="R201" s="6"/>
      <c r="S201" s="6"/>
      <c r="T201" s="6"/>
      <c r="U201" s="90"/>
      <c r="V201" s="817"/>
      <c r="W201" s="818"/>
    </row>
    <row r="202" spans="1:23" s="649" customFormat="1" hidden="1" x14ac:dyDescent="0.25">
      <c r="A202" s="63"/>
      <c r="B202" s="6"/>
      <c r="C202" s="15"/>
      <c r="D202" s="6"/>
      <c r="E202" s="6"/>
      <c r="F202" s="176"/>
      <c r="G202" s="6"/>
      <c r="H202" s="6"/>
      <c r="I202" s="6"/>
      <c r="J202" s="6"/>
      <c r="K202" s="6"/>
      <c r="L202" s="6"/>
      <c r="M202" s="6"/>
      <c r="N202" s="6"/>
      <c r="O202" s="6"/>
      <c r="P202" s="6"/>
      <c r="Q202" s="6"/>
      <c r="R202" s="6"/>
      <c r="S202" s="6"/>
      <c r="T202" s="6"/>
      <c r="U202" s="90"/>
      <c r="V202" s="817"/>
      <c r="W202" s="818"/>
    </row>
    <row r="203" spans="1:23" s="649" customFormat="1" ht="16" hidden="1" thickBot="1" x14ac:dyDescent="0.3">
      <c r="A203" s="68"/>
      <c r="B203" s="5"/>
      <c r="C203" s="36"/>
      <c r="D203" s="5"/>
      <c r="E203" s="5"/>
      <c r="F203" s="178"/>
      <c r="G203" s="5"/>
      <c r="H203" s="5"/>
      <c r="I203" s="5"/>
      <c r="J203" s="5"/>
      <c r="K203" s="5"/>
      <c r="L203" s="5"/>
      <c r="M203" s="5"/>
      <c r="N203" s="5"/>
      <c r="O203" s="5"/>
      <c r="P203" s="5"/>
      <c r="Q203" s="5"/>
      <c r="R203" s="5"/>
      <c r="S203" s="5"/>
      <c r="T203" s="5"/>
      <c r="U203" s="89"/>
      <c r="V203" s="819"/>
      <c r="W203" s="820"/>
    </row>
    <row r="204" spans="1:23" s="649" customFormat="1" hidden="1" x14ac:dyDescent="0.25">
      <c r="F204" s="514"/>
      <c r="G204" s="514"/>
      <c r="H204" s="514"/>
      <c r="I204" s="514"/>
    </row>
    <row r="205" spans="1:23" s="649" customFormat="1" hidden="1" x14ac:dyDescent="0.25">
      <c r="F205" s="514"/>
      <c r="G205" s="514"/>
      <c r="H205" s="514"/>
      <c r="I205" s="514"/>
    </row>
    <row r="206" spans="1:23" s="649" customFormat="1" x14ac:dyDescent="0.25">
      <c r="F206" s="514"/>
      <c r="G206" s="514"/>
      <c r="H206" s="514"/>
      <c r="I206" s="514"/>
    </row>
    <row r="207" spans="1:23" ht="16" hidden="1" thickBot="1" x14ac:dyDescent="0.3">
      <c r="A207" s="42" t="s">
        <v>339</v>
      </c>
      <c r="B207" s="149" t="s">
        <v>340</v>
      </c>
    </row>
    <row r="208" spans="1:23" hidden="1" x14ac:dyDescent="0.25">
      <c r="A208" s="62" t="s">
        <v>341</v>
      </c>
      <c r="B208" s="714" t="s">
        <v>263</v>
      </c>
    </row>
    <row r="209" spans="1:9" hidden="1" x14ac:dyDescent="0.25">
      <c r="A209" s="134" t="s">
        <v>215</v>
      </c>
      <c r="B209" s="715" t="s">
        <v>263</v>
      </c>
    </row>
    <row r="210" spans="1:9" hidden="1" x14ac:dyDescent="0.25">
      <c r="A210" s="134" t="s">
        <v>342</v>
      </c>
      <c r="B210" s="715" t="s">
        <v>263</v>
      </c>
      <c r="F210" s="159"/>
      <c r="G210" s="159"/>
      <c r="H210" s="159"/>
      <c r="I210" s="159"/>
    </row>
    <row r="211" spans="1:9" hidden="1" x14ac:dyDescent="0.25">
      <c r="A211" s="134" t="s">
        <v>343</v>
      </c>
      <c r="B211" s="715" t="s">
        <v>263</v>
      </c>
      <c r="F211" s="159"/>
      <c r="G211" s="159"/>
      <c r="H211" s="159"/>
      <c r="I211" s="159"/>
    </row>
    <row r="212" spans="1:9" hidden="1" x14ac:dyDescent="0.25">
      <c r="A212" s="134" t="s">
        <v>344</v>
      </c>
      <c r="B212" s="715" t="s">
        <v>196</v>
      </c>
      <c r="F212" s="159"/>
      <c r="G212" s="159"/>
      <c r="H212" s="159"/>
      <c r="I212" s="159"/>
    </row>
    <row r="213" spans="1:9" hidden="1" x14ac:dyDescent="0.25">
      <c r="A213" s="134" t="s">
        <v>345</v>
      </c>
      <c r="B213" s="715" t="s">
        <v>196</v>
      </c>
      <c r="F213" s="159"/>
      <c r="G213" s="159"/>
      <c r="H213" s="159"/>
      <c r="I213" s="159"/>
    </row>
    <row r="214" spans="1:9" hidden="1" x14ac:dyDescent="0.25">
      <c r="A214" s="123" t="s">
        <v>346</v>
      </c>
      <c r="B214" s="715" t="s">
        <v>196</v>
      </c>
      <c r="F214" s="159"/>
      <c r="G214" s="159"/>
      <c r="H214" s="159"/>
      <c r="I214" s="159"/>
    </row>
    <row r="215" spans="1:9" hidden="1" x14ac:dyDescent="0.25">
      <c r="A215" s="123" t="s">
        <v>347</v>
      </c>
      <c r="B215" s="715" t="s">
        <v>196</v>
      </c>
      <c r="F215" s="159"/>
      <c r="G215" s="159"/>
      <c r="H215" s="159"/>
      <c r="I215" s="159"/>
    </row>
    <row r="216" spans="1:9" ht="16" hidden="1" thickBot="1" x14ac:dyDescent="0.3">
      <c r="A216" s="145" t="s">
        <v>348</v>
      </c>
      <c r="B216" s="716" t="s">
        <v>196</v>
      </c>
      <c r="F216" s="159"/>
      <c r="G216" s="159"/>
      <c r="H216" s="159"/>
      <c r="I216" s="159"/>
    </row>
    <row r="217" spans="1:9" hidden="1" x14ac:dyDescent="0.25"/>
  </sheetData>
  <sheetProtection formatCells="0" formatColumns="0" formatRows="0" insertColumns="0" insertRows="0" deleteColumns="0" deleteRows="0" sort="0" autoFilter="0"/>
  <dataConsolidate>
    <dataRefs count="2">
      <dataRef ref="B9" sheet="APPENDIX B-1  (FE - USWC)" r:id="rId1"/>
      <dataRef ref="A14:A18" sheet="APPENDIX B-1  (FE - USWC)" r:id="rId2"/>
    </dataRefs>
  </dataConsolidate>
  <mergeCells count="272">
    <mergeCell ref="L140:L141"/>
    <mergeCell ref="E125:G125"/>
    <mergeCell ref="A140:D140"/>
    <mergeCell ref="B125:D125"/>
    <mergeCell ref="B126:D126"/>
    <mergeCell ref="B129:D129"/>
    <mergeCell ref="E129:G129"/>
    <mergeCell ref="E126:G126"/>
    <mergeCell ref="B116:D116"/>
    <mergeCell ref="B118:D118"/>
    <mergeCell ref="E116:G116"/>
    <mergeCell ref="G133:G134"/>
    <mergeCell ref="E140:E141"/>
    <mergeCell ref="F140:F141"/>
    <mergeCell ref="B124:D124"/>
    <mergeCell ref="B121:D121"/>
    <mergeCell ref="E121:G121"/>
    <mergeCell ref="B122:D122"/>
    <mergeCell ref="E122:G122"/>
    <mergeCell ref="B123:D123"/>
    <mergeCell ref="E123:G123"/>
    <mergeCell ref="A130:I130"/>
    <mergeCell ref="B127:D127"/>
    <mergeCell ref="E127:G127"/>
    <mergeCell ref="M185:N185"/>
    <mergeCell ref="B109:D109"/>
    <mergeCell ref="E109:G109"/>
    <mergeCell ref="B196:B197"/>
    <mergeCell ref="C196:C197"/>
    <mergeCell ref="D196:D197"/>
    <mergeCell ref="A196:A197"/>
    <mergeCell ref="F196:F197"/>
    <mergeCell ref="M186:N186"/>
    <mergeCell ref="M190:N190"/>
    <mergeCell ref="M189:N189"/>
    <mergeCell ref="G196:N196"/>
    <mergeCell ref="I183:I184"/>
    <mergeCell ref="A182:E182"/>
    <mergeCell ref="E196:E197"/>
    <mergeCell ref="A193:G193"/>
    <mergeCell ref="A195:H195"/>
    <mergeCell ref="B174:I174"/>
    <mergeCell ref="B163:I163"/>
    <mergeCell ref="B171:I171"/>
    <mergeCell ref="B172:I172"/>
    <mergeCell ref="M140:M141"/>
    <mergeCell ref="C183:C184"/>
    <mergeCell ref="J140:J141"/>
    <mergeCell ref="V203:W203"/>
    <mergeCell ref="V198:W198"/>
    <mergeCell ref="V199:W199"/>
    <mergeCell ref="V200:W200"/>
    <mergeCell ref="V202:W202"/>
    <mergeCell ref="V201:W201"/>
    <mergeCell ref="J183:J184"/>
    <mergeCell ref="K183:K184"/>
    <mergeCell ref="D183:D184"/>
    <mergeCell ref="H183:H184"/>
    <mergeCell ref="G183:G184"/>
    <mergeCell ref="F183:F184"/>
    <mergeCell ref="V196:W197"/>
    <mergeCell ref="O196:O197"/>
    <mergeCell ref="Q196:Q197"/>
    <mergeCell ref="R196:R197"/>
    <mergeCell ref="L183:L184"/>
    <mergeCell ref="U196:U197"/>
    <mergeCell ref="S196:S197"/>
    <mergeCell ref="P196:P197"/>
    <mergeCell ref="M188:N188"/>
    <mergeCell ref="M183:N184"/>
    <mergeCell ref="T196:T197"/>
    <mergeCell ref="M187:N187"/>
    <mergeCell ref="E183:E184"/>
    <mergeCell ref="A131:I131"/>
    <mergeCell ref="A183:A184"/>
    <mergeCell ref="B160:I160"/>
    <mergeCell ref="A178:B178"/>
    <mergeCell ref="A150:F150"/>
    <mergeCell ref="B183:B184"/>
    <mergeCell ref="A158:I158"/>
    <mergeCell ref="B166:I166"/>
    <mergeCell ref="B167:I167"/>
    <mergeCell ref="B173:I173"/>
    <mergeCell ref="B168:I168"/>
    <mergeCell ref="B165:I165"/>
    <mergeCell ref="B162:I162"/>
    <mergeCell ref="H140:H141"/>
    <mergeCell ref="I140:I141"/>
    <mergeCell ref="G140:G141"/>
    <mergeCell ref="A180:G180"/>
    <mergeCell ref="B169:I169"/>
    <mergeCell ref="B170:I170"/>
    <mergeCell ref="B164:I164"/>
    <mergeCell ref="K140:K141"/>
    <mergeCell ref="A133:D133"/>
    <mergeCell ref="H133:H134"/>
    <mergeCell ref="B128:D128"/>
    <mergeCell ref="E128:G128"/>
    <mergeCell ref="A152:F152"/>
    <mergeCell ref="A151:F151"/>
    <mergeCell ref="B161:I161"/>
    <mergeCell ref="A148:E148"/>
    <mergeCell ref="E133:E134"/>
    <mergeCell ref="F133:F134"/>
    <mergeCell ref="B107:D107"/>
    <mergeCell ref="E107:G107"/>
    <mergeCell ref="B112:D112"/>
    <mergeCell ref="B114:D114"/>
    <mergeCell ref="B113:D113"/>
    <mergeCell ref="E113:G113"/>
    <mergeCell ref="B108:D108"/>
    <mergeCell ref="E108:G108"/>
    <mergeCell ref="K133:K134"/>
    <mergeCell ref="E118:G118"/>
    <mergeCell ref="E124:G124"/>
    <mergeCell ref="B115:D115"/>
    <mergeCell ref="E115:G115"/>
    <mergeCell ref="B119:D119"/>
    <mergeCell ref="E119:G119"/>
    <mergeCell ref="B120:D120"/>
    <mergeCell ref="E120:G120"/>
    <mergeCell ref="B110:D110"/>
    <mergeCell ref="E114:G114"/>
    <mergeCell ref="E112:G112"/>
    <mergeCell ref="E110:G110"/>
    <mergeCell ref="B111:D111"/>
    <mergeCell ref="E111:G111"/>
    <mergeCell ref="B117:D117"/>
    <mergeCell ref="E117:G117"/>
    <mergeCell ref="L133:L134"/>
    <mergeCell ref="J133:J134"/>
    <mergeCell ref="I133:I134"/>
    <mergeCell ref="L90:L92"/>
    <mergeCell ref="B95:D95"/>
    <mergeCell ref="K48:K49"/>
    <mergeCell ref="B39:B40"/>
    <mergeCell ref="F39:F40"/>
    <mergeCell ref="G39:G40"/>
    <mergeCell ref="E39:E40"/>
    <mergeCell ref="C39:C40"/>
    <mergeCell ref="D39:D40"/>
    <mergeCell ref="B98:D98"/>
    <mergeCell ref="B93:D93"/>
    <mergeCell ref="E93:G93"/>
    <mergeCell ref="E97:G97"/>
    <mergeCell ref="E104:G104"/>
    <mergeCell ref="B104:D104"/>
    <mergeCell ref="B105:D105"/>
    <mergeCell ref="B103:D103"/>
    <mergeCell ref="E103:G103"/>
    <mergeCell ref="E95:G95"/>
    <mergeCell ref="B96:D96"/>
    <mergeCell ref="E96:G96"/>
    <mergeCell ref="J14:K14"/>
    <mergeCell ref="L14:M14"/>
    <mergeCell ref="M90:M92"/>
    <mergeCell ref="J90:J92"/>
    <mergeCell ref="J15:K15"/>
    <mergeCell ref="J17:K17"/>
    <mergeCell ref="J16:K16"/>
    <mergeCell ref="A47:D47"/>
    <mergeCell ref="B82:D82"/>
    <mergeCell ref="I48:I49"/>
    <mergeCell ref="G48:G49"/>
    <mergeCell ref="A39:A40"/>
    <mergeCell ref="A48:A49"/>
    <mergeCell ref="A73:C73"/>
    <mergeCell ref="B84:D84"/>
    <mergeCell ref="A58:C58"/>
    <mergeCell ref="B66:D66"/>
    <mergeCell ref="E48:E49"/>
    <mergeCell ref="L16:M16"/>
    <mergeCell ref="B23:H23"/>
    <mergeCell ref="B15:I15"/>
    <mergeCell ref="B21:H21"/>
    <mergeCell ref="H39:H40"/>
    <mergeCell ref="I39:I40"/>
    <mergeCell ref="C6:F6"/>
    <mergeCell ref="A7:B7"/>
    <mergeCell ref="C7:F7"/>
    <mergeCell ref="B67:D67"/>
    <mergeCell ref="A87:I87"/>
    <mergeCell ref="A72:C72"/>
    <mergeCell ref="B48:B49"/>
    <mergeCell ref="C48:C49"/>
    <mergeCell ref="L13:M13"/>
    <mergeCell ref="L17:M17"/>
    <mergeCell ref="B20:H20"/>
    <mergeCell ref="D30:D31"/>
    <mergeCell ref="A12:J12"/>
    <mergeCell ref="B13:I13"/>
    <mergeCell ref="J13:K13"/>
    <mergeCell ref="L15:M15"/>
    <mergeCell ref="B14:I14"/>
    <mergeCell ref="B16:I16"/>
    <mergeCell ref="B17:I17"/>
    <mergeCell ref="B22:H22"/>
    <mergeCell ref="I30:I31"/>
    <mergeCell ref="B24:H24"/>
    <mergeCell ref="H30:H31"/>
    <mergeCell ref="F30:F31"/>
    <mergeCell ref="A1:B1"/>
    <mergeCell ref="C1:F1"/>
    <mergeCell ref="A2:B2"/>
    <mergeCell ref="C2:F2"/>
    <mergeCell ref="A3:B3"/>
    <mergeCell ref="C3:F3"/>
    <mergeCell ref="A30:A31"/>
    <mergeCell ref="AA30:AA31"/>
    <mergeCell ref="AA39:AA40"/>
    <mergeCell ref="X39:X40"/>
    <mergeCell ref="J39:J40"/>
    <mergeCell ref="Z30:Z31"/>
    <mergeCell ref="L30:L31"/>
    <mergeCell ref="Y39:Y40"/>
    <mergeCell ref="Z39:Z40"/>
    <mergeCell ref="C30:C31"/>
    <mergeCell ref="J30:J31"/>
    <mergeCell ref="A4:B4"/>
    <mergeCell ref="A8:B8"/>
    <mergeCell ref="C8:F8"/>
    <mergeCell ref="C4:F4"/>
    <mergeCell ref="A5:B5"/>
    <mergeCell ref="C5:F5"/>
    <mergeCell ref="A6:B6"/>
    <mergeCell ref="X30:X31"/>
    <mergeCell ref="K39:K40"/>
    <mergeCell ref="Y30:Y31"/>
    <mergeCell ref="K30:K31"/>
    <mergeCell ref="B30:B31"/>
    <mergeCell ref="J48:J49"/>
    <mergeCell ref="E106:G106"/>
    <mergeCell ref="E105:G105"/>
    <mergeCell ref="B106:D106"/>
    <mergeCell ref="B69:D69"/>
    <mergeCell ref="B88:I88"/>
    <mergeCell ref="A86:I86"/>
    <mergeCell ref="K90:K92"/>
    <mergeCell ref="H90:H92"/>
    <mergeCell ref="I90:I92"/>
    <mergeCell ref="A90:G90"/>
    <mergeCell ref="B83:D83"/>
    <mergeCell ref="G30:G31"/>
    <mergeCell ref="E30:E31"/>
    <mergeCell ref="B80:D80"/>
    <mergeCell ref="B65:D65"/>
    <mergeCell ref="E98:G98"/>
    <mergeCell ref="B100:D100"/>
    <mergeCell ref="E100:G100"/>
    <mergeCell ref="AC48:AC49"/>
    <mergeCell ref="AA48:AA49"/>
    <mergeCell ref="B94:D94"/>
    <mergeCell ref="E94:G94"/>
    <mergeCell ref="B97:D97"/>
    <mergeCell ref="B99:D99"/>
    <mergeCell ref="E99:G99"/>
    <mergeCell ref="B102:D102"/>
    <mergeCell ref="E102:G102"/>
    <mergeCell ref="B101:D101"/>
    <mergeCell ref="E101:G101"/>
    <mergeCell ref="AB48:AB49"/>
    <mergeCell ref="A57:C57"/>
    <mergeCell ref="F48:F49"/>
    <mergeCell ref="D48:D49"/>
    <mergeCell ref="M48:M49"/>
    <mergeCell ref="H48:H49"/>
    <mergeCell ref="A92:G92"/>
    <mergeCell ref="A91:G91"/>
    <mergeCell ref="B81:D81"/>
    <mergeCell ref="B68:D68"/>
    <mergeCell ref="L48:L49"/>
    <mergeCell ref="Z48:Z49"/>
  </mergeCells>
  <dataValidations count="33">
    <dataValidation type="list" allowBlank="1" showInputMessage="1" showErrorMessage="1" errorTitle="Pick up the list" promptTitle="Blank = ALL" sqref="H93:H129" xr:uid="{00000000-0002-0000-1000-000020000000}">
      <formula1>Type_note2</formula1>
    </dataValidation>
    <dataValidation allowBlank="1" showInputMessage="1" showErrorMessage="1" promptTitle="Acceptable Values:" prompt="- Applicable _x000a_- Not applicable _x000a_- Included_x000a_- Amount and OSPF for cases of fixed per D40 OSPF_x000a_    (example-  &quot;375 OSPF&quot;)" sqref="E93:G129" xr:uid="{00000000-0002-0000-1000-00001F000000}"/>
    <dataValidation type="list" allowBlank="1" showErrorMessage="1" sqref="A93:A129" xr:uid="{00000000-0002-0000-1000-00001E000000}">
      <formula1>Charges</formula1>
    </dataValidation>
    <dataValidation type="list" allowBlank="1" showInputMessage="1" showErrorMessage="1" sqref="I93:I129" xr:uid="{00000000-0002-0000-1000-00001D000000}">
      <formula1>$A$14:$A$18</formula1>
    </dataValidation>
    <dataValidation type="list" allowBlank="1" showInputMessage="1" showErrorMessage="1" sqref="AA32:AA35 AC50:AC53 AA41:AA44" xr:uid="{00000000-0002-0000-1000-00001C000000}">
      <formula1>CST</formula1>
    </dataValidation>
    <dataValidation type="list" allowBlank="1" showErrorMessage="1" sqref="M30:W30 Q48:Y48 O39:W39" xr:uid="{00000000-0002-0000-1000-00001B000000}">
      <formula1>Exceptions</formula1>
    </dataValidation>
    <dataValidation type="list" allowBlank="1" showInputMessage="1" showErrorMessage="1" sqref="N50:N53" xr:uid="{00000000-0002-0000-1000-00001A000000}">
      <formula1>OOG</formula1>
    </dataValidation>
    <dataValidation type="list" allowBlank="1" showInputMessage="1" showErrorMessage="1" sqref="M41:M44 O50:O53" xr:uid="{00000000-0002-0000-1000-000019000000}">
      <formula1>ShipperOwn</formula1>
    </dataValidation>
    <dataValidation type="list" allowBlank="1" showInputMessage="1" showErrorMessage="1" sqref="F32:F35 F50:F53 F41:F44" xr:uid="{00000000-0002-0000-1000-000018000000}">
      <formula1>Mode</formula1>
    </dataValidation>
    <dataValidation type="list" allowBlank="1" showInputMessage="1" showErrorMessage="1" sqref="O40:W40" xr:uid="{00000000-0002-0000-1000-000017000000}">
      <formula1>Reefer</formula1>
    </dataValidation>
    <dataValidation type="list" allowBlank="1" showInputMessage="1" showErrorMessage="1" sqref="M31:W31 Q49:Y49" xr:uid="{00000000-0002-0000-1000-000016000000}">
      <formula1>Container</formula1>
    </dataValidation>
    <dataValidation type="list" allowBlank="1" showInputMessage="1" showErrorMessage="1" sqref="G41:G44 G50:G53 G32:G35" xr:uid="{00000000-0002-0000-1000-000015000000}">
      <formula1>SDD</formula1>
    </dataValidation>
    <dataValidation type="list" allowBlank="1" showInputMessage="1" showErrorMessage="1" sqref="F66:F69 F81:F84" xr:uid="{00000000-0002-0000-1000-000014000000}">
      <formula1>ArbMode</formula1>
    </dataValidation>
    <dataValidation type="list" allowBlank="1" showInputMessage="1" showErrorMessage="1" sqref="M50:M53" xr:uid="{00000000-0002-0000-1000-000013000000}">
      <formula1>Equip</formula1>
    </dataValidation>
    <dataValidation type="list" allowBlank="1" showInputMessage="1" showErrorMessage="1" sqref="L41:L44 G66:G69 P50:P53 N41:N44 G81:G84" xr:uid="{00000000-0002-0000-1000-000012000000}">
      <formula1>YesNo</formula1>
    </dataValidation>
    <dataValidation type="list" allowBlank="1" showInputMessage="1" showErrorMessage="1" sqref="O66:P69 O81:P84" xr:uid="{00000000-0002-0000-1000-000011000000}">
      <formula1 xml:space="preserve"> droppull</formula1>
    </dataValidation>
    <dataValidation type="list" showDropDown="1" showErrorMessage="1" sqref="O65:P65 O80:P80" xr:uid="{00000000-0002-0000-1000-000010000000}">
      <formula1>Charges</formula1>
    </dataValidation>
    <dataValidation type="date" allowBlank="1" showInputMessage="1" showErrorMessage="1" sqref="X32:Y35 J93:K129" xr:uid="{00000000-0002-0000-1000-00000F000000}">
      <formula1>10101</formula1>
      <formula2>311299</formula2>
    </dataValidation>
    <dataValidation type="list" showInputMessage="1" showErrorMessage="1" sqref="A185:A190 A198:A203" xr:uid="{00000000-0002-0000-1000-00000E000000}">
      <formula1>BULLET</formula1>
    </dataValidation>
    <dataValidation type="list" allowBlank="1" showInputMessage="1" showErrorMessage="1" sqref="E135:E138 E142:E145" xr:uid="{00000000-0002-0000-1000-00000D000000}">
      <formula1>GRIPSS_EQ</formula1>
    </dataValidation>
    <dataValidation type="decimal" allowBlank="1" showInputMessage="1" showErrorMessage="1" sqref="F142:I145 F135:I138 I32:L35 I41:K44 J81:M84 I50:L53" xr:uid="{00000000-0002-0000-1000-00000C000000}">
      <formula1>0</formula1>
      <formula2>999999999999999</formula2>
    </dataValidation>
    <dataValidation type="list" allowBlank="1" showInputMessage="1" showErrorMessage="1" sqref="J135:J138 J142:J145" xr:uid="{00000000-0002-0000-1000-00000B000000}">
      <formula1>GRIPSS</formula1>
    </dataValidation>
    <dataValidation type="list" showInputMessage="1" showErrorMessage="1" sqref="K135:K138 K142:K145 N66:N69 A41:A44 A50:A53 A32:A35 N81:N84" xr:uid="{00000000-0002-0000-1000-00000A000000}">
      <formula1>$A$14:$A$18</formula1>
    </dataValidation>
    <dataValidation type="decimal" allowBlank="1" showInputMessage="1" showErrorMessage="1" error="Only numbers may be entered into this field" sqref="H198:H203 N198:N203 L198:L203 J198:J203" xr:uid="{00000000-0002-0000-1000-000009000000}">
      <formula1>1</formula1>
      <formula2>1000000000</formula2>
    </dataValidation>
    <dataValidation type="whole" allowBlank="1" showInputMessage="1" showErrorMessage="1" error="Only whole numbers may be entered into this field_x000a_" sqref="G198:G203 M198:M203 K198:K203 I198:I203" xr:uid="{00000000-0002-0000-1000-000008000000}">
      <formula1>1</formula1>
      <formula2>99</formula2>
    </dataValidation>
    <dataValidation type="list" showInputMessage="1" showErrorMessage="1" sqref="E198:E203 E185:E190" xr:uid="{00000000-0002-0000-1000-000007000000}">
      <formula1>DAYS</formula1>
    </dataValidation>
    <dataValidation type="whole" allowBlank="1" showInputMessage="1" showErrorMessage="1" error="Only whole numbers can be entered into this field" sqref="D185:D190 D198:D203" xr:uid="{00000000-0002-0000-1000-000006000000}">
      <formula1>1</formula1>
      <formula2>99</formula2>
    </dataValidation>
    <dataValidation type="list" allowBlank="1" showInputMessage="1" showErrorMessage="1" sqref="F198:F203" xr:uid="{00000000-0002-0000-1000-000005000000}">
      <formula1>CURRENCY</formula1>
    </dataValidation>
    <dataValidation type="list" allowBlank="1" showInputMessage="1" showErrorMessage="1" sqref="P198:P203 G185:G190" xr:uid="{00000000-0002-0000-1000-000004000000}">
      <formula1>OPREEFER</formula1>
    </dataValidation>
    <dataValidation type="list" allowBlank="1" showInputMessage="1" showErrorMessage="1" sqref="O198:O203 F185:F190" xr:uid="{00000000-0002-0000-1000-000003000000}">
      <formula1>EQTYPE</formula1>
    </dataValidation>
    <dataValidation type="list" allowBlank="1" showInputMessage="1" showErrorMessage="1" sqref="B198:B203 B185:B190" xr:uid="{00000000-0002-0000-1000-000002000000}">
      <formula1>EXPIMP</formula1>
    </dataValidation>
    <dataValidation type="list" showInputMessage="1" showErrorMessage="1" sqref="C185:C190 C198:C203" xr:uid="{00000000-0002-0000-1000-000001000000}">
      <formula1>IF($B185="I",DDTARIFFUS,DDTARIFF)</formula1>
    </dataValidation>
    <dataValidation type="list" allowBlank="1" showInputMessage="1" showErrorMessage="1" sqref="B208:B216" xr:uid="{00000000-0002-0000-1000-000000000000}">
      <formula1>Autom</formula1>
    </dataValidation>
  </dataValidations>
  <pageMargins left="0.25" right="0.25" top="0.25" bottom="0.25" header="0.5" footer="0"/>
  <pageSetup scale="34" fitToHeight="0" orientation="landscape" r:id="rId3"/>
  <headerFooter alignWithMargins="0"/>
  <rowBreaks count="1" manualBreakCount="1">
    <brk id="88" max="16383" man="1"/>
  </rowBreaks>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21237-F7EC-4E8E-934D-938017020A65}">
  <sheetPr codeName="Sheet10">
    <pageSetUpPr fitToPage="1"/>
  </sheetPr>
  <dimension ref="A1:BB220"/>
  <sheetViews>
    <sheetView showGridLines="0" topLeftCell="I14" zoomScale="75" zoomScaleNormal="75" zoomScaleSheetLayoutView="75" workbookViewId="0">
      <selection activeCell="X32" sqref="X32:X40"/>
    </sheetView>
  </sheetViews>
  <sheetFormatPr defaultColWidth="9.1796875" defaultRowHeight="15.5" x14ac:dyDescent="0.25"/>
  <cols>
    <col min="1" max="1" width="25.1796875" style="424" customWidth="1"/>
    <col min="2" max="2" width="18.54296875" style="424" customWidth="1"/>
    <col min="3" max="3" width="18.26953125" style="424" customWidth="1"/>
    <col min="4" max="4" width="17.453125" style="424" customWidth="1"/>
    <col min="5" max="5" width="19.26953125" style="424" customWidth="1"/>
    <col min="6" max="6" width="12.1796875" style="425" customWidth="1"/>
    <col min="7" max="8" width="17.453125" style="425" customWidth="1"/>
    <col min="9" max="9" width="17.7265625" style="425" customWidth="1"/>
    <col min="10" max="10" width="23.453125" style="424" bestFit="1" customWidth="1"/>
    <col min="11" max="11" width="18.453125" style="424" bestFit="1" customWidth="1"/>
    <col min="12" max="12" width="18.54296875" style="424" customWidth="1"/>
    <col min="13" max="13" width="17.26953125" style="424" customWidth="1"/>
    <col min="14" max="14" width="17.7265625" style="424" customWidth="1"/>
    <col min="15" max="16" width="16.54296875" style="424" customWidth="1"/>
    <col min="17" max="17" width="17.54296875" style="424" customWidth="1"/>
    <col min="18" max="18" width="15.81640625" style="424" customWidth="1"/>
    <col min="19" max="19" width="16.7265625" style="424" customWidth="1"/>
    <col min="20" max="20" width="16.54296875" style="424" hidden="1" customWidth="1"/>
    <col min="21" max="21" width="16.7265625" style="424" hidden="1" customWidth="1"/>
    <col min="22" max="22" width="17.54296875" style="424" hidden="1" customWidth="1"/>
    <col min="23" max="23" width="18" style="424" customWidth="1"/>
    <col min="24" max="24" width="12.7265625" style="424" customWidth="1"/>
    <col min="25" max="25" width="16.81640625" style="424" hidden="1" customWidth="1"/>
    <col min="26" max="26" width="9.7265625" style="424" hidden="1" customWidth="1"/>
    <col min="27" max="27" width="14.1796875" style="424" hidden="1" customWidth="1"/>
    <col min="28" max="28" width="9.7265625" style="424" hidden="1" customWidth="1"/>
    <col min="29" max="29" width="14.1796875" style="424" hidden="1" customWidth="1"/>
    <col min="30" max="16384" width="9.1796875" style="424"/>
  </cols>
  <sheetData>
    <row r="1" spans="1:54" x14ac:dyDescent="0.25">
      <c r="A1" s="988" t="s">
        <v>143</v>
      </c>
      <c r="B1" s="1206"/>
      <c r="C1" s="1207" t="str">
        <f>Cover!B1</f>
        <v>22-2510</v>
      </c>
      <c r="D1" s="1208"/>
      <c r="E1" s="1208"/>
      <c r="F1" s="1209"/>
      <c r="G1" s="424"/>
      <c r="H1" s="424"/>
      <c r="I1" s="424"/>
    </row>
    <row r="2" spans="1:54" x14ac:dyDescent="0.25">
      <c r="A2" s="980" t="s">
        <v>144</v>
      </c>
      <c r="B2" s="1210"/>
      <c r="C2" s="985"/>
      <c r="D2" s="1211"/>
      <c r="E2" s="1211"/>
      <c r="F2" s="1212"/>
      <c r="G2" s="424"/>
      <c r="H2" s="424"/>
      <c r="I2" s="424"/>
    </row>
    <row r="3" spans="1:54" x14ac:dyDescent="0.25">
      <c r="A3" s="980" t="s">
        <v>145</v>
      </c>
      <c r="B3" s="1210"/>
      <c r="C3" s="993">
        <f>Cover!B2</f>
        <v>5</v>
      </c>
      <c r="D3" s="1213"/>
      <c r="E3" s="1213"/>
      <c r="F3" s="1214"/>
      <c r="G3" s="424"/>
      <c r="H3" s="424"/>
      <c r="I3" s="424"/>
    </row>
    <row r="4" spans="1:54" x14ac:dyDescent="0.25">
      <c r="A4" s="980" t="s">
        <v>146</v>
      </c>
      <c r="B4" s="1210"/>
      <c r="C4" s="1223" t="str">
        <f>Cover!B7</f>
        <v>Unilever ASCC AG</v>
      </c>
      <c r="D4" s="1224"/>
      <c r="E4" s="1224"/>
      <c r="F4" s="1225"/>
      <c r="G4" s="424"/>
      <c r="H4" s="424"/>
      <c r="I4" s="424"/>
    </row>
    <row r="5" spans="1:54" x14ac:dyDescent="0.25">
      <c r="A5" s="980" t="s">
        <v>147</v>
      </c>
      <c r="B5" s="1210"/>
      <c r="C5" s="985" t="s">
        <v>104</v>
      </c>
      <c r="D5" s="1211"/>
      <c r="E5" s="1211"/>
      <c r="F5" s="1212"/>
      <c r="G5" s="424"/>
      <c r="H5" s="424"/>
      <c r="I5" s="424"/>
    </row>
    <row r="6" spans="1:54" x14ac:dyDescent="0.25">
      <c r="A6" s="980" t="s">
        <v>148</v>
      </c>
      <c r="B6" s="1210"/>
      <c r="C6" s="985" t="s">
        <v>105</v>
      </c>
      <c r="D6" s="1211"/>
      <c r="E6" s="1211"/>
      <c r="F6" s="1212"/>
      <c r="G6" s="424"/>
      <c r="H6" s="424"/>
      <c r="I6" s="424"/>
    </row>
    <row r="7" spans="1:54" x14ac:dyDescent="0.25">
      <c r="A7" s="980" t="s">
        <v>149</v>
      </c>
      <c r="B7" s="1210"/>
      <c r="C7" s="985" t="s">
        <v>103</v>
      </c>
      <c r="D7" s="1211"/>
      <c r="E7" s="1211"/>
      <c r="F7" s="1212"/>
      <c r="G7" s="424"/>
      <c r="H7" s="424"/>
      <c r="I7" s="424"/>
    </row>
    <row r="8" spans="1:54" ht="16" thickBot="1" x14ac:dyDescent="0.3">
      <c r="A8" s="1215"/>
      <c r="B8" s="1216"/>
      <c r="C8" s="1217"/>
      <c r="D8" s="1218"/>
      <c r="E8" s="1218"/>
      <c r="F8" s="1219"/>
      <c r="G8" s="424"/>
      <c r="H8" s="424"/>
      <c r="I8" s="424"/>
    </row>
    <row r="9" spans="1:54" x14ac:dyDescent="0.25">
      <c r="A9" s="568">
        <v>39</v>
      </c>
      <c r="B9" s="568" t="s">
        <v>150</v>
      </c>
      <c r="D9" s="569"/>
      <c r="E9" s="569"/>
      <c r="F9" s="570"/>
      <c r="G9" s="424"/>
      <c r="H9" s="424"/>
      <c r="I9" s="424"/>
    </row>
    <row r="10" spans="1:54" ht="16" thickBot="1" x14ac:dyDescent="0.3">
      <c r="A10" s="571"/>
      <c r="D10" s="569"/>
      <c r="E10" s="569"/>
      <c r="F10" s="570"/>
      <c r="G10" s="572"/>
      <c r="H10" s="569"/>
      <c r="I10" s="569"/>
      <c r="J10" s="569"/>
    </row>
    <row r="11" spans="1:54" ht="18.5" thickBot="1" x14ac:dyDescent="0.3">
      <c r="A11" s="573" t="s">
        <v>151</v>
      </c>
      <c r="B11" s="323"/>
      <c r="D11" s="569"/>
      <c r="E11" s="569"/>
      <c r="F11" s="570"/>
      <c r="G11" s="572"/>
      <c r="H11" s="569"/>
      <c r="I11" s="569"/>
      <c r="J11" s="569"/>
    </row>
    <row r="12" spans="1:54" s="574" customFormat="1" ht="16" thickBot="1" x14ac:dyDescent="0.3">
      <c r="A12" s="1006" t="s">
        <v>152</v>
      </c>
      <c r="B12" s="1220"/>
      <c r="C12" s="1220"/>
      <c r="D12" s="1220"/>
      <c r="E12" s="1220"/>
      <c r="F12" s="1220"/>
      <c r="G12" s="1220"/>
      <c r="H12" s="1220"/>
      <c r="I12" s="1220"/>
      <c r="J12" s="1221"/>
    </row>
    <row r="13" spans="1:54" x14ac:dyDescent="0.25">
      <c r="A13" s="324" t="s">
        <v>153</v>
      </c>
      <c r="B13" s="1009" t="s">
        <v>154</v>
      </c>
      <c r="C13" s="1009"/>
      <c r="D13" s="1009"/>
      <c r="E13" s="1009"/>
      <c r="F13" s="1009"/>
      <c r="G13" s="1009"/>
      <c r="H13" s="1009"/>
      <c r="I13" s="1009"/>
      <c r="J13" s="1010" t="s">
        <v>155</v>
      </c>
      <c r="K13" s="1222"/>
      <c r="L13" s="1012" t="s">
        <v>156</v>
      </c>
      <c r="M13" s="1232"/>
      <c r="N13" s="568" t="s">
        <v>140</v>
      </c>
    </row>
    <row r="14" spans="1:54" s="422" customFormat="1" x14ac:dyDescent="0.25">
      <c r="A14" s="559" t="s">
        <v>158</v>
      </c>
      <c r="B14" s="996" t="s">
        <v>159</v>
      </c>
      <c r="C14" s="1233"/>
      <c r="D14" s="1233"/>
      <c r="E14" s="1233"/>
      <c r="F14" s="1233"/>
      <c r="G14" s="1233"/>
      <c r="H14" s="1233"/>
      <c r="I14" s="1233"/>
      <c r="J14" s="997"/>
      <c r="K14" s="1227"/>
      <c r="L14" s="997"/>
      <c r="M14" s="1228"/>
      <c r="N14" s="422" t="str">
        <f>IF($A14&gt;0,$A14,"")</f>
        <v>Bullet1</v>
      </c>
    </row>
    <row r="15" spans="1:54" s="576" customFormat="1" hidden="1" x14ac:dyDescent="0.25">
      <c r="A15" s="327"/>
      <c r="B15" s="1022"/>
      <c r="C15" s="1226"/>
      <c r="D15" s="1226"/>
      <c r="E15" s="1226"/>
      <c r="F15" s="1226"/>
      <c r="G15" s="1226"/>
      <c r="H15" s="1226"/>
      <c r="I15" s="1226"/>
      <c r="J15" s="1023"/>
      <c r="K15" s="1227"/>
      <c r="L15" s="1023"/>
      <c r="M15" s="1228"/>
      <c r="N15" s="575" t="str">
        <f>IF($A15&gt;0,$A15,"")</f>
        <v/>
      </c>
      <c r="BB15" s="422"/>
    </row>
    <row r="16" spans="1:54" s="576" customFormat="1" hidden="1" x14ac:dyDescent="0.25">
      <c r="A16" s="327"/>
      <c r="B16" s="1022"/>
      <c r="C16" s="1226"/>
      <c r="D16" s="1226"/>
      <c r="E16" s="1226"/>
      <c r="F16" s="1226"/>
      <c r="G16" s="1226"/>
      <c r="H16" s="1226"/>
      <c r="I16" s="1226"/>
      <c r="J16" s="1023"/>
      <c r="K16" s="1227"/>
      <c r="L16" s="1023"/>
      <c r="M16" s="1228"/>
      <c r="N16" s="575" t="str">
        <f>IF($A16&gt;0,$A16,"")</f>
        <v/>
      </c>
      <c r="BB16" s="422"/>
    </row>
    <row r="17" spans="1:54" s="576" customFormat="1" ht="16" hidden="1" thickBot="1" x14ac:dyDescent="0.3">
      <c r="A17" s="328"/>
      <c r="B17" s="1014"/>
      <c r="C17" s="1229"/>
      <c r="D17" s="1229"/>
      <c r="E17" s="1229"/>
      <c r="F17" s="1229"/>
      <c r="G17" s="1229"/>
      <c r="H17" s="1229"/>
      <c r="I17" s="1229"/>
      <c r="J17" s="1015"/>
      <c r="K17" s="1230"/>
      <c r="L17" s="1017"/>
      <c r="M17" s="1231"/>
      <c r="N17" s="575" t="str">
        <f>IF($A17&gt;0,$A17,"")</f>
        <v/>
      </c>
      <c r="BB17" s="422"/>
    </row>
    <row r="18" spans="1:54" s="583" customFormat="1" ht="16" thickBot="1" x14ac:dyDescent="0.3">
      <c r="A18" s="577"/>
      <c r="B18" s="424"/>
      <c r="C18" s="578"/>
      <c r="D18" s="579"/>
      <c r="E18" s="579"/>
      <c r="F18" s="580"/>
      <c r="G18" s="580"/>
      <c r="H18" s="581"/>
      <c r="I18" s="582"/>
      <c r="J18" s="582"/>
      <c r="K18" s="578"/>
      <c r="L18" s="578"/>
      <c r="M18" s="578"/>
      <c r="N18" s="575" t="str">
        <f>IF($A18&gt;0,$A18,"")</f>
        <v/>
      </c>
      <c r="O18" s="578"/>
      <c r="P18" s="578"/>
      <c r="Q18" s="578"/>
      <c r="BB18" s="422"/>
    </row>
    <row r="19" spans="1:54" s="583" customFormat="1" ht="18.5" thickBot="1" x14ac:dyDescent="0.3">
      <c r="A19" s="573" t="s">
        <v>160</v>
      </c>
      <c r="B19" s="329"/>
      <c r="I19" s="582"/>
      <c r="J19" s="582"/>
      <c r="K19" s="578"/>
      <c r="L19" s="578"/>
      <c r="M19" s="578"/>
      <c r="N19" s="578"/>
      <c r="O19" s="578"/>
      <c r="P19" s="578"/>
      <c r="Q19" s="578"/>
    </row>
    <row r="20" spans="1:54" s="583" customFormat="1" x14ac:dyDescent="0.25">
      <c r="A20" s="330" t="s">
        <v>160</v>
      </c>
      <c r="B20" s="1019" t="s">
        <v>154</v>
      </c>
      <c r="C20" s="1234"/>
      <c r="D20" s="1234"/>
      <c r="E20" s="1234"/>
      <c r="F20" s="1234"/>
      <c r="G20" s="1234"/>
      <c r="H20" s="1235"/>
      <c r="I20" s="582"/>
      <c r="J20" s="582"/>
      <c r="K20" s="578"/>
      <c r="L20" s="578"/>
      <c r="M20" s="578"/>
      <c r="N20" s="578"/>
      <c r="O20" s="578"/>
      <c r="P20" s="578"/>
      <c r="Q20" s="578"/>
    </row>
    <row r="21" spans="1:54" s="586" customFormat="1" x14ac:dyDescent="0.25">
      <c r="A21" s="559" t="s">
        <v>2834</v>
      </c>
      <c r="B21" s="996" t="s">
        <v>2835</v>
      </c>
      <c r="C21" s="996"/>
      <c r="D21" s="996"/>
      <c r="E21" s="996"/>
      <c r="F21" s="996"/>
      <c r="G21" s="996"/>
      <c r="H21" s="1021"/>
      <c r="I21" s="637"/>
      <c r="J21" s="646"/>
    </row>
    <row r="22" spans="1:54" s="586" customFormat="1" hidden="1" x14ac:dyDescent="0.25">
      <c r="A22" s="118"/>
      <c r="B22" s="996"/>
      <c r="C22" s="996"/>
      <c r="D22" s="996"/>
      <c r="E22" s="996"/>
      <c r="F22" s="996"/>
      <c r="G22" s="996"/>
      <c r="H22" s="1021"/>
      <c r="I22" s="584"/>
      <c r="J22" s="584"/>
      <c r="K22" s="585"/>
      <c r="L22" s="585"/>
      <c r="M22" s="585"/>
      <c r="N22" s="585"/>
      <c r="O22" s="585"/>
      <c r="P22" s="585"/>
      <c r="Q22" s="585"/>
    </row>
    <row r="23" spans="1:54" s="586" customFormat="1" hidden="1" x14ac:dyDescent="0.25">
      <c r="A23" s="118"/>
      <c r="B23" s="940"/>
      <c r="C23" s="1227"/>
      <c r="D23" s="1227"/>
      <c r="E23" s="1227"/>
      <c r="F23" s="1227"/>
      <c r="G23" s="1227"/>
      <c r="H23" s="1236"/>
      <c r="I23" s="584"/>
      <c r="J23" s="584"/>
      <c r="K23" s="585"/>
      <c r="L23" s="585"/>
      <c r="M23" s="585"/>
      <c r="N23" s="585"/>
      <c r="O23" s="585"/>
      <c r="P23" s="585"/>
      <c r="Q23" s="585"/>
    </row>
    <row r="24" spans="1:54" s="586" customFormat="1" ht="16" hidden="1" thickBot="1" x14ac:dyDescent="0.3">
      <c r="A24" s="141"/>
      <c r="B24" s="943"/>
      <c r="C24" s="1230"/>
      <c r="D24" s="1230"/>
      <c r="E24" s="1230"/>
      <c r="F24" s="1230"/>
      <c r="G24" s="1230"/>
      <c r="H24" s="1237"/>
      <c r="I24" s="584"/>
      <c r="J24" s="584"/>
      <c r="K24" s="585"/>
      <c r="L24" s="585"/>
      <c r="M24" s="585"/>
      <c r="N24" s="585"/>
      <c r="O24" s="585"/>
      <c r="P24" s="585"/>
      <c r="Q24" s="585"/>
    </row>
    <row r="25" spans="1:54" s="583" customFormat="1" ht="16" thickBot="1" x14ac:dyDescent="0.3">
      <c r="A25" s="424"/>
      <c r="B25" s="587"/>
      <c r="C25" s="587"/>
      <c r="D25" s="587"/>
      <c r="E25" s="587"/>
      <c r="F25" s="587"/>
      <c r="G25" s="587"/>
      <c r="H25" s="587"/>
      <c r="I25" s="582"/>
      <c r="J25" s="582"/>
      <c r="K25" s="578"/>
      <c r="L25" s="578"/>
      <c r="M25" s="578"/>
      <c r="N25" s="578"/>
      <c r="O25" s="578"/>
      <c r="P25" s="578"/>
      <c r="Q25" s="578"/>
      <c r="R25" s="578"/>
      <c r="S25" s="578"/>
      <c r="T25" s="578"/>
      <c r="U25" s="578"/>
    </row>
    <row r="26" spans="1:54" s="583" customFormat="1" ht="18.5" thickBot="1" x14ac:dyDescent="0.3">
      <c r="A26" s="573" t="s">
        <v>163</v>
      </c>
      <c r="B26" s="323"/>
      <c r="I26" s="582"/>
      <c r="J26" s="582"/>
      <c r="K26" s="578"/>
      <c r="L26" s="578"/>
      <c r="M26" s="578"/>
      <c r="N26" s="578"/>
      <c r="O26" s="578"/>
      <c r="P26" s="578"/>
      <c r="Q26" s="578"/>
      <c r="R26" s="578"/>
      <c r="S26" s="578"/>
      <c r="T26" s="578"/>
      <c r="U26" s="578"/>
    </row>
    <row r="27" spans="1:54" s="583" customFormat="1" x14ac:dyDescent="0.25">
      <c r="A27" s="331" t="s">
        <v>164</v>
      </c>
      <c r="B27" s="332"/>
      <c r="C27" s="333"/>
      <c r="D27" s="334"/>
      <c r="E27" s="334"/>
      <c r="F27" s="335"/>
      <c r="G27" s="335"/>
      <c r="H27" s="335"/>
      <c r="I27" s="336"/>
      <c r="J27" s="337"/>
      <c r="K27" s="338"/>
      <c r="L27" s="578"/>
      <c r="M27" s="578"/>
      <c r="N27" s="578"/>
      <c r="O27" s="578"/>
      <c r="P27" s="578"/>
      <c r="Q27" s="578"/>
      <c r="R27" s="578"/>
      <c r="S27" s="578"/>
      <c r="T27" s="578"/>
      <c r="U27" s="578"/>
      <c r="V27" s="578"/>
    </row>
    <row r="28" spans="1:54" s="583" customFormat="1" x14ac:dyDescent="0.25">
      <c r="A28" s="339" t="s">
        <v>165</v>
      </c>
      <c r="B28" s="340"/>
      <c r="C28" s="341"/>
      <c r="D28" s="342"/>
      <c r="E28" s="342"/>
      <c r="F28" s="343"/>
      <c r="G28" s="343"/>
      <c r="H28" s="343"/>
      <c r="I28" s="344"/>
      <c r="J28" s="345"/>
      <c r="K28" s="346"/>
      <c r="L28" s="578"/>
      <c r="M28" s="578"/>
      <c r="N28" s="578"/>
      <c r="O28" s="578"/>
      <c r="P28" s="578"/>
      <c r="Q28" s="578"/>
      <c r="R28" s="578"/>
    </row>
    <row r="29" spans="1:54" s="583" customFormat="1" ht="16" thickBot="1" x14ac:dyDescent="0.3">
      <c r="A29" s="347" t="s">
        <v>166</v>
      </c>
      <c r="B29" s="348"/>
      <c r="C29" s="349"/>
      <c r="D29" s="350"/>
      <c r="E29" s="350"/>
      <c r="F29" s="351"/>
      <c r="G29" s="351"/>
      <c r="H29" s="351"/>
      <c r="I29" s="352"/>
      <c r="J29" s="353"/>
      <c r="K29" s="354"/>
      <c r="L29" s="578"/>
      <c r="M29" s="578"/>
      <c r="N29" s="578"/>
      <c r="O29" s="578"/>
      <c r="P29" s="578"/>
      <c r="Q29" s="578"/>
      <c r="R29" s="578"/>
      <c r="S29" s="588"/>
      <c r="T29" s="588"/>
      <c r="U29" s="588"/>
      <c r="V29" s="578"/>
      <c r="W29" s="578"/>
      <c r="X29" s="578"/>
    </row>
    <row r="30" spans="1:54" s="589" customFormat="1" x14ac:dyDescent="0.25">
      <c r="A30" s="1026" t="s">
        <v>167</v>
      </c>
      <c r="B30" s="1028" t="s">
        <v>168</v>
      </c>
      <c r="C30" s="1028" t="s">
        <v>169</v>
      </c>
      <c r="D30" s="1028" t="s">
        <v>170</v>
      </c>
      <c r="E30" s="1028" t="s">
        <v>171</v>
      </c>
      <c r="F30" s="1028" t="s">
        <v>172</v>
      </c>
      <c r="G30" s="1028" t="s">
        <v>173</v>
      </c>
      <c r="H30" s="1028" t="s">
        <v>174</v>
      </c>
      <c r="I30" s="1028" t="s">
        <v>175</v>
      </c>
      <c r="J30" s="1028" t="s">
        <v>176</v>
      </c>
      <c r="K30" s="1028" t="s">
        <v>177</v>
      </c>
      <c r="L30" s="1028" t="s">
        <v>178</v>
      </c>
      <c r="M30" s="373" t="s">
        <v>182</v>
      </c>
      <c r="N30" s="373" t="s">
        <v>182</v>
      </c>
      <c r="O30" s="373" t="s">
        <v>182</v>
      </c>
      <c r="P30" s="373" t="s">
        <v>180</v>
      </c>
      <c r="Q30" s="373" t="s">
        <v>268</v>
      </c>
      <c r="R30" s="373" t="s">
        <v>268</v>
      </c>
      <c r="S30" s="373" t="s">
        <v>268</v>
      </c>
      <c r="T30" s="373"/>
      <c r="U30" s="1028" t="s">
        <v>183</v>
      </c>
      <c r="V30" s="1028" t="s">
        <v>184</v>
      </c>
      <c r="W30" s="1028" t="s">
        <v>185</v>
      </c>
      <c r="X30" s="927" t="s">
        <v>186</v>
      </c>
    </row>
    <row r="31" spans="1:54" s="589" customFormat="1" ht="16" thickBot="1" x14ac:dyDescent="0.3">
      <c r="A31" s="1027"/>
      <c r="B31" s="1029"/>
      <c r="C31" s="1029"/>
      <c r="D31" s="1029"/>
      <c r="E31" s="1029"/>
      <c r="F31" s="1029"/>
      <c r="G31" s="1238"/>
      <c r="H31" s="1029"/>
      <c r="I31" s="1029"/>
      <c r="J31" s="1029"/>
      <c r="K31" s="1029"/>
      <c r="L31" s="1029"/>
      <c r="M31" s="376" t="s">
        <v>188</v>
      </c>
      <c r="N31" s="376" t="s">
        <v>189</v>
      </c>
      <c r="O31" s="376" t="s">
        <v>190</v>
      </c>
      <c r="P31" s="376" t="s">
        <v>187</v>
      </c>
      <c r="Q31" s="376" t="s">
        <v>188</v>
      </c>
      <c r="R31" s="628" t="s">
        <v>189</v>
      </c>
      <c r="S31" s="628" t="s">
        <v>190</v>
      </c>
      <c r="T31" s="376"/>
      <c r="U31" s="1029"/>
      <c r="V31" s="1029"/>
      <c r="W31" s="1029"/>
      <c r="X31" s="928"/>
    </row>
    <row r="32" spans="1:54" s="590" customFormat="1" x14ac:dyDescent="0.25">
      <c r="A32" s="553" t="s">
        <v>158</v>
      </c>
      <c r="B32" s="551"/>
      <c r="C32" s="534" t="s">
        <v>2504</v>
      </c>
      <c r="D32" s="534" t="s">
        <v>2419</v>
      </c>
      <c r="E32" s="534"/>
      <c r="F32" s="534" t="s">
        <v>200</v>
      </c>
      <c r="G32" s="533" t="s">
        <v>194</v>
      </c>
      <c r="H32" s="534" t="s">
        <v>195</v>
      </c>
      <c r="I32" s="550">
        <v>1033</v>
      </c>
      <c r="J32" s="550">
        <v>1066</v>
      </c>
      <c r="K32" s="550">
        <v>1066</v>
      </c>
      <c r="L32" s="550"/>
      <c r="M32" s="533">
        <v>184</v>
      </c>
      <c r="N32" s="533">
        <v>386</v>
      </c>
      <c r="O32" s="533">
        <v>386</v>
      </c>
      <c r="P32" s="533" t="s">
        <v>196</v>
      </c>
      <c r="Q32" s="533">
        <v>267</v>
      </c>
      <c r="R32" s="533">
        <v>267</v>
      </c>
      <c r="S32" s="533">
        <v>267</v>
      </c>
      <c r="T32" s="533"/>
      <c r="U32" s="540"/>
      <c r="V32" s="540"/>
      <c r="W32" s="533" t="s">
        <v>197</v>
      </c>
      <c r="X32" s="530" t="s">
        <v>198</v>
      </c>
    </row>
    <row r="33" spans="1:27" s="590" customFormat="1" x14ac:dyDescent="0.25">
      <c r="A33" s="357" t="s">
        <v>158</v>
      </c>
      <c r="B33" s="453" t="s">
        <v>2495</v>
      </c>
      <c r="C33" s="453" t="s">
        <v>350</v>
      </c>
      <c r="D33" s="453" t="s">
        <v>2449</v>
      </c>
      <c r="E33" s="453"/>
      <c r="F33" s="453" t="s">
        <v>415</v>
      </c>
      <c r="G33" s="382" t="s">
        <v>194</v>
      </c>
      <c r="H33" s="453" t="s">
        <v>195</v>
      </c>
      <c r="I33" s="408">
        <v>1026</v>
      </c>
      <c r="J33" s="408">
        <v>1049</v>
      </c>
      <c r="K33" s="408">
        <v>1049</v>
      </c>
      <c r="L33" s="408"/>
      <c r="M33" s="382">
        <v>184</v>
      </c>
      <c r="N33" s="382">
        <v>386</v>
      </c>
      <c r="O33" s="382">
        <v>386</v>
      </c>
      <c r="P33" s="382" t="s">
        <v>196</v>
      </c>
      <c r="Q33" s="382">
        <v>267</v>
      </c>
      <c r="R33" s="382">
        <v>267</v>
      </c>
      <c r="S33" s="382">
        <v>267</v>
      </c>
      <c r="T33" s="382"/>
      <c r="U33" s="543"/>
      <c r="V33" s="543"/>
      <c r="W33" s="382" t="s">
        <v>197</v>
      </c>
      <c r="X33" s="411" t="s">
        <v>198</v>
      </c>
    </row>
    <row r="34" spans="1:27" s="590" customFormat="1" x14ac:dyDescent="0.25">
      <c r="A34" s="357" t="s">
        <v>158</v>
      </c>
      <c r="B34" s="453" t="s">
        <v>2495</v>
      </c>
      <c r="C34" s="453" t="s">
        <v>350</v>
      </c>
      <c r="D34" s="453" t="s">
        <v>2423</v>
      </c>
      <c r="E34" s="453"/>
      <c r="F34" s="453" t="s">
        <v>415</v>
      </c>
      <c r="G34" s="382" t="s">
        <v>194</v>
      </c>
      <c r="H34" s="453" t="s">
        <v>195</v>
      </c>
      <c r="I34" s="408"/>
      <c r="J34" s="408">
        <v>2299</v>
      </c>
      <c r="K34" s="408">
        <v>2299</v>
      </c>
      <c r="L34" s="408"/>
      <c r="M34" s="382"/>
      <c r="N34" s="382">
        <v>386</v>
      </c>
      <c r="O34" s="382">
        <v>386</v>
      </c>
      <c r="P34" s="382" t="s">
        <v>196</v>
      </c>
      <c r="Q34" s="382"/>
      <c r="R34" s="382">
        <v>213</v>
      </c>
      <c r="S34" s="382">
        <v>213</v>
      </c>
      <c r="T34" s="382"/>
      <c r="U34" s="543"/>
      <c r="V34" s="543"/>
      <c r="W34" s="382" t="s">
        <v>197</v>
      </c>
      <c r="X34" s="411" t="s">
        <v>198</v>
      </c>
    </row>
    <row r="35" spans="1:27" s="590" customFormat="1" x14ac:dyDescent="0.25">
      <c r="A35" s="357" t="s">
        <v>158</v>
      </c>
      <c r="B35" s="453" t="s">
        <v>2495</v>
      </c>
      <c r="C35" s="453" t="s">
        <v>349</v>
      </c>
      <c r="D35" s="453" t="s">
        <v>2423</v>
      </c>
      <c r="E35" s="453"/>
      <c r="F35" s="453" t="s">
        <v>415</v>
      </c>
      <c r="G35" s="382" t="s">
        <v>194</v>
      </c>
      <c r="H35" s="453" t="s">
        <v>195</v>
      </c>
      <c r="I35" s="408"/>
      <c r="J35" s="408">
        <v>2299</v>
      </c>
      <c r="K35" s="408">
        <v>2299</v>
      </c>
      <c r="L35" s="408"/>
      <c r="M35" s="382"/>
      <c r="N35" s="382">
        <v>386</v>
      </c>
      <c r="O35" s="382">
        <v>386</v>
      </c>
      <c r="P35" s="382" t="s">
        <v>196</v>
      </c>
      <c r="Q35" s="382"/>
      <c r="R35" s="382">
        <v>213</v>
      </c>
      <c r="S35" s="382">
        <v>213</v>
      </c>
      <c r="T35" s="382"/>
      <c r="U35" s="543"/>
      <c r="V35" s="543"/>
      <c r="W35" s="382" t="s">
        <v>197</v>
      </c>
      <c r="X35" s="411" t="s">
        <v>198</v>
      </c>
    </row>
    <row r="36" spans="1:27" s="590" customFormat="1" hidden="1" x14ac:dyDescent="0.25">
      <c r="A36" s="357"/>
      <c r="B36" s="358"/>
      <c r="C36" s="358"/>
      <c r="D36" s="358"/>
      <c r="E36" s="358"/>
      <c r="F36" s="358"/>
      <c r="G36" s="359"/>
      <c r="H36" s="358"/>
      <c r="I36" s="360"/>
      <c r="J36" s="360"/>
      <c r="K36" s="360"/>
      <c r="L36" s="360"/>
      <c r="M36" s="382"/>
      <c r="N36" s="359"/>
      <c r="O36" s="359"/>
      <c r="P36" s="382"/>
      <c r="Q36" s="359"/>
      <c r="R36" s="359"/>
      <c r="S36" s="359"/>
      <c r="T36" s="359"/>
      <c r="U36" s="591"/>
      <c r="V36" s="591"/>
      <c r="W36" s="359"/>
      <c r="X36" s="380"/>
    </row>
    <row r="37" spans="1:27" s="590" customFormat="1" hidden="1" x14ac:dyDescent="0.25">
      <c r="A37" s="357"/>
      <c r="B37" s="358"/>
      <c r="C37" s="358"/>
      <c r="D37" s="358"/>
      <c r="E37" s="358"/>
      <c r="F37" s="358"/>
      <c r="G37" s="359"/>
      <c r="H37" s="358"/>
      <c r="I37" s="360"/>
      <c r="J37" s="360"/>
      <c r="K37" s="360"/>
      <c r="L37" s="360"/>
      <c r="M37" s="382"/>
      <c r="N37" s="359"/>
      <c r="O37" s="359"/>
      <c r="P37" s="382"/>
      <c r="Q37" s="359"/>
      <c r="R37" s="359"/>
      <c r="S37" s="359"/>
      <c r="T37" s="359"/>
      <c r="U37" s="591"/>
      <c r="V37" s="591"/>
      <c r="W37" s="359"/>
      <c r="X37" s="380"/>
    </row>
    <row r="38" spans="1:27" s="590" customFormat="1" ht="16" hidden="1" thickBot="1" x14ac:dyDescent="0.3">
      <c r="A38" s="361"/>
      <c r="B38" s="362"/>
      <c r="C38" s="362"/>
      <c r="D38" s="362"/>
      <c r="E38" s="362"/>
      <c r="F38" s="362"/>
      <c r="G38" s="363"/>
      <c r="H38" s="362"/>
      <c r="I38" s="364"/>
      <c r="J38" s="364"/>
      <c r="K38" s="364"/>
      <c r="L38" s="364"/>
      <c r="M38" s="363"/>
      <c r="N38" s="363"/>
      <c r="O38" s="363"/>
      <c r="P38" s="413"/>
      <c r="Q38" s="363"/>
      <c r="R38" s="363"/>
      <c r="S38" s="363"/>
      <c r="T38" s="363"/>
      <c r="U38" s="592"/>
      <c r="V38" s="592"/>
      <c r="W38" s="363"/>
      <c r="X38" s="386"/>
    </row>
    <row r="39" spans="1:27" hidden="1" x14ac:dyDescent="0.25">
      <c r="A39" s="593"/>
      <c r="B39" s="593"/>
      <c r="C39" s="593"/>
      <c r="D39" s="593"/>
      <c r="E39" s="593"/>
      <c r="F39" s="593"/>
      <c r="G39" s="588"/>
      <c r="H39" s="588"/>
      <c r="I39" s="588"/>
      <c r="J39" s="588"/>
      <c r="K39" s="588"/>
      <c r="L39" s="588"/>
      <c r="M39" s="425"/>
      <c r="N39" s="588"/>
      <c r="O39" s="594"/>
      <c r="P39" s="594"/>
      <c r="Q39" s="594"/>
      <c r="R39" s="594"/>
      <c r="S39" s="594"/>
      <c r="T39" s="594"/>
      <c r="U39" s="594"/>
      <c r="V39" s="594"/>
      <c r="W39" s="585"/>
    </row>
    <row r="40" spans="1:27" x14ac:dyDescent="0.25">
      <c r="A40" s="593"/>
      <c r="B40" s="593"/>
      <c r="C40" s="593"/>
      <c r="D40" s="593"/>
      <c r="E40" s="593"/>
      <c r="F40" s="593"/>
      <c r="G40" s="588"/>
      <c r="H40" s="588"/>
      <c r="I40" s="588"/>
      <c r="J40" s="588"/>
      <c r="K40" s="588"/>
      <c r="N40" s="588"/>
      <c r="O40" s="594"/>
      <c r="P40" s="594"/>
      <c r="Q40" s="594"/>
      <c r="R40" s="594"/>
      <c r="S40" s="594"/>
      <c r="T40" s="594"/>
      <c r="U40" s="594"/>
      <c r="V40" s="594"/>
      <c r="W40" s="586"/>
    </row>
    <row r="41" spans="1:27" hidden="1" x14ac:dyDescent="0.25">
      <c r="A41" s="365" t="s">
        <v>209</v>
      </c>
      <c r="B41" s="593"/>
      <c r="C41" s="593"/>
      <c r="D41" s="593"/>
      <c r="E41" s="593"/>
      <c r="F41" s="593"/>
      <c r="G41" s="588"/>
      <c r="H41" s="588"/>
      <c r="I41" s="588"/>
      <c r="J41" s="588"/>
      <c r="K41" s="588"/>
      <c r="M41" s="588"/>
      <c r="N41" s="588"/>
      <c r="O41" s="594"/>
      <c r="P41" s="590"/>
      <c r="Q41" s="590"/>
      <c r="R41" s="590"/>
      <c r="S41" s="585"/>
      <c r="T41" s="585"/>
      <c r="U41" s="585"/>
      <c r="V41" s="585"/>
      <c r="W41" s="594"/>
    </row>
    <row r="42" spans="1:27" hidden="1" x14ac:dyDescent="0.25">
      <c r="A42" s="1026" t="s">
        <v>167</v>
      </c>
      <c r="B42" s="1028" t="s">
        <v>168</v>
      </c>
      <c r="C42" s="1028" t="s">
        <v>169</v>
      </c>
      <c r="D42" s="1028" t="s">
        <v>170</v>
      </c>
      <c r="E42" s="1028" t="s">
        <v>171</v>
      </c>
      <c r="F42" s="1028" t="s">
        <v>172</v>
      </c>
      <c r="G42" s="1028" t="s">
        <v>173</v>
      </c>
      <c r="H42" s="1028" t="s">
        <v>174</v>
      </c>
      <c r="I42" s="1028" t="s">
        <v>210</v>
      </c>
      <c r="J42" s="1028" t="s">
        <v>211</v>
      </c>
      <c r="K42" s="1033" t="s">
        <v>212</v>
      </c>
      <c r="L42" s="366" t="s">
        <v>213</v>
      </c>
      <c r="M42" s="367" t="s">
        <v>214</v>
      </c>
      <c r="N42" s="368" t="s">
        <v>215</v>
      </c>
      <c r="O42" s="373"/>
      <c r="P42" s="373"/>
      <c r="Q42" s="373"/>
      <c r="R42" s="373"/>
      <c r="S42" s="373"/>
      <c r="T42" s="373"/>
      <c r="U42" s="373"/>
      <c r="V42" s="373"/>
      <c r="W42" s="373"/>
      <c r="X42" s="1028" t="s">
        <v>183</v>
      </c>
      <c r="Y42" s="1028" t="s">
        <v>184</v>
      </c>
      <c r="Z42" s="1028" t="s">
        <v>185</v>
      </c>
      <c r="AA42" s="927" t="s">
        <v>186</v>
      </c>
    </row>
    <row r="43" spans="1:27" ht="31.5" hidden="1" thickBot="1" x14ac:dyDescent="0.3">
      <c r="A43" s="1027"/>
      <c r="B43" s="1029"/>
      <c r="C43" s="1029"/>
      <c r="D43" s="1029"/>
      <c r="E43" s="1029"/>
      <c r="F43" s="1029"/>
      <c r="G43" s="1238"/>
      <c r="H43" s="1029"/>
      <c r="I43" s="1029"/>
      <c r="J43" s="1029"/>
      <c r="K43" s="1034"/>
      <c r="L43" s="369" t="s">
        <v>216</v>
      </c>
      <c r="M43" s="370" t="s">
        <v>217</v>
      </c>
      <c r="N43" s="371" t="s">
        <v>218</v>
      </c>
      <c r="O43" s="375"/>
      <c r="P43" s="376"/>
      <c r="Q43" s="376"/>
      <c r="R43" s="376"/>
      <c r="S43" s="376"/>
      <c r="T43" s="376"/>
      <c r="U43" s="376"/>
      <c r="V43" s="376"/>
      <c r="W43" s="376"/>
      <c r="X43" s="1029"/>
      <c r="Y43" s="1029"/>
      <c r="Z43" s="1029"/>
      <c r="AA43" s="928"/>
    </row>
    <row r="44" spans="1:27" s="590" customFormat="1" hidden="1" x14ac:dyDescent="0.25">
      <c r="A44" s="553"/>
      <c r="B44" s="534"/>
      <c r="C44" s="534"/>
      <c r="D44" s="534"/>
      <c r="E44" s="534"/>
      <c r="F44" s="534"/>
      <c r="G44" s="533"/>
      <c r="H44" s="534"/>
      <c r="I44" s="550"/>
      <c r="J44" s="550"/>
      <c r="K44" s="554"/>
      <c r="L44" s="532"/>
      <c r="M44" s="533"/>
      <c r="N44" s="530"/>
      <c r="O44" s="532"/>
      <c r="P44" s="533"/>
      <c r="Q44" s="533"/>
      <c r="R44" s="533"/>
      <c r="S44" s="533"/>
      <c r="T44" s="533"/>
      <c r="U44" s="533"/>
      <c r="V44" s="533"/>
      <c r="W44" s="533"/>
      <c r="X44" s="540"/>
      <c r="Y44" s="540"/>
      <c r="Z44" s="533"/>
      <c r="AA44" s="530"/>
    </row>
    <row r="45" spans="1:27" s="590" customFormat="1" hidden="1" x14ac:dyDescent="0.25">
      <c r="A45" s="357"/>
      <c r="B45" s="358"/>
      <c r="C45" s="358"/>
      <c r="D45" s="358"/>
      <c r="E45" s="358"/>
      <c r="F45" s="358"/>
      <c r="G45" s="359"/>
      <c r="H45" s="358"/>
      <c r="I45" s="360"/>
      <c r="J45" s="360"/>
      <c r="K45" s="377"/>
      <c r="L45" s="379"/>
      <c r="M45" s="359"/>
      <c r="N45" s="380"/>
      <c r="O45" s="381"/>
      <c r="P45" s="382"/>
      <c r="Q45" s="382"/>
      <c r="R45" s="382"/>
      <c r="S45" s="359"/>
      <c r="T45" s="359"/>
      <c r="U45" s="359"/>
      <c r="V45" s="359"/>
      <c r="W45" s="359"/>
      <c r="X45" s="591"/>
      <c r="Y45" s="591"/>
      <c r="Z45" s="359"/>
      <c r="AA45" s="380"/>
    </row>
    <row r="46" spans="1:27" s="590" customFormat="1" hidden="1" x14ac:dyDescent="0.25">
      <c r="A46" s="357"/>
      <c r="B46" s="358"/>
      <c r="C46" s="358"/>
      <c r="D46" s="358"/>
      <c r="E46" s="358"/>
      <c r="F46" s="358"/>
      <c r="G46" s="359"/>
      <c r="H46" s="358"/>
      <c r="I46" s="360"/>
      <c r="J46" s="360"/>
      <c r="K46" s="377"/>
      <c r="L46" s="379"/>
      <c r="M46" s="359"/>
      <c r="N46" s="380"/>
      <c r="O46" s="381"/>
      <c r="P46" s="382"/>
      <c r="Q46" s="382"/>
      <c r="R46" s="382"/>
      <c r="S46" s="359"/>
      <c r="T46" s="359"/>
      <c r="U46" s="359"/>
      <c r="V46" s="359"/>
      <c r="W46" s="359"/>
      <c r="X46" s="591"/>
      <c r="Y46" s="591"/>
      <c r="Z46" s="359"/>
      <c r="AA46" s="380"/>
    </row>
    <row r="47" spans="1:27" s="590" customFormat="1" ht="16" hidden="1" thickBot="1" x14ac:dyDescent="0.3">
      <c r="A47" s="361"/>
      <c r="B47" s="362"/>
      <c r="C47" s="362"/>
      <c r="D47" s="362"/>
      <c r="E47" s="362"/>
      <c r="F47" s="362"/>
      <c r="G47" s="363"/>
      <c r="H47" s="362"/>
      <c r="I47" s="364"/>
      <c r="J47" s="364"/>
      <c r="K47" s="383"/>
      <c r="L47" s="385"/>
      <c r="M47" s="363"/>
      <c r="N47" s="386"/>
      <c r="O47" s="385"/>
      <c r="P47" s="363"/>
      <c r="Q47" s="363"/>
      <c r="R47" s="363"/>
      <c r="S47" s="363"/>
      <c r="T47" s="363"/>
      <c r="U47" s="363"/>
      <c r="V47" s="363"/>
      <c r="W47" s="363"/>
      <c r="X47" s="592"/>
      <c r="Y47" s="592"/>
      <c r="Z47" s="363"/>
      <c r="AA47" s="386"/>
    </row>
    <row r="48" spans="1:27" hidden="1" x14ac:dyDescent="0.25">
      <c r="A48" s="593"/>
      <c r="B48" s="593"/>
      <c r="C48" s="593"/>
      <c r="D48" s="593"/>
      <c r="E48" s="593"/>
      <c r="F48" s="593"/>
      <c r="G48" s="588"/>
      <c r="H48" s="588"/>
      <c r="I48" s="588"/>
      <c r="J48" s="588"/>
      <c r="K48" s="588"/>
      <c r="L48" s="588"/>
      <c r="M48" s="588"/>
      <c r="N48" s="588"/>
      <c r="O48" s="538"/>
      <c r="P48" s="594"/>
      <c r="Q48" s="594"/>
      <c r="R48" s="594"/>
      <c r="S48" s="590"/>
      <c r="T48" s="590"/>
      <c r="U48" s="590"/>
      <c r="V48" s="590"/>
      <c r="W48" s="590"/>
      <c r="X48" s="588"/>
    </row>
    <row r="49" spans="1:29" x14ac:dyDescent="0.25">
      <c r="A49" s="593"/>
      <c r="B49" s="593"/>
      <c r="C49" s="593"/>
      <c r="D49" s="593"/>
      <c r="E49" s="593"/>
      <c r="F49" s="593"/>
      <c r="G49" s="588"/>
      <c r="H49" s="588"/>
      <c r="I49" s="588"/>
      <c r="J49" s="588"/>
      <c r="K49" s="588"/>
      <c r="L49" s="588"/>
      <c r="M49" s="588"/>
      <c r="N49" s="588"/>
      <c r="O49" s="538"/>
      <c r="P49" s="594"/>
      <c r="Q49" s="594"/>
      <c r="R49" s="594"/>
      <c r="S49" s="590"/>
      <c r="T49" s="590"/>
      <c r="U49" s="590"/>
      <c r="V49" s="590"/>
      <c r="W49" s="590"/>
      <c r="X49" s="588"/>
    </row>
    <row r="50" spans="1:29" ht="16" hidden="1" thickBot="1" x14ac:dyDescent="0.3">
      <c r="A50" s="1039" t="s">
        <v>219</v>
      </c>
      <c r="B50" s="1040"/>
      <c r="C50" s="1040"/>
      <c r="D50" s="1041"/>
      <c r="E50" s="593"/>
      <c r="F50" s="593"/>
      <c r="G50" s="588"/>
      <c r="H50" s="588"/>
      <c r="I50" s="588"/>
      <c r="J50" s="588"/>
      <c r="K50" s="588"/>
      <c r="L50" s="588"/>
      <c r="M50" s="588"/>
      <c r="N50" s="588"/>
      <c r="O50" s="590"/>
      <c r="P50" s="594"/>
      <c r="Q50" s="594"/>
      <c r="R50" s="594"/>
      <c r="S50" s="585"/>
      <c r="T50" s="585"/>
      <c r="U50" s="585"/>
      <c r="V50" s="585"/>
      <c r="W50" s="594"/>
      <c r="X50" s="588"/>
      <c r="Y50" s="588"/>
    </row>
    <row r="51" spans="1:29" hidden="1" x14ac:dyDescent="0.25">
      <c r="A51" s="1026" t="s">
        <v>167</v>
      </c>
      <c r="B51" s="1028" t="s">
        <v>168</v>
      </c>
      <c r="C51" s="1028" t="s">
        <v>169</v>
      </c>
      <c r="D51" s="1028" t="s">
        <v>170</v>
      </c>
      <c r="E51" s="1028" t="s">
        <v>171</v>
      </c>
      <c r="F51" s="1028" t="s">
        <v>172</v>
      </c>
      <c r="G51" s="1028" t="s">
        <v>173</v>
      </c>
      <c r="H51" s="1028" t="s">
        <v>174</v>
      </c>
      <c r="I51" s="1028">
        <v>20</v>
      </c>
      <c r="J51" s="1028">
        <v>40</v>
      </c>
      <c r="K51" s="1028" t="s">
        <v>177</v>
      </c>
      <c r="L51" s="927" t="s">
        <v>178</v>
      </c>
      <c r="M51" s="1047" t="s">
        <v>222</v>
      </c>
      <c r="N51" s="372" t="s">
        <v>223</v>
      </c>
      <c r="O51" s="367" t="s">
        <v>214</v>
      </c>
      <c r="P51" s="368" t="s">
        <v>215</v>
      </c>
      <c r="Q51" s="373" t="s">
        <v>284</v>
      </c>
      <c r="R51" s="373" t="s">
        <v>272</v>
      </c>
      <c r="S51" s="373"/>
      <c r="T51" s="373"/>
      <c r="U51" s="373"/>
      <c r="V51" s="373"/>
      <c r="W51" s="373"/>
      <c r="X51" s="373"/>
      <c r="Y51" s="373"/>
      <c r="Z51" s="1028" t="s">
        <v>183</v>
      </c>
      <c r="AA51" s="1028" t="s">
        <v>184</v>
      </c>
      <c r="AB51" s="1028" t="s">
        <v>185</v>
      </c>
      <c r="AC51" s="927" t="s">
        <v>186</v>
      </c>
    </row>
    <row r="52" spans="1:29" ht="47" hidden="1" thickBot="1" x14ac:dyDescent="0.3">
      <c r="A52" s="1027"/>
      <c r="B52" s="1029"/>
      <c r="C52" s="1029"/>
      <c r="D52" s="1029"/>
      <c r="E52" s="1029"/>
      <c r="F52" s="1029"/>
      <c r="G52" s="1238"/>
      <c r="H52" s="1029"/>
      <c r="I52" s="1029"/>
      <c r="J52" s="1029"/>
      <c r="K52" s="1029"/>
      <c r="L52" s="928"/>
      <c r="M52" s="1048"/>
      <c r="N52" s="374" t="s">
        <v>355</v>
      </c>
      <c r="O52" s="370" t="s">
        <v>217</v>
      </c>
      <c r="P52" s="371" t="s">
        <v>218</v>
      </c>
      <c r="Q52" s="375" t="s">
        <v>187</v>
      </c>
      <c r="R52" s="376" t="s">
        <v>187</v>
      </c>
      <c r="S52" s="376"/>
      <c r="T52" s="376"/>
      <c r="U52" s="376"/>
      <c r="V52" s="376"/>
      <c r="W52" s="376"/>
      <c r="X52" s="376"/>
      <c r="Y52" s="376"/>
      <c r="Z52" s="1238"/>
      <c r="AA52" s="1238"/>
      <c r="AB52" s="1238"/>
      <c r="AC52" s="928"/>
    </row>
    <row r="53" spans="1:29" s="590" customFormat="1" hidden="1" x14ac:dyDescent="0.25">
      <c r="A53" s="553"/>
      <c r="B53" s="534"/>
      <c r="C53" s="534"/>
      <c r="D53" s="534"/>
      <c r="E53" s="534"/>
      <c r="F53" s="534"/>
      <c r="G53" s="533"/>
      <c r="H53" s="534"/>
      <c r="I53" s="550"/>
      <c r="J53" s="550"/>
      <c r="K53" s="550"/>
      <c r="L53" s="554"/>
      <c r="M53" s="555"/>
      <c r="N53" s="532"/>
      <c r="O53" s="533"/>
      <c r="P53" s="530"/>
      <c r="Q53" s="532"/>
      <c r="R53" s="533"/>
      <c r="S53" s="533"/>
      <c r="T53" s="533"/>
      <c r="U53" s="533"/>
      <c r="V53" s="533"/>
      <c r="W53" s="533"/>
      <c r="X53" s="533"/>
      <c r="Y53" s="533"/>
      <c r="Z53" s="540"/>
      <c r="AA53" s="540"/>
      <c r="AB53" s="533"/>
      <c r="AC53" s="530"/>
    </row>
    <row r="54" spans="1:29" s="590" customFormat="1" hidden="1" x14ac:dyDescent="0.25">
      <c r="A54" s="357"/>
      <c r="B54" s="358"/>
      <c r="C54" s="358"/>
      <c r="D54" s="358"/>
      <c r="E54" s="358"/>
      <c r="F54" s="358"/>
      <c r="G54" s="359"/>
      <c r="H54" s="358"/>
      <c r="I54" s="360"/>
      <c r="J54" s="360"/>
      <c r="K54" s="360"/>
      <c r="L54" s="377"/>
      <c r="M54" s="378"/>
      <c r="N54" s="379"/>
      <c r="O54" s="359"/>
      <c r="P54" s="380"/>
      <c r="Q54" s="381"/>
      <c r="R54" s="382"/>
      <c r="S54" s="382"/>
      <c r="T54" s="382"/>
      <c r="U54" s="382"/>
      <c r="V54" s="382"/>
      <c r="W54" s="359"/>
      <c r="X54" s="359"/>
      <c r="Y54" s="359"/>
      <c r="Z54" s="591"/>
      <c r="AA54" s="591"/>
      <c r="AB54" s="359"/>
      <c r="AC54" s="380"/>
    </row>
    <row r="55" spans="1:29" s="590" customFormat="1" hidden="1" x14ac:dyDescent="0.25">
      <c r="A55" s="357"/>
      <c r="B55" s="358"/>
      <c r="C55" s="358"/>
      <c r="D55" s="358"/>
      <c r="E55" s="358"/>
      <c r="F55" s="358"/>
      <c r="G55" s="359"/>
      <c r="H55" s="358"/>
      <c r="I55" s="360"/>
      <c r="J55" s="360"/>
      <c r="K55" s="360"/>
      <c r="L55" s="377"/>
      <c r="M55" s="378"/>
      <c r="N55" s="379"/>
      <c r="O55" s="359"/>
      <c r="P55" s="380"/>
      <c r="Q55" s="381"/>
      <c r="R55" s="382"/>
      <c r="S55" s="382"/>
      <c r="T55" s="382"/>
      <c r="U55" s="382"/>
      <c r="V55" s="382"/>
      <c r="W55" s="359"/>
      <c r="X55" s="359"/>
      <c r="Y55" s="359"/>
      <c r="Z55" s="591"/>
      <c r="AA55" s="591"/>
      <c r="AB55" s="359"/>
      <c r="AC55" s="380"/>
    </row>
    <row r="56" spans="1:29" s="590" customFormat="1" ht="16" hidden="1" thickBot="1" x14ac:dyDescent="0.3">
      <c r="A56" s="361"/>
      <c r="B56" s="362"/>
      <c r="C56" s="362"/>
      <c r="D56" s="362"/>
      <c r="E56" s="362"/>
      <c r="F56" s="362"/>
      <c r="G56" s="363"/>
      <c r="H56" s="362"/>
      <c r="I56" s="364"/>
      <c r="J56" s="364"/>
      <c r="K56" s="364"/>
      <c r="L56" s="383"/>
      <c r="M56" s="384"/>
      <c r="N56" s="385"/>
      <c r="O56" s="363"/>
      <c r="P56" s="386"/>
      <c r="Q56" s="385"/>
      <c r="R56" s="363"/>
      <c r="S56" s="363"/>
      <c r="T56" s="363"/>
      <c r="U56" s="363"/>
      <c r="V56" s="363"/>
      <c r="W56" s="363"/>
      <c r="X56" s="363"/>
      <c r="Y56" s="363"/>
      <c r="Z56" s="592"/>
      <c r="AA56" s="592"/>
      <c r="AB56" s="363"/>
      <c r="AC56" s="386"/>
    </row>
    <row r="57" spans="1:29" hidden="1" x14ac:dyDescent="0.25">
      <c r="A57" s="593"/>
      <c r="B57" s="593"/>
      <c r="C57" s="593"/>
      <c r="D57" s="593"/>
      <c r="E57" s="593"/>
      <c r="F57" s="593"/>
      <c r="G57" s="588"/>
      <c r="H57" s="588"/>
      <c r="I57" s="588"/>
      <c r="J57" s="588"/>
      <c r="K57" s="588"/>
      <c r="M57" s="588"/>
      <c r="V57" s="588"/>
      <c r="W57" s="588"/>
    </row>
    <row r="58" spans="1:29" hidden="1" x14ac:dyDescent="0.25">
      <c r="A58" s="593"/>
      <c r="B58" s="593"/>
      <c r="C58" s="593"/>
      <c r="D58" s="593"/>
      <c r="E58" s="593"/>
      <c r="F58" s="588"/>
      <c r="G58" s="588"/>
      <c r="H58" s="588"/>
      <c r="I58" s="588"/>
      <c r="J58" s="588"/>
      <c r="K58" s="425"/>
      <c r="L58" s="588"/>
      <c r="M58" s="588"/>
      <c r="N58" s="588"/>
      <c r="S58" s="588"/>
      <c r="T58" s="588"/>
      <c r="U58" s="588"/>
    </row>
    <row r="59" spans="1:29" ht="16" thickBot="1" x14ac:dyDescent="0.3">
      <c r="A59" s="593"/>
      <c r="B59" s="593"/>
      <c r="C59" s="593"/>
      <c r="D59" s="593"/>
      <c r="E59" s="588"/>
      <c r="F59" s="588"/>
      <c r="G59" s="588"/>
      <c r="H59" s="588"/>
      <c r="I59" s="588"/>
      <c r="J59" s="425"/>
      <c r="K59" s="425"/>
      <c r="L59" s="425"/>
      <c r="M59" s="425"/>
      <c r="R59" s="425"/>
    </row>
    <row r="60" spans="1:29" ht="18.5" thickBot="1" x14ac:dyDescent="0.3">
      <c r="A60" s="1240" t="s">
        <v>232</v>
      </c>
      <c r="B60" s="1241"/>
      <c r="C60" s="1242"/>
      <c r="D60" s="593"/>
      <c r="E60" s="593"/>
      <c r="F60" s="588"/>
      <c r="G60" s="588"/>
      <c r="H60" s="588"/>
      <c r="I60" s="588"/>
      <c r="J60" s="588"/>
      <c r="K60" s="425"/>
      <c r="L60" s="425"/>
      <c r="M60" s="425"/>
      <c r="N60" s="425"/>
      <c r="S60" s="425"/>
      <c r="T60" s="425"/>
      <c r="U60" s="425"/>
    </row>
    <row r="61" spans="1:29" ht="16" hidden="1" thickBot="1" x14ac:dyDescent="0.3">
      <c r="A61" s="1042" t="s">
        <v>233</v>
      </c>
      <c r="B61" s="1043"/>
      <c r="C61" s="1044"/>
      <c r="D61" s="593"/>
      <c r="E61" s="593"/>
      <c r="F61" s="593"/>
      <c r="G61" s="588"/>
      <c r="H61" s="588"/>
      <c r="I61" s="588"/>
      <c r="J61" s="588"/>
      <c r="K61" s="588"/>
      <c r="L61" s="425"/>
      <c r="N61" s="425"/>
      <c r="O61" s="425"/>
      <c r="V61" s="425"/>
    </row>
    <row r="62" spans="1:29" hidden="1" x14ac:dyDescent="0.25">
      <c r="A62" s="387" t="s">
        <v>234</v>
      </c>
      <c r="B62" s="388"/>
      <c r="C62" s="389" t="s">
        <v>235</v>
      </c>
      <c r="D62" s="390"/>
      <c r="E62" s="390"/>
      <c r="F62" s="391"/>
      <c r="G62" s="391"/>
      <c r="H62" s="390"/>
      <c r="I62" s="391"/>
      <c r="J62" s="390"/>
      <c r="K62" s="392"/>
      <c r="L62" s="393"/>
      <c r="N62" s="425"/>
      <c r="O62" s="425"/>
      <c r="P62" s="425"/>
    </row>
    <row r="63" spans="1:29" hidden="1" x14ac:dyDescent="0.25">
      <c r="A63" s="339" t="s">
        <v>165</v>
      </c>
      <c r="B63" s="394"/>
      <c r="C63" s="394"/>
      <c r="D63" s="395"/>
      <c r="E63" s="395"/>
      <c r="F63" s="396"/>
      <c r="G63" s="396"/>
      <c r="H63" s="395"/>
      <c r="I63" s="396"/>
      <c r="J63" s="395"/>
      <c r="K63" s="397"/>
      <c r="L63" s="398"/>
      <c r="N63" s="425"/>
      <c r="O63" s="425"/>
      <c r="P63" s="425"/>
    </row>
    <row r="64" spans="1:29" hidden="1" x14ac:dyDescent="0.25">
      <c r="A64" s="339" t="s">
        <v>236</v>
      </c>
      <c r="B64" s="394"/>
      <c r="C64" s="394"/>
      <c r="D64" s="395"/>
      <c r="E64" s="395"/>
      <c r="F64" s="396"/>
      <c r="G64" s="396"/>
      <c r="H64" s="395"/>
      <c r="I64" s="396"/>
      <c r="J64" s="395"/>
      <c r="K64" s="397"/>
      <c r="L64" s="398"/>
      <c r="N64" s="425"/>
      <c r="O64" s="425"/>
      <c r="P64" s="425"/>
    </row>
    <row r="65" spans="1:24" hidden="1" x14ac:dyDescent="0.25">
      <c r="A65" s="339" t="s">
        <v>237</v>
      </c>
      <c r="B65" s="394"/>
      <c r="C65" s="394"/>
      <c r="D65" s="395"/>
      <c r="E65" s="395"/>
      <c r="F65" s="396"/>
      <c r="G65" s="396"/>
      <c r="H65" s="395"/>
      <c r="I65" s="396"/>
      <c r="J65" s="395"/>
      <c r="K65" s="397"/>
      <c r="L65" s="398"/>
      <c r="N65" s="425"/>
      <c r="O65" s="425"/>
      <c r="P65" s="425"/>
    </row>
    <row r="66" spans="1:24" ht="16" hidden="1" thickBot="1" x14ac:dyDescent="0.3">
      <c r="A66" s="347" t="s">
        <v>238</v>
      </c>
      <c r="B66" s="399"/>
      <c r="C66" s="399"/>
      <c r="D66" s="400"/>
      <c r="E66" s="400"/>
      <c r="F66" s="401"/>
      <c r="G66" s="401"/>
      <c r="H66" s="400"/>
      <c r="I66" s="401"/>
      <c r="J66" s="400"/>
      <c r="K66" s="402"/>
      <c r="L66" s="403"/>
      <c r="N66" s="425"/>
      <c r="O66" s="425"/>
      <c r="P66" s="425"/>
    </row>
    <row r="67" spans="1:24" hidden="1" x14ac:dyDescent="0.25">
      <c r="A67" s="595"/>
      <c r="B67" s="572"/>
      <c r="C67" s="425"/>
      <c r="D67" s="593"/>
      <c r="E67" s="593"/>
      <c r="F67" s="593"/>
      <c r="G67" s="593"/>
      <c r="H67" s="588"/>
      <c r="I67" s="588"/>
      <c r="J67" s="588"/>
      <c r="K67" s="588"/>
      <c r="L67" s="588"/>
      <c r="M67" s="425"/>
      <c r="O67" s="425"/>
      <c r="P67" s="425"/>
      <c r="Q67" s="588"/>
    </row>
    <row r="68" spans="1:24" s="589" customFormat="1" ht="47" hidden="1" thickBot="1" x14ac:dyDescent="0.3">
      <c r="A68" s="404" t="s">
        <v>239</v>
      </c>
      <c r="B68" s="1045" t="s">
        <v>168</v>
      </c>
      <c r="C68" s="1243"/>
      <c r="D68" s="1244"/>
      <c r="E68" s="405" t="s">
        <v>169</v>
      </c>
      <c r="F68" s="405" t="s">
        <v>172</v>
      </c>
      <c r="G68" s="405" t="s">
        <v>240</v>
      </c>
      <c r="H68" s="405" t="s">
        <v>241</v>
      </c>
      <c r="I68" s="405" t="s">
        <v>174</v>
      </c>
      <c r="J68" s="405" t="s">
        <v>175</v>
      </c>
      <c r="K68" s="405" t="s">
        <v>176</v>
      </c>
      <c r="L68" s="405" t="s">
        <v>177</v>
      </c>
      <c r="M68" s="405" t="s">
        <v>178</v>
      </c>
      <c r="N68" s="406" t="s">
        <v>242</v>
      </c>
      <c r="O68" s="405" t="s">
        <v>243</v>
      </c>
      <c r="P68" s="407" t="s">
        <v>244</v>
      </c>
    </row>
    <row r="69" spans="1:24" s="590" customFormat="1" hidden="1" x14ac:dyDescent="0.25">
      <c r="A69" s="532"/>
      <c r="B69" s="1049"/>
      <c r="C69" s="1245"/>
      <c r="D69" s="1245"/>
      <c r="E69" s="533"/>
      <c r="F69" s="533"/>
      <c r="G69" s="533"/>
      <c r="H69" s="533"/>
      <c r="I69" s="533"/>
      <c r="J69" s="550"/>
      <c r="K69" s="550"/>
      <c r="L69" s="550"/>
      <c r="M69" s="552"/>
      <c r="N69" s="551"/>
      <c r="O69" s="533"/>
      <c r="P69" s="530"/>
      <c r="Q69" s="594"/>
      <c r="R69" s="594"/>
      <c r="S69" s="594"/>
      <c r="T69" s="594"/>
      <c r="U69" s="594"/>
      <c r="V69" s="538"/>
      <c r="W69" s="538"/>
      <c r="X69" s="538"/>
    </row>
    <row r="70" spans="1:24" s="590" customFormat="1" hidden="1" x14ac:dyDescent="0.25">
      <c r="A70" s="381"/>
      <c r="B70" s="1050"/>
      <c r="C70" s="1246"/>
      <c r="D70" s="1246"/>
      <c r="E70" s="382"/>
      <c r="F70" s="382"/>
      <c r="G70" s="382"/>
      <c r="H70" s="382"/>
      <c r="I70" s="382"/>
      <c r="J70" s="408"/>
      <c r="K70" s="360"/>
      <c r="L70" s="360"/>
      <c r="M70" s="409"/>
      <c r="N70" s="410"/>
      <c r="O70" s="382"/>
      <c r="P70" s="411"/>
      <c r="Q70" s="594"/>
      <c r="R70" s="594"/>
      <c r="S70" s="594"/>
      <c r="T70" s="594"/>
      <c r="U70" s="594"/>
      <c r="V70" s="538"/>
      <c r="W70" s="538"/>
      <c r="X70" s="538"/>
    </row>
    <row r="71" spans="1:24" s="590" customFormat="1" hidden="1" x14ac:dyDescent="0.25">
      <c r="A71" s="381"/>
      <c r="B71" s="1050"/>
      <c r="C71" s="1246"/>
      <c r="D71" s="1246"/>
      <c r="E71" s="382"/>
      <c r="F71" s="382"/>
      <c r="G71" s="382"/>
      <c r="H71" s="382"/>
      <c r="I71" s="382"/>
      <c r="J71" s="408"/>
      <c r="K71" s="360"/>
      <c r="L71" s="360"/>
      <c r="M71" s="409"/>
      <c r="N71" s="410"/>
      <c r="O71" s="382"/>
      <c r="P71" s="411"/>
      <c r="Q71" s="594"/>
      <c r="R71" s="594"/>
      <c r="S71" s="594"/>
      <c r="T71" s="594"/>
      <c r="U71" s="594"/>
      <c r="V71" s="538"/>
      <c r="W71" s="538"/>
      <c r="X71" s="538"/>
    </row>
    <row r="72" spans="1:24" s="590" customFormat="1" ht="16" hidden="1" thickBot="1" x14ac:dyDescent="0.3">
      <c r="A72" s="412"/>
      <c r="B72" s="1051"/>
      <c r="C72" s="1239"/>
      <c r="D72" s="1239"/>
      <c r="E72" s="413"/>
      <c r="F72" s="413"/>
      <c r="G72" s="413"/>
      <c r="H72" s="413"/>
      <c r="I72" s="413"/>
      <c r="J72" s="414"/>
      <c r="K72" s="364"/>
      <c r="L72" s="364"/>
      <c r="M72" s="415"/>
      <c r="N72" s="416"/>
      <c r="O72" s="363"/>
      <c r="P72" s="386"/>
      <c r="Q72" s="594"/>
      <c r="R72" s="594"/>
      <c r="S72" s="594"/>
      <c r="T72" s="594"/>
      <c r="U72" s="594"/>
      <c r="V72" s="538"/>
      <c r="W72" s="538"/>
      <c r="X72" s="538"/>
    </row>
    <row r="73" spans="1:24" hidden="1" x14ac:dyDescent="0.25">
      <c r="A73" s="425"/>
      <c r="B73" s="425"/>
      <c r="C73" s="596"/>
      <c r="D73" s="596"/>
      <c r="E73" s="425"/>
      <c r="J73" s="425"/>
      <c r="K73" s="425"/>
      <c r="L73" s="425"/>
      <c r="M73" s="425"/>
      <c r="O73" s="588"/>
      <c r="P73" s="588"/>
      <c r="Q73" s="588"/>
      <c r="R73" s="588"/>
      <c r="S73" s="588"/>
      <c r="T73" s="588"/>
      <c r="U73" s="588"/>
      <c r="V73" s="425"/>
      <c r="W73" s="425"/>
      <c r="X73" s="425"/>
    </row>
    <row r="74" spans="1:24" ht="16" thickBot="1" x14ac:dyDescent="0.3">
      <c r="A74" s="593"/>
      <c r="B74" s="593"/>
      <c r="C74" s="593"/>
      <c r="D74" s="593"/>
      <c r="E74" s="593"/>
      <c r="F74" s="593"/>
      <c r="G74" s="593"/>
      <c r="H74" s="593"/>
      <c r="I74" s="588"/>
      <c r="J74" s="588"/>
      <c r="K74" s="588"/>
      <c r="L74" s="588"/>
      <c r="M74" s="588"/>
      <c r="N74" s="425"/>
      <c r="O74" s="425"/>
      <c r="P74" s="425"/>
      <c r="Q74" s="425"/>
      <c r="R74" s="425"/>
      <c r="S74" s="425"/>
      <c r="T74" s="425"/>
      <c r="U74" s="425"/>
      <c r="V74" s="425"/>
      <c r="W74" s="588"/>
    </row>
    <row r="75" spans="1:24" ht="18.5" thickBot="1" x14ac:dyDescent="0.3">
      <c r="A75" s="1240" t="s">
        <v>245</v>
      </c>
      <c r="B75" s="1241"/>
      <c r="C75" s="1242"/>
      <c r="D75" s="597"/>
      <c r="E75" s="593"/>
      <c r="F75" s="593"/>
      <c r="G75" s="593"/>
      <c r="H75" s="593"/>
      <c r="I75" s="588"/>
      <c r="J75" s="588"/>
      <c r="K75" s="588"/>
      <c r="L75" s="588"/>
      <c r="M75" s="588"/>
      <c r="N75" s="425"/>
      <c r="O75" s="425"/>
      <c r="P75" s="425"/>
      <c r="Q75" s="425"/>
      <c r="R75" s="425"/>
      <c r="S75" s="425"/>
      <c r="T75" s="425"/>
      <c r="U75" s="425"/>
      <c r="V75" s="425"/>
      <c r="W75" s="588"/>
    </row>
    <row r="76" spans="1:24" ht="16" hidden="1" thickBot="1" x14ac:dyDescent="0.3">
      <c r="A76" s="1042" t="s">
        <v>233</v>
      </c>
      <c r="B76" s="1043"/>
      <c r="C76" s="1044"/>
      <c r="D76" s="569"/>
      <c r="E76" s="569"/>
      <c r="F76" s="569"/>
      <c r="G76" s="569"/>
      <c r="H76" s="570"/>
      <c r="I76" s="570"/>
      <c r="J76" s="569"/>
      <c r="K76" s="570"/>
      <c r="L76" s="569"/>
      <c r="M76" s="588"/>
      <c r="N76" s="425"/>
      <c r="O76" s="425"/>
      <c r="P76" s="425"/>
      <c r="Q76" s="425"/>
      <c r="R76" s="425"/>
      <c r="S76" s="425"/>
      <c r="T76" s="425"/>
      <c r="U76" s="425"/>
      <c r="V76" s="425"/>
      <c r="W76" s="588"/>
    </row>
    <row r="77" spans="1:24" hidden="1" x14ac:dyDescent="0.25">
      <c r="A77" s="387" t="s">
        <v>234</v>
      </c>
      <c r="B77" s="332"/>
      <c r="C77" s="389" t="s">
        <v>235</v>
      </c>
      <c r="D77" s="389"/>
      <c r="E77" s="390"/>
      <c r="F77" s="390"/>
      <c r="G77" s="390"/>
      <c r="H77" s="391"/>
      <c r="I77" s="391"/>
      <c r="J77" s="390"/>
      <c r="K77" s="391"/>
      <c r="L77" s="417"/>
      <c r="M77" s="588"/>
      <c r="N77" s="425"/>
      <c r="O77" s="425"/>
      <c r="P77" s="425"/>
      <c r="Q77" s="425"/>
      <c r="R77" s="425"/>
      <c r="S77" s="425"/>
      <c r="T77" s="425"/>
      <c r="U77" s="425"/>
      <c r="V77" s="425"/>
      <c r="W77" s="588"/>
    </row>
    <row r="78" spans="1:24" hidden="1" x14ac:dyDescent="0.25">
      <c r="A78" s="339" t="s">
        <v>246</v>
      </c>
      <c r="B78" s="395"/>
      <c r="C78" s="395"/>
      <c r="D78" s="395"/>
      <c r="E78" s="395"/>
      <c r="F78" s="395"/>
      <c r="G78" s="395"/>
      <c r="H78" s="396"/>
      <c r="I78" s="396"/>
      <c r="J78" s="395"/>
      <c r="K78" s="396"/>
      <c r="L78" s="418"/>
      <c r="M78" s="588"/>
      <c r="N78" s="425"/>
      <c r="O78" s="425"/>
      <c r="P78" s="425"/>
      <c r="Q78" s="425"/>
      <c r="R78" s="425"/>
      <c r="S78" s="425"/>
      <c r="T78" s="425"/>
      <c r="U78" s="425"/>
      <c r="V78" s="425"/>
      <c r="W78" s="588"/>
    </row>
    <row r="79" spans="1:24" hidden="1" x14ac:dyDescent="0.25">
      <c r="A79" s="339" t="s">
        <v>247</v>
      </c>
      <c r="B79" s="395"/>
      <c r="C79" s="395"/>
      <c r="D79" s="395"/>
      <c r="E79" s="395"/>
      <c r="F79" s="395"/>
      <c r="G79" s="395"/>
      <c r="H79" s="396"/>
      <c r="I79" s="396"/>
      <c r="J79" s="395"/>
      <c r="K79" s="396"/>
      <c r="L79" s="418"/>
      <c r="M79" s="588"/>
      <c r="N79" s="425"/>
      <c r="O79" s="425"/>
      <c r="P79" s="425"/>
      <c r="Q79" s="425"/>
      <c r="R79" s="425"/>
      <c r="S79" s="425"/>
      <c r="T79" s="425"/>
      <c r="U79" s="425"/>
      <c r="V79" s="425"/>
      <c r="W79" s="588"/>
    </row>
    <row r="80" spans="1:24" hidden="1" x14ac:dyDescent="0.25">
      <c r="A80" s="339" t="s">
        <v>237</v>
      </c>
      <c r="B80" s="395"/>
      <c r="C80" s="395"/>
      <c r="D80" s="395"/>
      <c r="E80" s="395"/>
      <c r="F80" s="395"/>
      <c r="G80" s="395"/>
      <c r="H80" s="396"/>
      <c r="I80" s="396"/>
      <c r="J80" s="395"/>
      <c r="K80" s="396"/>
      <c r="L80" s="418"/>
      <c r="M80" s="588"/>
      <c r="N80" s="425"/>
      <c r="O80" s="425"/>
      <c r="P80" s="425"/>
      <c r="Q80" s="425"/>
      <c r="R80" s="425"/>
      <c r="S80" s="425"/>
      <c r="T80" s="425"/>
      <c r="U80" s="425"/>
      <c r="V80" s="425"/>
      <c r="W80" s="588"/>
    </row>
    <row r="81" spans="1:23" ht="16" hidden="1" thickBot="1" x14ac:dyDescent="0.3">
      <c r="A81" s="347" t="s">
        <v>238</v>
      </c>
      <c r="B81" s="400"/>
      <c r="C81" s="400"/>
      <c r="D81" s="400"/>
      <c r="E81" s="400"/>
      <c r="F81" s="400"/>
      <c r="G81" s="400"/>
      <c r="H81" s="401"/>
      <c r="I81" s="401"/>
      <c r="J81" s="400"/>
      <c r="K81" s="401"/>
      <c r="L81" s="419"/>
      <c r="M81" s="588"/>
      <c r="N81" s="425"/>
      <c r="O81" s="425"/>
      <c r="P81" s="425"/>
      <c r="Q81" s="425"/>
      <c r="R81" s="425"/>
      <c r="S81" s="425"/>
      <c r="T81" s="425"/>
      <c r="U81" s="425"/>
      <c r="V81" s="425"/>
      <c r="W81" s="588"/>
    </row>
    <row r="82" spans="1:23" hidden="1" x14ac:dyDescent="0.25">
      <c r="A82" s="598"/>
      <c r="E82" s="569"/>
      <c r="F82" s="569"/>
      <c r="G82" s="569"/>
      <c r="H82" s="570"/>
      <c r="I82" s="572"/>
      <c r="J82" s="569"/>
      <c r="K82" s="570"/>
      <c r="L82" s="569"/>
      <c r="M82" s="588"/>
      <c r="N82" s="425"/>
      <c r="O82" s="425"/>
      <c r="P82" s="425"/>
      <c r="Q82" s="425"/>
      <c r="R82" s="588"/>
      <c r="V82" s="599"/>
      <c r="W82" s="599"/>
    </row>
    <row r="83" spans="1:23" s="589" customFormat="1" ht="31.5" hidden="1" thickBot="1" x14ac:dyDescent="0.3">
      <c r="A83" s="404" t="s">
        <v>239</v>
      </c>
      <c r="B83" s="1045" t="s">
        <v>171</v>
      </c>
      <c r="C83" s="1243"/>
      <c r="D83" s="1244"/>
      <c r="E83" s="405" t="s">
        <v>170</v>
      </c>
      <c r="F83" s="405" t="s">
        <v>172</v>
      </c>
      <c r="G83" s="405" t="s">
        <v>248</v>
      </c>
      <c r="H83" s="405" t="s">
        <v>241</v>
      </c>
      <c r="I83" s="405" t="s">
        <v>174</v>
      </c>
      <c r="J83" s="405" t="s">
        <v>175</v>
      </c>
      <c r="K83" s="405" t="s">
        <v>176</v>
      </c>
      <c r="L83" s="405" t="s">
        <v>177</v>
      </c>
      <c r="M83" s="405" t="s">
        <v>178</v>
      </c>
      <c r="N83" s="406" t="s">
        <v>242</v>
      </c>
      <c r="O83" s="405" t="s">
        <v>249</v>
      </c>
      <c r="P83" s="407" t="s">
        <v>250</v>
      </c>
      <c r="W83" s="600"/>
    </row>
    <row r="84" spans="1:23" s="590" customFormat="1" hidden="1" x14ac:dyDescent="0.25">
      <c r="A84" s="532"/>
      <c r="B84" s="1049"/>
      <c r="C84" s="1245"/>
      <c r="D84" s="1245"/>
      <c r="E84" s="533"/>
      <c r="F84" s="533"/>
      <c r="G84" s="533"/>
      <c r="H84" s="533"/>
      <c r="I84" s="533"/>
      <c r="J84" s="550"/>
      <c r="K84" s="550"/>
      <c r="L84" s="550"/>
      <c r="M84" s="550"/>
      <c r="N84" s="551"/>
      <c r="O84" s="533"/>
      <c r="P84" s="530"/>
      <c r="Q84" s="538"/>
      <c r="R84" s="538"/>
      <c r="S84" s="538"/>
      <c r="T84" s="538"/>
      <c r="U84" s="538"/>
      <c r="V84" s="538"/>
      <c r="W84" s="594"/>
    </row>
    <row r="85" spans="1:23" s="590" customFormat="1" hidden="1" x14ac:dyDescent="0.25">
      <c r="A85" s="381"/>
      <c r="B85" s="1050"/>
      <c r="C85" s="1246"/>
      <c r="D85" s="1246"/>
      <c r="E85" s="382"/>
      <c r="F85" s="382"/>
      <c r="G85" s="382"/>
      <c r="H85" s="382"/>
      <c r="I85" s="382"/>
      <c r="J85" s="360"/>
      <c r="K85" s="360"/>
      <c r="L85" s="360"/>
      <c r="M85" s="360"/>
      <c r="N85" s="410"/>
      <c r="O85" s="382"/>
      <c r="P85" s="411"/>
      <c r="Q85" s="538"/>
      <c r="R85" s="538"/>
      <c r="S85" s="538"/>
      <c r="T85" s="538"/>
      <c r="U85" s="538"/>
      <c r="V85" s="538"/>
      <c r="W85" s="594"/>
    </row>
    <row r="86" spans="1:23" s="590" customFormat="1" hidden="1" x14ac:dyDescent="0.25">
      <c r="A86" s="381"/>
      <c r="B86" s="1050"/>
      <c r="C86" s="1246"/>
      <c r="D86" s="1246"/>
      <c r="E86" s="382"/>
      <c r="F86" s="382"/>
      <c r="G86" s="382"/>
      <c r="H86" s="382"/>
      <c r="I86" s="382"/>
      <c r="J86" s="360"/>
      <c r="K86" s="360"/>
      <c r="L86" s="360"/>
      <c r="M86" s="360"/>
      <c r="N86" s="410"/>
      <c r="O86" s="382"/>
      <c r="P86" s="411"/>
      <c r="Q86" s="538"/>
      <c r="R86" s="538"/>
      <c r="S86" s="538"/>
      <c r="T86" s="538"/>
      <c r="U86" s="538"/>
      <c r="V86" s="538"/>
      <c r="W86" s="594"/>
    </row>
    <row r="87" spans="1:23" s="590" customFormat="1" ht="16" hidden="1" thickBot="1" x14ac:dyDescent="0.3">
      <c r="A87" s="412"/>
      <c r="B87" s="1051"/>
      <c r="C87" s="1239"/>
      <c r="D87" s="1239"/>
      <c r="E87" s="413"/>
      <c r="F87" s="413"/>
      <c r="G87" s="413"/>
      <c r="H87" s="413"/>
      <c r="I87" s="413"/>
      <c r="J87" s="364"/>
      <c r="K87" s="364"/>
      <c r="L87" s="364"/>
      <c r="M87" s="364"/>
      <c r="N87" s="416"/>
      <c r="O87" s="363"/>
      <c r="P87" s="386"/>
      <c r="Q87" s="538"/>
      <c r="R87" s="538"/>
      <c r="S87" s="538"/>
      <c r="T87" s="538"/>
      <c r="U87" s="538"/>
      <c r="V87" s="538"/>
      <c r="W87" s="594"/>
    </row>
    <row r="88" spans="1:23" ht="16" thickBot="1" x14ac:dyDescent="0.3">
      <c r="A88" s="593"/>
      <c r="B88" s="593"/>
      <c r="C88" s="593"/>
      <c r="D88" s="593"/>
      <c r="E88" s="593"/>
      <c r="F88" s="593"/>
      <c r="G88" s="593"/>
      <c r="H88" s="588"/>
      <c r="I88" s="588"/>
      <c r="J88" s="588"/>
      <c r="K88" s="588"/>
      <c r="L88" s="588"/>
      <c r="M88" s="425"/>
      <c r="N88" s="425"/>
      <c r="O88" s="425"/>
      <c r="P88" s="425"/>
      <c r="Q88" s="425"/>
      <c r="R88" s="425"/>
      <c r="S88" s="425"/>
      <c r="T88" s="425"/>
      <c r="U88" s="425"/>
      <c r="V88" s="588"/>
    </row>
    <row r="89" spans="1:23" ht="16" thickBot="1" x14ac:dyDescent="0.3">
      <c r="A89" s="1039" t="s">
        <v>251</v>
      </c>
      <c r="B89" s="1247"/>
      <c r="C89" s="1247"/>
      <c r="D89" s="1247"/>
      <c r="E89" s="1247"/>
      <c r="F89" s="1247"/>
      <c r="G89" s="1247"/>
      <c r="H89" s="1247"/>
      <c r="I89" s="1248"/>
      <c r="K89" s="588"/>
      <c r="L89" s="425"/>
      <c r="M89" s="425"/>
      <c r="N89" s="425"/>
      <c r="O89" s="425"/>
      <c r="P89" s="425"/>
      <c r="Q89" s="425"/>
      <c r="R89" s="425"/>
      <c r="S89" s="588"/>
      <c r="T89" s="588"/>
      <c r="U89" s="588"/>
    </row>
    <row r="90" spans="1:23" ht="16" thickBot="1" x14ac:dyDescent="0.3">
      <c r="A90" s="1064" t="s">
        <v>252</v>
      </c>
      <c r="B90" s="1065"/>
      <c r="C90" s="1065"/>
      <c r="D90" s="1065"/>
      <c r="E90" s="1065"/>
      <c r="F90" s="1065"/>
      <c r="G90" s="1065"/>
      <c r="H90" s="1065"/>
      <c r="I90" s="1066"/>
      <c r="J90" s="570"/>
      <c r="K90" s="588"/>
      <c r="L90" s="425"/>
      <c r="M90" s="425"/>
      <c r="N90" s="425"/>
      <c r="O90" s="425"/>
      <c r="P90" s="425"/>
      <c r="Q90" s="425"/>
      <c r="R90" s="425"/>
      <c r="S90" s="588"/>
      <c r="T90" s="588"/>
      <c r="U90" s="588"/>
    </row>
    <row r="91" spans="1:23" s="422" customFormat="1" ht="16" thickBot="1" x14ac:dyDescent="0.3">
      <c r="A91" s="549" t="s">
        <v>253</v>
      </c>
      <c r="B91" s="1067" t="s">
        <v>254</v>
      </c>
      <c r="C91" s="1249"/>
      <c r="D91" s="1249"/>
      <c r="E91" s="1249"/>
      <c r="F91" s="1249"/>
      <c r="G91" s="1249"/>
      <c r="H91" s="1249"/>
      <c r="I91" s="1250"/>
      <c r="J91" s="635"/>
      <c r="K91" s="601"/>
      <c r="L91" s="601"/>
      <c r="M91" s="601"/>
      <c r="N91" s="601"/>
      <c r="O91" s="601"/>
      <c r="P91" s="601"/>
      <c r="Q91" s="601"/>
      <c r="R91" s="601"/>
      <c r="S91" s="601"/>
      <c r="T91" s="601"/>
      <c r="U91" s="601"/>
    </row>
    <row r="92" spans="1:23" ht="16" thickBot="1" x14ac:dyDescent="0.3">
      <c r="A92" s="598"/>
      <c r="J92" s="425"/>
      <c r="K92" s="588"/>
      <c r="L92" s="425"/>
      <c r="M92" s="425"/>
      <c r="N92" s="425"/>
      <c r="O92" s="425"/>
      <c r="P92" s="425"/>
      <c r="Q92" s="588"/>
    </row>
    <row r="93" spans="1:23" ht="16" thickBot="1" x14ac:dyDescent="0.3">
      <c r="A93" s="1070" t="s">
        <v>255</v>
      </c>
      <c r="B93" s="1251"/>
      <c r="C93" s="1251"/>
      <c r="D93" s="1251"/>
      <c r="E93" s="1251"/>
      <c r="F93" s="1251"/>
      <c r="G93" s="1251"/>
      <c r="H93" s="1072" t="s">
        <v>256</v>
      </c>
      <c r="I93" s="1031" t="s">
        <v>167</v>
      </c>
      <c r="J93" s="1031" t="s">
        <v>257</v>
      </c>
      <c r="K93" s="1031" t="s">
        <v>184</v>
      </c>
      <c r="L93" s="1031" t="s">
        <v>258</v>
      </c>
      <c r="M93" s="1055" t="s">
        <v>259</v>
      </c>
      <c r="N93" s="425"/>
      <c r="O93" s="588"/>
      <c r="Q93" s="599"/>
      <c r="R93" s="599"/>
    </row>
    <row r="94" spans="1:23" s="571" customFormat="1" ht="16" thickBot="1" x14ac:dyDescent="0.3">
      <c r="A94" s="1057" t="s">
        <v>260</v>
      </c>
      <c r="B94" s="1058"/>
      <c r="C94" s="1058"/>
      <c r="D94" s="1058"/>
      <c r="E94" s="1058"/>
      <c r="F94" s="1058"/>
      <c r="G94" s="1059"/>
      <c r="H94" s="1073"/>
      <c r="I94" s="1054"/>
      <c r="J94" s="1054"/>
      <c r="K94" s="1054"/>
      <c r="L94" s="1054"/>
      <c r="M94" s="1056"/>
      <c r="N94" s="602"/>
      <c r="O94" s="602"/>
      <c r="P94" s="602"/>
      <c r="Q94" s="602"/>
      <c r="R94" s="602"/>
    </row>
    <row r="95" spans="1:23" s="571" customFormat="1" ht="16" thickBot="1" x14ac:dyDescent="0.3">
      <c r="A95" s="1060" t="s">
        <v>261</v>
      </c>
      <c r="B95" s="1061"/>
      <c r="C95" s="1061"/>
      <c r="D95" s="1061"/>
      <c r="E95" s="1061"/>
      <c r="F95" s="1061"/>
      <c r="G95" s="1062"/>
      <c r="H95" s="1073"/>
      <c r="I95" s="1054"/>
      <c r="J95" s="1054"/>
      <c r="K95" s="1054"/>
      <c r="L95" s="1054"/>
      <c r="M95" s="1056"/>
      <c r="N95" s="602"/>
      <c r="O95" s="602"/>
      <c r="P95" s="602"/>
      <c r="Q95" s="602"/>
      <c r="R95" s="602"/>
    </row>
    <row r="96" spans="1:23" s="590" customFormat="1" x14ac:dyDescent="0.25">
      <c r="A96" s="539" t="s">
        <v>182</v>
      </c>
      <c r="B96" s="1049" t="str">
        <f>IF($A96="","",VLOOKUP($A96,Listes!$A$3:$C$195,2,FALSE))</f>
        <v>Bunker Adjustment Factor</v>
      </c>
      <c r="C96" s="1049"/>
      <c r="D96" s="1049"/>
      <c r="E96" s="1063" t="s">
        <v>263</v>
      </c>
      <c r="F96" s="1063"/>
      <c r="G96" s="1063"/>
      <c r="H96" s="632"/>
      <c r="I96" s="638"/>
      <c r="J96" s="638"/>
      <c r="K96" s="638"/>
      <c r="L96" s="638"/>
      <c r="M96" s="639"/>
      <c r="N96" s="538"/>
      <c r="O96" s="538"/>
      <c r="P96" s="538"/>
      <c r="Q96" s="538"/>
      <c r="R96" s="538"/>
    </row>
    <row r="97" spans="1:18" s="590" customFormat="1" x14ac:dyDescent="0.25">
      <c r="A97" s="542" t="s">
        <v>407</v>
      </c>
      <c r="B97" s="1050" t="str">
        <f>IF($A97="","",VLOOKUP($A97,Listes!$A$3:$C$195,2,FALSE))</f>
        <v>Currency Adjustment Factor</v>
      </c>
      <c r="C97" s="1050"/>
      <c r="D97" s="1050"/>
      <c r="E97" s="1074" t="s">
        <v>196</v>
      </c>
      <c r="F97" s="1074"/>
      <c r="G97" s="1074"/>
      <c r="H97" s="633"/>
      <c r="I97" s="640"/>
      <c r="J97" s="640"/>
      <c r="K97" s="640"/>
      <c r="L97" s="640"/>
      <c r="M97" s="641"/>
      <c r="N97" s="538"/>
      <c r="O97" s="538"/>
      <c r="P97" s="538"/>
      <c r="Q97" s="538"/>
      <c r="R97" s="538"/>
    </row>
    <row r="98" spans="1:18" s="590" customFormat="1" x14ac:dyDescent="0.25">
      <c r="A98" s="542" t="s">
        <v>357</v>
      </c>
      <c r="B98" s="1050" t="str">
        <f>IF($A98="","",VLOOKUP($A98,Listes!$A$3:$C$195,2,FALSE))</f>
        <v>Cargo Facility Charge</v>
      </c>
      <c r="C98" s="1050"/>
      <c r="D98" s="1050"/>
      <c r="E98" s="1074" t="s">
        <v>196</v>
      </c>
      <c r="F98" s="1074"/>
      <c r="G98" s="1074"/>
      <c r="H98" s="633"/>
      <c r="I98" s="640"/>
      <c r="J98" s="640"/>
      <c r="K98" s="640"/>
      <c r="L98" s="640"/>
      <c r="M98" s="641"/>
      <c r="N98" s="538"/>
      <c r="O98" s="538"/>
      <c r="P98" s="538"/>
      <c r="Q98" s="538"/>
      <c r="R98" s="538"/>
    </row>
    <row r="99" spans="1:18" s="590" customFormat="1" x14ac:dyDescent="0.25">
      <c r="A99" s="542" t="s">
        <v>371</v>
      </c>
      <c r="B99" s="1050" t="str">
        <f>IF($A99="","",VLOOKUP($A99,Listes!$A$3:$C$195,2,FALSE))</f>
        <v>Container Inspection Fee/Survey Fee</v>
      </c>
      <c r="C99" s="1050"/>
      <c r="D99" s="1050"/>
      <c r="E99" s="1074" t="s">
        <v>196</v>
      </c>
      <c r="F99" s="1074"/>
      <c r="G99" s="1074"/>
      <c r="H99" s="633"/>
      <c r="I99" s="640"/>
      <c r="J99" s="640"/>
      <c r="K99" s="640"/>
      <c r="L99" s="640"/>
      <c r="M99" s="641"/>
      <c r="N99" s="538"/>
      <c r="O99" s="538"/>
      <c r="P99" s="538"/>
      <c r="Q99" s="538"/>
      <c r="R99" s="538"/>
    </row>
    <row r="100" spans="1:18" s="590" customFormat="1" x14ac:dyDescent="0.25">
      <c r="A100" s="542" t="s">
        <v>372</v>
      </c>
      <c r="B100" s="1050" t="str">
        <f>IF($A100="","",VLOOKUP($A100,Listes!$A$3:$C$195,2,FALSE))</f>
        <v>Chassis Administration Fee Pre-Carriage</v>
      </c>
      <c r="C100" s="1050"/>
      <c r="D100" s="1050"/>
      <c r="E100" s="1074" t="s">
        <v>196</v>
      </c>
      <c r="F100" s="1074"/>
      <c r="G100" s="1074"/>
      <c r="H100" s="633"/>
      <c r="I100" s="640"/>
      <c r="J100" s="640"/>
      <c r="K100" s="640"/>
      <c r="L100" s="640"/>
      <c r="M100" s="641"/>
      <c r="N100" s="538"/>
      <c r="O100" s="538"/>
      <c r="P100" s="538"/>
      <c r="Q100" s="538"/>
      <c r="R100" s="538"/>
    </row>
    <row r="101" spans="1:18" s="590" customFormat="1" x14ac:dyDescent="0.25">
      <c r="A101" s="542" t="s">
        <v>265</v>
      </c>
      <c r="B101" s="1050" t="str">
        <f>IF($A101="","",VLOOKUP($A101,Listes!$A$3:$C$195,2,FALSE))</f>
        <v>Chassis Provision Charge</v>
      </c>
      <c r="C101" s="1050"/>
      <c r="D101" s="1050"/>
      <c r="E101" s="1074" t="s">
        <v>196</v>
      </c>
      <c r="F101" s="1074"/>
      <c r="G101" s="1074"/>
      <c r="H101" s="633"/>
      <c r="I101" s="640"/>
      <c r="J101" s="640"/>
      <c r="K101" s="640"/>
      <c r="L101" s="640"/>
      <c r="M101" s="641"/>
      <c r="N101" s="538"/>
      <c r="O101" s="538"/>
      <c r="P101" s="538"/>
      <c r="Q101" s="538"/>
      <c r="R101" s="538"/>
    </row>
    <row r="102" spans="1:18" s="590" customFormat="1" x14ac:dyDescent="0.25">
      <c r="A102" s="542" t="s">
        <v>266</v>
      </c>
      <c r="B102" s="1050" t="str">
        <f>IF($A102="","",VLOOKUP($A102,Listes!$A$3:$C$195,2,FALSE))</f>
        <v>Carrier Security Charge</v>
      </c>
      <c r="C102" s="1050"/>
      <c r="D102" s="1050"/>
      <c r="E102" s="1074" t="s">
        <v>196</v>
      </c>
      <c r="F102" s="1074"/>
      <c r="G102" s="1074"/>
      <c r="H102" s="633"/>
      <c r="I102" s="640"/>
      <c r="J102" s="640"/>
      <c r="K102" s="640"/>
      <c r="L102" s="640"/>
      <c r="M102" s="641"/>
      <c r="N102" s="538"/>
      <c r="O102" s="538"/>
      <c r="P102" s="538"/>
      <c r="Q102" s="538"/>
      <c r="R102" s="538"/>
    </row>
    <row r="103" spans="1:18" s="590" customFormat="1" x14ac:dyDescent="0.25">
      <c r="A103" s="542" t="s">
        <v>267</v>
      </c>
      <c r="B103" s="1050" t="str">
        <f>IF($A103="","",VLOOKUP($A103,Listes!$A$3:$C$195,2,FALSE))</f>
        <v>Container Maintenance Charge Destination</v>
      </c>
      <c r="C103" s="1050"/>
      <c r="D103" s="1050"/>
      <c r="E103" s="1074" t="s">
        <v>196</v>
      </c>
      <c r="F103" s="1074"/>
      <c r="G103" s="1074"/>
      <c r="H103" s="633"/>
      <c r="I103" s="640"/>
      <c r="J103" s="640"/>
      <c r="K103" s="640"/>
      <c r="L103" s="640"/>
      <c r="M103" s="641"/>
      <c r="N103" s="538"/>
      <c r="O103" s="538"/>
      <c r="P103" s="538"/>
      <c r="Q103" s="538"/>
      <c r="R103" s="538"/>
    </row>
    <row r="104" spans="1:18" s="590" customFormat="1" x14ac:dyDescent="0.25">
      <c r="A104" s="542" t="s">
        <v>268</v>
      </c>
      <c r="B104" s="1050" t="str">
        <f>IF($A104="","",VLOOKUP($A104,Listes!$A$3:$C$195,2,FALSE))</f>
        <v>Destination THC / Destination Receiving Charge</v>
      </c>
      <c r="C104" s="1050"/>
      <c r="D104" s="1050"/>
      <c r="E104" s="1074" t="s">
        <v>263</v>
      </c>
      <c r="F104" s="1074"/>
      <c r="G104" s="1074"/>
      <c r="H104" s="633"/>
      <c r="I104" s="640"/>
      <c r="J104" s="640"/>
      <c r="K104" s="640"/>
      <c r="L104" s="640"/>
      <c r="M104" s="641"/>
      <c r="N104" s="538"/>
      <c r="O104" s="538"/>
      <c r="P104" s="538"/>
      <c r="Q104" s="538"/>
      <c r="R104" s="538"/>
    </row>
    <row r="105" spans="1:18" s="590" customFormat="1" x14ac:dyDescent="0.25">
      <c r="A105" s="542" t="s">
        <v>397</v>
      </c>
      <c r="B105" s="1050" t="str">
        <f>IF($A105="","",VLOOKUP($A105,Listes!$A$3:$C$195,2,FALSE))</f>
        <v>Equipment Imbalance Surcharge at Origin</v>
      </c>
      <c r="C105" s="1050"/>
      <c r="D105" s="1050"/>
      <c r="E105" s="1074" t="s">
        <v>196</v>
      </c>
      <c r="F105" s="1074"/>
      <c r="G105" s="1074"/>
      <c r="H105" s="633"/>
      <c r="I105" s="640"/>
      <c r="J105" s="640"/>
      <c r="K105" s="640"/>
      <c r="L105" s="640"/>
      <c r="M105" s="641"/>
      <c r="N105" s="538"/>
      <c r="O105" s="538"/>
      <c r="P105" s="538"/>
      <c r="Q105" s="538"/>
      <c r="R105" s="538"/>
    </row>
    <row r="106" spans="1:18" s="590" customFormat="1" x14ac:dyDescent="0.25">
      <c r="A106" s="542" t="s">
        <v>398</v>
      </c>
      <c r="B106" s="1050" t="str">
        <f>IF($A106="","",VLOOKUP($A106,Listes!$A$3:$C$195,2,FALSE))</f>
        <v>Equipment Imbalance Surcharge at Destination</v>
      </c>
      <c r="C106" s="1050"/>
      <c r="D106" s="1050"/>
      <c r="E106" s="1074" t="s">
        <v>196</v>
      </c>
      <c r="F106" s="1074"/>
      <c r="G106" s="1074"/>
      <c r="H106" s="633"/>
      <c r="I106" s="640"/>
      <c r="J106" s="640"/>
      <c r="K106" s="640"/>
      <c r="L106" s="640"/>
      <c r="M106" s="641"/>
      <c r="N106" s="538"/>
      <c r="O106" s="538"/>
      <c r="P106" s="538"/>
      <c r="Q106" s="538"/>
      <c r="R106" s="538"/>
    </row>
    <row r="107" spans="1:18" s="590" customFormat="1" x14ac:dyDescent="0.25">
      <c r="A107" s="542" t="s">
        <v>269</v>
      </c>
      <c r="B107" s="1050" t="str">
        <f>IF($A107="","",VLOOKUP($A107,Listes!$A$3:$C$195,2,FALSE))</f>
        <v>Export Documentation Fees - Carrier</v>
      </c>
      <c r="C107" s="1050"/>
      <c r="D107" s="1050"/>
      <c r="E107" s="1074" t="s">
        <v>196</v>
      </c>
      <c r="F107" s="1074"/>
      <c r="G107" s="1074"/>
      <c r="H107" s="633"/>
      <c r="I107" s="640"/>
      <c r="J107" s="640"/>
      <c r="K107" s="640"/>
      <c r="L107" s="640"/>
      <c r="M107" s="641"/>
      <c r="N107" s="538"/>
      <c r="O107" s="538"/>
      <c r="P107" s="538"/>
      <c r="Q107" s="538"/>
      <c r="R107" s="538"/>
    </row>
    <row r="108" spans="1:18" s="590" customFormat="1" x14ac:dyDescent="0.25">
      <c r="A108" s="542" t="s">
        <v>270</v>
      </c>
      <c r="B108" s="1050" t="str">
        <f>IF($A108="","",VLOOKUP($A108,Listes!$A$3:$C$195,2,FALSE))</f>
        <v>Export Declaration Surcharge</v>
      </c>
      <c r="C108" s="1050"/>
      <c r="D108" s="1050"/>
      <c r="E108" s="1074" t="s">
        <v>196</v>
      </c>
      <c r="F108" s="1074"/>
      <c r="G108" s="1074"/>
      <c r="H108" s="633"/>
      <c r="I108" s="640"/>
      <c r="J108" s="640"/>
      <c r="K108" s="640"/>
      <c r="L108" s="640"/>
      <c r="M108" s="641"/>
      <c r="N108" s="538"/>
      <c r="O108" s="538"/>
      <c r="P108" s="538"/>
      <c r="Q108" s="538"/>
      <c r="R108" s="538"/>
    </row>
    <row r="109" spans="1:18" s="590" customFormat="1" ht="31" x14ac:dyDescent="0.25">
      <c r="A109" s="542" t="s">
        <v>374</v>
      </c>
      <c r="B109" s="1050" t="str">
        <f>IF($A109="","",VLOOKUP($A109,Listes!$A$3:$C$195,2,FALSE))</f>
        <v>Extra Container Handling Charge Destination</v>
      </c>
      <c r="C109" s="1050"/>
      <c r="D109" s="1050"/>
      <c r="E109" s="1074" t="s">
        <v>196</v>
      </c>
      <c r="F109" s="1074"/>
      <c r="G109" s="1074"/>
      <c r="H109" s="633"/>
      <c r="I109" s="640"/>
      <c r="J109" s="640"/>
      <c r="K109" s="640"/>
      <c r="L109" s="640"/>
      <c r="M109" s="641"/>
      <c r="N109" s="538"/>
      <c r="O109" s="538"/>
      <c r="P109" s="538"/>
      <c r="Q109" s="538"/>
      <c r="R109" s="538"/>
    </row>
    <row r="110" spans="1:18" s="590" customFormat="1" x14ac:dyDescent="0.25">
      <c r="A110" s="542" t="s">
        <v>273</v>
      </c>
      <c r="B110" s="1050" t="str">
        <f>IF($A110="","",VLOOKUP($A110,Listes!$A$3:$C$195,2,FALSE))</f>
        <v>General Rate Increase</v>
      </c>
      <c r="C110" s="1050"/>
      <c r="D110" s="1050"/>
      <c r="E110" s="1074" t="s">
        <v>196</v>
      </c>
      <c r="F110" s="1074"/>
      <c r="G110" s="1074"/>
      <c r="H110" s="633"/>
      <c r="I110" s="640"/>
      <c r="J110" s="640"/>
      <c r="K110" s="640"/>
      <c r="L110" s="640"/>
      <c r="M110" s="641"/>
      <c r="N110" s="538"/>
      <c r="O110" s="538"/>
      <c r="P110" s="538"/>
      <c r="Q110" s="538"/>
      <c r="R110" s="538"/>
    </row>
    <row r="111" spans="1:18" s="590" customFormat="1" x14ac:dyDescent="0.25">
      <c r="A111" s="542" t="s">
        <v>376</v>
      </c>
      <c r="B111" s="1050" t="str">
        <f>IF($A111="","",VLOOKUP($A111,Listes!$A$3:$C$195,2,FALSE))</f>
        <v>Harbor Dues / Port Dues</v>
      </c>
      <c r="C111" s="1050"/>
      <c r="D111" s="1050"/>
      <c r="E111" s="1074" t="s">
        <v>196</v>
      </c>
      <c r="F111" s="1074"/>
      <c r="G111" s="1074"/>
      <c r="H111" s="633"/>
      <c r="I111" s="640"/>
      <c r="J111" s="640"/>
      <c r="K111" s="640"/>
      <c r="L111" s="640"/>
      <c r="M111" s="641"/>
      <c r="N111" s="538"/>
      <c r="O111" s="538"/>
      <c r="P111" s="538"/>
      <c r="Q111" s="538"/>
      <c r="R111" s="538"/>
    </row>
    <row r="112" spans="1:18" s="590" customFormat="1" x14ac:dyDescent="0.25">
      <c r="A112" s="542" t="s">
        <v>274</v>
      </c>
      <c r="B112" s="1050" t="str">
        <f>IF($A112="","",VLOOKUP($A112,Listes!$A$3:$C$195,2,FALSE))</f>
        <v>Hazardous Fees (Ocean)</v>
      </c>
      <c r="C112" s="1050"/>
      <c r="D112" s="1050"/>
      <c r="E112" s="1074" t="s">
        <v>2848</v>
      </c>
      <c r="F112" s="1074"/>
      <c r="G112" s="1074"/>
      <c r="H112" s="633" t="s">
        <v>157</v>
      </c>
      <c r="I112" s="640"/>
      <c r="J112" s="640"/>
      <c r="K112" s="640"/>
      <c r="L112" s="640"/>
      <c r="M112" s="641"/>
      <c r="N112" s="538"/>
      <c r="O112" s="538"/>
      <c r="P112" s="538"/>
      <c r="Q112" s="538"/>
      <c r="R112" s="538"/>
    </row>
    <row r="113" spans="1:18" s="590" customFormat="1" x14ac:dyDescent="0.25">
      <c r="A113" s="542" t="s">
        <v>377</v>
      </c>
      <c r="B113" s="1050" t="str">
        <f>IF($A113="","",VLOOKUP($A113,Listes!$A$3:$C$195,2,FALSE))</f>
        <v xml:space="preserve">Intermodal Door Precarriage Additional for </v>
      </c>
      <c r="C113" s="1050"/>
      <c r="D113" s="1050"/>
      <c r="E113" s="1074" t="s">
        <v>196</v>
      </c>
      <c r="F113" s="1074"/>
      <c r="G113" s="1074"/>
      <c r="H113" s="633"/>
      <c r="I113" s="640"/>
      <c r="J113" s="640"/>
      <c r="K113" s="640"/>
      <c r="L113" s="640"/>
      <c r="M113" s="641"/>
      <c r="N113" s="538"/>
      <c r="O113" s="538"/>
      <c r="P113" s="538"/>
      <c r="Q113" s="538"/>
      <c r="R113" s="538"/>
    </row>
    <row r="114" spans="1:18" s="590" customFormat="1" ht="31" x14ac:dyDescent="0.25">
      <c r="A114" s="542" t="s">
        <v>243</v>
      </c>
      <c r="B114" s="1050" t="str">
        <f>IF($A114="","",VLOOKUP($A114,Listes!$A$3:$C$195,2,FALSE))</f>
        <v xml:space="preserve">Precarriage Inland Fuel Charge </v>
      </c>
      <c r="C114" s="1050"/>
      <c r="D114" s="1050"/>
      <c r="E114" s="1074" t="s">
        <v>196</v>
      </c>
      <c r="F114" s="1074"/>
      <c r="G114" s="1074"/>
      <c r="H114" s="633"/>
      <c r="I114" s="640"/>
      <c r="J114" s="640"/>
      <c r="K114" s="640"/>
      <c r="L114" s="640"/>
      <c r="M114" s="641"/>
      <c r="N114" s="538"/>
      <c r="O114" s="538"/>
      <c r="P114" s="538"/>
      <c r="Q114" s="538"/>
      <c r="R114" s="538"/>
    </row>
    <row r="115" spans="1:18" s="590" customFormat="1" ht="31" x14ac:dyDescent="0.25">
      <c r="A115" s="542" t="s">
        <v>277</v>
      </c>
      <c r="B115" s="1050" t="str">
        <f>IF($A115="","",VLOOKUP($A115,Listes!$A$3:$C$195,2,FALSE))</f>
        <v>Local Port Charge Destination Sanitary Fee</v>
      </c>
      <c r="C115" s="1050"/>
      <c r="D115" s="1050"/>
      <c r="E115" s="1074" t="s">
        <v>196</v>
      </c>
      <c r="F115" s="1074"/>
      <c r="G115" s="1074"/>
      <c r="H115" s="633"/>
      <c r="I115" s="640"/>
      <c r="J115" s="640"/>
      <c r="K115" s="640"/>
      <c r="L115" s="640"/>
      <c r="M115" s="641"/>
      <c r="N115" s="538"/>
      <c r="O115" s="538"/>
      <c r="P115" s="538"/>
      <c r="Q115" s="538"/>
      <c r="R115" s="538"/>
    </row>
    <row r="116" spans="1:18" s="590" customFormat="1" ht="31" x14ac:dyDescent="0.25">
      <c r="A116" s="542" t="s">
        <v>278</v>
      </c>
      <c r="B116" s="1050" t="str">
        <f>IF($A116="","",VLOOKUP($A116,Listes!$A$3:$C$195,2,FALSE))</f>
        <v>Local Port Charge Origin Sanitary Fee</v>
      </c>
      <c r="C116" s="1050"/>
      <c r="D116" s="1050"/>
      <c r="E116" s="1074" t="s">
        <v>196</v>
      </c>
      <c r="F116" s="1074"/>
      <c r="G116" s="1074"/>
      <c r="H116" s="633"/>
      <c r="I116" s="640"/>
      <c r="J116" s="640"/>
      <c r="K116" s="640"/>
      <c r="L116" s="640"/>
      <c r="M116" s="641"/>
      <c r="N116" s="538"/>
      <c r="O116" s="538"/>
      <c r="P116" s="538"/>
      <c r="Q116" s="538"/>
      <c r="R116" s="538"/>
    </row>
    <row r="117" spans="1:18" s="590" customFormat="1" x14ac:dyDescent="0.25">
      <c r="A117" s="542" t="s">
        <v>279</v>
      </c>
      <c r="B117" s="1050" t="str">
        <f>IF($A117="","",VLOOKUP($A117,Listes!$A$3:$C$195,2,FALSE))</f>
        <v>Low Sulfur Surcharge</v>
      </c>
      <c r="C117" s="1050"/>
      <c r="D117" s="1050"/>
      <c r="E117" s="1074" t="s">
        <v>196</v>
      </c>
      <c r="F117" s="1074"/>
      <c r="G117" s="1074"/>
      <c r="H117" s="633"/>
      <c r="I117" s="640"/>
      <c r="J117" s="640"/>
      <c r="K117" s="640"/>
      <c r="L117" s="640"/>
      <c r="M117" s="641"/>
      <c r="N117" s="538"/>
      <c r="O117" s="538"/>
      <c r="P117" s="538"/>
      <c r="Q117" s="538"/>
      <c r="R117" s="538"/>
    </row>
    <row r="118" spans="1:18" s="590" customFormat="1" x14ac:dyDescent="0.25">
      <c r="A118" s="542" t="s">
        <v>280</v>
      </c>
      <c r="B118" s="1050" t="str">
        <f>IF($A118="","",VLOOKUP($A118,Listes!$A$3:$C$195,2,FALSE))</f>
        <v>Low Sulfur Surcharge IMO2020</v>
      </c>
      <c r="C118" s="1050"/>
      <c r="D118" s="1050"/>
      <c r="E118" s="1074" t="s">
        <v>196</v>
      </c>
      <c r="F118" s="1074"/>
      <c r="G118" s="1074"/>
      <c r="H118" s="633"/>
      <c r="I118" s="640"/>
      <c r="J118" s="640"/>
      <c r="K118" s="640"/>
      <c r="L118" s="640"/>
      <c r="M118" s="641"/>
      <c r="N118" s="538"/>
      <c r="O118" s="538"/>
      <c r="P118" s="538"/>
      <c r="Q118" s="538"/>
      <c r="R118" s="538"/>
    </row>
    <row r="119" spans="1:18" s="590" customFormat="1" x14ac:dyDescent="0.25">
      <c r="A119" s="542" t="s">
        <v>1488</v>
      </c>
      <c r="B119" s="1050" t="str">
        <f>IF($A119="","",VLOOKUP($A119,Listes!$A$3:$C$195,2,FALSE))</f>
        <v>OnCarriage Barge - Congestion</v>
      </c>
      <c r="C119" s="1050"/>
      <c r="D119" s="1050"/>
      <c r="E119" s="1074" t="s">
        <v>196</v>
      </c>
      <c r="F119" s="1074"/>
      <c r="G119" s="1074"/>
      <c r="H119" s="633"/>
      <c r="I119" s="640"/>
      <c r="J119" s="640"/>
      <c r="K119" s="640"/>
      <c r="L119" s="640"/>
      <c r="M119" s="641"/>
      <c r="N119" s="538"/>
      <c r="O119" s="538"/>
      <c r="P119" s="538"/>
      <c r="Q119" s="538"/>
      <c r="R119" s="538"/>
    </row>
    <row r="120" spans="1:18" s="590" customFormat="1" ht="31" x14ac:dyDescent="0.25">
      <c r="A120" s="542" t="s">
        <v>283</v>
      </c>
      <c r="B120" s="1050" t="str">
        <f>IF($A120="","",VLOOKUP($A120,Listes!$A$3:$C$195,2,FALSE))</f>
        <v>Inland Hazardous Charge Oncarriage</v>
      </c>
      <c r="C120" s="1050"/>
      <c r="D120" s="1050"/>
      <c r="E120" s="1074" t="s">
        <v>196</v>
      </c>
      <c r="F120" s="1074"/>
      <c r="G120" s="1074"/>
      <c r="H120" s="633"/>
      <c r="I120" s="640"/>
      <c r="J120" s="640"/>
      <c r="K120" s="640"/>
      <c r="L120" s="640"/>
      <c r="M120" s="641"/>
      <c r="N120" s="538"/>
      <c r="O120" s="538"/>
      <c r="P120" s="538"/>
      <c r="Q120" s="538"/>
      <c r="R120" s="538"/>
    </row>
    <row r="121" spans="1:18" s="590" customFormat="1" x14ac:dyDescent="0.25">
      <c r="A121" s="542" t="s">
        <v>180</v>
      </c>
      <c r="B121" s="1050" t="str">
        <f>IF($A121="","",VLOOKUP($A121,Listes!$A$3:$C$195,2,FALSE))</f>
        <v>Origin THC / Origin Receiving Charge</v>
      </c>
      <c r="C121" s="1050"/>
      <c r="D121" s="1050"/>
      <c r="E121" s="1074" t="s">
        <v>196</v>
      </c>
      <c r="F121" s="1074"/>
      <c r="G121" s="1074"/>
      <c r="H121" s="633"/>
      <c r="I121" s="640"/>
      <c r="J121" s="640"/>
      <c r="K121" s="640"/>
      <c r="L121" s="640"/>
      <c r="M121" s="641"/>
      <c r="N121" s="538"/>
      <c r="O121" s="538"/>
      <c r="P121" s="538"/>
      <c r="Q121" s="538"/>
      <c r="R121" s="538"/>
    </row>
    <row r="122" spans="1:18" s="590" customFormat="1" x14ac:dyDescent="0.25">
      <c r="A122" s="542" t="s">
        <v>382</v>
      </c>
      <c r="B122" s="1050" t="str">
        <f>IF($A122="","",VLOOKUP($A122,Listes!$A$3:$C$195,2,FALSE))</f>
        <v>Pre-Carriage Emergency Inland Fuel Surcharge</v>
      </c>
      <c r="C122" s="1050"/>
      <c r="D122" s="1050"/>
      <c r="E122" s="1074" t="s">
        <v>196</v>
      </c>
      <c r="F122" s="1074"/>
      <c r="G122" s="1074"/>
      <c r="H122" s="633"/>
      <c r="I122" s="640"/>
      <c r="J122" s="640"/>
      <c r="K122" s="640"/>
      <c r="L122" s="640"/>
      <c r="M122" s="641"/>
      <c r="N122" s="538"/>
      <c r="O122" s="538"/>
      <c r="P122" s="538"/>
      <c r="Q122" s="538"/>
      <c r="R122" s="538"/>
    </row>
    <row r="123" spans="1:18" s="590" customFormat="1" ht="31" x14ac:dyDescent="0.25">
      <c r="A123" s="542" t="s">
        <v>384</v>
      </c>
      <c r="B123" s="1050" t="str">
        <f>IF($A123="","",VLOOKUP($A123,Listes!$A$3:$C$195,2,FALSE))</f>
        <v>Pre-Carriage Emergency Intermodal Surcharge</v>
      </c>
      <c r="C123" s="1050"/>
      <c r="D123" s="1050"/>
      <c r="E123" s="1074" t="s">
        <v>196</v>
      </c>
      <c r="F123" s="1074"/>
      <c r="G123" s="1074"/>
      <c r="H123" s="633"/>
      <c r="I123" s="640"/>
      <c r="J123" s="640"/>
      <c r="K123" s="640"/>
      <c r="L123" s="640"/>
      <c r="M123" s="641"/>
      <c r="N123" s="538"/>
      <c r="O123" s="538"/>
      <c r="P123" s="538"/>
      <c r="Q123" s="538"/>
      <c r="R123" s="538"/>
    </row>
    <row r="124" spans="1:18" s="590" customFormat="1" ht="31" x14ac:dyDescent="0.25">
      <c r="A124" s="542" t="s">
        <v>285</v>
      </c>
      <c r="B124" s="1050" t="str">
        <f>IF($A124="","",VLOOKUP($A124,Listes!$A$3:$C$195,2,FALSE))</f>
        <v>Inland Hazardous Charge Precarriage</v>
      </c>
      <c r="C124" s="1050"/>
      <c r="D124" s="1050"/>
      <c r="E124" s="1074" t="s">
        <v>196</v>
      </c>
      <c r="F124" s="1074"/>
      <c r="G124" s="1074"/>
      <c r="H124" s="633"/>
      <c r="I124" s="640"/>
      <c r="J124" s="640"/>
      <c r="K124" s="640"/>
      <c r="L124" s="640"/>
      <c r="M124" s="641"/>
      <c r="N124" s="538"/>
      <c r="O124" s="538"/>
      <c r="P124" s="538"/>
      <c r="Q124" s="538"/>
      <c r="R124" s="538"/>
    </row>
    <row r="125" spans="1:18" s="590" customFormat="1" x14ac:dyDescent="0.25">
      <c r="A125" s="542" t="s">
        <v>385</v>
      </c>
      <c r="B125" s="1050" t="str">
        <f>IF($A125="","",VLOOKUP($A125,Listes!$A$3:$C$195,2,FALSE))</f>
        <v>Port Service Charge / Port Additional Surcharge Destination</v>
      </c>
      <c r="C125" s="1050"/>
      <c r="D125" s="1050"/>
      <c r="E125" s="1074" t="s">
        <v>196</v>
      </c>
      <c r="F125" s="1074"/>
      <c r="G125" s="1074"/>
      <c r="H125" s="633"/>
      <c r="I125" s="640"/>
      <c r="J125" s="640"/>
      <c r="K125" s="640"/>
      <c r="L125" s="640"/>
      <c r="M125" s="641"/>
      <c r="N125" s="538"/>
      <c r="O125" s="538"/>
      <c r="P125" s="538"/>
      <c r="Q125" s="538"/>
      <c r="R125" s="538"/>
    </row>
    <row r="126" spans="1:18" s="590" customFormat="1" x14ac:dyDescent="0.25">
      <c r="A126" s="542" t="s">
        <v>289</v>
      </c>
      <c r="B126" s="1050" t="str">
        <f>IF($A126="","",VLOOKUP($A126,Listes!$A$3:$C$195,2,FALSE))</f>
        <v>Destination Terminal Security Charge</v>
      </c>
      <c r="C126" s="1050"/>
      <c r="D126" s="1050"/>
      <c r="E126" s="1074" t="s">
        <v>196</v>
      </c>
      <c r="F126" s="1074"/>
      <c r="G126" s="1074"/>
      <c r="H126" s="633"/>
      <c r="I126" s="640"/>
      <c r="J126" s="640"/>
      <c r="K126" s="640"/>
      <c r="L126" s="640"/>
      <c r="M126" s="641"/>
      <c r="N126" s="538"/>
      <c r="O126" s="538"/>
      <c r="P126" s="538"/>
      <c r="Q126" s="538"/>
      <c r="R126" s="538"/>
    </row>
    <row r="127" spans="1:18" s="590" customFormat="1" x14ac:dyDescent="0.25">
      <c r="A127" s="542" t="s">
        <v>386</v>
      </c>
      <c r="B127" s="1050" t="str">
        <f>IF($A127="","",VLOOKUP($A127,Listes!$A$3:$C$195,2,FALSE))</f>
        <v>Origin Terminal Security Charge</v>
      </c>
      <c r="C127" s="1050"/>
      <c r="D127" s="1050"/>
      <c r="E127" s="1074" t="s">
        <v>196</v>
      </c>
      <c r="F127" s="1074"/>
      <c r="G127" s="1074"/>
      <c r="H127" s="633"/>
      <c r="I127" s="640"/>
      <c r="J127" s="640"/>
      <c r="K127" s="640"/>
      <c r="L127" s="640"/>
      <c r="M127" s="641"/>
      <c r="N127" s="538"/>
      <c r="O127" s="538"/>
      <c r="P127" s="538"/>
      <c r="Q127" s="538"/>
      <c r="R127" s="538"/>
    </row>
    <row r="128" spans="1:18" s="590" customFormat="1" x14ac:dyDescent="0.25">
      <c r="A128" s="542" t="s">
        <v>290</v>
      </c>
      <c r="B128" s="1050" t="str">
        <f>IF($A128="","",VLOOKUP($A128,Listes!$A$3:$C$195,2,FALSE))</f>
        <v>Shipper Owned Container Surcharge</v>
      </c>
      <c r="C128" s="1050"/>
      <c r="D128" s="1050"/>
      <c r="E128" s="1074" t="s">
        <v>263</v>
      </c>
      <c r="F128" s="1074"/>
      <c r="G128" s="1074"/>
      <c r="H128" s="633"/>
      <c r="I128" s="640"/>
      <c r="J128" s="640"/>
      <c r="K128" s="640"/>
      <c r="L128" s="640"/>
      <c r="M128" s="641"/>
      <c r="N128" s="538"/>
      <c r="O128" s="538"/>
      <c r="P128" s="538"/>
      <c r="Q128" s="538"/>
      <c r="R128" s="538"/>
    </row>
    <row r="129" spans="1:23" s="590" customFormat="1" ht="31" x14ac:dyDescent="0.25">
      <c r="A129" s="542" t="s">
        <v>388</v>
      </c>
      <c r="B129" s="1050" t="str">
        <f>IF($A129="","",VLOOKUP($A129,Listes!$A$3:$C$195,2,FALSE))</f>
        <v>Tri-Axle / Super Chassis Precarriage Surcharge</v>
      </c>
      <c r="C129" s="1050"/>
      <c r="D129" s="1050"/>
      <c r="E129" s="1074" t="s">
        <v>196</v>
      </c>
      <c r="F129" s="1074"/>
      <c r="G129" s="1074"/>
      <c r="H129" s="633"/>
      <c r="I129" s="640"/>
      <c r="J129" s="640"/>
      <c r="K129" s="640"/>
      <c r="L129" s="640"/>
      <c r="M129" s="641"/>
      <c r="N129" s="538"/>
      <c r="O129" s="538"/>
      <c r="P129" s="538"/>
      <c r="Q129" s="538"/>
      <c r="R129" s="538"/>
    </row>
    <row r="130" spans="1:23" s="590" customFormat="1" x14ac:dyDescent="0.25">
      <c r="A130" s="542" t="s">
        <v>361</v>
      </c>
      <c r="B130" s="1050" t="str">
        <f>IF($A130="","",VLOOKUP($A130,Listes!$A$3:$C$195,2,FALSE))</f>
        <v>Wharfage (Destination)</v>
      </c>
      <c r="C130" s="1050"/>
      <c r="D130" s="1050"/>
      <c r="E130" s="1074" t="s">
        <v>196</v>
      </c>
      <c r="F130" s="1074"/>
      <c r="G130" s="1074"/>
      <c r="H130" s="633"/>
      <c r="I130" s="640"/>
      <c r="J130" s="640"/>
      <c r="K130" s="640"/>
      <c r="L130" s="640"/>
      <c r="M130" s="641"/>
      <c r="N130" s="538"/>
      <c r="O130" s="538"/>
      <c r="P130" s="538"/>
      <c r="Q130" s="538"/>
      <c r="R130" s="538"/>
    </row>
    <row r="131" spans="1:23" s="590" customFormat="1" x14ac:dyDescent="0.25">
      <c r="A131" s="542" t="s">
        <v>389</v>
      </c>
      <c r="B131" s="1050" t="str">
        <f>IF($A131="","",VLOOKUP($A131,Listes!$A$3:$C$195,2,FALSE))</f>
        <v>Wharfage (Origin)</v>
      </c>
      <c r="C131" s="1050"/>
      <c r="D131" s="1050"/>
      <c r="E131" s="1074" t="s">
        <v>196</v>
      </c>
      <c r="F131" s="1074"/>
      <c r="G131" s="1074"/>
      <c r="H131" s="633"/>
      <c r="I131" s="640"/>
      <c r="J131" s="640"/>
      <c r="K131" s="640"/>
      <c r="L131" s="640"/>
      <c r="M131" s="641"/>
      <c r="N131" s="538"/>
      <c r="O131" s="538"/>
      <c r="P131" s="538"/>
      <c r="Q131" s="538"/>
      <c r="R131" s="538"/>
    </row>
    <row r="132" spans="1:23" s="590" customFormat="1" ht="16" thickBot="1" x14ac:dyDescent="0.3">
      <c r="A132" s="642" t="s">
        <v>1664</v>
      </c>
      <c r="B132" s="1051" t="str">
        <f>IF($A132="","",VLOOKUP($A132,Listes!$A$3:$C$195,2,FALSE))</f>
        <v>Winter Surcharge</v>
      </c>
      <c r="C132" s="1051"/>
      <c r="D132" s="1051"/>
      <c r="E132" s="1074" t="s">
        <v>196</v>
      </c>
      <c r="F132" s="1074"/>
      <c r="G132" s="1074"/>
      <c r="H132" s="643"/>
      <c r="I132" s="644"/>
      <c r="J132" s="644"/>
      <c r="K132" s="644"/>
      <c r="L132" s="644"/>
      <c r="M132" s="645"/>
      <c r="N132" s="538"/>
      <c r="O132" s="538"/>
      <c r="P132" s="538"/>
      <c r="Q132" s="538"/>
      <c r="R132" s="538"/>
    </row>
    <row r="133" spans="1:23" ht="16" thickBot="1" x14ac:dyDescent="0.3">
      <c r="A133" s="1252" t="s">
        <v>292</v>
      </c>
      <c r="B133" s="1079"/>
      <c r="C133" s="1079"/>
      <c r="D133" s="1079"/>
      <c r="E133" s="1253"/>
      <c r="F133" s="1253"/>
      <c r="G133" s="1253"/>
      <c r="H133" s="1253"/>
      <c r="I133" s="1254"/>
      <c r="K133" s="588"/>
      <c r="L133" s="425"/>
      <c r="M133" s="425"/>
      <c r="N133" s="425"/>
      <c r="O133" s="425"/>
      <c r="P133" s="425"/>
      <c r="Q133" s="588"/>
    </row>
    <row r="134" spans="1:23" ht="16" thickBot="1" x14ac:dyDescent="0.3">
      <c r="A134" s="1082" t="s">
        <v>293</v>
      </c>
      <c r="B134" s="1255"/>
      <c r="C134" s="1255"/>
      <c r="D134" s="1255"/>
      <c r="E134" s="1255"/>
      <c r="F134" s="1255"/>
      <c r="G134" s="1255"/>
      <c r="H134" s="1255"/>
      <c r="I134" s="1256"/>
      <c r="K134" s="425"/>
      <c r="L134" s="425"/>
      <c r="M134" s="425"/>
      <c r="N134" s="425"/>
      <c r="O134" s="588"/>
    </row>
    <row r="135" spans="1:23" hidden="1" x14ac:dyDescent="0.25">
      <c r="A135" s="572"/>
      <c r="B135" s="572"/>
      <c r="C135" s="603"/>
      <c r="D135" s="569"/>
      <c r="E135" s="570"/>
      <c r="F135" s="570"/>
      <c r="G135" s="570"/>
      <c r="H135" s="570"/>
      <c r="I135" s="570"/>
      <c r="J135" s="569"/>
      <c r="L135" s="588"/>
      <c r="M135" s="425"/>
      <c r="N135" s="425"/>
      <c r="O135" s="425"/>
      <c r="P135" s="425"/>
      <c r="Q135" s="425"/>
      <c r="R135" s="588"/>
    </row>
    <row r="136" spans="1:23" hidden="1" x14ac:dyDescent="0.25">
      <c r="A136" s="1085" t="s">
        <v>294</v>
      </c>
      <c r="B136" s="1257"/>
      <c r="C136" s="1257"/>
      <c r="D136" s="1257"/>
      <c r="E136" s="1258" t="s">
        <v>295</v>
      </c>
      <c r="F136" s="1258">
        <v>20</v>
      </c>
      <c r="G136" s="1258">
        <v>40</v>
      </c>
      <c r="H136" s="1258" t="s">
        <v>177</v>
      </c>
      <c r="I136" s="1258" t="s">
        <v>178</v>
      </c>
      <c r="J136" s="1088" t="s">
        <v>296</v>
      </c>
      <c r="K136" s="1088" t="s">
        <v>297</v>
      </c>
      <c r="L136" s="1260" t="s">
        <v>298</v>
      </c>
      <c r="M136" s="569"/>
      <c r="N136" s="425"/>
      <c r="O136" s="425"/>
      <c r="P136" s="425"/>
      <c r="Q136" s="425"/>
      <c r="R136" s="425"/>
      <c r="S136" s="425"/>
      <c r="T136" s="425"/>
      <c r="U136" s="425"/>
    </row>
    <row r="137" spans="1:23" hidden="1" x14ac:dyDescent="0.25">
      <c r="A137" s="604" t="s">
        <v>299</v>
      </c>
      <c r="B137" s="605" t="s">
        <v>169</v>
      </c>
      <c r="C137" s="605" t="s">
        <v>170</v>
      </c>
      <c r="D137" s="605" t="s">
        <v>300</v>
      </c>
      <c r="E137" s="1259"/>
      <c r="F137" s="1259"/>
      <c r="G137" s="1259"/>
      <c r="H137" s="1259"/>
      <c r="I137" s="1259"/>
      <c r="J137" s="1259"/>
      <c r="K137" s="1259"/>
      <c r="L137" s="1261"/>
      <c r="M137" s="569"/>
      <c r="N137" s="425"/>
      <c r="O137" s="425"/>
      <c r="P137" s="425"/>
      <c r="Q137" s="425"/>
      <c r="R137" s="425"/>
      <c r="S137" s="425"/>
      <c r="T137" s="425"/>
      <c r="U137" s="425"/>
    </row>
    <row r="138" spans="1:23" s="590" customFormat="1" hidden="1" x14ac:dyDescent="0.25">
      <c r="A138" s="428"/>
      <c r="B138" s="606"/>
      <c r="C138" s="606"/>
      <c r="D138" s="606"/>
      <c r="E138" s="606"/>
      <c r="F138" s="408"/>
      <c r="G138" s="408"/>
      <c r="H138" s="408"/>
      <c r="I138" s="408"/>
      <c r="J138" s="606"/>
      <c r="K138" s="410"/>
      <c r="L138" s="636"/>
      <c r="M138" s="637"/>
      <c r="N138" s="538"/>
      <c r="O138" s="538"/>
      <c r="P138" s="538"/>
      <c r="Q138" s="538"/>
      <c r="R138" s="538"/>
      <c r="S138" s="538"/>
      <c r="T138" s="538"/>
      <c r="U138" s="538"/>
    </row>
    <row r="139" spans="1:23" s="590" customFormat="1" hidden="1" x14ac:dyDescent="0.25">
      <c r="A139" s="428"/>
      <c r="B139" s="606"/>
      <c r="C139" s="606"/>
      <c r="D139" s="606"/>
      <c r="E139" s="606"/>
      <c r="F139" s="360"/>
      <c r="G139" s="360"/>
      <c r="H139" s="360"/>
      <c r="I139" s="360"/>
      <c r="J139" s="429"/>
      <c r="K139" s="410"/>
      <c r="L139" s="607"/>
      <c r="M139" s="538"/>
      <c r="N139" s="538"/>
      <c r="O139" s="538"/>
      <c r="P139" s="538"/>
      <c r="Q139" s="538"/>
      <c r="R139" s="538"/>
      <c r="S139" s="538"/>
      <c r="T139" s="538"/>
      <c r="U139" s="538"/>
    </row>
    <row r="140" spans="1:23" s="590" customFormat="1" hidden="1" x14ac:dyDescent="0.25">
      <c r="A140" s="428"/>
      <c r="B140" s="606"/>
      <c r="C140" s="606"/>
      <c r="D140" s="606"/>
      <c r="E140" s="606"/>
      <c r="F140" s="360"/>
      <c r="G140" s="360"/>
      <c r="H140" s="360"/>
      <c r="I140" s="360"/>
      <c r="J140" s="429"/>
      <c r="K140" s="410"/>
      <c r="L140" s="607"/>
      <c r="M140" s="538"/>
      <c r="N140" s="538"/>
      <c r="O140" s="538"/>
      <c r="P140" s="538"/>
      <c r="Q140" s="538"/>
      <c r="R140" s="538"/>
      <c r="S140" s="538"/>
      <c r="T140" s="538"/>
      <c r="U140" s="538"/>
    </row>
    <row r="141" spans="1:23" s="590" customFormat="1" ht="16" hidden="1" thickBot="1" x14ac:dyDescent="0.3">
      <c r="A141" s="431"/>
      <c r="B141" s="608"/>
      <c r="C141" s="608"/>
      <c r="D141" s="608"/>
      <c r="E141" s="608"/>
      <c r="F141" s="364"/>
      <c r="G141" s="364"/>
      <c r="H141" s="364"/>
      <c r="I141" s="364"/>
      <c r="J141" s="432"/>
      <c r="K141" s="416"/>
      <c r="L141" s="609"/>
      <c r="M141" s="538"/>
      <c r="N141" s="538"/>
      <c r="O141" s="538"/>
      <c r="P141" s="538"/>
      <c r="Q141" s="538"/>
      <c r="R141" s="538"/>
      <c r="S141" s="538"/>
      <c r="T141" s="538"/>
      <c r="U141" s="538"/>
    </row>
    <row r="142" spans="1:23" s="590" customFormat="1" hidden="1" x14ac:dyDescent="0.25">
      <c r="A142" s="601"/>
      <c r="B142" s="610"/>
      <c r="C142" s="610"/>
      <c r="D142" s="610"/>
      <c r="E142" s="610"/>
      <c r="F142" s="610"/>
      <c r="G142" s="610"/>
      <c r="H142" s="610"/>
      <c r="I142" s="610"/>
      <c r="J142" s="601"/>
      <c r="K142" s="601"/>
      <c r="L142" s="611"/>
      <c r="M142" s="538"/>
      <c r="N142" s="538"/>
      <c r="O142" s="538"/>
      <c r="P142" s="538"/>
      <c r="Q142" s="538"/>
      <c r="R142" s="538"/>
      <c r="S142" s="538"/>
      <c r="T142" s="538"/>
      <c r="U142" s="538"/>
    </row>
    <row r="143" spans="1:23" hidden="1" x14ac:dyDescent="0.25">
      <c r="A143" s="1262" t="s">
        <v>301</v>
      </c>
      <c r="B143" s="1263"/>
      <c r="C143" s="1263"/>
      <c r="D143" s="1263"/>
      <c r="E143" s="1263" t="s">
        <v>295</v>
      </c>
      <c r="F143" s="1263">
        <v>20</v>
      </c>
      <c r="G143" s="1263">
        <v>40</v>
      </c>
      <c r="H143" s="1263" t="s">
        <v>177</v>
      </c>
      <c r="I143" s="1263" t="s">
        <v>178</v>
      </c>
      <c r="J143" s="1264" t="s">
        <v>296</v>
      </c>
      <c r="K143" s="1264" t="s">
        <v>297</v>
      </c>
      <c r="L143" s="1266" t="s">
        <v>298</v>
      </c>
      <c r="M143" s="1266" t="s">
        <v>184</v>
      </c>
      <c r="O143" s="588"/>
      <c r="P143" s="425"/>
      <c r="Q143" s="425"/>
      <c r="R143" s="425"/>
      <c r="S143" s="425"/>
      <c r="T143" s="425"/>
      <c r="U143" s="425"/>
      <c r="V143" s="425"/>
      <c r="W143" s="425"/>
    </row>
    <row r="144" spans="1:23" hidden="1" x14ac:dyDescent="0.25">
      <c r="A144" s="612" t="s">
        <v>299</v>
      </c>
      <c r="B144" s="612" t="s">
        <v>169</v>
      </c>
      <c r="C144" s="612" t="s">
        <v>170</v>
      </c>
      <c r="D144" s="612" t="s">
        <v>300</v>
      </c>
      <c r="E144" s="1263"/>
      <c r="F144" s="1263"/>
      <c r="G144" s="1263"/>
      <c r="H144" s="1263"/>
      <c r="I144" s="1263"/>
      <c r="J144" s="1263"/>
      <c r="K144" s="1263"/>
      <c r="L144" s="1266"/>
      <c r="M144" s="1266"/>
      <c r="O144" s="588"/>
      <c r="P144" s="425"/>
      <c r="Q144" s="425"/>
      <c r="R144" s="425"/>
      <c r="S144" s="425"/>
      <c r="T144" s="425"/>
      <c r="U144" s="425"/>
      <c r="V144" s="425"/>
      <c r="W144" s="425"/>
    </row>
    <row r="145" spans="1:23" s="590" customFormat="1" hidden="1" x14ac:dyDescent="0.25">
      <c r="A145" s="613"/>
      <c r="B145" s="614"/>
      <c r="C145" s="614"/>
      <c r="D145" s="614"/>
      <c r="E145" s="614"/>
      <c r="F145" s="615"/>
      <c r="G145" s="615"/>
      <c r="H145" s="615"/>
      <c r="I145" s="615"/>
      <c r="J145" s="613"/>
      <c r="K145" s="616"/>
      <c r="L145" s="617"/>
      <c r="M145" s="617"/>
      <c r="O145" s="594"/>
      <c r="P145" s="538"/>
      <c r="Q145" s="538"/>
      <c r="R145" s="538"/>
      <c r="S145" s="538"/>
      <c r="T145" s="538"/>
      <c r="U145" s="538"/>
      <c r="V145" s="538"/>
      <c r="W145" s="538"/>
    </row>
    <row r="146" spans="1:23" s="590" customFormat="1" hidden="1" x14ac:dyDescent="0.25">
      <c r="A146" s="613"/>
      <c r="B146" s="614"/>
      <c r="C146" s="614"/>
      <c r="D146" s="614"/>
      <c r="E146" s="614"/>
      <c r="F146" s="615"/>
      <c r="G146" s="615"/>
      <c r="H146" s="615"/>
      <c r="I146" s="615"/>
      <c r="J146" s="613"/>
      <c r="K146" s="616"/>
      <c r="L146" s="617"/>
      <c r="M146" s="617"/>
      <c r="O146" s="594"/>
      <c r="P146" s="538"/>
      <c r="Q146" s="538"/>
      <c r="R146" s="538"/>
      <c r="S146" s="538"/>
      <c r="T146" s="538"/>
      <c r="U146" s="538"/>
      <c r="V146" s="538"/>
      <c r="W146" s="538"/>
    </row>
    <row r="147" spans="1:23" s="590" customFormat="1" hidden="1" x14ac:dyDescent="0.25">
      <c r="A147" s="613"/>
      <c r="B147" s="614"/>
      <c r="C147" s="614"/>
      <c r="D147" s="614"/>
      <c r="E147" s="614"/>
      <c r="F147" s="615"/>
      <c r="G147" s="615"/>
      <c r="H147" s="615"/>
      <c r="I147" s="615"/>
      <c r="J147" s="613"/>
      <c r="K147" s="616"/>
      <c r="L147" s="617"/>
      <c r="M147" s="617"/>
      <c r="O147" s="594"/>
      <c r="P147" s="538"/>
      <c r="Q147" s="538"/>
      <c r="R147" s="538"/>
      <c r="S147" s="538"/>
      <c r="T147" s="538"/>
      <c r="U147" s="538"/>
      <c r="V147" s="538"/>
      <c r="W147" s="538"/>
    </row>
    <row r="148" spans="1:23" s="590" customFormat="1" hidden="1" x14ac:dyDescent="0.25">
      <c r="A148" s="613"/>
      <c r="B148" s="614"/>
      <c r="C148" s="614"/>
      <c r="D148" s="614"/>
      <c r="E148" s="614"/>
      <c r="F148" s="615"/>
      <c r="G148" s="615"/>
      <c r="H148" s="615"/>
      <c r="I148" s="615"/>
      <c r="J148" s="613"/>
      <c r="K148" s="616"/>
      <c r="L148" s="618"/>
      <c r="M148" s="618"/>
      <c r="N148" s="538"/>
      <c r="O148" s="594"/>
      <c r="P148" s="538"/>
      <c r="Q148" s="538"/>
      <c r="R148" s="538"/>
      <c r="S148" s="538"/>
      <c r="T148" s="538"/>
      <c r="U148" s="538"/>
      <c r="V148" s="538"/>
      <c r="W148" s="538"/>
    </row>
    <row r="149" spans="1:23" hidden="1" x14ac:dyDescent="0.25">
      <c r="B149" s="596"/>
      <c r="C149" s="596"/>
      <c r="D149" s="596"/>
      <c r="E149" s="596"/>
      <c r="F149" s="570"/>
      <c r="G149" s="596"/>
      <c r="H149" s="589"/>
      <c r="I149" s="589"/>
      <c r="J149" s="425"/>
      <c r="K149" s="588"/>
      <c r="L149" s="425"/>
      <c r="M149" s="425"/>
      <c r="N149" s="425"/>
      <c r="O149" s="425"/>
      <c r="P149" s="425"/>
      <c r="Q149" s="425"/>
    </row>
    <row r="150" spans="1:23" hidden="1" x14ac:dyDescent="0.25">
      <c r="A150" s="598"/>
      <c r="B150" s="619"/>
      <c r="C150" s="620"/>
      <c r="D150" s="620"/>
      <c r="J150" s="570"/>
      <c r="K150" s="588"/>
      <c r="L150" s="425"/>
      <c r="M150" s="425"/>
      <c r="N150" s="425"/>
      <c r="O150" s="425"/>
      <c r="P150" s="425"/>
      <c r="Q150" s="425"/>
      <c r="R150" s="425"/>
      <c r="S150" s="588"/>
      <c r="T150" s="588"/>
      <c r="U150" s="588"/>
    </row>
    <row r="151" spans="1:23" ht="16" hidden="1" thickBot="1" x14ac:dyDescent="0.3">
      <c r="A151" s="1039" t="s">
        <v>302</v>
      </c>
      <c r="B151" s="1247"/>
      <c r="C151" s="1247"/>
      <c r="D151" s="1247"/>
      <c r="E151" s="1248"/>
      <c r="J151" s="570"/>
      <c r="K151" s="588"/>
      <c r="L151" s="425"/>
      <c r="M151" s="425"/>
      <c r="N151" s="425"/>
      <c r="O151" s="425"/>
      <c r="P151" s="425"/>
      <c r="Q151" s="425"/>
      <c r="R151" s="425"/>
      <c r="S151" s="588"/>
      <c r="T151" s="588"/>
      <c r="U151" s="588"/>
    </row>
    <row r="152" spans="1:23" hidden="1" x14ac:dyDescent="0.25">
      <c r="A152" s="603"/>
      <c r="F152" s="570"/>
      <c r="G152" s="424"/>
      <c r="H152" s="569"/>
      <c r="I152" s="570"/>
      <c r="J152" s="570"/>
      <c r="K152" s="588"/>
      <c r="L152" s="425"/>
      <c r="M152" s="425"/>
      <c r="N152" s="425"/>
      <c r="O152" s="425"/>
      <c r="P152" s="425"/>
      <c r="Q152" s="425"/>
      <c r="R152" s="425"/>
      <c r="S152" s="588"/>
      <c r="T152" s="588"/>
      <c r="U152" s="588"/>
    </row>
    <row r="153" spans="1:23" hidden="1" x14ac:dyDescent="0.25">
      <c r="A153" s="1103" t="s">
        <v>303</v>
      </c>
      <c r="B153" s="1267"/>
      <c r="C153" s="1267"/>
      <c r="D153" s="1267"/>
      <c r="E153" s="1267"/>
      <c r="F153" s="1268"/>
      <c r="G153" s="424"/>
      <c r="H153" s="569"/>
      <c r="I153" s="570"/>
      <c r="J153" s="570"/>
      <c r="K153" s="588"/>
      <c r="L153" s="425"/>
      <c r="M153" s="425"/>
      <c r="N153" s="425"/>
      <c r="O153" s="425"/>
      <c r="P153" s="425"/>
      <c r="Q153" s="425"/>
      <c r="R153" s="425"/>
      <c r="S153" s="588"/>
      <c r="T153" s="588"/>
      <c r="U153" s="588"/>
    </row>
    <row r="154" spans="1:23" hidden="1" x14ac:dyDescent="0.25">
      <c r="A154" s="988" t="s">
        <v>304</v>
      </c>
      <c r="B154" s="1269"/>
      <c r="C154" s="1269"/>
      <c r="D154" s="1269"/>
      <c r="E154" s="1269"/>
      <c r="F154" s="1206"/>
      <c r="G154" s="424"/>
      <c r="H154" s="621"/>
      <c r="I154" s="570"/>
      <c r="J154" s="570"/>
      <c r="K154" s="588"/>
      <c r="L154" s="425"/>
      <c r="M154" s="425"/>
      <c r="N154" s="425"/>
      <c r="O154" s="425"/>
      <c r="P154" s="425"/>
      <c r="Q154" s="425"/>
      <c r="R154" s="425"/>
      <c r="S154" s="588"/>
      <c r="T154" s="588"/>
      <c r="U154" s="588"/>
    </row>
    <row r="155" spans="1:23" ht="16" hidden="1" thickBot="1" x14ac:dyDescent="0.3">
      <c r="A155" s="1093" t="s">
        <v>305</v>
      </c>
      <c r="B155" s="1255"/>
      <c r="C155" s="1255"/>
      <c r="D155" s="1255"/>
      <c r="E155" s="1255"/>
      <c r="F155" s="1256"/>
    </row>
    <row r="156" spans="1:23" hidden="1" x14ac:dyDescent="0.25">
      <c r="A156" s="435" t="s">
        <v>306</v>
      </c>
      <c r="B156" s="324" t="s">
        <v>307</v>
      </c>
      <c r="C156" s="436" t="s">
        <v>256</v>
      </c>
      <c r="D156" s="437" t="s">
        <v>308</v>
      </c>
      <c r="E156" s="425"/>
      <c r="H156" s="424"/>
      <c r="I156" s="424"/>
    </row>
    <row r="157" spans="1:23" s="590" customFormat="1" hidden="1" x14ac:dyDescent="0.25">
      <c r="A157" s="439"/>
      <c r="B157" s="440"/>
      <c r="C157" s="441"/>
      <c r="D157" s="485"/>
      <c r="E157" s="538"/>
      <c r="F157" s="538"/>
      <c r="G157" s="538"/>
    </row>
    <row r="158" spans="1:23" s="590" customFormat="1" hidden="1" x14ac:dyDescent="0.25">
      <c r="A158" s="439"/>
      <c r="B158" s="440"/>
      <c r="C158" s="441"/>
      <c r="D158" s="161"/>
      <c r="E158" s="538"/>
      <c r="F158" s="538"/>
      <c r="G158" s="538"/>
    </row>
    <row r="159" spans="1:23" s="590" customFormat="1" ht="16" hidden="1" thickBot="1" x14ac:dyDescent="0.3">
      <c r="A159" s="443"/>
      <c r="B159" s="444"/>
      <c r="C159" s="445"/>
      <c r="D159" s="143"/>
      <c r="E159" s="538"/>
      <c r="F159" s="538"/>
      <c r="G159" s="538"/>
    </row>
    <row r="160" spans="1:23" ht="16" thickBot="1" x14ac:dyDescent="0.3"/>
    <row r="161" spans="1:21" ht="16" thickBot="1" x14ac:dyDescent="0.3">
      <c r="A161" s="1039" t="s">
        <v>309</v>
      </c>
      <c r="B161" s="1247"/>
      <c r="C161" s="1247"/>
      <c r="D161" s="1247"/>
      <c r="E161" s="1247"/>
      <c r="F161" s="1247"/>
      <c r="G161" s="1247"/>
      <c r="H161" s="1247"/>
      <c r="I161" s="1248"/>
      <c r="K161" s="588"/>
      <c r="L161" s="425"/>
      <c r="M161" s="425"/>
      <c r="N161" s="425"/>
      <c r="O161" s="425"/>
      <c r="P161" s="425"/>
      <c r="Q161" s="425"/>
      <c r="R161" s="425"/>
      <c r="S161" s="588"/>
      <c r="T161" s="588"/>
      <c r="U161" s="588"/>
    </row>
    <row r="162" spans="1:21" ht="16" thickBot="1" x14ac:dyDescent="0.3">
      <c r="A162" s="446" t="s">
        <v>310</v>
      </c>
      <c r="B162" s="447"/>
      <c r="C162" s="340"/>
      <c r="D162" s="340"/>
      <c r="E162" s="340"/>
      <c r="F162" s="340"/>
      <c r="G162" s="396"/>
      <c r="H162" s="622"/>
      <c r="I162" s="448"/>
      <c r="J162" s="570"/>
      <c r="K162" s="588"/>
      <c r="L162" s="425"/>
      <c r="M162" s="425"/>
      <c r="N162" s="425"/>
      <c r="O162" s="425"/>
      <c r="P162" s="425"/>
      <c r="Q162" s="425"/>
      <c r="R162" s="425"/>
      <c r="S162" s="588"/>
      <c r="T162" s="588"/>
      <c r="U162" s="588"/>
    </row>
    <row r="163" spans="1:21" s="422" customFormat="1" x14ac:dyDescent="0.25">
      <c r="A163" s="634" t="s">
        <v>311</v>
      </c>
      <c r="B163" s="864" t="s">
        <v>312</v>
      </c>
      <c r="C163" s="865"/>
      <c r="D163" s="865"/>
      <c r="E163" s="865"/>
      <c r="F163" s="865"/>
      <c r="G163" s="865"/>
      <c r="H163" s="865"/>
      <c r="I163" s="866"/>
      <c r="J163" s="635"/>
      <c r="K163" s="601"/>
      <c r="L163" s="601"/>
      <c r="M163" s="601"/>
      <c r="N163" s="601"/>
      <c r="O163" s="601"/>
      <c r="P163" s="601"/>
      <c r="Q163" s="601"/>
      <c r="R163" s="601"/>
      <c r="S163" s="601"/>
    </row>
    <row r="164" spans="1:21" s="590" customFormat="1" x14ac:dyDescent="0.25">
      <c r="A164" s="537" t="s">
        <v>313</v>
      </c>
      <c r="B164" s="1265" t="s">
        <v>314</v>
      </c>
      <c r="C164" s="1224"/>
      <c r="D164" s="1224"/>
      <c r="E164" s="1224"/>
      <c r="F164" s="1224"/>
      <c r="G164" s="1224"/>
      <c r="H164" s="1224"/>
      <c r="I164" s="1225"/>
    </row>
    <row r="165" spans="1:21" s="590" customFormat="1" ht="16" thickBot="1" x14ac:dyDescent="0.3">
      <c r="A165" s="537" t="s">
        <v>315</v>
      </c>
      <c r="B165" s="1265" t="s">
        <v>316</v>
      </c>
      <c r="C165" s="1224"/>
      <c r="D165" s="1224"/>
      <c r="E165" s="1224"/>
      <c r="F165" s="1224"/>
      <c r="G165" s="1224"/>
      <c r="H165" s="1224"/>
      <c r="I165" s="1225"/>
    </row>
    <row r="166" spans="1:21" s="590" customFormat="1" hidden="1" x14ac:dyDescent="0.25">
      <c r="A166" s="537"/>
      <c r="B166" s="1265"/>
      <c r="C166" s="1224"/>
      <c r="D166" s="1224"/>
      <c r="E166" s="1224"/>
      <c r="F166" s="1224"/>
      <c r="G166" s="1224"/>
      <c r="H166" s="1224"/>
      <c r="I166" s="1225"/>
    </row>
    <row r="167" spans="1:21" s="590" customFormat="1" hidden="1" x14ac:dyDescent="0.25">
      <c r="A167" s="537"/>
      <c r="B167" s="1265"/>
      <c r="C167" s="1224"/>
      <c r="D167" s="1224"/>
      <c r="E167" s="1224"/>
      <c r="F167" s="1224"/>
      <c r="G167" s="1224"/>
      <c r="H167" s="1224"/>
      <c r="I167" s="1225"/>
    </row>
    <row r="168" spans="1:21" s="590" customFormat="1" hidden="1" x14ac:dyDescent="0.25">
      <c r="A168" s="537"/>
      <c r="B168" s="1265"/>
      <c r="C168" s="1224"/>
      <c r="D168" s="1224"/>
      <c r="E168" s="1224"/>
      <c r="F168" s="1224"/>
      <c r="G168" s="1224"/>
      <c r="H168" s="1224"/>
      <c r="I168" s="1225"/>
    </row>
    <row r="169" spans="1:21" s="590" customFormat="1" hidden="1" x14ac:dyDescent="0.25">
      <c r="A169" s="537"/>
      <c r="B169" s="1265"/>
      <c r="C169" s="1224"/>
      <c r="D169" s="1224"/>
      <c r="E169" s="1224"/>
      <c r="F169" s="1224"/>
      <c r="G169" s="1224"/>
      <c r="H169" s="1224"/>
      <c r="I169" s="1225"/>
    </row>
    <row r="170" spans="1:21" s="590" customFormat="1" hidden="1" x14ac:dyDescent="0.25">
      <c r="A170" s="537"/>
      <c r="B170" s="1265"/>
      <c r="C170" s="1224"/>
      <c r="D170" s="1224"/>
      <c r="E170" s="1224"/>
      <c r="F170" s="1224"/>
      <c r="G170" s="1224"/>
      <c r="H170" s="1224"/>
      <c r="I170" s="1225"/>
    </row>
    <row r="171" spans="1:21" s="590" customFormat="1" hidden="1" x14ac:dyDescent="0.25">
      <c r="A171" s="537"/>
      <c r="B171" s="1265"/>
      <c r="C171" s="1224"/>
      <c r="D171" s="1224"/>
      <c r="E171" s="1224"/>
      <c r="F171" s="1224"/>
      <c r="G171" s="1224"/>
      <c r="H171" s="1224"/>
      <c r="I171" s="1225"/>
    </row>
    <row r="172" spans="1:21" s="590" customFormat="1" hidden="1" x14ac:dyDescent="0.25">
      <c r="A172" s="537"/>
      <c r="B172" s="1265"/>
      <c r="C172" s="1224"/>
      <c r="D172" s="1224"/>
      <c r="E172" s="1224"/>
      <c r="F172" s="1224"/>
      <c r="G172" s="1224"/>
      <c r="H172" s="1224"/>
      <c r="I172" s="1225"/>
    </row>
    <row r="173" spans="1:21" s="590" customFormat="1" hidden="1" x14ac:dyDescent="0.25">
      <c r="A173" s="537"/>
      <c r="B173" s="1265"/>
      <c r="C173" s="1224"/>
      <c r="D173" s="1224"/>
      <c r="E173" s="1224"/>
      <c r="F173" s="1224"/>
      <c r="G173" s="1224"/>
      <c r="H173" s="1224"/>
      <c r="I173" s="1225"/>
    </row>
    <row r="174" spans="1:21" s="590" customFormat="1" hidden="1" x14ac:dyDescent="0.25">
      <c r="A174" s="537"/>
      <c r="B174" s="1265"/>
      <c r="C174" s="1224"/>
      <c r="D174" s="1224"/>
      <c r="E174" s="1224"/>
      <c r="F174" s="1224"/>
      <c r="G174" s="1224"/>
      <c r="H174" s="1224"/>
      <c r="I174" s="1225"/>
    </row>
    <row r="175" spans="1:21" s="590" customFormat="1" hidden="1" x14ac:dyDescent="0.25">
      <c r="A175" s="537"/>
      <c r="B175" s="1265"/>
      <c r="C175" s="1224"/>
      <c r="D175" s="1224"/>
      <c r="E175" s="1224"/>
      <c r="F175" s="1224"/>
      <c r="G175" s="1224"/>
      <c r="H175" s="1224"/>
      <c r="I175" s="1225"/>
    </row>
    <row r="176" spans="1:21" s="590" customFormat="1" hidden="1" x14ac:dyDescent="0.25">
      <c r="A176" s="537"/>
      <c r="B176" s="1265"/>
      <c r="C176" s="1224"/>
      <c r="D176" s="1224"/>
      <c r="E176" s="1224"/>
      <c r="F176" s="1224"/>
      <c r="G176" s="1224"/>
      <c r="H176" s="1224"/>
      <c r="I176" s="1225"/>
    </row>
    <row r="177" spans="1:14" s="590" customFormat="1" ht="16" hidden="1" thickBot="1" x14ac:dyDescent="0.3">
      <c r="A177" s="623"/>
      <c r="B177" s="1270"/>
      <c r="C177" s="1271"/>
      <c r="D177" s="1271"/>
      <c r="E177" s="1271"/>
      <c r="F177" s="1271"/>
      <c r="G177" s="1271"/>
      <c r="H177" s="1271"/>
      <c r="I177" s="1272"/>
    </row>
    <row r="178" spans="1:14" hidden="1" x14ac:dyDescent="0.25"/>
    <row r="179" spans="1:14" s="590" customFormat="1" hidden="1" x14ac:dyDescent="0.25">
      <c r="F179" s="538"/>
      <c r="G179" s="538"/>
      <c r="H179" s="538"/>
      <c r="I179" s="538"/>
    </row>
    <row r="180" spans="1:14" s="590" customFormat="1" ht="16" hidden="1" thickBot="1" x14ac:dyDescent="0.3">
      <c r="F180" s="538"/>
      <c r="G180" s="538"/>
      <c r="H180" s="538"/>
      <c r="I180" s="538"/>
    </row>
    <row r="181" spans="1:14" s="590" customFormat="1" x14ac:dyDescent="0.25">
      <c r="A181" s="1103" t="s">
        <v>317</v>
      </c>
      <c r="B181" s="1110"/>
      <c r="F181" s="538"/>
      <c r="G181" s="538"/>
      <c r="H181" s="538"/>
      <c r="I181" s="538"/>
    </row>
    <row r="182" spans="1:14" s="625" customFormat="1" ht="16" hidden="1" thickBot="1" x14ac:dyDescent="0.3">
      <c r="A182" s="624"/>
      <c r="B182" s="624"/>
      <c r="F182" s="626"/>
      <c r="G182" s="626"/>
      <c r="H182" s="626"/>
      <c r="I182" s="626"/>
    </row>
    <row r="183" spans="1:14" s="590" customFormat="1" ht="16" hidden="1" thickBot="1" x14ac:dyDescent="0.3">
      <c r="A183" s="1042" t="s">
        <v>318</v>
      </c>
      <c r="B183" s="1043"/>
      <c r="C183" s="1043"/>
      <c r="D183" s="1043"/>
      <c r="E183" s="1043"/>
      <c r="F183" s="1043"/>
      <c r="G183" s="1044"/>
      <c r="H183" s="538"/>
      <c r="I183" s="538"/>
    </row>
    <row r="184" spans="1:14" s="625" customFormat="1" ht="16" hidden="1" thickBot="1" x14ac:dyDescent="0.3">
      <c r="A184" s="624"/>
      <c r="B184" s="624"/>
      <c r="C184" s="624"/>
      <c r="D184" s="624"/>
      <c r="E184" s="624"/>
      <c r="F184" s="624"/>
      <c r="G184" s="624"/>
      <c r="H184" s="626"/>
      <c r="I184" s="626"/>
    </row>
    <row r="185" spans="1:14" s="590" customFormat="1" ht="16" hidden="1" thickBot="1" x14ac:dyDescent="0.3">
      <c r="A185" s="1111" t="s">
        <v>319</v>
      </c>
      <c r="B185" s="1112"/>
      <c r="C185" s="1112"/>
      <c r="D185" s="1112"/>
      <c r="E185" s="1113"/>
      <c r="F185" s="627"/>
      <c r="G185" s="627"/>
      <c r="H185" s="538"/>
      <c r="I185" s="538"/>
    </row>
    <row r="186" spans="1:14" s="590" customFormat="1" hidden="1" x14ac:dyDescent="0.25">
      <c r="A186" s="1114" t="s">
        <v>167</v>
      </c>
      <c r="B186" s="1116" t="s">
        <v>320</v>
      </c>
      <c r="C186" s="1031" t="s">
        <v>321</v>
      </c>
      <c r="D186" s="1031" t="s">
        <v>322</v>
      </c>
      <c r="E186" s="1116" t="s">
        <v>323</v>
      </c>
      <c r="F186" s="1031" t="s">
        <v>324</v>
      </c>
      <c r="G186" s="1031" t="s">
        <v>325</v>
      </c>
      <c r="H186" s="1031" t="s">
        <v>168</v>
      </c>
      <c r="I186" s="1031" t="s">
        <v>169</v>
      </c>
      <c r="J186" s="1031" t="s">
        <v>170</v>
      </c>
      <c r="K186" s="1031" t="s">
        <v>171</v>
      </c>
      <c r="L186" s="1031" t="s">
        <v>326</v>
      </c>
      <c r="M186" s="1031" t="s">
        <v>327</v>
      </c>
      <c r="N186" s="1055"/>
    </row>
    <row r="187" spans="1:14" s="590" customFormat="1" ht="16" hidden="1" thickBot="1" x14ac:dyDescent="0.3">
      <c r="A187" s="1115"/>
      <c r="B187" s="1117"/>
      <c r="C187" s="1032"/>
      <c r="D187" s="1032"/>
      <c r="E187" s="1117"/>
      <c r="F187" s="1032"/>
      <c r="G187" s="1032"/>
      <c r="H187" s="1032"/>
      <c r="I187" s="1032"/>
      <c r="J187" s="1032"/>
      <c r="K187" s="1032"/>
      <c r="L187" s="1032"/>
      <c r="M187" s="1032"/>
      <c r="N187" s="1133"/>
    </row>
    <row r="188" spans="1:14" s="590" customFormat="1" hidden="1" x14ac:dyDescent="0.25">
      <c r="A188" s="532"/>
      <c r="B188" s="533"/>
      <c r="C188" s="631"/>
      <c r="D188" s="533"/>
      <c r="E188" s="533"/>
      <c r="F188" s="533"/>
      <c r="G188" s="533"/>
      <c r="H188" s="533"/>
      <c r="I188" s="533"/>
      <c r="J188" s="533"/>
      <c r="K188" s="533"/>
      <c r="L188" s="535"/>
      <c r="M188" s="1118"/>
      <c r="N188" s="1119"/>
    </row>
    <row r="189" spans="1:14" s="590" customFormat="1" hidden="1" x14ac:dyDescent="0.25">
      <c r="A189" s="381"/>
      <c r="B189" s="382"/>
      <c r="C189" s="429"/>
      <c r="D189" s="382"/>
      <c r="E189" s="382"/>
      <c r="F189" s="382"/>
      <c r="G189" s="382"/>
      <c r="H189" s="382"/>
      <c r="I189" s="382"/>
      <c r="J189" s="382"/>
      <c r="K189" s="382"/>
      <c r="L189" s="451"/>
      <c r="M189" s="1120"/>
      <c r="N189" s="1121"/>
    </row>
    <row r="190" spans="1:14" s="590" customFormat="1" hidden="1" x14ac:dyDescent="0.25">
      <c r="A190" s="381"/>
      <c r="B190" s="382"/>
      <c r="C190" s="429"/>
      <c r="D190" s="382"/>
      <c r="E190" s="382"/>
      <c r="F190" s="382"/>
      <c r="G190" s="382"/>
      <c r="H190" s="382"/>
      <c r="I190" s="382"/>
      <c r="J190" s="382"/>
      <c r="K190" s="382"/>
      <c r="L190" s="451"/>
      <c r="M190" s="1120"/>
      <c r="N190" s="1121"/>
    </row>
    <row r="191" spans="1:14" s="590" customFormat="1" hidden="1" x14ac:dyDescent="0.25">
      <c r="A191" s="381"/>
      <c r="B191" s="382"/>
      <c r="C191" s="429"/>
      <c r="D191" s="382"/>
      <c r="E191" s="382"/>
      <c r="F191" s="382"/>
      <c r="G191" s="382"/>
      <c r="H191" s="382"/>
      <c r="I191" s="382"/>
      <c r="J191" s="382"/>
      <c r="K191" s="382"/>
      <c r="L191" s="451"/>
      <c r="M191" s="1120"/>
      <c r="N191" s="1121"/>
    </row>
    <row r="192" spans="1:14" s="590" customFormat="1" hidden="1" x14ac:dyDescent="0.25">
      <c r="A192" s="381"/>
      <c r="B192" s="382"/>
      <c r="C192" s="429"/>
      <c r="D192" s="382"/>
      <c r="E192" s="382"/>
      <c r="F192" s="382"/>
      <c r="G192" s="382"/>
      <c r="H192" s="382"/>
      <c r="I192" s="382"/>
      <c r="J192" s="382"/>
      <c r="K192" s="382"/>
      <c r="L192" s="451"/>
      <c r="M192" s="1120"/>
      <c r="N192" s="1121"/>
    </row>
    <row r="193" spans="1:23" s="590" customFormat="1" ht="16" hidden="1" thickBot="1" x14ac:dyDescent="0.3">
      <c r="A193" s="412"/>
      <c r="B193" s="413"/>
      <c r="C193" s="432"/>
      <c r="D193" s="413"/>
      <c r="E193" s="413"/>
      <c r="F193" s="413"/>
      <c r="G193" s="413"/>
      <c r="H193" s="413"/>
      <c r="I193" s="413"/>
      <c r="J193" s="413"/>
      <c r="K193" s="413"/>
      <c r="L193" s="452"/>
      <c r="M193" s="1122"/>
      <c r="N193" s="1123"/>
    </row>
    <row r="194" spans="1:23" s="590" customFormat="1" hidden="1" x14ac:dyDescent="0.25">
      <c r="F194" s="538"/>
      <c r="G194" s="538"/>
      <c r="H194" s="538"/>
      <c r="I194" s="538"/>
    </row>
    <row r="195" spans="1:23" s="590" customFormat="1" ht="16" hidden="1" thickBot="1" x14ac:dyDescent="0.3">
      <c r="F195" s="538"/>
      <c r="G195" s="538"/>
      <c r="H195" s="538"/>
      <c r="I195" s="538"/>
    </row>
    <row r="196" spans="1:23" s="590" customFormat="1" ht="16" hidden="1" thickBot="1" x14ac:dyDescent="0.3">
      <c r="A196" s="1042" t="s">
        <v>328</v>
      </c>
      <c r="B196" s="1043"/>
      <c r="C196" s="1043"/>
      <c r="D196" s="1043"/>
      <c r="E196" s="1043"/>
      <c r="F196" s="1043"/>
      <c r="G196" s="1044"/>
      <c r="H196" s="538"/>
      <c r="I196" s="538"/>
    </row>
    <row r="197" spans="1:23" s="590" customFormat="1" ht="16" hidden="1" thickBot="1" x14ac:dyDescent="0.3">
      <c r="F197" s="538"/>
      <c r="G197" s="538"/>
      <c r="H197" s="538"/>
      <c r="I197" s="538"/>
    </row>
    <row r="198" spans="1:23" s="590" customFormat="1" ht="16" hidden="1" thickBot="1" x14ac:dyDescent="0.3">
      <c r="A198" s="1111" t="s">
        <v>319</v>
      </c>
      <c r="B198" s="1112"/>
      <c r="C198" s="1112"/>
      <c r="D198" s="1112"/>
      <c r="E198" s="1112"/>
      <c r="F198" s="1112"/>
      <c r="G198" s="1112"/>
      <c r="H198" s="1113"/>
      <c r="I198" s="538"/>
    </row>
    <row r="199" spans="1:23" s="590" customFormat="1" ht="16" hidden="1" thickBot="1" x14ac:dyDescent="0.3">
      <c r="A199" s="1114" t="s">
        <v>167</v>
      </c>
      <c r="B199" s="1116" t="s">
        <v>320</v>
      </c>
      <c r="C199" s="1031" t="s">
        <v>321</v>
      </c>
      <c r="D199" s="1031" t="s">
        <v>322</v>
      </c>
      <c r="E199" s="1116" t="s">
        <v>323</v>
      </c>
      <c r="F199" s="1031" t="s">
        <v>329</v>
      </c>
      <c r="G199" s="1273" t="s">
        <v>330</v>
      </c>
      <c r="H199" s="1273"/>
      <c r="I199" s="1273"/>
      <c r="J199" s="1273"/>
      <c r="K199" s="1273"/>
      <c r="L199" s="1273"/>
      <c r="M199" s="1273"/>
      <c r="N199" s="1273"/>
      <c r="O199" s="1031" t="s">
        <v>324</v>
      </c>
      <c r="P199" s="1031" t="s">
        <v>325</v>
      </c>
      <c r="Q199" s="1031" t="s">
        <v>168</v>
      </c>
      <c r="R199" s="1031" t="s">
        <v>169</v>
      </c>
      <c r="S199" s="1031" t="s">
        <v>170</v>
      </c>
      <c r="T199" s="1031" t="s">
        <v>171</v>
      </c>
      <c r="U199" s="1031" t="s">
        <v>326</v>
      </c>
      <c r="V199" s="1031" t="s">
        <v>327</v>
      </c>
      <c r="W199" s="1055"/>
    </row>
    <row r="200" spans="1:23" s="590" customFormat="1" ht="16" hidden="1" thickBot="1" x14ac:dyDescent="0.3">
      <c r="A200" s="1115"/>
      <c r="B200" s="1117"/>
      <c r="C200" s="1032"/>
      <c r="D200" s="1032"/>
      <c r="E200" s="1117"/>
      <c r="F200" s="1032"/>
      <c r="G200" s="405" t="s">
        <v>331</v>
      </c>
      <c r="H200" s="405" t="s">
        <v>332</v>
      </c>
      <c r="I200" s="405" t="s">
        <v>333</v>
      </c>
      <c r="J200" s="405" t="s">
        <v>334</v>
      </c>
      <c r="K200" s="405" t="s">
        <v>335</v>
      </c>
      <c r="L200" s="405" t="s">
        <v>336</v>
      </c>
      <c r="M200" s="405" t="s">
        <v>337</v>
      </c>
      <c r="N200" s="405" t="s">
        <v>338</v>
      </c>
      <c r="O200" s="1032"/>
      <c r="P200" s="1032"/>
      <c r="Q200" s="1032"/>
      <c r="R200" s="1032"/>
      <c r="S200" s="1032"/>
      <c r="T200" s="1032"/>
      <c r="U200" s="1032"/>
      <c r="V200" s="1032"/>
      <c r="W200" s="1133"/>
    </row>
    <row r="201" spans="1:23" s="590" customFormat="1" hidden="1" x14ac:dyDescent="0.25">
      <c r="A201" s="532"/>
      <c r="B201" s="533"/>
      <c r="C201" s="631"/>
      <c r="D201" s="533"/>
      <c r="E201" s="533"/>
      <c r="F201" s="534"/>
      <c r="G201" s="533"/>
      <c r="H201" s="533"/>
      <c r="I201" s="533"/>
      <c r="J201" s="533"/>
      <c r="K201" s="533"/>
      <c r="L201" s="533"/>
      <c r="M201" s="533"/>
      <c r="N201" s="533"/>
      <c r="O201" s="533"/>
      <c r="P201" s="533"/>
      <c r="Q201" s="533"/>
      <c r="R201" s="533"/>
      <c r="S201" s="533"/>
      <c r="T201" s="533"/>
      <c r="U201" s="535"/>
      <c r="V201" s="1134"/>
      <c r="W201" s="1135"/>
    </row>
    <row r="202" spans="1:23" s="590" customFormat="1" hidden="1" x14ac:dyDescent="0.25">
      <c r="A202" s="381"/>
      <c r="B202" s="382"/>
      <c r="C202" s="429"/>
      <c r="D202" s="382"/>
      <c r="E202" s="382"/>
      <c r="F202" s="453"/>
      <c r="G202" s="382"/>
      <c r="H202" s="382"/>
      <c r="I202" s="382"/>
      <c r="J202" s="382"/>
      <c r="K202" s="382"/>
      <c r="L202" s="382"/>
      <c r="M202" s="382"/>
      <c r="N202" s="382"/>
      <c r="O202" s="382"/>
      <c r="P202" s="382"/>
      <c r="Q202" s="382"/>
      <c r="R202" s="382"/>
      <c r="S202" s="382"/>
      <c r="T202" s="382"/>
      <c r="U202" s="451"/>
      <c r="V202" s="1129"/>
      <c r="W202" s="1130"/>
    </row>
    <row r="203" spans="1:23" s="590" customFormat="1" hidden="1" x14ac:dyDescent="0.25">
      <c r="A203" s="381"/>
      <c r="B203" s="382"/>
      <c r="C203" s="429"/>
      <c r="D203" s="382"/>
      <c r="E203" s="382"/>
      <c r="F203" s="453"/>
      <c r="G203" s="382"/>
      <c r="H203" s="382"/>
      <c r="I203" s="382"/>
      <c r="J203" s="382"/>
      <c r="K203" s="382"/>
      <c r="L203" s="382"/>
      <c r="M203" s="382"/>
      <c r="N203" s="382"/>
      <c r="O203" s="382"/>
      <c r="P203" s="382"/>
      <c r="Q203" s="382"/>
      <c r="R203" s="382"/>
      <c r="S203" s="382"/>
      <c r="T203" s="382"/>
      <c r="U203" s="451"/>
      <c r="V203" s="1129"/>
      <c r="W203" s="1130"/>
    </row>
    <row r="204" spans="1:23" s="590" customFormat="1" hidden="1" x14ac:dyDescent="0.25">
      <c r="A204" s="381"/>
      <c r="B204" s="382"/>
      <c r="C204" s="429"/>
      <c r="D204" s="382"/>
      <c r="E204" s="382"/>
      <c r="F204" s="453"/>
      <c r="G204" s="382"/>
      <c r="H204" s="382"/>
      <c r="I204" s="382"/>
      <c r="J204" s="382"/>
      <c r="K204" s="382"/>
      <c r="L204" s="382"/>
      <c r="M204" s="382"/>
      <c r="N204" s="382"/>
      <c r="O204" s="382"/>
      <c r="P204" s="382"/>
      <c r="Q204" s="382"/>
      <c r="R204" s="382"/>
      <c r="S204" s="382"/>
      <c r="T204" s="382"/>
      <c r="U204" s="451"/>
      <c r="V204" s="1129"/>
      <c r="W204" s="1130"/>
    </row>
    <row r="205" spans="1:23" s="590" customFormat="1" hidden="1" x14ac:dyDescent="0.25">
      <c r="A205" s="381"/>
      <c r="B205" s="382"/>
      <c r="C205" s="429"/>
      <c r="D205" s="382"/>
      <c r="E205" s="382"/>
      <c r="F205" s="453"/>
      <c r="G205" s="382"/>
      <c r="H205" s="382"/>
      <c r="I205" s="382"/>
      <c r="J205" s="382"/>
      <c r="K205" s="382"/>
      <c r="L205" s="382"/>
      <c r="M205" s="382"/>
      <c r="N205" s="382"/>
      <c r="O205" s="382"/>
      <c r="P205" s="382"/>
      <c r="Q205" s="382"/>
      <c r="R205" s="382"/>
      <c r="S205" s="382"/>
      <c r="T205" s="382"/>
      <c r="U205" s="451"/>
      <c r="V205" s="1129"/>
      <c r="W205" s="1130"/>
    </row>
    <row r="206" spans="1:23" s="590" customFormat="1" ht="16" hidden="1" thickBot="1" x14ac:dyDescent="0.3">
      <c r="A206" s="412"/>
      <c r="B206" s="413"/>
      <c r="C206" s="432"/>
      <c r="D206" s="413"/>
      <c r="E206" s="413"/>
      <c r="F206" s="454"/>
      <c r="G206" s="413"/>
      <c r="H206" s="413"/>
      <c r="I206" s="413"/>
      <c r="J206" s="413"/>
      <c r="K206" s="413"/>
      <c r="L206" s="413"/>
      <c r="M206" s="413"/>
      <c r="N206" s="413"/>
      <c r="O206" s="413"/>
      <c r="P206" s="413"/>
      <c r="Q206" s="413"/>
      <c r="R206" s="413"/>
      <c r="S206" s="413"/>
      <c r="T206" s="413"/>
      <c r="U206" s="452"/>
      <c r="V206" s="1131"/>
      <c r="W206" s="1132"/>
    </row>
    <row r="207" spans="1:23" s="590" customFormat="1" hidden="1" x14ac:dyDescent="0.25">
      <c r="F207" s="538"/>
      <c r="G207" s="538"/>
      <c r="H207" s="538"/>
      <c r="I207" s="538"/>
    </row>
    <row r="208" spans="1:23" s="590" customFormat="1" hidden="1" x14ac:dyDescent="0.25">
      <c r="F208" s="538"/>
      <c r="G208" s="538"/>
      <c r="H208" s="538"/>
      <c r="I208" s="538"/>
    </row>
    <row r="209" spans="1:9" s="590" customFormat="1" x14ac:dyDescent="0.25">
      <c r="F209" s="538"/>
      <c r="G209" s="538"/>
      <c r="H209" s="538"/>
      <c r="I209" s="538"/>
    </row>
    <row r="210" spans="1:9" ht="16" hidden="1" thickBot="1" x14ac:dyDescent="0.3">
      <c r="A210" s="322" t="s">
        <v>339</v>
      </c>
      <c r="B210" s="455" t="s">
        <v>340</v>
      </c>
    </row>
    <row r="211" spans="1:9" hidden="1" x14ac:dyDescent="0.25">
      <c r="A211" s="324" t="s">
        <v>341</v>
      </c>
      <c r="B211" s="530" t="s">
        <v>263</v>
      </c>
    </row>
    <row r="212" spans="1:9" hidden="1" x14ac:dyDescent="0.25">
      <c r="A212" s="456" t="s">
        <v>215</v>
      </c>
      <c r="B212" s="411" t="s">
        <v>263</v>
      </c>
    </row>
    <row r="213" spans="1:9" hidden="1" x14ac:dyDescent="0.25">
      <c r="A213" s="456" t="s">
        <v>342</v>
      </c>
      <c r="B213" s="411" t="s">
        <v>263</v>
      </c>
    </row>
    <row r="214" spans="1:9" hidden="1" x14ac:dyDescent="0.25">
      <c r="A214" s="456" t="s">
        <v>343</v>
      </c>
      <c r="B214" s="411" t="s">
        <v>263</v>
      </c>
    </row>
    <row r="215" spans="1:9" hidden="1" x14ac:dyDescent="0.25">
      <c r="A215" s="456" t="s">
        <v>344</v>
      </c>
      <c r="B215" s="411" t="s">
        <v>196</v>
      </c>
    </row>
    <row r="216" spans="1:9" hidden="1" x14ac:dyDescent="0.25">
      <c r="A216" s="456" t="s">
        <v>345</v>
      </c>
      <c r="B216" s="411" t="s">
        <v>196</v>
      </c>
      <c r="F216" s="424"/>
      <c r="G216" s="424"/>
      <c r="H216" s="424"/>
      <c r="I216" s="424"/>
    </row>
    <row r="217" spans="1:9" hidden="1" x14ac:dyDescent="0.25">
      <c r="A217" s="457" t="s">
        <v>346</v>
      </c>
      <c r="B217" s="411" t="s">
        <v>196</v>
      </c>
      <c r="F217" s="424"/>
      <c r="G217" s="424"/>
      <c r="H217" s="424"/>
      <c r="I217" s="424"/>
    </row>
    <row r="218" spans="1:9" hidden="1" x14ac:dyDescent="0.25">
      <c r="A218" s="457" t="s">
        <v>347</v>
      </c>
      <c r="B218" s="411" t="s">
        <v>196</v>
      </c>
      <c r="F218" s="424"/>
      <c r="G218" s="424"/>
      <c r="H218" s="424"/>
      <c r="I218" s="424"/>
    </row>
    <row r="219" spans="1:9" ht="16" hidden="1" thickBot="1" x14ac:dyDescent="0.3">
      <c r="A219" s="458" t="s">
        <v>348</v>
      </c>
      <c r="B219" s="531" t="s">
        <v>263</v>
      </c>
      <c r="F219" s="424"/>
      <c r="G219" s="424"/>
      <c r="H219" s="424"/>
      <c r="I219" s="424"/>
    </row>
    <row r="220" spans="1:9" hidden="1" x14ac:dyDescent="0.25"/>
  </sheetData>
  <sheetProtection formatCells="0" formatColumns="0" formatRows="0" insertColumns="0" insertRows="0" deleteColumns="0" deleteRows="0" sort="0" autoFilter="0"/>
  <dataConsolidate>
    <dataRefs count="2">
      <dataRef ref="B9" sheet="APPENDIX B-1  (FE - USWC)" r:id="rId1"/>
      <dataRef ref="A14:A18" sheet="APPENDIX B-1  (FE - USWC)" r:id="rId2"/>
    </dataRefs>
  </dataConsolidate>
  <mergeCells count="272">
    <mergeCell ref="V205:W205"/>
    <mergeCell ref="V206:W206"/>
    <mergeCell ref="U199:U200"/>
    <mergeCell ref="V199:W200"/>
    <mergeCell ref="V201:W201"/>
    <mergeCell ref="V202:W202"/>
    <mergeCell ref="V203:W203"/>
    <mergeCell ref="V204:W204"/>
    <mergeCell ref="O199:O200"/>
    <mergeCell ref="P199:P200"/>
    <mergeCell ref="Q199:Q200"/>
    <mergeCell ref="R199:R200"/>
    <mergeCell ref="S199:S200"/>
    <mergeCell ref="T199:T200"/>
    <mergeCell ref="A196:G196"/>
    <mergeCell ref="A198:H198"/>
    <mergeCell ref="A199:A200"/>
    <mergeCell ref="B199:B200"/>
    <mergeCell ref="C199:C200"/>
    <mergeCell ref="D199:D200"/>
    <mergeCell ref="E199:E200"/>
    <mergeCell ref="F199:F200"/>
    <mergeCell ref="G199:N199"/>
    <mergeCell ref="M188:N188"/>
    <mergeCell ref="M189:N189"/>
    <mergeCell ref="M190:N190"/>
    <mergeCell ref="M191:N191"/>
    <mergeCell ref="M192:N192"/>
    <mergeCell ref="M193:N193"/>
    <mergeCell ref="H186:H187"/>
    <mergeCell ref="I186:I187"/>
    <mergeCell ref="J186:J187"/>
    <mergeCell ref="K186:K187"/>
    <mergeCell ref="L186:L187"/>
    <mergeCell ref="M186:N187"/>
    <mergeCell ref="A183:G183"/>
    <mergeCell ref="A185:E185"/>
    <mergeCell ref="A186:A187"/>
    <mergeCell ref="B186:B187"/>
    <mergeCell ref="C186:C187"/>
    <mergeCell ref="D186:D187"/>
    <mergeCell ref="E186:E187"/>
    <mergeCell ref="F186:F187"/>
    <mergeCell ref="G186:G187"/>
    <mergeCell ref="B173:I173"/>
    <mergeCell ref="B174:I174"/>
    <mergeCell ref="B175:I175"/>
    <mergeCell ref="B176:I176"/>
    <mergeCell ref="B177:I177"/>
    <mergeCell ref="A181:B181"/>
    <mergeCell ref="B167:I167"/>
    <mergeCell ref="B168:I168"/>
    <mergeCell ref="B169:I169"/>
    <mergeCell ref="B170:I170"/>
    <mergeCell ref="B171:I171"/>
    <mergeCell ref="B172:I172"/>
    <mergeCell ref="A155:F155"/>
    <mergeCell ref="A161:I161"/>
    <mergeCell ref="B163:I163"/>
    <mergeCell ref="B164:I164"/>
    <mergeCell ref="B165:I165"/>
    <mergeCell ref="B166:I166"/>
    <mergeCell ref="K143:K144"/>
    <mergeCell ref="L143:L144"/>
    <mergeCell ref="M143:M144"/>
    <mergeCell ref="A151:E151"/>
    <mergeCell ref="A153:F153"/>
    <mergeCell ref="A154:F154"/>
    <mergeCell ref="J136:J137"/>
    <mergeCell ref="K136:K137"/>
    <mergeCell ref="L136:L137"/>
    <mergeCell ref="A143:D143"/>
    <mergeCell ref="E143:E144"/>
    <mergeCell ref="F143:F144"/>
    <mergeCell ref="G143:G144"/>
    <mergeCell ref="H143:H144"/>
    <mergeCell ref="I143:I144"/>
    <mergeCell ref="J143:J144"/>
    <mergeCell ref="B132:D132"/>
    <mergeCell ref="E132:G132"/>
    <mergeCell ref="A133:I133"/>
    <mergeCell ref="A134:I134"/>
    <mergeCell ref="A136:D136"/>
    <mergeCell ref="E136:E137"/>
    <mergeCell ref="F136:F137"/>
    <mergeCell ref="G136:G137"/>
    <mergeCell ref="H136:H137"/>
    <mergeCell ref="I136:I137"/>
    <mergeCell ref="B129:D129"/>
    <mergeCell ref="E129:G129"/>
    <mergeCell ref="B130:D130"/>
    <mergeCell ref="E130:G130"/>
    <mergeCell ref="B131:D131"/>
    <mergeCell ref="E131:G131"/>
    <mergeCell ref="B126:D126"/>
    <mergeCell ref="E126:G126"/>
    <mergeCell ref="B127:D127"/>
    <mergeCell ref="E127:G127"/>
    <mergeCell ref="B128:D128"/>
    <mergeCell ref="E128:G128"/>
    <mergeCell ref="B123:D123"/>
    <mergeCell ref="E123:G123"/>
    <mergeCell ref="B124:D124"/>
    <mergeCell ref="E124:G124"/>
    <mergeCell ref="B125:D125"/>
    <mergeCell ref="E125:G125"/>
    <mergeCell ref="B120:D120"/>
    <mergeCell ref="E120:G120"/>
    <mergeCell ref="B121:D121"/>
    <mergeCell ref="E121:G121"/>
    <mergeCell ref="B122:D122"/>
    <mergeCell ref="E122:G122"/>
    <mergeCell ref="B117:D117"/>
    <mergeCell ref="E117:G117"/>
    <mergeCell ref="B118:D118"/>
    <mergeCell ref="E118:G118"/>
    <mergeCell ref="B119:D119"/>
    <mergeCell ref="E119:G119"/>
    <mergeCell ref="B114:D114"/>
    <mergeCell ref="E114:G114"/>
    <mergeCell ref="B115:D115"/>
    <mergeCell ref="E115:G115"/>
    <mergeCell ref="B116:D116"/>
    <mergeCell ref="E116:G116"/>
    <mergeCell ref="B111:D111"/>
    <mergeCell ref="E111:G111"/>
    <mergeCell ref="B112:D112"/>
    <mergeCell ref="E112:G112"/>
    <mergeCell ref="B113:D113"/>
    <mergeCell ref="E113:G113"/>
    <mergeCell ref="B108:D108"/>
    <mergeCell ref="E108:G108"/>
    <mergeCell ref="B109:D109"/>
    <mergeCell ref="E109:G109"/>
    <mergeCell ref="B110:D110"/>
    <mergeCell ref="E110:G110"/>
    <mergeCell ref="B105:D105"/>
    <mergeCell ref="E105:G105"/>
    <mergeCell ref="B106:D106"/>
    <mergeCell ref="E106:G106"/>
    <mergeCell ref="B107:D107"/>
    <mergeCell ref="E107:G107"/>
    <mergeCell ref="B102:D102"/>
    <mergeCell ref="E102:G102"/>
    <mergeCell ref="B103:D103"/>
    <mergeCell ref="E103:G103"/>
    <mergeCell ref="B104:D104"/>
    <mergeCell ref="E104:G104"/>
    <mergeCell ref="B99:D99"/>
    <mergeCell ref="E99:G99"/>
    <mergeCell ref="B100:D100"/>
    <mergeCell ref="E100:G100"/>
    <mergeCell ref="B101:D101"/>
    <mergeCell ref="E101:G101"/>
    <mergeCell ref="B96:D96"/>
    <mergeCell ref="E96:G96"/>
    <mergeCell ref="B97:D97"/>
    <mergeCell ref="E97:G97"/>
    <mergeCell ref="B98:D98"/>
    <mergeCell ref="E98:G98"/>
    <mergeCell ref="J93:J95"/>
    <mergeCell ref="K93:K95"/>
    <mergeCell ref="L93:L95"/>
    <mergeCell ref="M93:M95"/>
    <mergeCell ref="A94:G94"/>
    <mergeCell ref="A95:G95"/>
    <mergeCell ref="B86:D86"/>
    <mergeCell ref="B87:D87"/>
    <mergeCell ref="A89:I89"/>
    <mergeCell ref="A90:I90"/>
    <mergeCell ref="B91:I91"/>
    <mergeCell ref="A93:G93"/>
    <mergeCell ref="H93:H95"/>
    <mergeCell ref="I93:I95"/>
    <mergeCell ref="A75:C75"/>
    <mergeCell ref="A76:C76"/>
    <mergeCell ref="B83:D83"/>
    <mergeCell ref="B84:D84"/>
    <mergeCell ref="B85:D85"/>
    <mergeCell ref="A60:C60"/>
    <mergeCell ref="A61:C61"/>
    <mergeCell ref="B68:D68"/>
    <mergeCell ref="B69:D69"/>
    <mergeCell ref="B70:D70"/>
    <mergeCell ref="B71:D71"/>
    <mergeCell ref="AB51:AB52"/>
    <mergeCell ref="AC51:AC52"/>
    <mergeCell ref="F51:F52"/>
    <mergeCell ref="G51:G52"/>
    <mergeCell ref="H51:H52"/>
    <mergeCell ref="I51:I52"/>
    <mergeCell ref="J51:J52"/>
    <mergeCell ref="K51:K52"/>
    <mergeCell ref="B72:D72"/>
    <mergeCell ref="Y42:Y43"/>
    <mergeCell ref="Z42:Z43"/>
    <mergeCell ref="AA42:AA43"/>
    <mergeCell ref="A50:D50"/>
    <mergeCell ref="A51:A52"/>
    <mergeCell ref="B51:B52"/>
    <mergeCell ref="C51:C52"/>
    <mergeCell ref="D51:D52"/>
    <mergeCell ref="E51:E52"/>
    <mergeCell ref="F42:F43"/>
    <mergeCell ref="G42:G43"/>
    <mergeCell ref="H42:H43"/>
    <mergeCell ref="I42:I43"/>
    <mergeCell ref="J42:J43"/>
    <mergeCell ref="K42:K43"/>
    <mergeCell ref="L51:L52"/>
    <mergeCell ref="M51:M52"/>
    <mergeCell ref="Z51:Z52"/>
    <mergeCell ref="AA51:AA52"/>
    <mergeCell ref="L30:L31"/>
    <mergeCell ref="U30:U31"/>
    <mergeCell ref="V30:V31"/>
    <mergeCell ref="W30:W31"/>
    <mergeCell ref="X30:X31"/>
    <mergeCell ref="A42:A43"/>
    <mergeCell ref="B42:B43"/>
    <mergeCell ref="C42:C43"/>
    <mergeCell ref="D42:D43"/>
    <mergeCell ref="E42:E43"/>
    <mergeCell ref="F30:F31"/>
    <mergeCell ref="G30:G31"/>
    <mergeCell ref="H30:H31"/>
    <mergeCell ref="I30:I31"/>
    <mergeCell ref="J30:J31"/>
    <mergeCell ref="K30:K31"/>
    <mergeCell ref="X42:X43"/>
    <mergeCell ref="B20:H20"/>
    <mergeCell ref="B21:H21"/>
    <mergeCell ref="B22:H22"/>
    <mergeCell ref="B23:H23"/>
    <mergeCell ref="B24:H24"/>
    <mergeCell ref="A30:A31"/>
    <mergeCell ref="B30:B31"/>
    <mergeCell ref="C30:C31"/>
    <mergeCell ref="D30:D31"/>
    <mergeCell ref="E30:E31"/>
    <mergeCell ref="B16:I16"/>
    <mergeCell ref="J16:K16"/>
    <mergeCell ref="L16:M16"/>
    <mergeCell ref="B17:I17"/>
    <mergeCell ref="J17:K17"/>
    <mergeCell ref="L17:M17"/>
    <mergeCell ref="L13:M13"/>
    <mergeCell ref="B14:I14"/>
    <mergeCell ref="J14:K14"/>
    <mergeCell ref="L14:M14"/>
    <mergeCell ref="B15:I15"/>
    <mergeCell ref="J15:K15"/>
    <mergeCell ref="L15:M15"/>
    <mergeCell ref="A12:J12"/>
    <mergeCell ref="B13:I13"/>
    <mergeCell ref="J13:K13"/>
    <mergeCell ref="A4:B4"/>
    <mergeCell ref="C4:F4"/>
    <mergeCell ref="A5:B5"/>
    <mergeCell ref="C5:F5"/>
    <mergeCell ref="A6:B6"/>
    <mergeCell ref="C6:F6"/>
    <mergeCell ref="A1:B1"/>
    <mergeCell ref="C1:F1"/>
    <mergeCell ref="A2:B2"/>
    <mergeCell ref="C2:F2"/>
    <mergeCell ref="A3:B3"/>
    <mergeCell ref="C3:F3"/>
    <mergeCell ref="A7:B7"/>
    <mergeCell ref="C7:F7"/>
    <mergeCell ref="A8:B8"/>
    <mergeCell ref="C8:F8"/>
  </mergeCells>
  <dataValidations count="33">
    <dataValidation type="list" allowBlank="1" showInputMessage="1" showErrorMessage="1" errorTitle="Pick up the list" promptTitle="Blank = ALL" sqref="H96:H132" xr:uid="{F3CB8CCD-1594-46AF-985D-5AF157A3964D}">
      <formula1>Type_note2</formula1>
    </dataValidation>
    <dataValidation allowBlank="1" showInputMessage="1" showErrorMessage="1" promptTitle="Acceptable Values:" prompt="- Applicable _x000a_- Not applicable _x000a_- Included_x000a_- Amount and OSPF for cases of fixed per D40 OSPF_x000a_    (example-  &quot;375 OSPF&quot;)" sqref="E96:G132" xr:uid="{1318E75A-38F7-44A1-9E02-23994B85EFAE}"/>
    <dataValidation type="list" allowBlank="1" showErrorMessage="1" sqref="A96:A132" xr:uid="{6BA784B7-2059-4DA8-8EA4-0EE3DB6A3624}">
      <formula1>Charges</formula1>
    </dataValidation>
    <dataValidation type="list" allowBlank="1" showInputMessage="1" showErrorMessage="1" sqref="I96:I132" xr:uid="{F669BB03-0F0E-43D6-8672-CD08F7165348}">
      <formula1>$A$14:$A$18</formula1>
    </dataValidation>
    <dataValidation type="list" allowBlank="1" showInputMessage="1" showErrorMessage="1" sqref="AA44:AA47 AC53:AC56 X32:X38" xr:uid="{29D3DEB5-8814-4A99-8733-9BD1F76433F8}">
      <formula1>CST</formula1>
    </dataValidation>
    <dataValidation type="list" allowBlank="1" showErrorMessage="1" sqref="O42:W42 Q51:Y51 T30" xr:uid="{3A1FA7E5-9BE2-44B3-BFC2-F4BB93AD8DB8}">
      <formula1>Exceptions</formula1>
    </dataValidation>
    <dataValidation type="list" allowBlank="1" showInputMessage="1" showErrorMessage="1" sqref="N53:N56" xr:uid="{670A662F-0BDB-41E8-9A8B-8F4E471E67CC}">
      <formula1>OOG</formula1>
    </dataValidation>
    <dataValidation type="list" allowBlank="1" showInputMessage="1" showErrorMessage="1" sqref="M44:M47 O53:O56" xr:uid="{7A485500-AE8B-44C4-B647-11E1C0D69D6F}">
      <formula1>ShipperOwn</formula1>
    </dataValidation>
    <dataValidation type="list" allowBlank="1" showInputMessage="1" showErrorMessage="1" sqref="F44:F47 F53:F56 F32:F38" xr:uid="{D13863F4-1718-476F-96AA-3FA32BCABF63}">
      <formula1>Mode</formula1>
    </dataValidation>
    <dataValidation type="list" allowBlank="1" showInputMessage="1" showErrorMessage="1" sqref="O43:W43" xr:uid="{BCB09D37-98E2-436B-90B6-E9F6057686F7}">
      <formula1>Reefer</formula1>
    </dataValidation>
    <dataValidation type="list" allowBlank="1" showInputMessage="1" showErrorMessage="1" sqref="Q52:Y52 T31" xr:uid="{DE313624-332B-4CBB-99E1-613159B06B37}">
      <formula1>Container</formula1>
    </dataValidation>
    <dataValidation type="list" allowBlank="1" showInputMessage="1" showErrorMessage="1" sqref="G44:G47 G53:G56 G32:G38" xr:uid="{16184046-D5B8-41BB-A133-A4E5553350EE}">
      <formula1>SDD</formula1>
    </dataValidation>
    <dataValidation type="list" allowBlank="1" showInputMessage="1" showErrorMessage="1" sqref="F69:F72 F84:F87" xr:uid="{EA101B1E-9177-4A5C-867E-723E10B07B28}">
      <formula1>ArbMode</formula1>
    </dataValidation>
    <dataValidation type="list" allowBlank="1" showInputMessage="1" showErrorMessage="1" sqref="M53:M56" xr:uid="{1B61A2C1-478B-45F3-8E48-B047B91BEFE9}">
      <formula1>Equip</formula1>
    </dataValidation>
    <dataValidation type="list" allowBlank="1" showInputMessage="1" showErrorMessage="1" sqref="L44:L47 G69:G72 P53:P56 N44:N47 G84:G87" xr:uid="{91913C9B-FD4B-4C87-A98B-19D9817ED073}">
      <formula1>YesNo</formula1>
    </dataValidation>
    <dataValidation type="list" allowBlank="1" showInputMessage="1" showErrorMessage="1" sqref="O69:P72 O84:P87" xr:uid="{A6BB4419-85F8-4B4C-811C-1AB516D31698}">
      <formula1 xml:space="preserve"> droppull</formula1>
    </dataValidation>
    <dataValidation type="list" showDropDown="1" showErrorMessage="1" sqref="O68:P68 O83:P83" xr:uid="{96378839-E363-4EB1-B973-872086078554}">
      <formula1>Charges</formula1>
    </dataValidation>
    <dataValidation type="date" allowBlank="1" showInputMessage="1" showErrorMessage="1" sqref="J96:K132 U32:V38" xr:uid="{B7B52767-D308-4D90-B431-917244B12C19}">
      <formula1>10101</formula1>
      <formula2>311299</formula2>
    </dataValidation>
    <dataValidation type="list" showInputMessage="1" showErrorMessage="1" sqref="A188:A193 A201:A206" xr:uid="{D4221743-BEF5-4B50-B5DF-DA20F259400F}">
      <formula1>BULLET</formula1>
    </dataValidation>
    <dataValidation type="list" allowBlank="1" showInputMessage="1" showErrorMessage="1" sqref="E138:E141 E145:E148" xr:uid="{F75F9802-2AD4-44B7-9865-8F1EF4F4B4EE}">
      <formula1>GRIPSS_EQ</formula1>
    </dataValidation>
    <dataValidation type="decimal" allowBlank="1" showInputMessage="1" showErrorMessage="1" sqref="F145:I148 F138:I141 I53:L56 I44:K47 J84:M87 I32:L38" xr:uid="{998EC8C9-079C-453A-845D-2C244C8CB3A1}">
      <formula1>0</formula1>
      <formula2>999999999999999</formula2>
    </dataValidation>
    <dataValidation type="list" allowBlank="1" showInputMessage="1" showErrorMessage="1" sqref="J138:J141 J145:J148" xr:uid="{BB4397D8-74D0-4EB5-9E2C-B69AF85ADB68}">
      <formula1>GRIPSS</formula1>
    </dataValidation>
    <dataValidation type="list" showInputMessage="1" showErrorMessage="1" sqref="K138:K141 K145:K148 N69:N72 A44:A47 A53:A56 N84:N87 A32:A38" xr:uid="{06C8A90C-91F8-4669-AAC2-1D471F6C0B6B}">
      <formula1>$A$14:$A$18</formula1>
    </dataValidation>
    <dataValidation type="decimal" allowBlank="1" showInputMessage="1" showErrorMessage="1" error="Only numbers may be entered into this field" sqref="H201:H206 N201:N206 L201:L206 J201:J206" xr:uid="{0A127210-9D94-4054-AB72-203635C9063D}">
      <formula1>1</formula1>
      <formula2>1000000000</formula2>
    </dataValidation>
    <dataValidation type="whole" allowBlank="1" showInputMessage="1" showErrorMessage="1" error="Only whole numbers may be entered into this field_x000a_" sqref="G201:G206 M201:M206 K201:K206 I201:I206" xr:uid="{A3D95274-234F-473D-8748-A7C9AA59377F}">
      <formula1>1</formula1>
      <formula2>99</formula2>
    </dataValidation>
    <dataValidation type="list" showInputMessage="1" showErrorMessage="1" sqref="E201:E206 E188:E193" xr:uid="{2481CF12-14F9-461F-A769-47E74DD57919}">
      <formula1>DAYS</formula1>
    </dataValidation>
    <dataValidation type="whole" allowBlank="1" showInputMessage="1" showErrorMessage="1" error="Only whole numbers can be entered into this field" sqref="D188:D193 D201:D206" xr:uid="{817E1497-300C-4421-ACBB-26D9CAF43A42}">
      <formula1>1</formula1>
      <formula2>99</formula2>
    </dataValidation>
    <dataValidation type="list" allowBlank="1" showInputMessage="1" showErrorMessage="1" sqref="F201:F206" xr:uid="{909B462A-093B-474F-ACC8-2AE6897028CB}">
      <formula1>CURRENCY</formula1>
    </dataValidation>
    <dataValidation type="list" allowBlank="1" showInputMessage="1" showErrorMessage="1" sqref="P201:P206 G188:G193" xr:uid="{256FC24B-06B4-46F1-B44D-46176D4C86D1}">
      <formula1>OPREEFER</formula1>
    </dataValidation>
    <dataValidation type="list" allowBlank="1" showInputMessage="1" showErrorMessage="1" sqref="O201:O206 F188:F193" xr:uid="{FCF7D96C-81BF-43E4-A62B-0FE50E36A919}">
      <formula1>EQTYPE</formula1>
    </dataValidation>
    <dataValidation type="list" allowBlank="1" showInputMessage="1" showErrorMessage="1" sqref="B201:B206 B188:B193" xr:uid="{70B4F8F0-A670-448A-AB1A-9956D8BF4266}">
      <formula1>EXPIMP</formula1>
    </dataValidation>
    <dataValidation type="list" showInputMessage="1" showErrorMessage="1" sqref="C201:C206 C188:C193" xr:uid="{A151D580-9BA6-439B-81E1-48B3DBCA8E02}">
      <formula1>IF($B188="I",DDTARIFF,DDTARIFFUSE)</formula1>
    </dataValidation>
    <dataValidation type="list" allowBlank="1" showInputMessage="1" showErrorMessage="1" sqref="B211:B219" xr:uid="{41282835-88EB-4065-9C1D-A6B1C4F6F641}">
      <formula1>Autom</formula1>
    </dataValidation>
  </dataValidations>
  <pageMargins left="0.25" right="0.25" top="0.25" bottom="0.25" header="0.5" footer="0"/>
  <pageSetup scale="36" fitToHeight="0" orientation="landscape" r:id="rId3"/>
  <headerFooter alignWithMargins="0"/>
  <rowBreaks count="1" manualBreakCount="1">
    <brk id="91" max="16383" man="1"/>
  </rowBreaks>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9874D-75D1-414D-A67D-AA4072941175}">
  <sheetPr codeName="Sheet11">
    <pageSetUpPr fitToPage="1"/>
  </sheetPr>
  <dimension ref="A1:BB215"/>
  <sheetViews>
    <sheetView showGridLines="0" topLeftCell="G18" zoomScale="75" zoomScaleNormal="75" zoomScaleSheetLayoutView="75" workbookViewId="0">
      <selection activeCell="AA43" sqref="AA43:AA48"/>
    </sheetView>
  </sheetViews>
  <sheetFormatPr defaultColWidth="9.1796875" defaultRowHeight="15.5" x14ac:dyDescent="0.25"/>
  <cols>
    <col min="1" max="1" width="25.1796875" style="424" customWidth="1"/>
    <col min="2" max="2" width="18.54296875" style="424" customWidth="1"/>
    <col min="3" max="3" width="18.26953125" style="424" customWidth="1"/>
    <col min="4" max="4" width="17.453125" style="424" customWidth="1"/>
    <col min="5" max="5" width="19.26953125" style="424" customWidth="1"/>
    <col min="6" max="6" width="12.1796875" style="425" customWidth="1"/>
    <col min="7" max="8" width="17.453125" style="425" customWidth="1"/>
    <col min="9" max="9" width="17.7265625" style="425" customWidth="1"/>
    <col min="10" max="10" width="17.81640625" style="424" customWidth="1"/>
    <col min="11" max="11" width="16.54296875" style="424" customWidth="1"/>
    <col min="12" max="12" width="18.54296875" style="424" customWidth="1"/>
    <col min="13" max="13" width="17.26953125" style="424" customWidth="1"/>
    <col min="14" max="14" width="17.7265625" style="424" customWidth="1"/>
    <col min="15" max="16" width="16.54296875" style="424" customWidth="1"/>
    <col min="17" max="17" width="17.54296875" style="424" customWidth="1"/>
    <col min="18" max="18" width="15.81640625" style="424" hidden="1" customWidth="1"/>
    <col min="19" max="19" width="16.7265625" style="424" hidden="1" customWidth="1"/>
    <col min="20" max="20" width="16.54296875" style="424" hidden="1" customWidth="1"/>
    <col min="21" max="21" width="16.7265625" style="424" hidden="1" customWidth="1"/>
    <col min="22" max="22" width="17.54296875" style="424" hidden="1" customWidth="1"/>
    <col min="23" max="23" width="18" style="424" hidden="1" customWidth="1"/>
    <col min="24" max="24" width="12.7265625" style="424" hidden="1" customWidth="1"/>
    <col min="25" max="25" width="16.81640625" style="424" customWidth="1"/>
    <col min="26" max="26" width="9.7265625" style="424" customWidth="1"/>
    <col min="27" max="27" width="14.1796875" style="424" customWidth="1"/>
    <col min="28" max="28" width="9.7265625" style="424" hidden="1" customWidth="1"/>
    <col min="29" max="29" width="14.1796875" style="424" hidden="1" customWidth="1"/>
    <col min="30" max="16384" width="9.1796875" style="424"/>
  </cols>
  <sheetData>
    <row r="1" spans="1:54" x14ac:dyDescent="0.25">
      <c r="A1" s="988" t="s">
        <v>143</v>
      </c>
      <c r="B1" s="1206"/>
      <c r="C1" s="1207" t="str">
        <f>Cover!B1</f>
        <v>22-2510</v>
      </c>
      <c r="D1" s="1208"/>
      <c r="E1" s="1208"/>
      <c r="F1" s="1209"/>
      <c r="G1" s="424"/>
      <c r="H1" s="424"/>
      <c r="I1" s="424"/>
    </row>
    <row r="2" spans="1:54" x14ac:dyDescent="0.25">
      <c r="A2" s="980" t="s">
        <v>144</v>
      </c>
      <c r="B2" s="1210"/>
      <c r="C2" s="985"/>
      <c r="D2" s="1211"/>
      <c r="E2" s="1211"/>
      <c r="F2" s="1212"/>
      <c r="G2" s="424"/>
      <c r="H2" s="424"/>
      <c r="I2" s="424"/>
    </row>
    <row r="3" spans="1:54" x14ac:dyDescent="0.25">
      <c r="A3" s="980" t="s">
        <v>145</v>
      </c>
      <c r="B3" s="1210"/>
      <c r="C3" s="993">
        <f>Cover!B2</f>
        <v>5</v>
      </c>
      <c r="D3" s="1213"/>
      <c r="E3" s="1213"/>
      <c r="F3" s="1214"/>
      <c r="G3" s="424"/>
      <c r="H3" s="424"/>
      <c r="I3" s="424"/>
    </row>
    <row r="4" spans="1:54" x14ac:dyDescent="0.25">
      <c r="A4" s="980" t="s">
        <v>146</v>
      </c>
      <c r="B4" s="1210"/>
      <c r="C4" s="1223" t="str">
        <f>Cover!B7</f>
        <v>Unilever ASCC AG</v>
      </c>
      <c r="D4" s="1224"/>
      <c r="E4" s="1224"/>
      <c r="F4" s="1225"/>
      <c r="G4" s="424"/>
      <c r="H4" s="424"/>
      <c r="I4" s="424"/>
    </row>
    <row r="5" spans="1:54" x14ac:dyDescent="0.25">
      <c r="A5" s="980" t="s">
        <v>147</v>
      </c>
      <c r="B5" s="1210"/>
      <c r="C5" s="985" t="s">
        <v>107</v>
      </c>
      <c r="D5" s="1211"/>
      <c r="E5" s="1211"/>
      <c r="F5" s="1212"/>
      <c r="G5" s="424"/>
      <c r="H5" s="424"/>
      <c r="I5" s="424"/>
    </row>
    <row r="6" spans="1:54" ht="15.75" customHeight="1" x14ac:dyDescent="0.25">
      <c r="A6" s="980" t="s">
        <v>148</v>
      </c>
      <c r="B6" s="1210"/>
      <c r="C6" s="985" t="s">
        <v>108</v>
      </c>
      <c r="D6" s="1211"/>
      <c r="E6" s="1211"/>
      <c r="F6" s="1212"/>
      <c r="G6" s="424"/>
      <c r="H6" s="424"/>
      <c r="I6" s="424"/>
    </row>
    <row r="7" spans="1:54" ht="15.75" customHeight="1" x14ac:dyDescent="0.25">
      <c r="A7" s="980" t="s">
        <v>149</v>
      </c>
      <c r="B7" s="1210"/>
      <c r="C7" s="985" t="s">
        <v>106</v>
      </c>
      <c r="D7" s="1211"/>
      <c r="E7" s="1211"/>
      <c r="F7" s="1212"/>
      <c r="G7" s="424"/>
      <c r="H7" s="424"/>
      <c r="I7" s="424"/>
    </row>
    <row r="8" spans="1:54" ht="2.25" customHeight="1" thickBot="1" x14ac:dyDescent="0.3">
      <c r="A8" s="1215"/>
      <c r="B8" s="1216"/>
      <c r="C8" s="1217"/>
      <c r="D8" s="1218"/>
      <c r="E8" s="1218"/>
      <c r="F8" s="1219"/>
      <c r="G8" s="424"/>
      <c r="H8" s="424"/>
      <c r="I8" s="424"/>
    </row>
    <row r="9" spans="1:54" x14ac:dyDescent="0.25">
      <c r="A9" s="568">
        <v>39</v>
      </c>
      <c r="B9" s="568" t="s">
        <v>2836</v>
      </c>
      <c r="D9" s="569"/>
      <c r="E9" s="569"/>
      <c r="F9" s="570"/>
      <c r="G9" s="424"/>
      <c r="H9" s="424"/>
      <c r="I9" s="424"/>
    </row>
    <row r="10" spans="1:54" ht="16" thickBot="1" x14ac:dyDescent="0.3">
      <c r="A10" s="571"/>
      <c r="D10" s="569"/>
      <c r="E10" s="569"/>
      <c r="F10" s="570"/>
      <c r="G10" s="572"/>
      <c r="H10" s="569"/>
      <c r="I10" s="569"/>
      <c r="J10" s="569"/>
    </row>
    <row r="11" spans="1:54" ht="18.5" thickBot="1" x14ac:dyDescent="0.3">
      <c r="A11" s="573" t="s">
        <v>151</v>
      </c>
      <c r="B11" s="323"/>
      <c r="D11" s="569"/>
      <c r="E11" s="569"/>
      <c r="F11" s="570"/>
      <c r="G11" s="572"/>
      <c r="H11" s="569"/>
      <c r="I11" s="569"/>
      <c r="J11" s="569"/>
    </row>
    <row r="12" spans="1:54" s="574" customFormat="1" ht="16" thickBot="1" x14ac:dyDescent="0.3">
      <c r="A12" s="1006" t="s">
        <v>152</v>
      </c>
      <c r="B12" s="1220"/>
      <c r="C12" s="1220"/>
      <c r="D12" s="1220"/>
      <c r="E12" s="1220"/>
      <c r="F12" s="1220"/>
      <c r="G12" s="1220"/>
      <c r="H12" s="1220"/>
      <c r="I12" s="1220"/>
      <c r="J12" s="1221"/>
    </row>
    <row r="13" spans="1:54" ht="17.25" customHeight="1" x14ac:dyDescent="0.25">
      <c r="A13" s="324" t="s">
        <v>153</v>
      </c>
      <c r="B13" s="1009" t="s">
        <v>154</v>
      </c>
      <c r="C13" s="1009"/>
      <c r="D13" s="1009"/>
      <c r="E13" s="1009"/>
      <c r="F13" s="1009"/>
      <c r="G13" s="1009"/>
      <c r="H13" s="1009"/>
      <c r="I13" s="1009"/>
      <c r="J13" s="1010" t="s">
        <v>155</v>
      </c>
      <c r="K13" s="1222"/>
      <c r="L13" s="1012" t="s">
        <v>156</v>
      </c>
      <c r="M13" s="1232"/>
      <c r="N13" s="568" t="s">
        <v>140</v>
      </c>
    </row>
    <row r="14" spans="1:54" s="422" customFormat="1" x14ac:dyDescent="0.25">
      <c r="A14" s="559" t="s">
        <v>158</v>
      </c>
      <c r="B14" s="996" t="s">
        <v>159</v>
      </c>
      <c r="C14" s="1233"/>
      <c r="D14" s="1233"/>
      <c r="E14" s="1233"/>
      <c r="F14" s="1233"/>
      <c r="G14" s="1233"/>
      <c r="H14" s="1233"/>
      <c r="I14" s="1233"/>
      <c r="J14" s="997"/>
      <c r="K14" s="1227"/>
      <c r="L14" s="997"/>
      <c r="M14" s="1228"/>
      <c r="N14" s="422" t="str">
        <f>IF($A14&gt;0,$A14,"")</f>
        <v>Bullet1</v>
      </c>
    </row>
    <row r="15" spans="1:54" s="576" customFormat="1" hidden="1" x14ac:dyDescent="0.25">
      <c r="A15" s="327"/>
      <c r="B15" s="1022"/>
      <c r="C15" s="1226"/>
      <c r="D15" s="1226"/>
      <c r="E15" s="1226"/>
      <c r="F15" s="1226"/>
      <c r="G15" s="1226"/>
      <c r="H15" s="1226"/>
      <c r="I15" s="1226"/>
      <c r="J15" s="1023"/>
      <c r="K15" s="1227"/>
      <c r="L15" s="1023"/>
      <c r="M15" s="1228"/>
      <c r="N15" s="575" t="str">
        <f>IF($A15&gt;0,$A15,"")</f>
        <v/>
      </c>
      <c r="BB15" s="422"/>
    </row>
    <row r="16" spans="1:54" s="576" customFormat="1" hidden="1" x14ac:dyDescent="0.25">
      <c r="A16" s="327"/>
      <c r="B16" s="1022"/>
      <c r="C16" s="1226"/>
      <c r="D16" s="1226"/>
      <c r="E16" s="1226"/>
      <c r="F16" s="1226"/>
      <c r="G16" s="1226"/>
      <c r="H16" s="1226"/>
      <c r="I16" s="1226"/>
      <c r="J16" s="1023"/>
      <c r="K16" s="1227"/>
      <c r="L16" s="1023"/>
      <c r="M16" s="1228"/>
      <c r="N16" s="575" t="str">
        <f>IF($A16&gt;0,$A16,"")</f>
        <v/>
      </c>
      <c r="BB16" s="422"/>
    </row>
    <row r="17" spans="1:54" s="576" customFormat="1" ht="16" hidden="1" thickBot="1" x14ac:dyDescent="0.3">
      <c r="A17" s="328"/>
      <c r="B17" s="1014"/>
      <c r="C17" s="1229"/>
      <c r="D17" s="1229"/>
      <c r="E17" s="1229"/>
      <c r="F17" s="1229"/>
      <c r="G17" s="1229"/>
      <c r="H17" s="1229"/>
      <c r="I17" s="1229"/>
      <c r="J17" s="1015"/>
      <c r="K17" s="1230"/>
      <c r="L17" s="1017"/>
      <c r="M17" s="1231"/>
      <c r="N17" s="575" t="str">
        <f>IF($A17&gt;0,$A17,"")</f>
        <v/>
      </c>
      <c r="BB17" s="422"/>
    </row>
    <row r="18" spans="1:54" s="583" customFormat="1" ht="16" thickBot="1" x14ac:dyDescent="0.3">
      <c r="A18" s="577"/>
      <c r="B18" s="424"/>
      <c r="C18" s="578"/>
      <c r="D18" s="579"/>
      <c r="E18" s="579"/>
      <c r="F18" s="580"/>
      <c r="G18" s="580"/>
      <c r="H18" s="581"/>
      <c r="I18" s="582"/>
      <c r="J18" s="582"/>
      <c r="K18" s="578"/>
      <c r="L18" s="578"/>
      <c r="M18" s="578"/>
      <c r="N18" s="575" t="str">
        <f>IF($A18&gt;0,$A18,"")</f>
        <v/>
      </c>
      <c r="O18" s="578"/>
      <c r="P18" s="578"/>
      <c r="Q18" s="578"/>
      <c r="BB18" s="422"/>
    </row>
    <row r="19" spans="1:54" s="583" customFormat="1" ht="18.5" thickBot="1" x14ac:dyDescent="0.3">
      <c r="A19" s="573" t="s">
        <v>160</v>
      </c>
      <c r="B19" s="329"/>
      <c r="I19" s="582"/>
      <c r="J19" s="582"/>
      <c r="K19" s="578"/>
      <c r="L19" s="578"/>
      <c r="M19" s="578"/>
      <c r="N19" s="578"/>
      <c r="O19" s="578"/>
      <c r="P19" s="578"/>
      <c r="Q19" s="578"/>
    </row>
    <row r="20" spans="1:54" s="583" customFormat="1" x14ac:dyDescent="0.25">
      <c r="A20" s="330" t="s">
        <v>160</v>
      </c>
      <c r="B20" s="1019" t="s">
        <v>154</v>
      </c>
      <c r="C20" s="1234"/>
      <c r="D20" s="1234"/>
      <c r="E20" s="1234"/>
      <c r="F20" s="1234"/>
      <c r="G20" s="1234"/>
      <c r="H20" s="1235"/>
      <c r="I20" s="582"/>
      <c r="J20" s="582"/>
      <c r="K20" s="578"/>
      <c r="L20" s="578"/>
      <c r="M20" s="578"/>
      <c r="N20" s="578"/>
      <c r="O20" s="578"/>
      <c r="P20" s="578"/>
      <c r="Q20" s="578"/>
    </row>
    <row r="21" spans="1:54" s="586" customFormat="1" ht="15.75" customHeight="1" x14ac:dyDescent="0.25">
      <c r="A21" s="559" t="s">
        <v>2837</v>
      </c>
      <c r="B21" s="996" t="s">
        <v>2838</v>
      </c>
      <c r="C21" s="996"/>
      <c r="D21" s="996"/>
      <c r="E21" s="996"/>
      <c r="F21" s="996"/>
      <c r="G21" s="996"/>
      <c r="H21" s="1021"/>
      <c r="I21" s="637"/>
      <c r="J21" s="646"/>
    </row>
    <row r="22" spans="1:54" s="586" customFormat="1" x14ac:dyDescent="0.25">
      <c r="A22" s="118" t="s">
        <v>2839</v>
      </c>
      <c r="B22" s="996" t="s">
        <v>2840</v>
      </c>
      <c r="C22" s="996"/>
      <c r="D22" s="996"/>
      <c r="E22" s="996"/>
      <c r="F22" s="996"/>
      <c r="G22" s="996"/>
      <c r="H22" s="1021"/>
      <c r="I22" s="646"/>
      <c r="J22" s="646"/>
    </row>
    <row r="23" spans="1:54" s="586" customFormat="1" x14ac:dyDescent="0.25">
      <c r="A23" s="118" t="s">
        <v>2841</v>
      </c>
      <c r="B23" s="996" t="s">
        <v>2842</v>
      </c>
      <c r="C23" s="996"/>
      <c r="D23" s="996"/>
      <c r="E23" s="996"/>
      <c r="F23" s="996"/>
      <c r="G23" s="996"/>
      <c r="H23" s="1021"/>
      <c r="I23" s="646"/>
      <c r="J23" s="646"/>
    </row>
    <row r="24" spans="1:54" s="586" customFormat="1" x14ac:dyDescent="0.25">
      <c r="A24" s="118" t="s">
        <v>2843</v>
      </c>
      <c r="B24" s="996" t="s">
        <v>2844</v>
      </c>
      <c r="C24" s="996"/>
      <c r="D24" s="996"/>
      <c r="E24" s="996"/>
      <c r="F24" s="996"/>
      <c r="G24" s="996"/>
      <c r="H24" s="1021"/>
      <c r="I24" s="646"/>
      <c r="J24" s="646"/>
    </row>
    <row r="25" spans="1:54" s="586" customFormat="1" x14ac:dyDescent="0.25">
      <c r="A25" s="118" t="s">
        <v>2845</v>
      </c>
      <c r="B25" s="940" t="s">
        <v>2846</v>
      </c>
      <c r="C25" s="1227"/>
      <c r="D25" s="1227"/>
      <c r="E25" s="1227"/>
      <c r="F25" s="1227"/>
      <c r="G25" s="1227"/>
      <c r="H25" s="1236"/>
      <c r="I25" s="646"/>
      <c r="J25" s="646"/>
    </row>
    <row r="26" spans="1:54" s="586" customFormat="1" ht="16" hidden="1" thickBot="1" x14ac:dyDescent="0.3">
      <c r="A26" s="141"/>
      <c r="B26" s="943"/>
      <c r="C26" s="1230"/>
      <c r="D26" s="1230"/>
      <c r="E26" s="1230"/>
      <c r="F26" s="1230"/>
      <c r="G26" s="1230"/>
      <c r="H26" s="1237"/>
      <c r="I26" s="584"/>
      <c r="J26" s="584"/>
      <c r="K26" s="585"/>
      <c r="L26" s="585"/>
      <c r="M26" s="585"/>
      <c r="N26" s="585"/>
      <c r="O26" s="585"/>
      <c r="P26" s="585"/>
      <c r="Q26" s="585"/>
    </row>
    <row r="27" spans="1:54" s="583" customFormat="1" x14ac:dyDescent="0.25">
      <c r="A27" s="424"/>
      <c r="B27" s="587"/>
      <c r="C27" s="587"/>
      <c r="D27" s="587"/>
      <c r="E27" s="587"/>
      <c r="F27" s="587"/>
      <c r="G27" s="587"/>
      <c r="H27" s="587"/>
      <c r="I27" s="582"/>
      <c r="J27" s="582"/>
      <c r="K27" s="578"/>
      <c r="L27" s="578"/>
      <c r="M27" s="578"/>
      <c r="N27" s="578"/>
      <c r="O27" s="578"/>
      <c r="P27" s="578"/>
      <c r="Q27" s="578"/>
      <c r="R27" s="578"/>
      <c r="S27" s="578"/>
      <c r="T27" s="578"/>
      <c r="U27" s="578"/>
    </row>
    <row r="28" spans="1:54" s="583" customFormat="1" ht="18.5" hidden="1" thickBot="1" x14ac:dyDescent="0.3">
      <c r="A28" s="573" t="s">
        <v>163</v>
      </c>
      <c r="B28" s="323"/>
      <c r="I28" s="582"/>
      <c r="J28" s="582"/>
      <c r="K28" s="578"/>
      <c r="L28" s="578"/>
      <c r="M28" s="578"/>
      <c r="N28" s="578"/>
      <c r="O28" s="578"/>
      <c r="P28" s="578"/>
      <c r="Q28" s="578"/>
      <c r="R28" s="578"/>
      <c r="S28" s="578"/>
      <c r="T28" s="578"/>
      <c r="U28" s="578"/>
    </row>
    <row r="29" spans="1:54" s="583" customFormat="1" hidden="1" x14ac:dyDescent="0.25">
      <c r="A29" s="331" t="s">
        <v>164</v>
      </c>
      <c r="B29" s="332"/>
      <c r="C29" s="333"/>
      <c r="D29" s="334"/>
      <c r="E29" s="334"/>
      <c r="F29" s="335"/>
      <c r="G29" s="335"/>
      <c r="H29" s="335"/>
      <c r="I29" s="336"/>
      <c r="J29" s="337"/>
      <c r="K29" s="338"/>
      <c r="L29" s="578"/>
      <c r="M29" s="578"/>
      <c r="N29" s="578"/>
      <c r="O29" s="578"/>
      <c r="P29" s="578"/>
      <c r="Q29" s="578"/>
      <c r="R29" s="578"/>
      <c r="S29" s="578"/>
      <c r="T29" s="578"/>
      <c r="U29" s="578"/>
      <c r="V29" s="578"/>
    </row>
    <row r="30" spans="1:54" s="583" customFormat="1" hidden="1" x14ac:dyDescent="0.25">
      <c r="A30" s="339" t="s">
        <v>165</v>
      </c>
      <c r="B30" s="340"/>
      <c r="C30" s="341"/>
      <c r="D30" s="342"/>
      <c r="E30" s="342"/>
      <c r="F30" s="343"/>
      <c r="G30" s="343"/>
      <c r="H30" s="343"/>
      <c r="I30" s="344"/>
      <c r="J30" s="345"/>
      <c r="K30" s="346"/>
      <c r="L30" s="578"/>
      <c r="M30" s="578"/>
      <c r="N30" s="578"/>
      <c r="O30" s="578"/>
      <c r="P30" s="578"/>
      <c r="Q30" s="578"/>
      <c r="R30" s="578"/>
    </row>
    <row r="31" spans="1:54" s="583" customFormat="1" ht="16" hidden="1" thickBot="1" x14ac:dyDescent="0.3">
      <c r="A31" s="347" t="s">
        <v>166</v>
      </c>
      <c r="B31" s="348"/>
      <c r="C31" s="349"/>
      <c r="D31" s="350"/>
      <c r="E31" s="350"/>
      <c r="F31" s="351"/>
      <c r="G31" s="351"/>
      <c r="H31" s="351"/>
      <c r="I31" s="352"/>
      <c r="J31" s="353"/>
      <c r="K31" s="354"/>
      <c r="L31" s="578"/>
      <c r="M31" s="578"/>
      <c r="N31" s="578"/>
      <c r="O31" s="578"/>
      <c r="P31" s="578"/>
      <c r="Q31" s="578"/>
      <c r="R31" s="578"/>
      <c r="S31" s="588"/>
      <c r="T31" s="588"/>
      <c r="U31" s="588"/>
      <c r="V31" s="578"/>
      <c r="W31" s="578"/>
      <c r="X31" s="578"/>
    </row>
    <row r="32" spans="1:54" s="589" customFormat="1" ht="32.25" hidden="1" customHeight="1" x14ac:dyDescent="0.25">
      <c r="A32" s="1026" t="s">
        <v>167</v>
      </c>
      <c r="B32" s="1028" t="s">
        <v>168</v>
      </c>
      <c r="C32" s="1028" t="s">
        <v>169</v>
      </c>
      <c r="D32" s="1028" t="s">
        <v>170</v>
      </c>
      <c r="E32" s="1028" t="s">
        <v>171</v>
      </c>
      <c r="F32" s="1028" t="s">
        <v>172</v>
      </c>
      <c r="G32" s="1028" t="s">
        <v>173</v>
      </c>
      <c r="H32" s="1028" t="s">
        <v>174</v>
      </c>
      <c r="I32" s="1028" t="s">
        <v>175</v>
      </c>
      <c r="J32" s="1028" t="s">
        <v>176</v>
      </c>
      <c r="K32" s="1028" t="s">
        <v>177</v>
      </c>
      <c r="L32" s="1028" t="s">
        <v>178</v>
      </c>
      <c r="M32" s="373"/>
      <c r="N32" s="373"/>
      <c r="O32" s="373"/>
      <c r="P32" s="373"/>
      <c r="Q32" s="373"/>
      <c r="R32" s="373"/>
      <c r="S32" s="373"/>
      <c r="T32" s="373"/>
      <c r="U32" s="373"/>
      <c r="V32" s="373"/>
      <c r="W32" s="373"/>
      <c r="X32" s="1028" t="s">
        <v>183</v>
      </c>
      <c r="Y32" s="1028" t="s">
        <v>184</v>
      </c>
      <c r="Z32" s="1028" t="s">
        <v>185</v>
      </c>
      <c r="AA32" s="927" t="s">
        <v>186</v>
      </c>
    </row>
    <row r="33" spans="1:27" s="589" customFormat="1" ht="16" hidden="1" thickBot="1" x14ac:dyDescent="0.3">
      <c r="A33" s="1027"/>
      <c r="B33" s="1029"/>
      <c r="C33" s="1029"/>
      <c r="D33" s="1029"/>
      <c r="E33" s="1029"/>
      <c r="F33" s="1029"/>
      <c r="G33" s="1238"/>
      <c r="H33" s="1029"/>
      <c r="I33" s="1029"/>
      <c r="J33" s="1029"/>
      <c r="K33" s="1029"/>
      <c r="L33" s="1029"/>
      <c r="M33" s="432"/>
      <c r="N33" s="432"/>
      <c r="O33" s="432"/>
      <c r="P33" s="432"/>
      <c r="Q33" s="432"/>
      <c r="R33" s="432"/>
      <c r="S33" s="432"/>
      <c r="T33" s="432"/>
      <c r="U33" s="432"/>
      <c r="V33" s="432"/>
      <c r="W33" s="432"/>
      <c r="X33" s="1029"/>
      <c r="Y33" s="1029"/>
      <c r="Z33" s="1029"/>
      <c r="AA33" s="928"/>
    </row>
    <row r="34" spans="1:27" s="590" customFormat="1" hidden="1" x14ac:dyDescent="0.25">
      <c r="A34" s="553"/>
      <c r="B34" s="551"/>
      <c r="C34" s="534"/>
      <c r="D34" s="534"/>
      <c r="E34" s="534"/>
      <c r="F34" s="534"/>
      <c r="G34" s="533"/>
      <c r="H34" s="534"/>
      <c r="I34" s="550"/>
      <c r="J34" s="550"/>
      <c r="K34" s="550"/>
      <c r="L34" s="550"/>
      <c r="M34" s="533"/>
      <c r="N34" s="533"/>
      <c r="O34" s="533"/>
      <c r="P34" s="533"/>
      <c r="Q34" s="533"/>
      <c r="R34" s="533"/>
      <c r="S34" s="533"/>
      <c r="T34" s="533"/>
      <c r="U34" s="533"/>
      <c r="V34" s="533"/>
      <c r="W34" s="533"/>
      <c r="X34" s="540"/>
      <c r="Y34" s="540"/>
      <c r="Z34" s="533"/>
      <c r="AA34" s="530"/>
    </row>
    <row r="35" spans="1:27" s="590" customFormat="1" hidden="1" x14ac:dyDescent="0.25">
      <c r="A35" s="357"/>
      <c r="B35" s="358"/>
      <c r="C35" s="358"/>
      <c r="D35" s="358"/>
      <c r="E35" s="358"/>
      <c r="F35" s="358"/>
      <c r="G35" s="359"/>
      <c r="H35" s="358"/>
      <c r="I35" s="360"/>
      <c r="J35" s="360"/>
      <c r="K35" s="360"/>
      <c r="L35" s="360"/>
      <c r="M35" s="382"/>
      <c r="N35" s="359"/>
      <c r="O35" s="359"/>
      <c r="P35" s="382"/>
      <c r="Q35" s="382"/>
      <c r="R35" s="382"/>
      <c r="S35" s="359"/>
      <c r="T35" s="359"/>
      <c r="U35" s="359"/>
      <c r="V35" s="359"/>
      <c r="W35" s="359"/>
      <c r="X35" s="591"/>
      <c r="Y35" s="591"/>
      <c r="Z35" s="359"/>
      <c r="AA35" s="380"/>
    </row>
    <row r="36" spans="1:27" s="590" customFormat="1" hidden="1" x14ac:dyDescent="0.25">
      <c r="A36" s="357"/>
      <c r="B36" s="358"/>
      <c r="C36" s="358"/>
      <c r="D36" s="358"/>
      <c r="E36" s="358"/>
      <c r="F36" s="358"/>
      <c r="G36" s="359"/>
      <c r="H36" s="358"/>
      <c r="I36" s="360"/>
      <c r="J36" s="360"/>
      <c r="K36" s="360"/>
      <c r="L36" s="360"/>
      <c r="M36" s="382"/>
      <c r="N36" s="359"/>
      <c r="O36" s="359"/>
      <c r="P36" s="382"/>
      <c r="Q36" s="382"/>
      <c r="R36" s="382"/>
      <c r="S36" s="359"/>
      <c r="T36" s="359"/>
      <c r="U36" s="359"/>
      <c r="V36" s="359"/>
      <c r="W36" s="359"/>
      <c r="X36" s="591"/>
      <c r="Y36" s="591"/>
      <c r="Z36" s="359"/>
      <c r="AA36" s="380"/>
    </row>
    <row r="37" spans="1:27" s="590" customFormat="1" ht="16" hidden="1" thickBot="1" x14ac:dyDescent="0.3">
      <c r="A37" s="361"/>
      <c r="B37" s="362"/>
      <c r="C37" s="362"/>
      <c r="D37" s="362"/>
      <c r="E37" s="362"/>
      <c r="F37" s="362"/>
      <c r="G37" s="363"/>
      <c r="H37" s="362"/>
      <c r="I37" s="364"/>
      <c r="J37" s="364"/>
      <c r="K37" s="364"/>
      <c r="L37" s="364"/>
      <c r="M37" s="363"/>
      <c r="N37" s="363"/>
      <c r="O37" s="363"/>
      <c r="P37" s="413"/>
      <c r="Q37" s="413"/>
      <c r="R37" s="413"/>
      <c r="S37" s="363"/>
      <c r="T37" s="363"/>
      <c r="U37" s="363"/>
      <c r="V37" s="363"/>
      <c r="W37" s="363"/>
      <c r="X37" s="592"/>
      <c r="Y37" s="592"/>
      <c r="Z37" s="363"/>
      <c r="AA37" s="386"/>
    </row>
    <row r="38" spans="1:27" hidden="1" x14ac:dyDescent="0.25">
      <c r="A38" s="593"/>
      <c r="B38" s="593"/>
      <c r="C38" s="593"/>
      <c r="D38" s="593"/>
      <c r="E38" s="593"/>
      <c r="F38" s="593"/>
      <c r="G38" s="588"/>
      <c r="H38" s="588"/>
      <c r="I38" s="588"/>
      <c r="J38" s="588"/>
      <c r="K38" s="588"/>
      <c r="L38" s="588"/>
      <c r="M38" s="425"/>
      <c r="N38" s="588"/>
      <c r="O38" s="594"/>
      <c r="P38" s="594"/>
      <c r="Q38" s="594"/>
      <c r="R38" s="594"/>
      <c r="S38" s="594"/>
      <c r="T38" s="594"/>
      <c r="U38" s="594"/>
      <c r="V38" s="594"/>
      <c r="W38" s="585"/>
    </row>
    <row r="39" spans="1:27" ht="16" thickBot="1" x14ac:dyDescent="0.3">
      <c r="A39" s="593"/>
      <c r="B39" s="593"/>
      <c r="C39" s="593"/>
      <c r="D39" s="593"/>
      <c r="E39" s="593"/>
      <c r="F39" s="593"/>
      <c r="G39" s="588"/>
      <c r="H39" s="588"/>
      <c r="I39" s="588"/>
      <c r="J39" s="588"/>
      <c r="K39" s="588"/>
      <c r="N39" s="588"/>
      <c r="O39" s="594"/>
      <c r="P39" s="594"/>
      <c r="Q39" s="594"/>
      <c r="R39" s="594"/>
      <c r="S39" s="594"/>
      <c r="T39" s="594"/>
      <c r="U39" s="594"/>
      <c r="V39" s="594"/>
      <c r="W39" s="586"/>
    </row>
    <row r="40" spans="1:27" ht="16" thickBot="1" x14ac:dyDescent="0.3">
      <c r="A40" s="365" t="s">
        <v>209</v>
      </c>
      <c r="B40" s="593"/>
      <c r="C40" s="593"/>
      <c r="D40" s="593"/>
      <c r="E40" s="593"/>
      <c r="F40" s="593"/>
      <c r="G40" s="588"/>
      <c r="H40" s="588"/>
      <c r="I40" s="588"/>
      <c r="J40" s="588"/>
      <c r="K40" s="588"/>
      <c r="M40" s="588"/>
      <c r="N40" s="588"/>
      <c r="O40" s="594"/>
      <c r="P40" s="590"/>
      <c r="Q40" s="590"/>
      <c r="R40" s="590"/>
      <c r="S40" s="585"/>
      <c r="T40" s="585"/>
      <c r="U40" s="585"/>
      <c r="V40" s="585"/>
      <c r="W40" s="594"/>
    </row>
    <row r="41" spans="1:27" ht="15.75" customHeight="1" x14ac:dyDescent="0.25">
      <c r="A41" s="1026" t="s">
        <v>167</v>
      </c>
      <c r="B41" s="1028" t="s">
        <v>168</v>
      </c>
      <c r="C41" s="1028" t="s">
        <v>169</v>
      </c>
      <c r="D41" s="1028" t="s">
        <v>170</v>
      </c>
      <c r="E41" s="1028" t="s">
        <v>171</v>
      </c>
      <c r="F41" s="1028" t="s">
        <v>172</v>
      </c>
      <c r="G41" s="1028" t="s">
        <v>173</v>
      </c>
      <c r="H41" s="1028" t="s">
        <v>174</v>
      </c>
      <c r="I41" s="1028" t="s">
        <v>210</v>
      </c>
      <c r="J41" s="1028" t="s">
        <v>211</v>
      </c>
      <c r="K41" s="1033" t="s">
        <v>212</v>
      </c>
      <c r="L41" s="366" t="s">
        <v>213</v>
      </c>
      <c r="M41" s="367" t="s">
        <v>214</v>
      </c>
      <c r="N41" s="368" t="s">
        <v>215</v>
      </c>
      <c r="O41" s="373" t="s">
        <v>182</v>
      </c>
      <c r="P41" s="373" t="s">
        <v>180</v>
      </c>
      <c r="Q41" s="373" t="s">
        <v>268</v>
      </c>
      <c r="R41" s="373"/>
      <c r="S41" s="373"/>
      <c r="T41" s="373"/>
      <c r="U41" s="373"/>
      <c r="V41" s="373"/>
      <c r="W41" s="373"/>
      <c r="X41" s="1028" t="s">
        <v>183</v>
      </c>
      <c r="Y41" s="1028" t="s">
        <v>184</v>
      </c>
      <c r="Z41" s="1028" t="s">
        <v>185</v>
      </c>
      <c r="AA41" s="927" t="s">
        <v>186</v>
      </c>
    </row>
    <row r="42" spans="1:27" ht="31.75" customHeight="1" thickBot="1" x14ac:dyDescent="0.3">
      <c r="A42" s="1027"/>
      <c r="B42" s="1029"/>
      <c r="C42" s="1029"/>
      <c r="D42" s="1029"/>
      <c r="E42" s="1029"/>
      <c r="F42" s="1029"/>
      <c r="G42" s="1238"/>
      <c r="H42" s="1029"/>
      <c r="I42" s="1029"/>
      <c r="J42" s="1029"/>
      <c r="K42" s="1034"/>
      <c r="L42" s="369" t="s">
        <v>216</v>
      </c>
      <c r="M42" s="370" t="s">
        <v>217</v>
      </c>
      <c r="N42" s="371" t="s">
        <v>218</v>
      </c>
      <c r="O42" s="376" t="s">
        <v>392</v>
      </c>
      <c r="P42" s="376" t="s">
        <v>392</v>
      </c>
      <c r="Q42" s="376" t="s">
        <v>392</v>
      </c>
      <c r="R42" s="376"/>
      <c r="S42" s="376"/>
      <c r="T42" s="376"/>
      <c r="U42" s="376"/>
      <c r="V42" s="376"/>
      <c r="W42" s="376"/>
      <c r="X42" s="1029"/>
      <c r="Y42" s="1029"/>
      <c r="Z42" s="1029"/>
      <c r="AA42" s="928"/>
    </row>
    <row r="43" spans="1:27" s="590" customFormat="1" x14ac:dyDescent="0.25">
      <c r="A43" s="553" t="s">
        <v>158</v>
      </c>
      <c r="B43" s="534"/>
      <c r="C43" s="534" t="s">
        <v>2449</v>
      </c>
      <c r="D43" s="534" t="s">
        <v>350</v>
      </c>
      <c r="E43" s="534"/>
      <c r="F43" s="534" t="s">
        <v>200</v>
      </c>
      <c r="G43" s="533" t="s">
        <v>194</v>
      </c>
      <c r="H43" s="534" t="s">
        <v>195</v>
      </c>
      <c r="I43" s="550"/>
      <c r="J43" s="550"/>
      <c r="K43" s="554">
        <v>8230</v>
      </c>
      <c r="L43" s="532" t="s">
        <v>230</v>
      </c>
      <c r="M43" s="533" t="s">
        <v>229</v>
      </c>
      <c r="N43" s="530" t="s">
        <v>368</v>
      </c>
      <c r="O43" s="532">
        <v>525</v>
      </c>
      <c r="P43" s="533" t="s">
        <v>2849</v>
      </c>
      <c r="Q43" s="533">
        <v>600</v>
      </c>
      <c r="R43" s="533"/>
      <c r="S43" s="533"/>
      <c r="T43" s="533"/>
      <c r="U43" s="533"/>
      <c r="V43" s="533"/>
      <c r="W43" s="533"/>
      <c r="X43" s="540"/>
      <c r="Y43" s="540">
        <v>44804</v>
      </c>
      <c r="Z43" s="533" t="s">
        <v>197</v>
      </c>
      <c r="AA43" s="530" t="s">
        <v>231</v>
      </c>
    </row>
    <row r="44" spans="1:27" s="590" customFormat="1" hidden="1" x14ac:dyDescent="0.25">
      <c r="A44" s="357"/>
      <c r="B44" s="358"/>
      <c r="C44" s="358"/>
      <c r="D44" s="358"/>
      <c r="E44" s="358"/>
      <c r="F44" s="358"/>
      <c r="G44" s="359"/>
      <c r="H44" s="358"/>
      <c r="I44" s="360"/>
      <c r="J44" s="360"/>
      <c r="K44" s="377"/>
      <c r="L44" s="379"/>
      <c r="M44" s="359"/>
      <c r="N44" s="380"/>
      <c r="O44" s="381"/>
      <c r="P44" s="382"/>
      <c r="Q44" s="382"/>
      <c r="R44" s="382"/>
      <c r="S44" s="359"/>
      <c r="T44" s="359"/>
      <c r="U44" s="359"/>
      <c r="V44" s="359"/>
      <c r="W44" s="359"/>
      <c r="X44" s="591"/>
      <c r="Y44" s="591"/>
      <c r="Z44" s="359"/>
      <c r="AA44" s="380"/>
    </row>
    <row r="45" spans="1:27" s="590" customFormat="1" hidden="1" x14ac:dyDescent="0.25">
      <c r="A45" s="357"/>
      <c r="B45" s="358"/>
      <c r="C45" s="358"/>
      <c r="D45" s="358"/>
      <c r="E45" s="358"/>
      <c r="F45" s="358"/>
      <c r="G45" s="359"/>
      <c r="H45" s="358"/>
      <c r="I45" s="360"/>
      <c r="J45" s="360"/>
      <c r="K45" s="377"/>
      <c r="L45" s="379"/>
      <c r="M45" s="359"/>
      <c r="N45" s="380"/>
      <c r="O45" s="381"/>
      <c r="P45" s="382"/>
      <c r="Q45" s="382"/>
      <c r="R45" s="382"/>
      <c r="S45" s="359"/>
      <c r="T45" s="359"/>
      <c r="U45" s="359"/>
      <c r="V45" s="359"/>
      <c r="W45" s="359"/>
      <c r="X45" s="591"/>
      <c r="Y45" s="591"/>
      <c r="Z45" s="359"/>
      <c r="AA45" s="380"/>
    </row>
    <row r="46" spans="1:27" s="590" customFormat="1" ht="16" hidden="1" thickBot="1" x14ac:dyDescent="0.3">
      <c r="A46" s="361"/>
      <c r="B46" s="362"/>
      <c r="C46" s="362"/>
      <c r="D46" s="362"/>
      <c r="E46" s="362"/>
      <c r="F46" s="362"/>
      <c r="G46" s="363"/>
      <c r="H46" s="362"/>
      <c r="I46" s="364"/>
      <c r="J46" s="364"/>
      <c r="K46" s="383"/>
      <c r="L46" s="385"/>
      <c r="M46" s="363"/>
      <c r="N46" s="386"/>
      <c r="O46" s="385"/>
      <c r="P46" s="363"/>
      <c r="Q46" s="363"/>
      <c r="R46" s="363"/>
      <c r="S46" s="363"/>
      <c r="T46" s="363"/>
      <c r="U46" s="363"/>
      <c r="V46" s="363"/>
      <c r="W46" s="363"/>
      <c r="X46" s="592"/>
      <c r="Y46" s="592"/>
      <c r="Z46" s="363"/>
      <c r="AA46" s="386"/>
    </row>
    <row r="47" spans="1:27" hidden="1" x14ac:dyDescent="0.25">
      <c r="A47" s="593"/>
      <c r="B47" s="593"/>
      <c r="C47" s="593"/>
      <c r="D47" s="593"/>
      <c r="E47" s="593"/>
      <c r="F47" s="593"/>
      <c r="G47" s="588"/>
      <c r="H47" s="588"/>
      <c r="I47" s="588"/>
      <c r="J47" s="588"/>
      <c r="K47" s="588"/>
      <c r="L47" s="588"/>
      <c r="M47" s="588"/>
      <c r="N47" s="588"/>
      <c r="O47" s="538"/>
      <c r="P47" s="594"/>
      <c r="Q47" s="594"/>
      <c r="R47" s="594"/>
      <c r="S47" s="590"/>
      <c r="T47" s="590"/>
      <c r="U47" s="590"/>
      <c r="V47" s="590"/>
      <c r="W47" s="590"/>
      <c r="X47" s="588"/>
    </row>
    <row r="48" spans="1:27" x14ac:dyDescent="0.25">
      <c r="A48" s="593"/>
      <c r="B48" s="593"/>
      <c r="C48" s="593"/>
      <c r="D48" s="593"/>
      <c r="E48" s="593"/>
      <c r="F48" s="593"/>
      <c r="G48" s="588"/>
      <c r="H48" s="588"/>
      <c r="I48" s="588"/>
      <c r="J48" s="588"/>
      <c r="K48" s="588"/>
      <c r="L48" s="588"/>
      <c r="M48" s="588"/>
      <c r="N48" s="588"/>
      <c r="O48" s="538"/>
      <c r="P48" s="594"/>
      <c r="Q48" s="594"/>
      <c r="R48" s="594"/>
      <c r="S48" s="590"/>
      <c r="T48" s="590"/>
      <c r="U48" s="590"/>
      <c r="V48" s="590"/>
      <c r="W48" s="590"/>
      <c r="X48" s="588"/>
    </row>
    <row r="49" spans="1:29" ht="16" hidden="1" thickBot="1" x14ac:dyDescent="0.3">
      <c r="A49" s="1039" t="s">
        <v>219</v>
      </c>
      <c r="B49" s="1040"/>
      <c r="C49" s="1040"/>
      <c r="D49" s="1041"/>
      <c r="E49" s="593"/>
      <c r="F49" s="593"/>
      <c r="G49" s="588"/>
      <c r="H49" s="588"/>
      <c r="I49" s="588"/>
      <c r="J49" s="588"/>
      <c r="K49" s="588"/>
      <c r="L49" s="588"/>
      <c r="M49" s="588"/>
      <c r="N49" s="588"/>
      <c r="O49" s="590"/>
      <c r="P49" s="594"/>
      <c r="Q49" s="594"/>
      <c r="R49" s="594"/>
      <c r="S49" s="585"/>
      <c r="T49" s="585"/>
      <c r="U49" s="585"/>
      <c r="V49" s="585"/>
      <c r="W49" s="594"/>
      <c r="X49" s="588"/>
      <c r="Y49" s="588"/>
    </row>
    <row r="50" spans="1:29" ht="15.75" hidden="1" customHeight="1" x14ac:dyDescent="0.25">
      <c r="A50" s="1026" t="s">
        <v>167</v>
      </c>
      <c r="B50" s="1028" t="s">
        <v>168</v>
      </c>
      <c r="C50" s="1028" t="s">
        <v>169</v>
      </c>
      <c r="D50" s="1028" t="s">
        <v>170</v>
      </c>
      <c r="E50" s="1028" t="s">
        <v>171</v>
      </c>
      <c r="F50" s="1028" t="s">
        <v>172</v>
      </c>
      <c r="G50" s="1028" t="s">
        <v>173</v>
      </c>
      <c r="H50" s="1028" t="s">
        <v>174</v>
      </c>
      <c r="I50" s="1028">
        <v>20</v>
      </c>
      <c r="J50" s="1028">
        <v>40</v>
      </c>
      <c r="K50" s="1028" t="s">
        <v>177</v>
      </c>
      <c r="L50" s="927" t="s">
        <v>178</v>
      </c>
      <c r="M50" s="1047" t="s">
        <v>222</v>
      </c>
      <c r="N50" s="372" t="s">
        <v>223</v>
      </c>
      <c r="O50" s="367" t="s">
        <v>214</v>
      </c>
      <c r="P50" s="368" t="s">
        <v>215</v>
      </c>
      <c r="Q50" s="373" t="s">
        <v>284</v>
      </c>
      <c r="R50" s="373" t="s">
        <v>272</v>
      </c>
      <c r="S50" s="373"/>
      <c r="T50" s="373"/>
      <c r="U50" s="373"/>
      <c r="V50" s="373"/>
      <c r="W50" s="373"/>
      <c r="X50" s="373"/>
      <c r="Y50" s="373"/>
      <c r="Z50" s="1028" t="s">
        <v>183</v>
      </c>
      <c r="AA50" s="1028" t="s">
        <v>184</v>
      </c>
      <c r="AB50" s="1028" t="s">
        <v>185</v>
      </c>
      <c r="AC50" s="927" t="s">
        <v>186</v>
      </c>
    </row>
    <row r="51" spans="1:29" ht="47" hidden="1" thickBot="1" x14ac:dyDescent="0.3">
      <c r="A51" s="1027"/>
      <c r="B51" s="1029"/>
      <c r="C51" s="1029"/>
      <c r="D51" s="1029"/>
      <c r="E51" s="1029"/>
      <c r="F51" s="1029"/>
      <c r="G51" s="1238"/>
      <c r="H51" s="1029"/>
      <c r="I51" s="1029"/>
      <c r="J51" s="1029"/>
      <c r="K51" s="1029"/>
      <c r="L51" s="928"/>
      <c r="M51" s="1048"/>
      <c r="N51" s="374" t="s">
        <v>355</v>
      </c>
      <c r="O51" s="370" t="s">
        <v>217</v>
      </c>
      <c r="P51" s="371" t="s">
        <v>218</v>
      </c>
      <c r="Q51" s="375" t="s">
        <v>187</v>
      </c>
      <c r="R51" s="376" t="s">
        <v>187</v>
      </c>
      <c r="S51" s="376"/>
      <c r="T51" s="376"/>
      <c r="U51" s="376"/>
      <c r="V51" s="376"/>
      <c r="W51" s="376"/>
      <c r="X51" s="376"/>
      <c r="Y51" s="376"/>
      <c r="Z51" s="1238"/>
      <c r="AA51" s="1238"/>
      <c r="AB51" s="1238"/>
      <c r="AC51" s="928"/>
    </row>
    <row r="52" spans="1:29" s="590" customFormat="1" hidden="1" x14ac:dyDescent="0.25">
      <c r="A52" s="553"/>
      <c r="B52" s="534"/>
      <c r="C52" s="534"/>
      <c r="D52" s="534"/>
      <c r="E52" s="534"/>
      <c r="F52" s="534"/>
      <c r="G52" s="533"/>
      <c r="H52" s="534"/>
      <c r="I52" s="550"/>
      <c r="J52" s="550"/>
      <c r="K52" s="550"/>
      <c r="L52" s="554"/>
      <c r="M52" s="555"/>
      <c r="N52" s="532"/>
      <c r="O52" s="533"/>
      <c r="P52" s="530"/>
      <c r="Q52" s="532"/>
      <c r="R52" s="533"/>
      <c r="S52" s="533"/>
      <c r="T52" s="533"/>
      <c r="U52" s="533"/>
      <c r="V52" s="533"/>
      <c r="W52" s="533"/>
      <c r="X52" s="533"/>
      <c r="Y52" s="533"/>
      <c r="Z52" s="540"/>
      <c r="AA52" s="540"/>
      <c r="AB52" s="533"/>
      <c r="AC52" s="530"/>
    </row>
    <row r="53" spans="1:29" s="590" customFormat="1" hidden="1" x14ac:dyDescent="0.25">
      <c r="A53" s="357"/>
      <c r="B53" s="358"/>
      <c r="C53" s="358"/>
      <c r="D53" s="358"/>
      <c r="E53" s="358"/>
      <c r="F53" s="358"/>
      <c r="G53" s="359"/>
      <c r="H53" s="358"/>
      <c r="I53" s="360"/>
      <c r="J53" s="360"/>
      <c r="K53" s="360"/>
      <c r="L53" s="377"/>
      <c r="M53" s="378"/>
      <c r="N53" s="379"/>
      <c r="O53" s="359"/>
      <c r="P53" s="380"/>
      <c r="Q53" s="381"/>
      <c r="R53" s="382"/>
      <c r="S53" s="382"/>
      <c r="T53" s="382"/>
      <c r="U53" s="382"/>
      <c r="V53" s="382"/>
      <c r="W53" s="359"/>
      <c r="X53" s="359"/>
      <c r="Y53" s="359"/>
      <c r="Z53" s="591"/>
      <c r="AA53" s="591"/>
      <c r="AB53" s="359"/>
      <c r="AC53" s="380"/>
    </row>
    <row r="54" spans="1:29" s="590" customFormat="1" hidden="1" x14ac:dyDescent="0.25">
      <c r="A54" s="357"/>
      <c r="B54" s="358"/>
      <c r="C54" s="358"/>
      <c r="D54" s="358"/>
      <c r="E54" s="358"/>
      <c r="F54" s="358"/>
      <c r="G54" s="359"/>
      <c r="H54" s="358"/>
      <c r="I54" s="360"/>
      <c r="J54" s="360"/>
      <c r="K54" s="360"/>
      <c r="L54" s="377"/>
      <c r="M54" s="378"/>
      <c r="N54" s="379"/>
      <c r="O54" s="359"/>
      <c r="P54" s="380"/>
      <c r="Q54" s="381"/>
      <c r="R54" s="382"/>
      <c r="S54" s="382"/>
      <c r="T54" s="382"/>
      <c r="U54" s="382"/>
      <c r="V54" s="382"/>
      <c r="W54" s="359"/>
      <c r="X54" s="359"/>
      <c r="Y54" s="359"/>
      <c r="Z54" s="591"/>
      <c r="AA54" s="591"/>
      <c r="AB54" s="359"/>
      <c r="AC54" s="380"/>
    </row>
    <row r="55" spans="1:29" s="590" customFormat="1" ht="16" hidden="1" thickBot="1" x14ac:dyDescent="0.3">
      <c r="A55" s="361"/>
      <c r="B55" s="362"/>
      <c r="C55" s="362"/>
      <c r="D55" s="362"/>
      <c r="E55" s="362"/>
      <c r="F55" s="362"/>
      <c r="G55" s="363"/>
      <c r="H55" s="362"/>
      <c r="I55" s="364"/>
      <c r="J55" s="364"/>
      <c r="K55" s="364"/>
      <c r="L55" s="383"/>
      <c r="M55" s="384"/>
      <c r="N55" s="385"/>
      <c r="O55" s="363"/>
      <c r="P55" s="386"/>
      <c r="Q55" s="385"/>
      <c r="R55" s="363"/>
      <c r="S55" s="363"/>
      <c r="T55" s="363"/>
      <c r="U55" s="363"/>
      <c r="V55" s="363"/>
      <c r="W55" s="363"/>
      <c r="X55" s="363"/>
      <c r="Y55" s="363"/>
      <c r="Z55" s="592"/>
      <c r="AA55" s="592"/>
      <c r="AB55" s="363"/>
      <c r="AC55" s="386"/>
    </row>
    <row r="56" spans="1:29" hidden="1" x14ac:dyDescent="0.25">
      <c r="A56" s="593"/>
      <c r="B56" s="593"/>
      <c r="C56" s="593"/>
      <c r="D56" s="593"/>
      <c r="E56" s="593"/>
      <c r="F56" s="593"/>
      <c r="G56" s="588"/>
      <c r="H56" s="588"/>
      <c r="I56" s="588"/>
      <c r="J56" s="588"/>
      <c r="K56" s="588"/>
      <c r="M56" s="588"/>
      <c r="V56" s="588"/>
      <c r="W56" s="588"/>
    </row>
    <row r="57" spans="1:29" hidden="1" x14ac:dyDescent="0.25">
      <c r="A57" s="593"/>
      <c r="B57" s="593"/>
      <c r="C57" s="593"/>
      <c r="D57" s="593"/>
      <c r="E57" s="593"/>
      <c r="F57" s="588"/>
      <c r="G57" s="588"/>
      <c r="H57" s="588"/>
      <c r="I57" s="588"/>
      <c r="J57" s="588"/>
      <c r="K57" s="425"/>
      <c r="L57" s="588"/>
      <c r="M57" s="588"/>
      <c r="N57" s="588"/>
      <c r="S57" s="588"/>
      <c r="T57" s="588"/>
      <c r="U57" s="588"/>
    </row>
    <row r="58" spans="1:29" ht="16" thickBot="1" x14ac:dyDescent="0.3">
      <c r="A58" s="593"/>
      <c r="B58" s="593"/>
      <c r="C58" s="593"/>
      <c r="D58" s="593"/>
      <c r="E58" s="588"/>
      <c r="F58" s="588"/>
      <c r="G58" s="588"/>
      <c r="H58" s="588"/>
      <c r="I58" s="588"/>
      <c r="J58" s="425"/>
      <c r="K58" s="425"/>
      <c r="L58" s="425"/>
      <c r="M58" s="425"/>
      <c r="R58" s="425"/>
    </row>
    <row r="59" spans="1:29" ht="18.5" thickBot="1" x14ac:dyDescent="0.3">
      <c r="A59" s="1240" t="s">
        <v>232</v>
      </c>
      <c r="B59" s="1241"/>
      <c r="C59" s="1242"/>
      <c r="D59" s="593"/>
      <c r="E59" s="593"/>
      <c r="F59" s="588"/>
      <c r="G59" s="588"/>
      <c r="H59" s="588"/>
      <c r="I59" s="588"/>
      <c r="J59" s="588"/>
      <c r="K59" s="425"/>
      <c r="L59" s="425"/>
      <c r="M59" s="425"/>
      <c r="N59" s="425"/>
      <c r="S59" s="425"/>
      <c r="T59" s="425"/>
      <c r="U59" s="425"/>
    </row>
    <row r="60" spans="1:29" ht="16" hidden="1" thickBot="1" x14ac:dyDescent="0.3">
      <c r="A60" s="1042" t="s">
        <v>233</v>
      </c>
      <c r="B60" s="1043"/>
      <c r="C60" s="1044"/>
      <c r="D60" s="593"/>
      <c r="E60" s="593"/>
      <c r="F60" s="593"/>
      <c r="G60" s="588"/>
      <c r="H60" s="588"/>
      <c r="I60" s="588"/>
      <c r="J60" s="588"/>
      <c r="K60" s="588"/>
      <c r="L60" s="425"/>
      <c r="N60" s="425"/>
      <c r="O60" s="425"/>
      <c r="V60" s="425"/>
    </row>
    <row r="61" spans="1:29" hidden="1" x14ac:dyDescent="0.25">
      <c r="A61" s="387" t="s">
        <v>234</v>
      </c>
      <c r="B61" s="388"/>
      <c r="C61" s="389" t="s">
        <v>235</v>
      </c>
      <c r="D61" s="390"/>
      <c r="E61" s="390"/>
      <c r="F61" s="391"/>
      <c r="G61" s="391"/>
      <c r="H61" s="390"/>
      <c r="I61" s="391"/>
      <c r="J61" s="390"/>
      <c r="K61" s="392"/>
      <c r="L61" s="393"/>
      <c r="N61" s="425"/>
      <c r="O61" s="425"/>
      <c r="P61" s="425"/>
    </row>
    <row r="62" spans="1:29" hidden="1" x14ac:dyDescent="0.25">
      <c r="A62" s="339" t="s">
        <v>165</v>
      </c>
      <c r="B62" s="394"/>
      <c r="C62" s="394"/>
      <c r="D62" s="395"/>
      <c r="E62" s="395"/>
      <c r="F62" s="396"/>
      <c r="G62" s="396"/>
      <c r="H62" s="395"/>
      <c r="I62" s="396"/>
      <c r="J62" s="395"/>
      <c r="K62" s="397"/>
      <c r="L62" s="398"/>
      <c r="N62" s="425"/>
      <c r="O62" s="425"/>
      <c r="P62" s="425"/>
    </row>
    <row r="63" spans="1:29" hidden="1" x14ac:dyDescent="0.25">
      <c r="A63" s="339" t="s">
        <v>236</v>
      </c>
      <c r="B63" s="394"/>
      <c r="C63" s="394"/>
      <c r="D63" s="395"/>
      <c r="E63" s="395"/>
      <c r="F63" s="396"/>
      <c r="G63" s="396"/>
      <c r="H63" s="395"/>
      <c r="I63" s="396"/>
      <c r="J63" s="395"/>
      <c r="K63" s="397"/>
      <c r="L63" s="398"/>
      <c r="N63" s="425"/>
      <c r="O63" s="425"/>
      <c r="P63" s="425"/>
    </row>
    <row r="64" spans="1:29" hidden="1" x14ac:dyDescent="0.25">
      <c r="A64" s="339" t="s">
        <v>237</v>
      </c>
      <c r="B64" s="394"/>
      <c r="C64" s="394"/>
      <c r="D64" s="395"/>
      <c r="E64" s="395"/>
      <c r="F64" s="396"/>
      <c r="G64" s="396"/>
      <c r="H64" s="395"/>
      <c r="I64" s="396"/>
      <c r="J64" s="395"/>
      <c r="K64" s="397"/>
      <c r="L64" s="398"/>
      <c r="N64" s="425"/>
      <c r="O64" s="425"/>
      <c r="P64" s="425"/>
    </row>
    <row r="65" spans="1:24" ht="16" hidden="1" thickBot="1" x14ac:dyDescent="0.3">
      <c r="A65" s="347" t="s">
        <v>238</v>
      </c>
      <c r="B65" s="399"/>
      <c r="C65" s="399"/>
      <c r="D65" s="400"/>
      <c r="E65" s="400"/>
      <c r="F65" s="401"/>
      <c r="G65" s="401"/>
      <c r="H65" s="400"/>
      <c r="I65" s="401"/>
      <c r="J65" s="400"/>
      <c r="K65" s="402"/>
      <c r="L65" s="403"/>
      <c r="N65" s="425"/>
      <c r="O65" s="425"/>
      <c r="P65" s="425"/>
    </row>
    <row r="66" spans="1:24" hidden="1" x14ac:dyDescent="0.25">
      <c r="A66" s="595"/>
      <c r="B66" s="572"/>
      <c r="C66" s="425"/>
      <c r="D66" s="593"/>
      <c r="E66" s="593"/>
      <c r="F66" s="593"/>
      <c r="G66" s="593"/>
      <c r="H66" s="588"/>
      <c r="I66" s="588"/>
      <c r="J66" s="588"/>
      <c r="K66" s="588"/>
      <c r="L66" s="588"/>
      <c r="M66" s="425"/>
      <c r="O66" s="425"/>
      <c r="P66" s="425"/>
      <c r="Q66" s="588"/>
    </row>
    <row r="67" spans="1:24" s="589" customFormat="1" ht="47" hidden="1" thickBot="1" x14ac:dyDescent="0.3">
      <c r="A67" s="404" t="s">
        <v>239</v>
      </c>
      <c r="B67" s="1045" t="s">
        <v>168</v>
      </c>
      <c r="C67" s="1243"/>
      <c r="D67" s="1244"/>
      <c r="E67" s="405" t="s">
        <v>169</v>
      </c>
      <c r="F67" s="405" t="s">
        <v>172</v>
      </c>
      <c r="G67" s="405" t="s">
        <v>240</v>
      </c>
      <c r="H67" s="405" t="s">
        <v>241</v>
      </c>
      <c r="I67" s="405" t="s">
        <v>174</v>
      </c>
      <c r="J67" s="405" t="s">
        <v>175</v>
      </c>
      <c r="K67" s="405" t="s">
        <v>176</v>
      </c>
      <c r="L67" s="405" t="s">
        <v>177</v>
      </c>
      <c r="M67" s="405" t="s">
        <v>178</v>
      </c>
      <c r="N67" s="406" t="s">
        <v>242</v>
      </c>
      <c r="O67" s="405" t="s">
        <v>243</v>
      </c>
      <c r="P67" s="407" t="s">
        <v>244</v>
      </c>
    </row>
    <row r="68" spans="1:24" s="590" customFormat="1" hidden="1" x14ac:dyDescent="0.25">
      <c r="A68" s="532"/>
      <c r="B68" s="1049"/>
      <c r="C68" s="1245"/>
      <c r="D68" s="1245"/>
      <c r="E68" s="533"/>
      <c r="F68" s="533"/>
      <c r="G68" s="533"/>
      <c r="H68" s="533"/>
      <c r="I68" s="533"/>
      <c r="J68" s="550"/>
      <c r="K68" s="550"/>
      <c r="L68" s="550"/>
      <c r="M68" s="552"/>
      <c r="N68" s="551"/>
      <c r="O68" s="533"/>
      <c r="P68" s="530"/>
      <c r="Q68" s="594"/>
      <c r="R68" s="594"/>
      <c r="S68" s="594"/>
      <c r="T68" s="594"/>
      <c r="U68" s="594"/>
      <c r="V68" s="538"/>
      <c r="W68" s="538"/>
      <c r="X68" s="538"/>
    </row>
    <row r="69" spans="1:24" s="590" customFormat="1" hidden="1" x14ac:dyDescent="0.25">
      <c r="A69" s="381"/>
      <c r="B69" s="1050"/>
      <c r="C69" s="1246"/>
      <c r="D69" s="1246"/>
      <c r="E69" s="382"/>
      <c r="F69" s="382"/>
      <c r="G69" s="382"/>
      <c r="H69" s="382"/>
      <c r="I69" s="382"/>
      <c r="J69" s="408"/>
      <c r="K69" s="360"/>
      <c r="L69" s="360"/>
      <c r="M69" s="409"/>
      <c r="N69" s="410"/>
      <c r="O69" s="382"/>
      <c r="P69" s="411"/>
      <c r="Q69" s="594"/>
      <c r="R69" s="594"/>
      <c r="S69" s="594"/>
      <c r="T69" s="594"/>
      <c r="U69" s="594"/>
      <c r="V69" s="538"/>
      <c r="W69" s="538"/>
      <c r="X69" s="538"/>
    </row>
    <row r="70" spans="1:24" s="590" customFormat="1" hidden="1" x14ac:dyDescent="0.25">
      <c r="A70" s="381"/>
      <c r="B70" s="1050"/>
      <c r="C70" s="1246"/>
      <c r="D70" s="1246"/>
      <c r="E70" s="382"/>
      <c r="F70" s="382"/>
      <c r="G70" s="382"/>
      <c r="H70" s="382"/>
      <c r="I70" s="382"/>
      <c r="J70" s="408"/>
      <c r="K70" s="360"/>
      <c r="L70" s="360"/>
      <c r="M70" s="409"/>
      <c r="N70" s="410"/>
      <c r="O70" s="382"/>
      <c r="P70" s="411"/>
      <c r="Q70" s="594"/>
      <c r="R70" s="594"/>
      <c r="S70" s="594"/>
      <c r="T70" s="594"/>
      <c r="U70" s="594"/>
      <c r="V70" s="538"/>
      <c r="W70" s="538"/>
      <c r="X70" s="538"/>
    </row>
    <row r="71" spans="1:24" s="590" customFormat="1" ht="16" hidden="1" thickBot="1" x14ac:dyDescent="0.3">
      <c r="A71" s="412"/>
      <c r="B71" s="1051"/>
      <c r="C71" s="1239"/>
      <c r="D71" s="1239"/>
      <c r="E71" s="413"/>
      <c r="F71" s="413"/>
      <c r="G71" s="413"/>
      <c r="H71" s="413"/>
      <c r="I71" s="413"/>
      <c r="J71" s="414"/>
      <c r="K71" s="364"/>
      <c r="L71" s="364"/>
      <c r="M71" s="415"/>
      <c r="N71" s="416"/>
      <c r="O71" s="363"/>
      <c r="P71" s="386"/>
      <c r="Q71" s="594"/>
      <c r="R71" s="594"/>
      <c r="S71" s="594"/>
      <c r="T71" s="594"/>
      <c r="U71" s="594"/>
      <c r="V71" s="538"/>
      <c r="W71" s="538"/>
      <c r="X71" s="538"/>
    </row>
    <row r="72" spans="1:24" hidden="1" x14ac:dyDescent="0.25">
      <c r="A72" s="425"/>
      <c r="B72" s="425"/>
      <c r="C72" s="596"/>
      <c r="D72" s="596"/>
      <c r="E72" s="425"/>
      <c r="J72" s="425"/>
      <c r="K72" s="425"/>
      <c r="L72" s="425"/>
      <c r="M72" s="425"/>
      <c r="O72" s="588"/>
      <c r="P72" s="588"/>
      <c r="Q72" s="588"/>
      <c r="R72" s="588"/>
      <c r="S72" s="588"/>
      <c r="T72" s="588"/>
      <c r="U72" s="588"/>
      <c r="V72" s="425"/>
      <c r="W72" s="425"/>
      <c r="X72" s="425"/>
    </row>
    <row r="73" spans="1:24" ht="16" thickBot="1" x14ac:dyDescent="0.3">
      <c r="A73" s="593"/>
      <c r="B73" s="593"/>
      <c r="C73" s="593"/>
      <c r="D73" s="593"/>
      <c r="E73" s="593"/>
      <c r="F73" s="593"/>
      <c r="G73" s="593"/>
      <c r="H73" s="593"/>
      <c r="I73" s="588"/>
      <c r="J73" s="588"/>
      <c r="K73" s="588"/>
      <c r="L73" s="588"/>
      <c r="M73" s="588"/>
      <c r="N73" s="425"/>
      <c r="O73" s="425"/>
      <c r="P73" s="425"/>
      <c r="Q73" s="425"/>
      <c r="R73" s="425"/>
      <c r="S73" s="425"/>
      <c r="T73" s="425"/>
      <c r="U73" s="425"/>
      <c r="V73" s="425"/>
      <c r="W73" s="588"/>
    </row>
    <row r="74" spans="1:24" ht="18.5" thickBot="1" x14ac:dyDescent="0.3">
      <c r="A74" s="1240" t="s">
        <v>245</v>
      </c>
      <c r="B74" s="1241"/>
      <c r="C74" s="1242"/>
      <c r="D74" s="597"/>
      <c r="E74" s="593"/>
      <c r="F74" s="593"/>
      <c r="G74" s="593"/>
      <c r="H74" s="593"/>
      <c r="I74" s="588"/>
      <c r="J74" s="588"/>
      <c r="K74" s="588"/>
      <c r="L74" s="588"/>
      <c r="M74" s="588"/>
      <c r="N74" s="425"/>
      <c r="O74" s="425"/>
      <c r="P74" s="425"/>
      <c r="Q74" s="425"/>
      <c r="R74" s="425"/>
      <c r="S74" s="425"/>
      <c r="T74" s="425"/>
      <c r="U74" s="425"/>
      <c r="V74" s="425"/>
      <c r="W74" s="588"/>
    </row>
    <row r="75" spans="1:24" ht="16" hidden="1" thickBot="1" x14ac:dyDescent="0.3">
      <c r="A75" s="1042" t="s">
        <v>233</v>
      </c>
      <c r="B75" s="1043"/>
      <c r="C75" s="1044"/>
      <c r="D75" s="569"/>
      <c r="E75" s="569"/>
      <c r="F75" s="569"/>
      <c r="G75" s="569"/>
      <c r="H75" s="570"/>
      <c r="I75" s="570"/>
      <c r="J75" s="569"/>
      <c r="K75" s="570"/>
      <c r="L75" s="569"/>
      <c r="M75" s="588"/>
      <c r="N75" s="425"/>
      <c r="O75" s="425"/>
      <c r="P75" s="425"/>
      <c r="Q75" s="425"/>
      <c r="R75" s="425"/>
      <c r="S75" s="425"/>
      <c r="T75" s="425"/>
      <c r="U75" s="425"/>
      <c r="V75" s="425"/>
      <c r="W75" s="588"/>
    </row>
    <row r="76" spans="1:24" hidden="1" x14ac:dyDescent="0.25">
      <c r="A76" s="387" t="s">
        <v>234</v>
      </c>
      <c r="B76" s="332"/>
      <c r="C76" s="389" t="s">
        <v>235</v>
      </c>
      <c r="D76" s="389"/>
      <c r="E76" s="390"/>
      <c r="F76" s="390"/>
      <c r="G76" s="390"/>
      <c r="H76" s="391"/>
      <c r="I76" s="391"/>
      <c r="J76" s="390"/>
      <c r="K76" s="391"/>
      <c r="L76" s="417"/>
      <c r="M76" s="588"/>
      <c r="N76" s="425"/>
      <c r="O76" s="425"/>
      <c r="P76" s="425"/>
      <c r="Q76" s="425"/>
      <c r="R76" s="425"/>
      <c r="S76" s="425"/>
      <c r="T76" s="425"/>
      <c r="U76" s="425"/>
      <c r="V76" s="425"/>
      <c r="W76" s="588"/>
    </row>
    <row r="77" spans="1:24" hidden="1" x14ac:dyDescent="0.25">
      <c r="A77" s="339" t="s">
        <v>246</v>
      </c>
      <c r="B77" s="395"/>
      <c r="C77" s="395"/>
      <c r="D77" s="395"/>
      <c r="E77" s="395"/>
      <c r="F77" s="395"/>
      <c r="G77" s="395"/>
      <c r="H77" s="396"/>
      <c r="I77" s="396"/>
      <c r="J77" s="395"/>
      <c r="K77" s="396"/>
      <c r="L77" s="418"/>
      <c r="M77" s="588"/>
      <c r="N77" s="425"/>
      <c r="O77" s="425"/>
      <c r="P77" s="425"/>
      <c r="Q77" s="425"/>
      <c r="R77" s="425"/>
      <c r="S77" s="425"/>
      <c r="T77" s="425"/>
      <c r="U77" s="425"/>
      <c r="V77" s="425"/>
      <c r="W77" s="588"/>
    </row>
    <row r="78" spans="1:24" hidden="1" x14ac:dyDescent="0.25">
      <c r="A78" s="339" t="s">
        <v>247</v>
      </c>
      <c r="B78" s="395"/>
      <c r="C78" s="395"/>
      <c r="D78" s="395"/>
      <c r="E78" s="395"/>
      <c r="F78" s="395"/>
      <c r="G78" s="395"/>
      <c r="H78" s="396"/>
      <c r="I78" s="396"/>
      <c r="J78" s="395"/>
      <c r="K78" s="396"/>
      <c r="L78" s="418"/>
      <c r="M78" s="588"/>
      <c r="N78" s="425"/>
      <c r="O78" s="425"/>
      <c r="P78" s="425"/>
      <c r="Q78" s="425"/>
      <c r="R78" s="425"/>
      <c r="S78" s="425"/>
      <c r="T78" s="425"/>
      <c r="U78" s="425"/>
      <c r="V78" s="425"/>
      <c r="W78" s="588"/>
    </row>
    <row r="79" spans="1:24" hidden="1" x14ac:dyDescent="0.25">
      <c r="A79" s="339" t="s">
        <v>237</v>
      </c>
      <c r="B79" s="395"/>
      <c r="C79" s="395"/>
      <c r="D79" s="395"/>
      <c r="E79" s="395"/>
      <c r="F79" s="395"/>
      <c r="G79" s="395"/>
      <c r="H79" s="396"/>
      <c r="I79" s="396"/>
      <c r="J79" s="395"/>
      <c r="K79" s="396"/>
      <c r="L79" s="418"/>
      <c r="M79" s="588"/>
      <c r="N79" s="425"/>
      <c r="O79" s="425"/>
      <c r="P79" s="425"/>
      <c r="Q79" s="425"/>
      <c r="R79" s="425"/>
      <c r="S79" s="425"/>
      <c r="T79" s="425"/>
      <c r="U79" s="425"/>
      <c r="V79" s="425"/>
      <c r="W79" s="588"/>
    </row>
    <row r="80" spans="1:24" ht="16" hidden="1" thickBot="1" x14ac:dyDescent="0.3">
      <c r="A80" s="347" t="s">
        <v>238</v>
      </c>
      <c r="B80" s="400"/>
      <c r="C80" s="400"/>
      <c r="D80" s="400"/>
      <c r="E80" s="400"/>
      <c r="F80" s="400"/>
      <c r="G80" s="400"/>
      <c r="H80" s="401"/>
      <c r="I80" s="401"/>
      <c r="J80" s="400"/>
      <c r="K80" s="401"/>
      <c r="L80" s="419"/>
      <c r="M80" s="588"/>
      <c r="N80" s="425"/>
      <c r="O80" s="425"/>
      <c r="P80" s="425"/>
      <c r="Q80" s="425"/>
      <c r="R80" s="425"/>
      <c r="S80" s="425"/>
      <c r="T80" s="425"/>
      <c r="U80" s="425"/>
      <c r="V80" s="425"/>
      <c r="W80" s="588"/>
    </row>
    <row r="81" spans="1:23" hidden="1" x14ac:dyDescent="0.25">
      <c r="A81" s="598"/>
      <c r="E81" s="569"/>
      <c r="F81" s="569"/>
      <c r="G81" s="569"/>
      <c r="H81" s="570"/>
      <c r="I81" s="572"/>
      <c r="J81" s="569"/>
      <c r="K81" s="570"/>
      <c r="L81" s="569"/>
      <c r="M81" s="588"/>
      <c r="N81" s="425"/>
      <c r="O81" s="425"/>
      <c r="P81" s="425"/>
      <c r="Q81" s="425"/>
      <c r="R81" s="588"/>
      <c r="V81" s="599"/>
      <c r="W81" s="599"/>
    </row>
    <row r="82" spans="1:23" s="589" customFormat="1" ht="31.5" hidden="1" thickBot="1" x14ac:dyDescent="0.3">
      <c r="A82" s="404" t="s">
        <v>239</v>
      </c>
      <c r="B82" s="1045" t="s">
        <v>171</v>
      </c>
      <c r="C82" s="1243"/>
      <c r="D82" s="1244"/>
      <c r="E82" s="405" t="s">
        <v>170</v>
      </c>
      <c r="F82" s="405" t="s">
        <v>172</v>
      </c>
      <c r="G82" s="405" t="s">
        <v>248</v>
      </c>
      <c r="H82" s="405" t="s">
        <v>241</v>
      </c>
      <c r="I82" s="405" t="s">
        <v>174</v>
      </c>
      <c r="J82" s="405" t="s">
        <v>175</v>
      </c>
      <c r="K82" s="405" t="s">
        <v>176</v>
      </c>
      <c r="L82" s="405" t="s">
        <v>177</v>
      </c>
      <c r="M82" s="405" t="s">
        <v>178</v>
      </c>
      <c r="N82" s="406" t="s">
        <v>242</v>
      </c>
      <c r="O82" s="405" t="s">
        <v>249</v>
      </c>
      <c r="P82" s="407" t="s">
        <v>250</v>
      </c>
      <c r="W82" s="600"/>
    </row>
    <row r="83" spans="1:23" s="590" customFormat="1" hidden="1" x14ac:dyDescent="0.25">
      <c r="A83" s="532"/>
      <c r="B83" s="1049"/>
      <c r="C83" s="1245"/>
      <c r="D83" s="1245"/>
      <c r="E83" s="533"/>
      <c r="F83" s="533"/>
      <c r="G83" s="533"/>
      <c r="H83" s="533"/>
      <c r="I83" s="533"/>
      <c r="J83" s="550"/>
      <c r="K83" s="550"/>
      <c r="L83" s="550"/>
      <c r="M83" s="550"/>
      <c r="N83" s="551"/>
      <c r="O83" s="533"/>
      <c r="P83" s="530"/>
      <c r="Q83" s="538"/>
      <c r="R83" s="538"/>
      <c r="S83" s="538"/>
      <c r="T83" s="538"/>
      <c r="U83" s="538"/>
      <c r="V83" s="538"/>
      <c r="W83" s="594"/>
    </row>
    <row r="84" spans="1:23" s="590" customFormat="1" hidden="1" x14ac:dyDescent="0.25">
      <c r="A84" s="381"/>
      <c r="B84" s="1050"/>
      <c r="C84" s="1246"/>
      <c r="D84" s="1246"/>
      <c r="E84" s="382"/>
      <c r="F84" s="382"/>
      <c r="G84" s="382"/>
      <c r="H84" s="382"/>
      <c r="I84" s="382"/>
      <c r="J84" s="360"/>
      <c r="K84" s="360"/>
      <c r="L84" s="360"/>
      <c r="M84" s="360"/>
      <c r="N84" s="410"/>
      <c r="O84" s="382"/>
      <c r="P84" s="411"/>
      <c r="Q84" s="538"/>
      <c r="R84" s="538"/>
      <c r="S84" s="538"/>
      <c r="T84" s="538"/>
      <c r="U84" s="538"/>
      <c r="V84" s="538"/>
      <c r="W84" s="594"/>
    </row>
    <row r="85" spans="1:23" s="590" customFormat="1" hidden="1" x14ac:dyDescent="0.25">
      <c r="A85" s="381"/>
      <c r="B85" s="1050"/>
      <c r="C85" s="1246"/>
      <c r="D85" s="1246"/>
      <c r="E85" s="382"/>
      <c r="F85" s="382"/>
      <c r="G85" s="382"/>
      <c r="H85" s="382"/>
      <c r="I85" s="382"/>
      <c r="J85" s="360"/>
      <c r="K85" s="360"/>
      <c r="L85" s="360"/>
      <c r="M85" s="360"/>
      <c r="N85" s="410"/>
      <c r="O85" s="382"/>
      <c r="P85" s="411"/>
      <c r="Q85" s="538"/>
      <c r="R85" s="538"/>
      <c r="S85" s="538"/>
      <c r="T85" s="538"/>
      <c r="U85" s="538"/>
      <c r="V85" s="538"/>
      <c r="W85" s="594"/>
    </row>
    <row r="86" spans="1:23" s="590" customFormat="1" ht="16" hidden="1" thickBot="1" x14ac:dyDescent="0.3">
      <c r="A86" s="412"/>
      <c r="B86" s="1051"/>
      <c r="C86" s="1239"/>
      <c r="D86" s="1239"/>
      <c r="E86" s="413"/>
      <c r="F86" s="413"/>
      <c r="G86" s="413"/>
      <c r="H86" s="413"/>
      <c r="I86" s="413"/>
      <c r="J86" s="364"/>
      <c r="K86" s="364"/>
      <c r="L86" s="364"/>
      <c r="M86" s="364"/>
      <c r="N86" s="416"/>
      <c r="O86" s="363"/>
      <c r="P86" s="386"/>
      <c r="Q86" s="538"/>
      <c r="R86" s="538"/>
      <c r="S86" s="538"/>
      <c r="T86" s="538"/>
      <c r="U86" s="538"/>
      <c r="V86" s="538"/>
      <c r="W86" s="594"/>
    </row>
    <row r="87" spans="1:23" ht="16" thickBot="1" x14ac:dyDescent="0.3">
      <c r="A87" s="593"/>
      <c r="B87" s="593"/>
      <c r="C87" s="593"/>
      <c r="D87" s="593"/>
      <c r="E87" s="593"/>
      <c r="F87" s="593"/>
      <c r="G87" s="593"/>
      <c r="H87" s="588"/>
      <c r="I87" s="588"/>
      <c r="J87" s="588"/>
      <c r="K87" s="588"/>
      <c r="L87" s="588"/>
      <c r="M87" s="425"/>
      <c r="N87" s="425"/>
      <c r="O87" s="425"/>
      <c r="P87" s="425"/>
      <c r="Q87" s="425"/>
      <c r="R87" s="425"/>
      <c r="S87" s="425"/>
      <c r="T87" s="425"/>
      <c r="U87" s="425"/>
      <c r="V87" s="588"/>
    </row>
    <row r="88" spans="1:23" ht="16" thickBot="1" x14ac:dyDescent="0.3">
      <c r="A88" s="1039" t="s">
        <v>251</v>
      </c>
      <c r="B88" s="1247"/>
      <c r="C88" s="1247"/>
      <c r="D88" s="1247"/>
      <c r="E88" s="1247"/>
      <c r="F88" s="1247"/>
      <c r="G88" s="1247"/>
      <c r="H88" s="1247"/>
      <c r="I88" s="1248"/>
      <c r="K88" s="588"/>
      <c r="L88" s="425"/>
      <c r="M88" s="425"/>
      <c r="N88" s="425"/>
      <c r="O88" s="425"/>
      <c r="P88" s="425"/>
      <c r="Q88" s="425"/>
      <c r="R88" s="425"/>
      <c r="S88" s="588"/>
      <c r="T88" s="588"/>
      <c r="U88" s="588"/>
    </row>
    <row r="89" spans="1:23" ht="16" thickBot="1" x14ac:dyDescent="0.3">
      <c r="A89" s="1064" t="s">
        <v>252</v>
      </c>
      <c r="B89" s="1065"/>
      <c r="C89" s="1065"/>
      <c r="D89" s="1065"/>
      <c r="E89" s="1065"/>
      <c r="F89" s="1065"/>
      <c r="G89" s="1065"/>
      <c r="H89" s="1065"/>
      <c r="I89" s="1066"/>
      <c r="J89" s="570"/>
      <c r="K89" s="588"/>
      <c r="L89" s="425"/>
      <c r="M89" s="425"/>
      <c r="N89" s="425"/>
      <c r="O89" s="425"/>
      <c r="P89" s="425"/>
      <c r="Q89" s="425"/>
      <c r="R89" s="425"/>
      <c r="S89" s="588"/>
      <c r="T89" s="588"/>
      <c r="U89" s="588"/>
    </row>
    <row r="90" spans="1:23" s="422" customFormat="1" ht="15.75" customHeight="1" thickBot="1" x14ac:dyDescent="0.3">
      <c r="A90" s="549" t="s">
        <v>253</v>
      </c>
      <c r="B90" s="1067" t="s">
        <v>254</v>
      </c>
      <c r="C90" s="1249"/>
      <c r="D90" s="1249"/>
      <c r="E90" s="1249"/>
      <c r="F90" s="1249"/>
      <c r="G90" s="1249"/>
      <c r="H90" s="1249"/>
      <c r="I90" s="1250"/>
      <c r="J90" s="635"/>
      <c r="K90" s="601"/>
      <c r="L90" s="601"/>
      <c r="M90" s="601"/>
      <c r="N90" s="601"/>
      <c r="O90" s="601"/>
      <c r="P90" s="601"/>
      <c r="Q90" s="601"/>
      <c r="R90" s="601"/>
      <c r="S90" s="601"/>
      <c r="T90" s="601"/>
      <c r="U90" s="601"/>
    </row>
    <row r="91" spans="1:23" ht="16" thickBot="1" x14ac:dyDescent="0.3">
      <c r="A91" s="598"/>
      <c r="J91" s="425"/>
      <c r="K91" s="588"/>
      <c r="L91" s="425"/>
      <c r="M91" s="425"/>
      <c r="N91" s="425"/>
      <c r="O91" s="425"/>
      <c r="P91" s="425"/>
      <c r="Q91" s="588"/>
    </row>
    <row r="92" spans="1:23" ht="16.5" customHeight="1" thickBot="1" x14ac:dyDescent="0.3">
      <c r="A92" s="1070" t="s">
        <v>255</v>
      </c>
      <c r="B92" s="1251"/>
      <c r="C92" s="1251"/>
      <c r="D92" s="1251"/>
      <c r="E92" s="1251"/>
      <c r="F92" s="1251"/>
      <c r="G92" s="1251"/>
      <c r="H92" s="1072" t="s">
        <v>256</v>
      </c>
      <c r="I92" s="1031" t="s">
        <v>167</v>
      </c>
      <c r="J92" s="1031" t="s">
        <v>257</v>
      </c>
      <c r="K92" s="1031" t="s">
        <v>184</v>
      </c>
      <c r="L92" s="1031" t="s">
        <v>258</v>
      </c>
      <c r="M92" s="1055" t="s">
        <v>259</v>
      </c>
      <c r="N92" s="425"/>
      <c r="O92" s="588"/>
      <c r="Q92" s="599"/>
      <c r="R92" s="599"/>
    </row>
    <row r="93" spans="1:23" s="571" customFormat="1" ht="16" thickBot="1" x14ac:dyDescent="0.3">
      <c r="A93" s="1057" t="s">
        <v>260</v>
      </c>
      <c r="B93" s="1058"/>
      <c r="C93" s="1058"/>
      <c r="D93" s="1058"/>
      <c r="E93" s="1058"/>
      <c r="F93" s="1058"/>
      <c r="G93" s="1059"/>
      <c r="H93" s="1073"/>
      <c r="I93" s="1054"/>
      <c r="J93" s="1054"/>
      <c r="K93" s="1054"/>
      <c r="L93" s="1054"/>
      <c r="M93" s="1056"/>
      <c r="N93" s="602"/>
      <c r="O93" s="602"/>
      <c r="P93" s="602"/>
      <c r="Q93" s="602"/>
      <c r="R93" s="602"/>
    </row>
    <row r="94" spans="1:23" s="571" customFormat="1" ht="15.75" customHeight="1" thickBot="1" x14ac:dyDescent="0.3">
      <c r="A94" s="1060" t="s">
        <v>261</v>
      </c>
      <c r="B94" s="1061"/>
      <c r="C94" s="1061"/>
      <c r="D94" s="1061"/>
      <c r="E94" s="1061"/>
      <c r="F94" s="1061"/>
      <c r="G94" s="1062"/>
      <c r="H94" s="1073"/>
      <c r="I94" s="1054"/>
      <c r="J94" s="1054"/>
      <c r="K94" s="1054"/>
      <c r="L94" s="1054"/>
      <c r="M94" s="1056"/>
      <c r="N94" s="602"/>
      <c r="O94" s="602"/>
      <c r="P94" s="602"/>
      <c r="Q94" s="602"/>
      <c r="R94" s="602"/>
    </row>
    <row r="95" spans="1:23" s="590" customFormat="1" ht="15.75" customHeight="1" x14ac:dyDescent="0.25">
      <c r="A95" s="539" t="s">
        <v>182</v>
      </c>
      <c r="B95" s="1049" t="str">
        <f>IF($A95="","",VLOOKUP($A95,Listes!$A$3:$C$195,2,FALSE))</f>
        <v>Bunker Adjustment Factor</v>
      </c>
      <c r="C95" s="1049"/>
      <c r="D95" s="1049"/>
      <c r="E95" s="1063" t="s">
        <v>263</v>
      </c>
      <c r="F95" s="1063"/>
      <c r="G95" s="1063"/>
      <c r="H95" s="632"/>
      <c r="I95" s="638"/>
      <c r="J95" s="638"/>
      <c r="K95" s="638"/>
      <c r="L95" s="638"/>
      <c r="M95" s="639"/>
      <c r="N95" s="538"/>
      <c r="O95" s="538"/>
      <c r="P95" s="538"/>
      <c r="Q95" s="538"/>
      <c r="R95" s="538"/>
    </row>
    <row r="96" spans="1:23" s="590" customFormat="1" ht="15.75" customHeight="1" x14ac:dyDescent="0.25">
      <c r="A96" s="542" t="s">
        <v>407</v>
      </c>
      <c r="B96" s="1050" t="str">
        <f>IF($A96="","",VLOOKUP($A96,Listes!$A$3:$C$195,2,FALSE))</f>
        <v>Currency Adjustment Factor</v>
      </c>
      <c r="C96" s="1050"/>
      <c r="D96" s="1050"/>
      <c r="E96" s="1074" t="s">
        <v>196</v>
      </c>
      <c r="F96" s="1074"/>
      <c r="G96" s="1074"/>
      <c r="H96" s="633"/>
      <c r="I96" s="640"/>
      <c r="J96" s="640"/>
      <c r="K96" s="640"/>
      <c r="L96" s="640"/>
      <c r="M96" s="641"/>
      <c r="N96" s="538"/>
      <c r="O96" s="538"/>
      <c r="P96" s="538"/>
      <c r="Q96" s="538"/>
      <c r="R96" s="538"/>
    </row>
    <row r="97" spans="1:18" s="590" customFormat="1" ht="15.75" customHeight="1" x14ac:dyDescent="0.25">
      <c r="A97" s="542" t="s">
        <v>357</v>
      </c>
      <c r="B97" s="1050" t="str">
        <f>IF($A97="","",VLOOKUP($A97,Listes!$A$3:$C$195,2,FALSE))</f>
        <v>Cargo Facility Charge</v>
      </c>
      <c r="C97" s="1050"/>
      <c r="D97" s="1050"/>
      <c r="E97" s="1074" t="s">
        <v>196</v>
      </c>
      <c r="F97" s="1074"/>
      <c r="G97" s="1074"/>
      <c r="H97" s="633"/>
      <c r="I97" s="640"/>
      <c r="J97" s="640"/>
      <c r="K97" s="640"/>
      <c r="L97" s="640"/>
      <c r="M97" s="641"/>
      <c r="N97" s="538"/>
      <c r="O97" s="538"/>
      <c r="P97" s="538"/>
      <c r="Q97" s="538"/>
      <c r="R97" s="538"/>
    </row>
    <row r="98" spans="1:18" s="590" customFormat="1" ht="15.75" customHeight="1" x14ac:dyDescent="0.25">
      <c r="A98" s="542" t="s">
        <v>264</v>
      </c>
      <c r="B98" s="1050" t="str">
        <f>IF($A98="","",VLOOKUP($A98,Listes!$A$3:$C$195,2,FALSE))</f>
        <v>Chassis Administration Fee On-Carriage</v>
      </c>
      <c r="C98" s="1050"/>
      <c r="D98" s="1050"/>
      <c r="E98" s="1074" t="s">
        <v>196</v>
      </c>
      <c r="F98" s="1074"/>
      <c r="G98" s="1074"/>
      <c r="H98" s="633"/>
      <c r="I98" s="640"/>
      <c r="J98" s="640"/>
      <c r="K98" s="640"/>
      <c r="L98" s="640"/>
      <c r="M98" s="641"/>
      <c r="N98" s="538"/>
      <c r="O98" s="538"/>
      <c r="P98" s="538"/>
      <c r="Q98" s="538"/>
      <c r="R98" s="538"/>
    </row>
    <row r="99" spans="1:18" s="590" customFormat="1" ht="15.75" customHeight="1" x14ac:dyDescent="0.25">
      <c r="A99" s="542" t="s">
        <v>265</v>
      </c>
      <c r="B99" s="1050" t="str">
        <f>IF($A99="","",VLOOKUP($A99,Listes!$A$3:$C$195,2,FALSE))</f>
        <v>Chassis Provision Charge</v>
      </c>
      <c r="C99" s="1050"/>
      <c r="D99" s="1050"/>
      <c r="E99" s="1074" t="s">
        <v>196</v>
      </c>
      <c r="F99" s="1074"/>
      <c r="G99" s="1074"/>
      <c r="H99" s="633"/>
      <c r="I99" s="640"/>
      <c r="J99" s="640"/>
      <c r="K99" s="640"/>
      <c r="L99" s="640"/>
      <c r="M99" s="641"/>
      <c r="N99" s="538"/>
      <c r="O99" s="538"/>
      <c r="P99" s="538"/>
      <c r="Q99" s="538"/>
      <c r="R99" s="538"/>
    </row>
    <row r="100" spans="1:18" s="590" customFormat="1" ht="15.75" customHeight="1" x14ac:dyDescent="0.25">
      <c r="A100" s="542" t="s">
        <v>266</v>
      </c>
      <c r="B100" s="1050" t="str">
        <f>IF($A100="","",VLOOKUP($A100,Listes!$A$3:$C$195,2,FALSE))</f>
        <v>Carrier Security Charge</v>
      </c>
      <c r="C100" s="1050"/>
      <c r="D100" s="1050"/>
      <c r="E100" s="1074" t="s">
        <v>196</v>
      </c>
      <c r="F100" s="1074"/>
      <c r="G100" s="1074"/>
      <c r="H100" s="633"/>
      <c r="I100" s="640"/>
      <c r="J100" s="640"/>
      <c r="K100" s="640"/>
      <c r="L100" s="640"/>
      <c r="M100" s="641"/>
      <c r="N100" s="538"/>
      <c r="O100" s="538"/>
      <c r="P100" s="538"/>
      <c r="Q100" s="538"/>
      <c r="R100" s="538"/>
    </row>
    <row r="101" spans="1:18" s="590" customFormat="1" ht="15.75" customHeight="1" x14ac:dyDescent="0.25">
      <c r="A101" s="542" t="s">
        <v>267</v>
      </c>
      <c r="B101" s="1050" t="str">
        <f>IF($A101="","",VLOOKUP($A101,Listes!$A$3:$C$195,2,FALSE))</f>
        <v>Container Maintenance Charge Destination</v>
      </c>
      <c r="C101" s="1050"/>
      <c r="D101" s="1050"/>
      <c r="E101" s="1074" t="s">
        <v>196</v>
      </c>
      <c r="F101" s="1074"/>
      <c r="G101" s="1074"/>
      <c r="H101" s="633"/>
      <c r="I101" s="640"/>
      <c r="J101" s="640"/>
      <c r="K101" s="640"/>
      <c r="L101" s="640"/>
      <c r="M101" s="641"/>
      <c r="N101" s="538"/>
      <c r="O101" s="538"/>
      <c r="P101" s="538"/>
      <c r="Q101" s="538"/>
      <c r="R101" s="538"/>
    </row>
    <row r="102" spans="1:18" s="590" customFormat="1" ht="15.75" customHeight="1" x14ac:dyDescent="0.25">
      <c r="A102" s="542" t="s">
        <v>1307</v>
      </c>
      <c r="B102" s="1050" t="str">
        <f>IF($A102="","",VLOOKUP($A102,Listes!$A$3:$C$195,2,FALSE))</f>
        <v>Container Maintenance Charge Origin</v>
      </c>
      <c r="C102" s="1050"/>
      <c r="D102" s="1050"/>
      <c r="E102" s="1074" t="s">
        <v>196</v>
      </c>
      <c r="F102" s="1074"/>
      <c r="G102" s="1074"/>
      <c r="H102" s="633"/>
      <c r="I102" s="640"/>
      <c r="J102" s="640"/>
      <c r="K102" s="640"/>
      <c r="L102" s="640"/>
      <c r="M102" s="641"/>
      <c r="N102" s="538"/>
      <c r="O102" s="538"/>
      <c r="P102" s="538"/>
      <c r="Q102" s="538"/>
      <c r="R102" s="538"/>
    </row>
    <row r="103" spans="1:18" s="590" customFormat="1" ht="15.75" customHeight="1" x14ac:dyDescent="0.25">
      <c r="A103" s="542" t="s">
        <v>268</v>
      </c>
      <c r="B103" s="1050" t="str">
        <f>IF($A103="","",VLOOKUP($A103,Listes!$A$3:$C$195,2,FALSE))</f>
        <v>Destination THC / Destination Receiving Charge</v>
      </c>
      <c r="C103" s="1050"/>
      <c r="D103" s="1050"/>
      <c r="E103" s="1074" t="s">
        <v>263</v>
      </c>
      <c r="F103" s="1074"/>
      <c r="G103" s="1074"/>
      <c r="H103" s="633"/>
      <c r="I103" s="640"/>
      <c r="J103" s="640"/>
      <c r="K103" s="640"/>
      <c r="L103" s="640"/>
      <c r="M103" s="641"/>
      <c r="N103" s="538"/>
      <c r="O103" s="538"/>
      <c r="P103" s="538"/>
      <c r="Q103" s="538"/>
      <c r="R103" s="538"/>
    </row>
    <row r="104" spans="1:18" s="590" customFormat="1" ht="15.75" customHeight="1" x14ac:dyDescent="0.25">
      <c r="A104" s="542" t="s">
        <v>269</v>
      </c>
      <c r="B104" s="1050" t="str">
        <f>IF($A104="","",VLOOKUP($A104,Listes!$A$3:$C$195,2,FALSE))</f>
        <v>Export Documentation Fees - Carrier</v>
      </c>
      <c r="C104" s="1050"/>
      <c r="D104" s="1050"/>
      <c r="E104" s="1074" t="s">
        <v>196</v>
      </c>
      <c r="F104" s="1074"/>
      <c r="G104" s="1074"/>
      <c r="H104" s="633"/>
      <c r="I104" s="640"/>
      <c r="J104" s="640"/>
      <c r="K104" s="640"/>
      <c r="L104" s="640"/>
      <c r="M104" s="641"/>
      <c r="N104" s="538"/>
      <c r="O104" s="538"/>
      <c r="P104" s="538"/>
      <c r="Q104" s="538"/>
      <c r="R104" s="538"/>
    </row>
    <row r="105" spans="1:18" s="590" customFormat="1" ht="15.75" customHeight="1" x14ac:dyDescent="0.25">
      <c r="A105" s="542" t="s">
        <v>270</v>
      </c>
      <c r="B105" s="1050" t="str">
        <f>IF($A105="","",VLOOKUP($A105,Listes!$A$3:$C$195,2,FALSE))</f>
        <v>Export Declaration Surcharge</v>
      </c>
      <c r="C105" s="1050"/>
      <c r="D105" s="1050"/>
      <c r="E105" s="1074" t="s">
        <v>196</v>
      </c>
      <c r="F105" s="1074"/>
      <c r="G105" s="1074"/>
      <c r="H105" s="633"/>
      <c r="I105" s="640"/>
      <c r="J105" s="640"/>
      <c r="K105" s="640"/>
      <c r="L105" s="640"/>
      <c r="M105" s="641"/>
      <c r="N105" s="538"/>
      <c r="O105" s="538"/>
      <c r="P105" s="538"/>
      <c r="Q105" s="538"/>
      <c r="R105" s="538"/>
    </row>
    <row r="106" spans="1:18" s="590" customFormat="1" ht="15.75" customHeight="1" x14ac:dyDescent="0.25">
      <c r="A106" s="542" t="s">
        <v>399</v>
      </c>
      <c r="B106" s="1050" t="str">
        <f>IF($A106="","",VLOOKUP($A106,Listes!$A$3:$C$195,2,FALSE))</f>
        <v>Extra Container Handling Charge Origin</v>
      </c>
      <c r="C106" s="1050"/>
      <c r="D106" s="1050"/>
      <c r="E106" s="1074" t="s">
        <v>196</v>
      </c>
      <c r="F106" s="1074"/>
      <c r="G106" s="1074"/>
      <c r="H106" s="633"/>
      <c r="I106" s="640"/>
      <c r="J106" s="640"/>
      <c r="K106" s="640"/>
      <c r="L106" s="640"/>
      <c r="M106" s="641"/>
      <c r="N106" s="538"/>
      <c r="O106" s="538"/>
      <c r="P106" s="538"/>
      <c r="Q106" s="538"/>
      <c r="R106" s="538"/>
    </row>
    <row r="107" spans="1:18" s="590" customFormat="1" ht="15.75" customHeight="1" x14ac:dyDescent="0.25">
      <c r="A107" s="542" t="s">
        <v>400</v>
      </c>
      <c r="B107" s="1050" t="str">
        <f>IF($A107="","",VLOOKUP($A107,Listes!$A$3:$C$195,2,FALSE))</f>
        <v>Forwarding Agent Commission</v>
      </c>
      <c r="C107" s="1050"/>
      <c r="D107" s="1050"/>
      <c r="E107" s="1074" t="s">
        <v>196</v>
      </c>
      <c r="F107" s="1074"/>
      <c r="G107" s="1074"/>
      <c r="H107" s="633"/>
      <c r="I107" s="640"/>
      <c r="J107" s="640"/>
      <c r="K107" s="640"/>
      <c r="L107" s="640"/>
      <c r="M107" s="641"/>
      <c r="N107" s="538"/>
      <c r="O107" s="538"/>
      <c r="P107" s="538"/>
      <c r="Q107" s="538"/>
      <c r="R107" s="538"/>
    </row>
    <row r="108" spans="1:18" s="590" customFormat="1" ht="15.75" customHeight="1" x14ac:dyDescent="0.25">
      <c r="A108" s="542" t="s">
        <v>273</v>
      </c>
      <c r="B108" s="1050" t="str">
        <f>IF($A108="","",VLOOKUP($A108,Listes!$A$3:$C$195,2,FALSE))</f>
        <v>General Rate Increase</v>
      </c>
      <c r="C108" s="1050"/>
      <c r="D108" s="1050"/>
      <c r="E108" s="1074" t="s">
        <v>196</v>
      </c>
      <c r="F108" s="1074"/>
      <c r="G108" s="1074"/>
      <c r="H108" s="633"/>
      <c r="I108" s="640"/>
      <c r="J108" s="640"/>
      <c r="K108" s="640"/>
      <c r="L108" s="640"/>
      <c r="M108" s="641"/>
      <c r="N108" s="538"/>
      <c r="O108" s="538"/>
      <c r="P108" s="538"/>
      <c r="Q108" s="538"/>
      <c r="R108" s="538"/>
    </row>
    <row r="109" spans="1:18" s="590" customFormat="1" ht="15.75" customHeight="1" x14ac:dyDescent="0.25">
      <c r="A109" s="542" t="s">
        <v>274</v>
      </c>
      <c r="B109" s="1050" t="str">
        <f>IF($A109="","",VLOOKUP($A109,Listes!$A$3:$C$195,2,FALSE))</f>
        <v>Hazardous Fees (Ocean)</v>
      </c>
      <c r="C109" s="1050"/>
      <c r="D109" s="1050"/>
      <c r="E109" s="1074" t="s">
        <v>2848</v>
      </c>
      <c r="F109" s="1074"/>
      <c r="G109" s="1074"/>
      <c r="H109" s="633" t="s">
        <v>157</v>
      </c>
      <c r="I109" s="640"/>
      <c r="J109" s="640"/>
      <c r="K109" s="640"/>
      <c r="L109" s="640"/>
      <c r="M109" s="641"/>
      <c r="N109" s="538"/>
      <c r="O109" s="538"/>
      <c r="P109" s="538"/>
      <c r="Q109" s="538"/>
      <c r="R109" s="538"/>
    </row>
    <row r="110" spans="1:18" s="590" customFormat="1" ht="15.75" customHeight="1" x14ac:dyDescent="0.25">
      <c r="A110" s="542" t="s">
        <v>276</v>
      </c>
      <c r="B110" s="1050" t="str">
        <f>IF($A110="","",VLOOKUP($A110,Listes!$A$3:$C$195,2,FALSE))</f>
        <v>Oncarriage Additional Intermodal Door Delivery Surcharge</v>
      </c>
      <c r="C110" s="1050"/>
      <c r="D110" s="1050"/>
      <c r="E110" s="1074" t="s">
        <v>196</v>
      </c>
      <c r="F110" s="1074"/>
      <c r="G110" s="1074"/>
      <c r="H110" s="633"/>
      <c r="I110" s="640"/>
      <c r="J110" s="640"/>
      <c r="K110" s="640"/>
      <c r="L110" s="640"/>
      <c r="M110" s="641"/>
      <c r="N110" s="538"/>
      <c r="O110" s="538"/>
      <c r="P110" s="538"/>
      <c r="Q110" s="538"/>
      <c r="R110" s="538"/>
    </row>
    <row r="111" spans="1:18" s="590" customFormat="1" ht="15.75" customHeight="1" x14ac:dyDescent="0.25">
      <c r="A111" s="542" t="s">
        <v>249</v>
      </c>
      <c r="B111" s="1050" t="str">
        <f>IF($A111="","",VLOOKUP($A111,Listes!$A$3:$C$195,2,FALSE))</f>
        <v>Oncarriage Inland Fuel Charge</v>
      </c>
      <c r="C111" s="1050"/>
      <c r="D111" s="1050"/>
      <c r="E111" s="1074" t="s">
        <v>196</v>
      </c>
      <c r="F111" s="1074"/>
      <c r="G111" s="1074"/>
      <c r="H111" s="633"/>
      <c r="I111" s="640"/>
      <c r="J111" s="640"/>
      <c r="K111" s="640"/>
      <c r="L111" s="640"/>
      <c r="M111" s="641"/>
      <c r="N111" s="538"/>
      <c r="O111" s="538"/>
      <c r="P111" s="538"/>
      <c r="Q111" s="538"/>
      <c r="R111" s="538"/>
    </row>
    <row r="112" spans="1:18" s="590" customFormat="1" ht="15.75" customHeight="1" x14ac:dyDescent="0.25">
      <c r="A112" s="542" t="s">
        <v>277</v>
      </c>
      <c r="B112" s="1050" t="str">
        <f>IF($A112="","",VLOOKUP($A112,Listes!$A$3:$C$195,2,FALSE))</f>
        <v>Local Port Charge Destination Sanitary Fee</v>
      </c>
      <c r="C112" s="1050"/>
      <c r="D112" s="1050"/>
      <c r="E112" s="1074" t="s">
        <v>196</v>
      </c>
      <c r="F112" s="1074"/>
      <c r="G112" s="1074"/>
      <c r="H112" s="633"/>
      <c r="I112" s="640"/>
      <c r="J112" s="640"/>
      <c r="K112" s="640"/>
      <c r="L112" s="640"/>
      <c r="M112" s="641"/>
      <c r="N112" s="538"/>
      <c r="O112" s="538"/>
      <c r="P112" s="538"/>
      <c r="Q112" s="538"/>
      <c r="R112" s="538"/>
    </row>
    <row r="113" spans="1:18" s="590" customFormat="1" ht="15.75" customHeight="1" x14ac:dyDescent="0.25">
      <c r="A113" s="542" t="s">
        <v>278</v>
      </c>
      <c r="B113" s="1050" t="str">
        <f>IF($A113="","",VLOOKUP($A113,Listes!$A$3:$C$195,2,FALSE))</f>
        <v>Local Port Charge Origin Sanitary Fee</v>
      </c>
      <c r="C113" s="1050"/>
      <c r="D113" s="1050"/>
      <c r="E113" s="1074" t="s">
        <v>196</v>
      </c>
      <c r="F113" s="1074"/>
      <c r="G113" s="1074"/>
      <c r="H113" s="633"/>
      <c r="I113" s="640"/>
      <c r="J113" s="640"/>
      <c r="K113" s="640"/>
      <c r="L113" s="640"/>
      <c r="M113" s="641"/>
      <c r="N113" s="538"/>
      <c r="O113" s="538"/>
      <c r="P113" s="538"/>
      <c r="Q113" s="538"/>
      <c r="R113" s="538"/>
    </row>
    <row r="114" spans="1:18" s="590" customFormat="1" ht="15.75" customHeight="1" x14ac:dyDescent="0.25">
      <c r="A114" s="542" t="s">
        <v>279</v>
      </c>
      <c r="B114" s="1050" t="str">
        <f>IF($A114="","",VLOOKUP($A114,Listes!$A$3:$C$195,2,FALSE))</f>
        <v>Low Sulfur Surcharge</v>
      </c>
      <c r="C114" s="1050"/>
      <c r="D114" s="1050"/>
      <c r="E114" s="1074" t="s">
        <v>196</v>
      </c>
      <c r="F114" s="1074"/>
      <c r="G114" s="1074"/>
      <c r="H114" s="633"/>
      <c r="I114" s="640"/>
      <c r="J114" s="640"/>
      <c r="K114" s="640"/>
      <c r="L114" s="640"/>
      <c r="M114" s="641"/>
      <c r="N114" s="538"/>
      <c r="O114" s="538"/>
      <c r="P114" s="538"/>
      <c r="Q114" s="538"/>
      <c r="R114" s="538"/>
    </row>
    <row r="115" spans="1:18" s="590" customFormat="1" ht="15.75" customHeight="1" x14ac:dyDescent="0.25">
      <c r="A115" s="542" t="s">
        <v>280</v>
      </c>
      <c r="B115" s="1050" t="str">
        <f>IF($A115="","",VLOOKUP($A115,Listes!$A$3:$C$195,2,FALSE))</f>
        <v>Low Sulfur Surcharge IMO2020</v>
      </c>
      <c r="C115" s="1050"/>
      <c r="D115" s="1050"/>
      <c r="E115" s="1074" t="s">
        <v>196</v>
      </c>
      <c r="F115" s="1074"/>
      <c r="G115" s="1074"/>
      <c r="H115" s="633"/>
      <c r="I115" s="640"/>
      <c r="J115" s="640"/>
      <c r="K115" s="640"/>
      <c r="L115" s="640"/>
      <c r="M115" s="641"/>
      <c r="N115" s="538"/>
      <c r="O115" s="538"/>
      <c r="P115" s="538"/>
      <c r="Q115" s="538"/>
      <c r="R115" s="538"/>
    </row>
    <row r="116" spans="1:18" s="590" customFormat="1" x14ac:dyDescent="0.25">
      <c r="A116" s="542" t="s">
        <v>281</v>
      </c>
      <c r="B116" s="1050" t="str">
        <f>IF($A116="","",VLOOKUP($A116,Listes!$A$3:$C$195,2,FALSE))</f>
        <v>On-Carriage Emergency Inland Fuel Surcharge</v>
      </c>
      <c r="C116" s="1050"/>
      <c r="D116" s="1050"/>
      <c r="E116" s="1074" t="s">
        <v>196</v>
      </c>
      <c r="F116" s="1074"/>
      <c r="G116" s="1074"/>
      <c r="H116" s="633"/>
      <c r="I116" s="640"/>
      <c r="J116" s="640"/>
      <c r="K116" s="640"/>
      <c r="L116" s="640"/>
      <c r="M116" s="641"/>
      <c r="N116" s="538"/>
      <c r="O116" s="538"/>
      <c r="P116" s="538"/>
      <c r="Q116" s="538"/>
      <c r="R116" s="538"/>
    </row>
    <row r="117" spans="1:18" s="590" customFormat="1" ht="31" x14ac:dyDescent="0.25">
      <c r="A117" s="542" t="s">
        <v>282</v>
      </c>
      <c r="B117" s="1050" t="str">
        <f>IF($A117="","",VLOOKUP($A117,Listes!$A$3:$C$195,2,FALSE))</f>
        <v>On-Carriage Emergency Intermodal Surcharge</v>
      </c>
      <c r="C117" s="1050"/>
      <c r="D117" s="1050"/>
      <c r="E117" s="1074" t="s">
        <v>196</v>
      </c>
      <c r="F117" s="1074"/>
      <c r="G117" s="1074"/>
      <c r="H117" s="633"/>
      <c r="I117" s="640"/>
      <c r="J117" s="640"/>
      <c r="K117" s="640"/>
      <c r="L117" s="640"/>
      <c r="M117" s="641"/>
      <c r="N117" s="538"/>
      <c r="O117" s="538"/>
      <c r="P117" s="538"/>
      <c r="Q117" s="538"/>
      <c r="R117" s="538"/>
    </row>
    <row r="118" spans="1:18" s="590" customFormat="1" ht="15.75" customHeight="1" x14ac:dyDescent="0.25">
      <c r="A118" s="542" t="s">
        <v>283</v>
      </c>
      <c r="B118" s="1050" t="str">
        <f>IF($A118="","",VLOOKUP($A118,Listes!$A$3:$C$195,2,FALSE))</f>
        <v>Inland Hazardous Charge Oncarriage</v>
      </c>
      <c r="C118" s="1050"/>
      <c r="D118" s="1050"/>
      <c r="E118" s="1074" t="s">
        <v>196</v>
      </c>
      <c r="F118" s="1074"/>
      <c r="G118" s="1074"/>
      <c r="H118" s="633"/>
      <c r="I118" s="640"/>
      <c r="J118" s="640"/>
      <c r="K118" s="640"/>
      <c r="L118" s="640"/>
      <c r="M118" s="641"/>
      <c r="N118" s="538"/>
      <c r="O118" s="538"/>
      <c r="P118" s="538"/>
      <c r="Q118" s="538"/>
      <c r="R118" s="538"/>
    </row>
    <row r="119" spans="1:18" s="590" customFormat="1" x14ac:dyDescent="0.25">
      <c r="A119" s="542" t="s">
        <v>180</v>
      </c>
      <c r="B119" s="1050" t="str">
        <f>IF($A119="","",VLOOKUP($A119,Listes!$A$3:$C$195,2,FALSE))</f>
        <v>Origin THC / Origin Receiving Charge</v>
      </c>
      <c r="C119" s="1050"/>
      <c r="D119" s="1050"/>
      <c r="E119" s="1074" t="s">
        <v>196</v>
      </c>
      <c r="F119" s="1074"/>
      <c r="G119" s="1074"/>
      <c r="H119" s="633"/>
      <c r="I119" s="640"/>
      <c r="J119" s="640"/>
      <c r="K119" s="640"/>
      <c r="L119" s="640"/>
      <c r="M119" s="641"/>
      <c r="N119" s="538"/>
      <c r="O119" s="538"/>
      <c r="P119" s="538"/>
      <c r="Q119" s="538"/>
      <c r="R119" s="538"/>
    </row>
    <row r="120" spans="1:18" s="590" customFormat="1" x14ac:dyDescent="0.25">
      <c r="A120" s="542" t="s">
        <v>1540</v>
      </c>
      <c r="B120" s="1050" t="str">
        <f>IF($A120="","",VLOOKUP($A120,Listes!$A$3:$C$195,2,FALSE))</f>
        <v>PreCarriage Barge - Congestion</v>
      </c>
      <c r="C120" s="1050"/>
      <c r="D120" s="1050"/>
      <c r="E120" s="1074" t="s">
        <v>196</v>
      </c>
      <c r="F120" s="1074"/>
      <c r="G120" s="1074"/>
      <c r="H120" s="633"/>
      <c r="I120" s="640"/>
      <c r="J120" s="640"/>
      <c r="K120" s="640"/>
      <c r="L120" s="640"/>
      <c r="M120" s="641"/>
      <c r="N120" s="538"/>
      <c r="O120" s="538"/>
      <c r="P120" s="538"/>
      <c r="Q120" s="538"/>
      <c r="R120" s="538"/>
    </row>
    <row r="121" spans="1:18" s="590" customFormat="1" ht="15.75" customHeight="1" x14ac:dyDescent="0.25">
      <c r="A121" s="542" t="s">
        <v>285</v>
      </c>
      <c r="B121" s="1050" t="str">
        <f>IF($A121="","",VLOOKUP($A121,Listes!$A$3:$C$195,2,FALSE))</f>
        <v>Inland Hazardous Charge Precarriage</v>
      </c>
      <c r="C121" s="1050"/>
      <c r="D121" s="1050"/>
      <c r="E121" s="1074" t="s">
        <v>196</v>
      </c>
      <c r="F121" s="1074"/>
      <c r="G121" s="1074"/>
      <c r="H121" s="633"/>
      <c r="I121" s="640"/>
      <c r="J121" s="640"/>
      <c r="K121" s="640"/>
      <c r="L121" s="640"/>
      <c r="M121" s="641"/>
      <c r="N121" s="538"/>
      <c r="O121" s="538"/>
      <c r="P121" s="538"/>
      <c r="Q121" s="538"/>
      <c r="R121" s="538"/>
    </row>
    <row r="122" spans="1:18" s="590" customFormat="1" ht="15.75" customHeight="1" x14ac:dyDescent="0.25">
      <c r="A122" s="542" t="s">
        <v>2847</v>
      </c>
      <c r="B122" s="1050" t="str">
        <f>IF($A122="","",VLOOKUP($A122,Listes!$A$3:$C$195,2,FALSE))</f>
        <v>Purchasing Power Rebate</v>
      </c>
      <c r="C122" s="1050"/>
      <c r="D122" s="1050"/>
      <c r="E122" s="1074" t="s">
        <v>196</v>
      </c>
      <c r="F122" s="1074"/>
      <c r="G122" s="1074"/>
      <c r="H122" s="633"/>
      <c r="I122" s="640"/>
      <c r="J122" s="640"/>
      <c r="K122" s="640"/>
      <c r="L122" s="640"/>
      <c r="M122" s="641"/>
      <c r="N122" s="538"/>
      <c r="O122" s="538"/>
      <c r="P122" s="538"/>
      <c r="Q122" s="538"/>
      <c r="R122" s="538"/>
    </row>
    <row r="123" spans="1:18" s="590" customFormat="1" ht="15.75" customHeight="1" x14ac:dyDescent="0.25">
      <c r="A123" s="542" t="s">
        <v>289</v>
      </c>
      <c r="B123" s="1050" t="str">
        <f>IF($A123="","",VLOOKUP($A123,Listes!$A$3:$C$195,2,FALSE))</f>
        <v>Destination Terminal Security Charge</v>
      </c>
      <c r="C123" s="1050"/>
      <c r="D123" s="1050"/>
      <c r="E123" s="1074" t="s">
        <v>196</v>
      </c>
      <c r="F123" s="1074"/>
      <c r="G123" s="1074"/>
      <c r="H123" s="633"/>
      <c r="I123" s="640"/>
      <c r="J123" s="640"/>
      <c r="K123" s="640"/>
      <c r="L123" s="640"/>
      <c r="M123" s="641"/>
      <c r="N123" s="538"/>
      <c r="O123" s="538"/>
      <c r="P123" s="538"/>
      <c r="Q123" s="538"/>
      <c r="R123" s="538"/>
    </row>
    <row r="124" spans="1:18" s="590" customFormat="1" ht="15.75" customHeight="1" x14ac:dyDescent="0.25">
      <c r="A124" s="542" t="s">
        <v>386</v>
      </c>
      <c r="B124" s="1050" t="str">
        <f>IF($A124="","",VLOOKUP($A124,Listes!$A$3:$C$195,2,FALSE))</f>
        <v>Origin Terminal Security Charge</v>
      </c>
      <c r="C124" s="1050"/>
      <c r="D124" s="1050"/>
      <c r="E124" s="1074" t="s">
        <v>196</v>
      </c>
      <c r="F124" s="1074"/>
      <c r="G124" s="1074"/>
      <c r="H124" s="633"/>
      <c r="I124" s="640"/>
      <c r="J124" s="640"/>
      <c r="K124" s="640"/>
      <c r="L124" s="640"/>
      <c r="M124" s="641"/>
      <c r="N124" s="538"/>
      <c r="O124" s="538"/>
      <c r="P124" s="538"/>
      <c r="Q124" s="538"/>
      <c r="R124" s="538"/>
    </row>
    <row r="125" spans="1:18" s="590" customFormat="1" ht="31" x14ac:dyDescent="0.25">
      <c r="A125" s="542" t="s">
        <v>291</v>
      </c>
      <c r="B125" s="1050" t="str">
        <f>IF($A125="","",VLOOKUP($A125,Listes!$A$3:$C$195,2,FALSE))</f>
        <v>Tri-Axle / Super Chassis Oncarriage Surcharge</v>
      </c>
      <c r="C125" s="1050"/>
      <c r="D125" s="1050"/>
      <c r="E125" s="1074" t="s">
        <v>196</v>
      </c>
      <c r="F125" s="1074"/>
      <c r="G125" s="1074"/>
      <c r="H125" s="633"/>
      <c r="I125" s="640"/>
      <c r="J125" s="640"/>
      <c r="K125" s="640"/>
      <c r="L125" s="640"/>
      <c r="M125" s="641"/>
      <c r="N125" s="538"/>
      <c r="O125" s="538"/>
      <c r="P125" s="538"/>
      <c r="Q125" s="538"/>
      <c r="R125" s="538"/>
    </row>
    <row r="126" spans="1:18" s="590" customFormat="1" ht="15.75" customHeight="1" x14ac:dyDescent="0.25">
      <c r="A126" s="542" t="s">
        <v>361</v>
      </c>
      <c r="B126" s="1050" t="str">
        <f>IF($A126="","",VLOOKUP($A126,Listes!$A$3:$C$195,2,FALSE))</f>
        <v>Wharfage (Destination)</v>
      </c>
      <c r="C126" s="1050"/>
      <c r="D126" s="1050"/>
      <c r="E126" s="1074" t="s">
        <v>196</v>
      </c>
      <c r="F126" s="1074"/>
      <c r="G126" s="1074"/>
      <c r="H126" s="633"/>
      <c r="I126" s="640"/>
      <c r="J126" s="640"/>
      <c r="K126" s="640"/>
      <c r="L126" s="640"/>
      <c r="M126" s="641"/>
      <c r="N126" s="538"/>
      <c r="O126" s="538"/>
      <c r="P126" s="538"/>
      <c r="Q126" s="538"/>
      <c r="R126" s="538"/>
    </row>
    <row r="127" spans="1:18" s="590" customFormat="1" ht="16" thickBot="1" x14ac:dyDescent="0.3">
      <c r="A127" s="642" t="s">
        <v>389</v>
      </c>
      <c r="B127" s="1051" t="str">
        <f>IF($A127="","",VLOOKUP($A127,Listes!$A$3:$C$195,2,FALSE))</f>
        <v>Wharfage (Origin)</v>
      </c>
      <c r="C127" s="1051"/>
      <c r="D127" s="1051"/>
      <c r="E127" s="1074" t="s">
        <v>196</v>
      </c>
      <c r="F127" s="1074"/>
      <c r="G127" s="1074"/>
      <c r="H127" s="643"/>
      <c r="I127" s="644"/>
      <c r="J127" s="644"/>
      <c r="K127" s="644"/>
      <c r="L127" s="644"/>
      <c r="M127" s="645"/>
      <c r="N127" s="538"/>
      <c r="O127" s="538"/>
      <c r="P127" s="538"/>
      <c r="Q127" s="538"/>
      <c r="R127" s="538"/>
    </row>
    <row r="128" spans="1:18" ht="16" thickBot="1" x14ac:dyDescent="0.3">
      <c r="A128" s="1252" t="s">
        <v>292</v>
      </c>
      <c r="B128" s="1079"/>
      <c r="C128" s="1079"/>
      <c r="D128" s="1079"/>
      <c r="E128" s="1253"/>
      <c r="F128" s="1253"/>
      <c r="G128" s="1253"/>
      <c r="H128" s="1253"/>
      <c r="I128" s="1254"/>
      <c r="K128" s="588"/>
      <c r="L128" s="425"/>
      <c r="M128" s="425"/>
      <c r="N128" s="425"/>
      <c r="O128" s="425"/>
      <c r="P128" s="425"/>
      <c r="Q128" s="588"/>
    </row>
    <row r="129" spans="1:23" ht="16" thickBot="1" x14ac:dyDescent="0.3">
      <c r="A129" s="1082" t="s">
        <v>293</v>
      </c>
      <c r="B129" s="1255"/>
      <c r="C129" s="1255"/>
      <c r="D129" s="1255"/>
      <c r="E129" s="1255"/>
      <c r="F129" s="1255"/>
      <c r="G129" s="1255"/>
      <c r="H129" s="1255"/>
      <c r="I129" s="1256"/>
      <c r="K129" s="425"/>
      <c r="L129" s="425"/>
      <c r="M129" s="425"/>
      <c r="N129" s="425"/>
      <c r="O129" s="588"/>
    </row>
    <row r="130" spans="1:23" hidden="1" x14ac:dyDescent="0.25">
      <c r="A130" s="572"/>
      <c r="B130" s="572"/>
      <c r="C130" s="603"/>
      <c r="D130" s="569"/>
      <c r="E130" s="570"/>
      <c r="F130" s="570"/>
      <c r="G130" s="570"/>
      <c r="H130" s="570"/>
      <c r="I130" s="570"/>
      <c r="J130" s="569"/>
      <c r="L130" s="588"/>
      <c r="M130" s="425"/>
      <c r="N130" s="425"/>
      <c r="O130" s="425"/>
      <c r="P130" s="425"/>
      <c r="Q130" s="425"/>
      <c r="R130" s="588"/>
    </row>
    <row r="131" spans="1:23" ht="15.65" hidden="1" customHeight="1" x14ac:dyDescent="0.25">
      <c r="A131" s="1085" t="s">
        <v>294</v>
      </c>
      <c r="B131" s="1257"/>
      <c r="C131" s="1257"/>
      <c r="D131" s="1257"/>
      <c r="E131" s="1258" t="s">
        <v>295</v>
      </c>
      <c r="F131" s="1258">
        <v>20</v>
      </c>
      <c r="G131" s="1258">
        <v>40</v>
      </c>
      <c r="H131" s="1258" t="s">
        <v>177</v>
      </c>
      <c r="I131" s="1258" t="s">
        <v>178</v>
      </c>
      <c r="J131" s="1088" t="s">
        <v>296</v>
      </c>
      <c r="K131" s="1088" t="s">
        <v>297</v>
      </c>
      <c r="L131" s="1260" t="s">
        <v>298</v>
      </c>
      <c r="M131" s="569"/>
      <c r="N131" s="425"/>
      <c r="O131" s="425"/>
      <c r="P131" s="425"/>
      <c r="Q131" s="425"/>
      <c r="R131" s="425"/>
      <c r="S131" s="425"/>
      <c r="T131" s="425"/>
      <c r="U131" s="425"/>
    </row>
    <row r="132" spans="1:23" hidden="1" x14ac:dyDescent="0.25">
      <c r="A132" s="604" t="s">
        <v>299</v>
      </c>
      <c r="B132" s="605" t="s">
        <v>169</v>
      </c>
      <c r="C132" s="605" t="s">
        <v>170</v>
      </c>
      <c r="D132" s="605" t="s">
        <v>300</v>
      </c>
      <c r="E132" s="1259"/>
      <c r="F132" s="1259"/>
      <c r="G132" s="1259"/>
      <c r="H132" s="1259"/>
      <c r="I132" s="1259"/>
      <c r="J132" s="1259"/>
      <c r="K132" s="1259"/>
      <c r="L132" s="1261"/>
      <c r="M132" s="569"/>
      <c r="N132" s="425"/>
      <c r="O132" s="425"/>
      <c r="P132" s="425"/>
      <c r="Q132" s="425"/>
      <c r="R132" s="425"/>
      <c r="S132" s="425"/>
      <c r="T132" s="425"/>
      <c r="U132" s="425"/>
    </row>
    <row r="133" spans="1:23" s="590" customFormat="1" hidden="1" x14ac:dyDescent="0.25">
      <c r="A133" s="428"/>
      <c r="B133" s="606"/>
      <c r="C133" s="606"/>
      <c r="D133" s="606"/>
      <c r="E133" s="606"/>
      <c r="F133" s="408"/>
      <c r="G133" s="408"/>
      <c r="H133" s="408"/>
      <c r="I133" s="408"/>
      <c r="J133" s="606"/>
      <c r="K133" s="410"/>
      <c r="L133" s="636"/>
      <c r="M133" s="637"/>
      <c r="N133" s="538"/>
      <c r="O133" s="538"/>
      <c r="P133" s="538"/>
      <c r="Q133" s="538"/>
      <c r="R133" s="538"/>
      <c r="S133" s="538"/>
      <c r="T133" s="538"/>
      <c r="U133" s="538"/>
    </row>
    <row r="134" spans="1:23" s="590" customFormat="1" hidden="1" x14ac:dyDescent="0.25">
      <c r="A134" s="428"/>
      <c r="B134" s="606"/>
      <c r="C134" s="606"/>
      <c r="D134" s="606"/>
      <c r="E134" s="606"/>
      <c r="F134" s="360"/>
      <c r="G134" s="360"/>
      <c r="H134" s="360"/>
      <c r="I134" s="360"/>
      <c r="J134" s="429"/>
      <c r="K134" s="410"/>
      <c r="L134" s="607"/>
      <c r="M134" s="538"/>
      <c r="N134" s="538"/>
      <c r="O134" s="538"/>
      <c r="P134" s="538"/>
      <c r="Q134" s="538"/>
      <c r="R134" s="538"/>
      <c r="S134" s="538"/>
      <c r="T134" s="538"/>
      <c r="U134" s="538"/>
    </row>
    <row r="135" spans="1:23" s="590" customFormat="1" hidden="1" x14ac:dyDescent="0.25">
      <c r="A135" s="428"/>
      <c r="B135" s="606"/>
      <c r="C135" s="606"/>
      <c r="D135" s="606"/>
      <c r="E135" s="606"/>
      <c r="F135" s="360"/>
      <c r="G135" s="360"/>
      <c r="H135" s="360"/>
      <c r="I135" s="360"/>
      <c r="J135" s="429"/>
      <c r="K135" s="410"/>
      <c r="L135" s="607"/>
      <c r="M135" s="538"/>
      <c r="N135" s="538"/>
      <c r="O135" s="538"/>
      <c r="P135" s="538"/>
      <c r="Q135" s="538"/>
      <c r="R135" s="538"/>
      <c r="S135" s="538"/>
      <c r="T135" s="538"/>
      <c r="U135" s="538"/>
    </row>
    <row r="136" spans="1:23" s="590" customFormat="1" ht="16" hidden="1" thickBot="1" x14ac:dyDescent="0.3">
      <c r="A136" s="431"/>
      <c r="B136" s="608"/>
      <c r="C136" s="608"/>
      <c r="D136" s="608"/>
      <c r="E136" s="608"/>
      <c r="F136" s="364"/>
      <c r="G136" s="364"/>
      <c r="H136" s="364"/>
      <c r="I136" s="364"/>
      <c r="J136" s="432"/>
      <c r="K136" s="416"/>
      <c r="L136" s="609"/>
      <c r="M136" s="538"/>
      <c r="N136" s="538"/>
      <c r="O136" s="538"/>
      <c r="P136" s="538"/>
      <c r="Q136" s="538"/>
      <c r="R136" s="538"/>
      <c r="S136" s="538"/>
      <c r="T136" s="538"/>
      <c r="U136" s="538"/>
    </row>
    <row r="137" spans="1:23" s="590" customFormat="1" hidden="1" x14ac:dyDescent="0.25">
      <c r="A137" s="601"/>
      <c r="B137" s="610"/>
      <c r="C137" s="610"/>
      <c r="D137" s="610"/>
      <c r="E137" s="610"/>
      <c r="F137" s="610"/>
      <c r="G137" s="610"/>
      <c r="H137" s="610"/>
      <c r="I137" s="610"/>
      <c r="J137" s="601"/>
      <c r="K137" s="601"/>
      <c r="L137" s="611"/>
      <c r="M137" s="538"/>
      <c r="N137" s="538"/>
      <c r="O137" s="538"/>
      <c r="P137" s="538"/>
      <c r="Q137" s="538"/>
      <c r="R137" s="538"/>
      <c r="S137" s="538"/>
      <c r="T137" s="538"/>
      <c r="U137" s="538"/>
    </row>
    <row r="138" spans="1:23" ht="15.65" hidden="1" customHeight="1" x14ac:dyDescent="0.25">
      <c r="A138" s="1262" t="s">
        <v>301</v>
      </c>
      <c r="B138" s="1263"/>
      <c r="C138" s="1263"/>
      <c r="D138" s="1263"/>
      <c r="E138" s="1263" t="s">
        <v>295</v>
      </c>
      <c r="F138" s="1263">
        <v>20</v>
      </c>
      <c r="G138" s="1263">
        <v>40</v>
      </c>
      <c r="H138" s="1263" t="s">
        <v>177</v>
      </c>
      <c r="I138" s="1263" t="s">
        <v>178</v>
      </c>
      <c r="J138" s="1264" t="s">
        <v>296</v>
      </c>
      <c r="K138" s="1264" t="s">
        <v>297</v>
      </c>
      <c r="L138" s="1266" t="s">
        <v>298</v>
      </c>
      <c r="M138" s="1266" t="s">
        <v>184</v>
      </c>
      <c r="O138" s="588"/>
      <c r="P138" s="425"/>
      <c r="Q138" s="425"/>
      <c r="R138" s="425"/>
      <c r="S138" s="425"/>
      <c r="T138" s="425"/>
      <c r="U138" s="425"/>
      <c r="V138" s="425"/>
      <c r="W138" s="425"/>
    </row>
    <row r="139" spans="1:23" hidden="1" x14ac:dyDescent="0.25">
      <c r="A139" s="612" t="s">
        <v>299</v>
      </c>
      <c r="B139" s="612" t="s">
        <v>169</v>
      </c>
      <c r="C139" s="612" t="s">
        <v>170</v>
      </c>
      <c r="D139" s="612" t="s">
        <v>300</v>
      </c>
      <c r="E139" s="1263"/>
      <c r="F139" s="1263"/>
      <c r="G139" s="1263"/>
      <c r="H139" s="1263"/>
      <c r="I139" s="1263"/>
      <c r="J139" s="1263"/>
      <c r="K139" s="1263"/>
      <c r="L139" s="1266"/>
      <c r="M139" s="1266"/>
      <c r="O139" s="588"/>
      <c r="P139" s="425"/>
      <c r="Q139" s="425"/>
      <c r="R139" s="425"/>
      <c r="S139" s="425"/>
      <c r="T139" s="425"/>
      <c r="U139" s="425"/>
      <c r="V139" s="425"/>
      <c r="W139" s="425"/>
    </row>
    <row r="140" spans="1:23" s="590" customFormat="1" hidden="1" x14ac:dyDescent="0.25">
      <c r="A140" s="613"/>
      <c r="B140" s="614"/>
      <c r="C140" s="614"/>
      <c r="D140" s="614"/>
      <c r="E140" s="614"/>
      <c r="F140" s="615"/>
      <c r="G140" s="615"/>
      <c r="H140" s="615"/>
      <c r="I140" s="615"/>
      <c r="J140" s="613"/>
      <c r="K140" s="616"/>
      <c r="L140" s="617"/>
      <c r="M140" s="617"/>
      <c r="O140" s="594"/>
      <c r="P140" s="538"/>
      <c r="Q140" s="538"/>
      <c r="R140" s="538"/>
      <c r="S140" s="538"/>
      <c r="T140" s="538"/>
      <c r="U140" s="538"/>
      <c r="V140" s="538"/>
      <c r="W140" s="538"/>
    </row>
    <row r="141" spans="1:23" s="590" customFormat="1" hidden="1" x14ac:dyDescent="0.25">
      <c r="A141" s="613"/>
      <c r="B141" s="614"/>
      <c r="C141" s="614"/>
      <c r="D141" s="614"/>
      <c r="E141" s="614"/>
      <c r="F141" s="615"/>
      <c r="G141" s="615"/>
      <c r="H141" s="615"/>
      <c r="I141" s="615"/>
      <c r="J141" s="613"/>
      <c r="K141" s="616"/>
      <c r="L141" s="617"/>
      <c r="M141" s="617"/>
      <c r="O141" s="594"/>
      <c r="P141" s="538"/>
      <c r="Q141" s="538"/>
      <c r="R141" s="538"/>
      <c r="S141" s="538"/>
      <c r="T141" s="538"/>
      <c r="U141" s="538"/>
      <c r="V141" s="538"/>
      <c r="W141" s="538"/>
    </row>
    <row r="142" spans="1:23" s="590" customFormat="1" hidden="1" x14ac:dyDescent="0.25">
      <c r="A142" s="613"/>
      <c r="B142" s="614"/>
      <c r="C142" s="614"/>
      <c r="D142" s="614"/>
      <c r="E142" s="614"/>
      <c r="F142" s="615"/>
      <c r="G142" s="615"/>
      <c r="H142" s="615"/>
      <c r="I142" s="615"/>
      <c r="J142" s="613"/>
      <c r="K142" s="616"/>
      <c r="L142" s="617"/>
      <c r="M142" s="617"/>
      <c r="O142" s="594"/>
      <c r="P142" s="538"/>
      <c r="Q142" s="538"/>
      <c r="R142" s="538"/>
      <c r="S142" s="538"/>
      <c r="T142" s="538"/>
      <c r="U142" s="538"/>
      <c r="V142" s="538"/>
      <c r="W142" s="538"/>
    </row>
    <row r="143" spans="1:23" s="590" customFormat="1" hidden="1" x14ac:dyDescent="0.25">
      <c r="A143" s="613"/>
      <c r="B143" s="614"/>
      <c r="C143" s="614"/>
      <c r="D143" s="614"/>
      <c r="E143" s="614"/>
      <c r="F143" s="615"/>
      <c r="G143" s="615"/>
      <c r="H143" s="615"/>
      <c r="I143" s="615"/>
      <c r="J143" s="613"/>
      <c r="K143" s="616"/>
      <c r="L143" s="618"/>
      <c r="M143" s="618"/>
      <c r="N143" s="538"/>
      <c r="O143" s="594"/>
      <c r="P143" s="538"/>
      <c r="Q143" s="538"/>
      <c r="R143" s="538"/>
      <c r="S143" s="538"/>
      <c r="T143" s="538"/>
      <c r="U143" s="538"/>
      <c r="V143" s="538"/>
      <c r="W143" s="538"/>
    </row>
    <row r="144" spans="1:23" hidden="1" x14ac:dyDescent="0.25">
      <c r="B144" s="596"/>
      <c r="C144" s="596"/>
      <c r="D144" s="596"/>
      <c r="E144" s="596"/>
      <c r="F144" s="570"/>
      <c r="G144" s="596"/>
      <c r="H144" s="589"/>
      <c r="I144" s="589"/>
      <c r="J144" s="425"/>
      <c r="K144" s="588"/>
      <c r="L144" s="425"/>
      <c r="M144" s="425"/>
      <c r="N144" s="425"/>
      <c r="O144" s="425"/>
      <c r="P144" s="425"/>
      <c r="Q144" s="425"/>
    </row>
    <row r="145" spans="1:21" ht="16" thickBot="1" x14ac:dyDescent="0.3">
      <c r="A145" s="598"/>
      <c r="B145" s="619"/>
      <c r="C145" s="620"/>
      <c r="D145" s="620"/>
      <c r="J145" s="570"/>
      <c r="K145" s="588"/>
      <c r="L145" s="425"/>
      <c r="M145" s="425"/>
      <c r="N145" s="425"/>
      <c r="O145" s="425"/>
      <c r="P145" s="425"/>
      <c r="Q145" s="425"/>
      <c r="R145" s="425"/>
      <c r="S145" s="588"/>
      <c r="T145" s="588"/>
      <c r="U145" s="588"/>
    </row>
    <row r="146" spans="1:21" ht="16" thickBot="1" x14ac:dyDescent="0.3">
      <c r="A146" s="1039" t="s">
        <v>302</v>
      </c>
      <c r="B146" s="1247"/>
      <c r="C146" s="1247"/>
      <c r="D146" s="1247"/>
      <c r="E146" s="1248"/>
      <c r="J146" s="570"/>
      <c r="K146" s="588"/>
      <c r="L146" s="425"/>
      <c r="M146" s="425"/>
      <c r="N146" s="425"/>
      <c r="O146" s="425"/>
      <c r="P146" s="425"/>
      <c r="Q146" s="425"/>
      <c r="R146" s="425"/>
      <c r="S146" s="588"/>
      <c r="T146" s="588"/>
      <c r="U146" s="588"/>
    </row>
    <row r="147" spans="1:21" ht="16" thickBot="1" x14ac:dyDescent="0.3">
      <c r="A147" s="603"/>
      <c r="F147" s="570"/>
      <c r="G147" s="424"/>
      <c r="H147" s="569"/>
      <c r="I147" s="570"/>
      <c r="J147" s="570"/>
      <c r="K147" s="588"/>
      <c r="L147" s="425"/>
      <c r="M147" s="425"/>
      <c r="N147" s="425"/>
      <c r="O147" s="425"/>
      <c r="P147" s="425"/>
      <c r="Q147" s="425"/>
      <c r="R147" s="425"/>
      <c r="S147" s="588"/>
      <c r="T147" s="588"/>
      <c r="U147" s="588"/>
    </row>
    <row r="148" spans="1:21" ht="16" thickBot="1" x14ac:dyDescent="0.3">
      <c r="A148" s="1103" t="s">
        <v>303</v>
      </c>
      <c r="B148" s="1267"/>
      <c r="C148" s="1267"/>
      <c r="D148" s="1267"/>
      <c r="E148" s="1267"/>
      <c r="F148" s="1268"/>
      <c r="G148" s="424"/>
      <c r="H148" s="569"/>
      <c r="I148" s="570"/>
      <c r="J148" s="570"/>
      <c r="K148" s="588"/>
      <c r="L148" s="425"/>
      <c r="M148" s="425"/>
      <c r="N148" s="425"/>
      <c r="O148" s="425"/>
      <c r="P148" s="425"/>
      <c r="Q148" s="425"/>
      <c r="R148" s="425"/>
      <c r="S148" s="588"/>
      <c r="T148" s="588"/>
      <c r="U148" s="588"/>
    </row>
    <row r="149" spans="1:21" ht="16.5" customHeight="1" x14ac:dyDescent="0.25">
      <c r="A149" s="988" t="s">
        <v>304</v>
      </c>
      <c r="B149" s="1269"/>
      <c r="C149" s="1269"/>
      <c r="D149" s="1269"/>
      <c r="E149" s="1269"/>
      <c r="F149" s="1206"/>
      <c r="G149" s="424"/>
      <c r="H149" s="621"/>
      <c r="I149" s="570"/>
      <c r="J149" s="570"/>
      <c r="K149" s="588"/>
      <c r="L149" s="425"/>
      <c r="M149" s="425"/>
      <c r="N149" s="425"/>
      <c r="O149" s="425"/>
      <c r="P149" s="425"/>
      <c r="Q149" s="425"/>
      <c r="R149" s="425"/>
      <c r="S149" s="588"/>
      <c r="T149" s="588"/>
      <c r="U149" s="588"/>
    </row>
    <row r="150" spans="1:21" ht="16" thickBot="1" x14ac:dyDescent="0.3">
      <c r="A150" s="1093" t="s">
        <v>305</v>
      </c>
      <c r="B150" s="1255"/>
      <c r="C150" s="1255"/>
      <c r="D150" s="1255"/>
      <c r="E150" s="1255"/>
      <c r="F150" s="1256"/>
    </row>
    <row r="151" spans="1:21" x14ac:dyDescent="0.25">
      <c r="A151" s="630" t="s">
        <v>306</v>
      </c>
      <c r="B151" s="324" t="s">
        <v>307</v>
      </c>
      <c r="C151" s="436" t="s">
        <v>256</v>
      </c>
      <c r="D151" s="437" t="s">
        <v>308</v>
      </c>
      <c r="E151" s="425"/>
      <c r="H151" s="424"/>
      <c r="I151" s="424"/>
    </row>
    <row r="152" spans="1:21" s="590" customFormat="1" x14ac:dyDescent="0.25">
      <c r="A152" s="439"/>
      <c r="B152" s="440" t="s">
        <v>1687</v>
      </c>
      <c r="C152" s="441" t="s">
        <v>1686</v>
      </c>
      <c r="D152" s="485">
        <v>0.9</v>
      </c>
      <c r="E152" s="538"/>
      <c r="F152" s="538"/>
      <c r="G152" s="538"/>
    </row>
    <row r="153" spans="1:21" s="590" customFormat="1" x14ac:dyDescent="0.25">
      <c r="A153" s="439"/>
      <c r="B153" s="440" t="s">
        <v>1687</v>
      </c>
      <c r="C153" s="441" t="s">
        <v>1688</v>
      </c>
      <c r="D153" s="485">
        <v>1.125</v>
      </c>
      <c r="E153" s="538"/>
      <c r="F153" s="538"/>
      <c r="G153" s="538"/>
    </row>
    <row r="154" spans="1:21" s="590" customFormat="1" ht="16" thickBot="1" x14ac:dyDescent="0.3">
      <c r="A154" s="443"/>
      <c r="B154" s="444" t="s">
        <v>1687</v>
      </c>
      <c r="C154" s="445" t="s">
        <v>1689</v>
      </c>
      <c r="D154" s="648">
        <v>1.266</v>
      </c>
      <c r="E154" s="538"/>
      <c r="F154" s="538"/>
      <c r="G154" s="538"/>
    </row>
    <row r="155" spans="1:21" ht="16" thickBot="1" x14ac:dyDescent="0.3"/>
    <row r="156" spans="1:21" ht="16" thickBot="1" x14ac:dyDescent="0.3">
      <c r="A156" s="1039" t="s">
        <v>309</v>
      </c>
      <c r="B156" s="1247"/>
      <c r="C156" s="1247"/>
      <c r="D156" s="1247"/>
      <c r="E156" s="1247"/>
      <c r="F156" s="1247"/>
      <c r="G156" s="1247"/>
      <c r="H156" s="1247"/>
      <c r="I156" s="1248"/>
      <c r="K156" s="588"/>
      <c r="L156" s="425"/>
      <c r="M156" s="425"/>
      <c r="N156" s="425"/>
      <c r="O156" s="425"/>
      <c r="P156" s="425"/>
      <c r="Q156" s="425"/>
      <c r="R156" s="425"/>
      <c r="S156" s="588"/>
      <c r="T156" s="588"/>
      <c r="U156" s="588"/>
    </row>
    <row r="157" spans="1:21" ht="16" thickBot="1" x14ac:dyDescent="0.3">
      <c r="A157" s="446" t="s">
        <v>310</v>
      </c>
      <c r="B157" s="447"/>
      <c r="C157" s="340"/>
      <c r="D157" s="340"/>
      <c r="E157" s="340"/>
      <c r="F157" s="340"/>
      <c r="G157" s="396"/>
      <c r="H157" s="622"/>
      <c r="I157" s="448"/>
      <c r="J157" s="570"/>
      <c r="K157" s="588"/>
      <c r="L157" s="425"/>
      <c r="M157" s="425"/>
      <c r="N157" s="425"/>
      <c r="O157" s="425"/>
      <c r="P157" s="425"/>
      <c r="Q157" s="425"/>
      <c r="R157" s="425"/>
      <c r="S157" s="588"/>
      <c r="T157" s="588"/>
      <c r="U157" s="588"/>
    </row>
    <row r="158" spans="1:21" s="422" customFormat="1" x14ac:dyDescent="0.25">
      <c r="A158" s="634" t="s">
        <v>311</v>
      </c>
      <c r="B158" s="1274" t="s">
        <v>312</v>
      </c>
      <c r="C158" s="1275"/>
      <c r="D158" s="1275"/>
      <c r="E158" s="1275"/>
      <c r="F158" s="1275"/>
      <c r="G158" s="1275"/>
      <c r="H158" s="1275"/>
      <c r="I158" s="1276"/>
      <c r="J158" s="635"/>
      <c r="K158" s="647"/>
      <c r="L158" s="601"/>
      <c r="M158" s="601"/>
      <c r="N158" s="601"/>
      <c r="O158" s="601"/>
      <c r="P158" s="601"/>
      <c r="Q158" s="601"/>
      <c r="R158" s="601"/>
      <c r="S158" s="647"/>
      <c r="T158" s="647"/>
      <c r="U158" s="647"/>
    </row>
    <row r="159" spans="1:21" s="590" customFormat="1" x14ac:dyDescent="0.25">
      <c r="A159" s="537" t="s">
        <v>313</v>
      </c>
      <c r="B159" s="1265" t="s">
        <v>314</v>
      </c>
      <c r="C159" s="1224"/>
      <c r="D159" s="1224"/>
      <c r="E159" s="1224"/>
      <c r="F159" s="1224"/>
      <c r="G159" s="1224"/>
      <c r="H159" s="1224"/>
      <c r="I159" s="1225"/>
    </row>
    <row r="160" spans="1:21" s="590" customFormat="1" ht="16" thickBot="1" x14ac:dyDescent="0.3">
      <c r="A160" s="537" t="s">
        <v>315</v>
      </c>
      <c r="B160" s="1265" t="s">
        <v>316</v>
      </c>
      <c r="C160" s="1224"/>
      <c r="D160" s="1224"/>
      <c r="E160" s="1224"/>
      <c r="F160" s="1224"/>
      <c r="G160" s="1224"/>
      <c r="H160" s="1224"/>
      <c r="I160" s="1225"/>
    </row>
    <row r="161" spans="1:9" s="590" customFormat="1" hidden="1" x14ac:dyDescent="0.25">
      <c r="A161" s="537"/>
      <c r="B161" s="1265"/>
      <c r="C161" s="1224"/>
      <c r="D161" s="1224"/>
      <c r="E161" s="1224"/>
      <c r="F161" s="1224"/>
      <c r="G161" s="1224"/>
      <c r="H161" s="1224"/>
      <c r="I161" s="1225"/>
    </row>
    <row r="162" spans="1:9" s="590" customFormat="1" hidden="1" x14ac:dyDescent="0.25">
      <c r="A162" s="537"/>
      <c r="B162" s="1265"/>
      <c r="C162" s="1224"/>
      <c r="D162" s="1224"/>
      <c r="E162" s="1224"/>
      <c r="F162" s="1224"/>
      <c r="G162" s="1224"/>
      <c r="H162" s="1224"/>
      <c r="I162" s="1225"/>
    </row>
    <row r="163" spans="1:9" s="590" customFormat="1" hidden="1" x14ac:dyDescent="0.25">
      <c r="A163" s="537"/>
      <c r="B163" s="1265"/>
      <c r="C163" s="1224"/>
      <c r="D163" s="1224"/>
      <c r="E163" s="1224"/>
      <c r="F163" s="1224"/>
      <c r="G163" s="1224"/>
      <c r="H163" s="1224"/>
      <c r="I163" s="1225"/>
    </row>
    <row r="164" spans="1:9" s="590" customFormat="1" hidden="1" x14ac:dyDescent="0.25">
      <c r="A164" s="537"/>
      <c r="B164" s="1265"/>
      <c r="C164" s="1224"/>
      <c r="D164" s="1224"/>
      <c r="E164" s="1224"/>
      <c r="F164" s="1224"/>
      <c r="G164" s="1224"/>
      <c r="H164" s="1224"/>
      <c r="I164" s="1225"/>
    </row>
    <row r="165" spans="1:9" s="590" customFormat="1" hidden="1" x14ac:dyDescent="0.25">
      <c r="A165" s="537"/>
      <c r="B165" s="1265"/>
      <c r="C165" s="1224"/>
      <c r="D165" s="1224"/>
      <c r="E165" s="1224"/>
      <c r="F165" s="1224"/>
      <c r="G165" s="1224"/>
      <c r="H165" s="1224"/>
      <c r="I165" s="1225"/>
    </row>
    <row r="166" spans="1:9" s="590" customFormat="1" hidden="1" x14ac:dyDescent="0.25">
      <c r="A166" s="537"/>
      <c r="B166" s="1265"/>
      <c r="C166" s="1224"/>
      <c r="D166" s="1224"/>
      <c r="E166" s="1224"/>
      <c r="F166" s="1224"/>
      <c r="G166" s="1224"/>
      <c r="H166" s="1224"/>
      <c r="I166" s="1225"/>
    </row>
    <row r="167" spans="1:9" s="590" customFormat="1" hidden="1" x14ac:dyDescent="0.25">
      <c r="A167" s="537"/>
      <c r="B167" s="1265"/>
      <c r="C167" s="1224"/>
      <c r="D167" s="1224"/>
      <c r="E167" s="1224"/>
      <c r="F167" s="1224"/>
      <c r="G167" s="1224"/>
      <c r="H167" s="1224"/>
      <c r="I167" s="1225"/>
    </row>
    <row r="168" spans="1:9" s="590" customFormat="1" hidden="1" x14ac:dyDescent="0.25">
      <c r="A168" s="537"/>
      <c r="B168" s="1265"/>
      <c r="C168" s="1224"/>
      <c r="D168" s="1224"/>
      <c r="E168" s="1224"/>
      <c r="F168" s="1224"/>
      <c r="G168" s="1224"/>
      <c r="H168" s="1224"/>
      <c r="I168" s="1225"/>
    </row>
    <row r="169" spans="1:9" s="590" customFormat="1" hidden="1" x14ac:dyDescent="0.25">
      <c r="A169" s="537"/>
      <c r="B169" s="1265"/>
      <c r="C169" s="1224"/>
      <c r="D169" s="1224"/>
      <c r="E169" s="1224"/>
      <c r="F169" s="1224"/>
      <c r="G169" s="1224"/>
      <c r="H169" s="1224"/>
      <c r="I169" s="1225"/>
    </row>
    <row r="170" spans="1:9" s="590" customFormat="1" hidden="1" x14ac:dyDescent="0.25">
      <c r="A170" s="537"/>
      <c r="B170" s="1265"/>
      <c r="C170" s="1224"/>
      <c r="D170" s="1224"/>
      <c r="E170" s="1224"/>
      <c r="F170" s="1224"/>
      <c r="G170" s="1224"/>
      <c r="H170" s="1224"/>
      <c r="I170" s="1225"/>
    </row>
    <row r="171" spans="1:9" s="590" customFormat="1" hidden="1" x14ac:dyDescent="0.25">
      <c r="A171" s="537"/>
      <c r="B171" s="1265"/>
      <c r="C171" s="1224"/>
      <c r="D171" s="1224"/>
      <c r="E171" s="1224"/>
      <c r="F171" s="1224"/>
      <c r="G171" s="1224"/>
      <c r="H171" s="1224"/>
      <c r="I171" s="1225"/>
    </row>
    <row r="172" spans="1:9" s="590" customFormat="1" ht="16" hidden="1" thickBot="1" x14ac:dyDescent="0.3">
      <c r="A172" s="623"/>
      <c r="B172" s="1270"/>
      <c r="C172" s="1271"/>
      <c r="D172" s="1271"/>
      <c r="E172" s="1271"/>
      <c r="F172" s="1271"/>
      <c r="G172" s="1271"/>
      <c r="H172" s="1271"/>
      <c r="I172" s="1272"/>
    </row>
    <row r="173" spans="1:9" hidden="1" x14ac:dyDescent="0.25"/>
    <row r="174" spans="1:9" s="590" customFormat="1" hidden="1" x14ac:dyDescent="0.25">
      <c r="F174" s="538"/>
      <c r="G174" s="538"/>
      <c r="H174" s="538"/>
      <c r="I174" s="538"/>
    </row>
    <row r="175" spans="1:9" s="590" customFormat="1" ht="16" hidden="1" thickBot="1" x14ac:dyDescent="0.3">
      <c r="F175" s="538"/>
      <c r="G175" s="538"/>
      <c r="H175" s="538"/>
      <c r="I175" s="538"/>
    </row>
    <row r="176" spans="1:9" s="590" customFormat="1" x14ac:dyDescent="0.25">
      <c r="A176" s="1103" t="s">
        <v>317</v>
      </c>
      <c r="B176" s="1110"/>
      <c r="F176" s="538"/>
      <c r="G176" s="538"/>
      <c r="H176" s="538"/>
      <c r="I176" s="538"/>
    </row>
    <row r="177" spans="1:14" s="625" customFormat="1" ht="16" hidden="1" thickBot="1" x14ac:dyDescent="0.3">
      <c r="A177" s="624"/>
      <c r="B177" s="624"/>
      <c r="F177" s="626"/>
      <c r="G177" s="626"/>
      <c r="H177" s="626"/>
      <c r="I177" s="626"/>
    </row>
    <row r="178" spans="1:14" s="590" customFormat="1" ht="15.75" hidden="1" customHeight="1" thickBot="1" x14ac:dyDescent="0.3">
      <c r="A178" s="1042" t="s">
        <v>318</v>
      </c>
      <c r="B178" s="1043"/>
      <c r="C178" s="1043"/>
      <c r="D178" s="1043"/>
      <c r="E178" s="1043"/>
      <c r="F178" s="1043"/>
      <c r="G178" s="1044"/>
      <c r="H178" s="538"/>
      <c r="I178" s="538"/>
    </row>
    <row r="179" spans="1:14" s="625" customFormat="1" ht="15.75" hidden="1" customHeight="1" thickBot="1" x14ac:dyDescent="0.3">
      <c r="A179" s="624"/>
      <c r="B179" s="624"/>
      <c r="C179" s="624"/>
      <c r="D179" s="624"/>
      <c r="E179" s="624"/>
      <c r="F179" s="624"/>
      <c r="G179" s="624"/>
      <c r="H179" s="626"/>
      <c r="I179" s="626"/>
    </row>
    <row r="180" spans="1:14" s="590" customFormat="1" ht="15.75" hidden="1" customHeight="1" thickBot="1" x14ac:dyDescent="0.3">
      <c r="A180" s="1111" t="s">
        <v>319</v>
      </c>
      <c r="B180" s="1112"/>
      <c r="C180" s="1112"/>
      <c r="D180" s="1112"/>
      <c r="E180" s="1113"/>
      <c r="F180" s="627"/>
      <c r="G180" s="627"/>
      <c r="H180" s="538"/>
      <c r="I180" s="538"/>
    </row>
    <row r="181" spans="1:14" s="590" customFormat="1" hidden="1" x14ac:dyDescent="0.25">
      <c r="A181" s="1114" t="s">
        <v>167</v>
      </c>
      <c r="B181" s="1116" t="s">
        <v>320</v>
      </c>
      <c r="C181" s="1031" t="s">
        <v>321</v>
      </c>
      <c r="D181" s="1031" t="s">
        <v>322</v>
      </c>
      <c r="E181" s="1116" t="s">
        <v>323</v>
      </c>
      <c r="F181" s="1031" t="s">
        <v>324</v>
      </c>
      <c r="G181" s="1031" t="s">
        <v>325</v>
      </c>
      <c r="H181" s="1031" t="s">
        <v>168</v>
      </c>
      <c r="I181" s="1031" t="s">
        <v>169</v>
      </c>
      <c r="J181" s="1031" t="s">
        <v>170</v>
      </c>
      <c r="K181" s="1031" t="s">
        <v>171</v>
      </c>
      <c r="L181" s="1031" t="s">
        <v>326</v>
      </c>
      <c r="M181" s="1031" t="s">
        <v>327</v>
      </c>
      <c r="N181" s="1055"/>
    </row>
    <row r="182" spans="1:14" s="590" customFormat="1" ht="32.25" hidden="1" customHeight="1" thickBot="1" x14ac:dyDescent="0.3">
      <c r="A182" s="1115"/>
      <c r="B182" s="1117"/>
      <c r="C182" s="1032"/>
      <c r="D182" s="1032"/>
      <c r="E182" s="1117"/>
      <c r="F182" s="1032"/>
      <c r="G182" s="1032"/>
      <c r="H182" s="1032"/>
      <c r="I182" s="1032"/>
      <c r="J182" s="1032"/>
      <c r="K182" s="1032"/>
      <c r="L182" s="1032"/>
      <c r="M182" s="1032"/>
      <c r="N182" s="1133"/>
    </row>
    <row r="183" spans="1:14" s="590" customFormat="1" hidden="1" x14ac:dyDescent="0.25">
      <c r="A183" s="532"/>
      <c r="B183" s="533"/>
      <c r="C183" s="631"/>
      <c r="D183" s="533"/>
      <c r="E183" s="533"/>
      <c r="F183" s="533"/>
      <c r="G183" s="533"/>
      <c r="H183" s="533"/>
      <c r="I183" s="533"/>
      <c r="J183" s="533"/>
      <c r="K183" s="533"/>
      <c r="L183" s="535"/>
      <c r="M183" s="1118"/>
      <c r="N183" s="1119"/>
    </row>
    <row r="184" spans="1:14" s="590" customFormat="1" hidden="1" x14ac:dyDescent="0.25">
      <c r="A184" s="381"/>
      <c r="B184" s="382"/>
      <c r="C184" s="429"/>
      <c r="D184" s="382"/>
      <c r="E184" s="382"/>
      <c r="F184" s="382"/>
      <c r="G184" s="382"/>
      <c r="H184" s="382"/>
      <c r="I184" s="382"/>
      <c r="J184" s="382"/>
      <c r="K184" s="382"/>
      <c r="L184" s="451"/>
      <c r="M184" s="1120"/>
      <c r="N184" s="1121"/>
    </row>
    <row r="185" spans="1:14" s="590" customFormat="1" hidden="1" x14ac:dyDescent="0.25">
      <c r="A185" s="381"/>
      <c r="B185" s="382"/>
      <c r="C185" s="429"/>
      <c r="D185" s="382"/>
      <c r="E185" s="382"/>
      <c r="F185" s="382"/>
      <c r="G185" s="382"/>
      <c r="H185" s="382"/>
      <c r="I185" s="382"/>
      <c r="J185" s="382"/>
      <c r="K185" s="382"/>
      <c r="L185" s="451"/>
      <c r="M185" s="1120"/>
      <c r="N185" s="1121"/>
    </row>
    <row r="186" spans="1:14" s="590" customFormat="1" hidden="1" x14ac:dyDescent="0.25">
      <c r="A186" s="381"/>
      <c r="B186" s="382"/>
      <c r="C186" s="429"/>
      <c r="D186" s="382"/>
      <c r="E186" s="382"/>
      <c r="F186" s="382"/>
      <c r="G186" s="382"/>
      <c r="H186" s="382"/>
      <c r="I186" s="382"/>
      <c r="J186" s="382"/>
      <c r="K186" s="382"/>
      <c r="L186" s="451"/>
      <c r="M186" s="1120"/>
      <c r="N186" s="1121"/>
    </row>
    <row r="187" spans="1:14" s="590" customFormat="1" hidden="1" x14ac:dyDescent="0.25">
      <c r="A187" s="381"/>
      <c r="B187" s="382"/>
      <c r="C187" s="429"/>
      <c r="D187" s="382"/>
      <c r="E187" s="382"/>
      <c r="F187" s="382"/>
      <c r="G187" s="382"/>
      <c r="H187" s="382"/>
      <c r="I187" s="382"/>
      <c r="J187" s="382"/>
      <c r="K187" s="382"/>
      <c r="L187" s="451"/>
      <c r="M187" s="1120"/>
      <c r="N187" s="1121"/>
    </row>
    <row r="188" spans="1:14" s="590" customFormat="1" ht="16" hidden="1" thickBot="1" x14ac:dyDescent="0.3">
      <c r="A188" s="412"/>
      <c r="B188" s="413"/>
      <c r="C188" s="432"/>
      <c r="D188" s="413"/>
      <c r="E188" s="413"/>
      <c r="F188" s="413"/>
      <c r="G188" s="413"/>
      <c r="H188" s="413"/>
      <c r="I188" s="413"/>
      <c r="J188" s="413"/>
      <c r="K188" s="413"/>
      <c r="L188" s="452"/>
      <c r="M188" s="1122"/>
      <c r="N188" s="1123"/>
    </row>
    <row r="189" spans="1:14" s="590" customFormat="1" hidden="1" x14ac:dyDescent="0.25">
      <c r="F189" s="538"/>
      <c r="G189" s="538"/>
      <c r="H189" s="538"/>
      <c r="I189" s="538"/>
    </row>
    <row r="190" spans="1:14" s="590" customFormat="1" ht="16" hidden="1" thickBot="1" x14ac:dyDescent="0.3">
      <c r="F190" s="538"/>
      <c r="G190" s="538"/>
      <c r="H190" s="538"/>
      <c r="I190" s="538"/>
    </row>
    <row r="191" spans="1:14" s="590" customFormat="1" ht="16" hidden="1" thickBot="1" x14ac:dyDescent="0.3">
      <c r="A191" s="1042" t="s">
        <v>328</v>
      </c>
      <c r="B191" s="1043"/>
      <c r="C191" s="1043"/>
      <c r="D191" s="1043"/>
      <c r="E191" s="1043"/>
      <c r="F191" s="1043"/>
      <c r="G191" s="1044"/>
      <c r="H191" s="538"/>
      <c r="I191" s="538"/>
    </row>
    <row r="192" spans="1:14" s="590" customFormat="1" ht="16" hidden="1" thickBot="1" x14ac:dyDescent="0.3">
      <c r="F192" s="538"/>
      <c r="G192" s="538"/>
      <c r="H192" s="538"/>
      <c r="I192" s="538"/>
    </row>
    <row r="193" spans="1:23" s="590" customFormat="1" ht="16" hidden="1" thickBot="1" x14ac:dyDescent="0.3">
      <c r="A193" s="1111" t="s">
        <v>319</v>
      </c>
      <c r="B193" s="1112"/>
      <c r="C193" s="1112"/>
      <c r="D193" s="1112"/>
      <c r="E193" s="1112"/>
      <c r="F193" s="1112"/>
      <c r="G193" s="1112"/>
      <c r="H193" s="1113"/>
      <c r="I193" s="538"/>
    </row>
    <row r="194" spans="1:23" s="590" customFormat="1" ht="16.5" hidden="1" customHeight="1" thickBot="1" x14ac:dyDescent="0.3">
      <c r="A194" s="1114" t="s">
        <v>167</v>
      </c>
      <c r="B194" s="1116" t="s">
        <v>320</v>
      </c>
      <c r="C194" s="1031" t="s">
        <v>321</v>
      </c>
      <c r="D194" s="1031" t="s">
        <v>322</v>
      </c>
      <c r="E194" s="1116" t="s">
        <v>323</v>
      </c>
      <c r="F194" s="1031" t="s">
        <v>329</v>
      </c>
      <c r="G194" s="1273" t="s">
        <v>330</v>
      </c>
      <c r="H194" s="1273"/>
      <c r="I194" s="1273"/>
      <c r="J194" s="1273"/>
      <c r="K194" s="1273"/>
      <c r="L194" s="1273"/>
      <c r="M194" s="1273"/>
      <c r="N194" s="1273"/>
      <c r="O194" s="1031" t="s">
        <v>324</v>
      </c>
      <c r="P194" s="1031" t="s">
        <v>325</v>
      </c>
      <c r="Q194" s="1031" t="s">
        <v>168</v>
      </c>
      <c r="R194" s="1031" t="s">
        <v>169</v>
      </c>
      <c r="S194" s="1031" t="s">
        <v>170</v>
      </c>
      <c r="T194" s="1031" t="s">
        <v>171</v>
      </c>
      <c r="U194" s="1031" t="s">
        <v>326</v>
      </c>
      <c r="V194" s="1031" t="s">
        <v>327</v>
      </c>
      <c r="W194" s="1055"/>
    </row>
    <row r="195" spans="1:23" s="590" customFormat="1" ht="16" hidden="1" thickBot="1" x14ac:dyDescent="0.3">
      <c r="A195" s="1115"/>
      <c r="B195" s="1117"/>
      <c r="C195" s="1032"/>
      <c r="D195" s="1032"/>
      <c r="E195" s="1117"/>
      <c r="F195" s="1032"/>
      <c r="G195" s="405" t="s">
        <v>331</v>
      </c>
      <c r="H195" s="405" t="s">
        <v>332</v>
      </c>
      <c r="I195" s="405" t="s">
        <v>333</v>
      </c>
      <c r="J195" s="405" t="s">
        <v>334</v>
      </c>
      <c r="K195" s="405" t="s">
        <v>335</v>
      </c>
      <c r="L195" s="405" t="s">
        <v>336</v>
      </c>
      <c r="M195" s="405" t="s">
        <v>337</v>
      </c>
      <c r="N195" s="405" t="s">
        <v>338</v>
      </c>
      <c r="O195" s="1032"/>
      <c r="P195" s="1032"/>
      <c r="Q195" s="1032"/>
      <c r="R195" s="1032"/>
      <c r="S195" s="1032"/>
      <c r="T195" s="1032"/>
      <c r="U195" s="1032"/>
      <c r="V195" s="1032"/>
      <c r="W195" s="1133"/>
    </row>
    <row r="196" spans="1:23" s="590" customFormat="1" hidden="1" x14ac:dyDescent="0.25">
      <c r="A196" s="532"/>
      <c r="B196" s="533"/>
      <c r="C196" s="631"/>
      <c r="D196" s="533"/>
      <c r="E196" s="533"/>
      <c r="F196" s="534"/>
      <c r="G196" s="533"/>
      <c r="H196" s="533"/>
      <c r="I196" s="533"/>
      <c r="J196" s="533"/>
      <c r="K196" s="533"/>
      <c r="L196" s="533"/>
      <c r="M196" s="533"/>
      <c r="N196" s="533"/>
      <c r="O196" s="533"/>
      <c r="P196" s="533"/>
      <c r="Q196" s="533"/>
      <c r="R196" s="533"/>
      <c r="S196" s="533"/>
      <c r="T196" s="533"/>
      <c r="U196" s="535"/>
      <c r="V196" s="1134"/>
      <c r="W196" s="1135"/>
    </row>
    <row r="197" spans="1:23" s="590" customFormat="1" hidden="1" x14ac:dyDescent="0.25">
      <c r="A197" s="381"/>
      <c r="B197" s="382"/>
      <c r="C197" s="429"/>
      <c r="D197" s="382"/>
      <c r="E197" s="382"/>
      <c r="F197" s="453"/>
      <c r="G197" s="382"/>
      <c r="H197" s="382"/>
      <c r="I197" s="382"/>
      <c r="J197" s="382"/>
      <c r="K197" s="382"/>
      <c r="L197" s="382"/>
      <c r="M197" s="382"/>
      <c r="N197" s="382"/>
      <c r="O197" s="382"/>
      <c r="P197" s="382"/>
      <c r="Q197" s="382"/>
      <c r="R197" s="382"/>
      <c r="S197" s="382"/>
      <c r="T197" s="382"/>
      <c r="U197" s="451"/>
      <c r="V197" s="1129"/>
      <c r="W197" s="1130"/>
    </row>
    <row r="198" spans="1:23" s="590" customFormat="1" hidden="1" x14ac:dyDescent="0.25">
      <c r="A198" s="381"/>
      <c r="B198" s="382"/>
      <c r="C198" s="429"/>
      <c r="D198" s="382"/>
      <c r="E198" s="382"/>
      <c r="F198" s="453"/>
      <c r="G198" s="382"/>
      <c r="H198" s="382"/>
      <c r="I198" s="382"/>
      <c r="J198" s="382"/>
      <c r="K198" s="382"/>
      <c r="L198" s="382"/>
      <c r="M198" s="382"/>
      <c r="N198" s="382"/>
      <c r="O198" s="382"/>
      <c r="P198" s="382"/>
      <c r="Q198" s="382"/>
      <c r="R198" s="382"/>
      <c r="S198" s="382"/>
      <c r="T198" s="382"/>
      <c r="U198" s="451"/>
      <c r="V198" s="1129"/>
      <c r="W198" s="1130"/>
    </row>
    <row r="199" spans="1:23" s="590" customFormat="1" hidden="1" x14ac:dyDescent="0.25">
      <c r="A199" s="381"/>
      <c r="B199" s="382"/>
      <c r="C199" s="429"/>
      <c r="D199" s="382"/>
      <c r="E199" s="382"/>
      <c r="F199" s="453"/>
      <c r="G199" s="382"/>
      <c r="H199" s="382"/>
      <c r="I199" s="382"/>
      <c r="J199" s="382"/>
      <c r="K199" s="382"/>
      <c r="L199" s="382"/>
      <c r="M199" s="382"/>
      <c r="N199" s="382"/>
      <c r="O199" s="382"/>
      <c r="P199" s="382"/>
      <c r="Q199" s="382"/>
      <c r="R199" s="382"/>
      <c r="S199" s="382"/>
      <c r="T199" s="382"/>
      <c r="U199" s="451"/>
      <c r="V199" s="1129"/>
      <c r="W199" s="1130"/>
    </row>
    <row r="200" spans="1:23" s="590" customFormat="1" hidden="1" x14ac:dyDescent="0.25">
      <c r="A200" s="381"/>
      <c r="B200" s="382"/>
      <c r="C200" s="429"/>
      <c r="D200" s="382"/>
      <c r="E200" s="382"/>
      <c r="F200" s="453"/>
      <c r="G200" s="382"/>
      <c r="H200" s="382"/>
      <c r="I200" s="382"/>
      <c r="J200" s="382"/>
      <c r="K200" s="382"/>
      <c r="L200" s="382"/>
      <c r="M200" s="382"/>
      <c r="N200" s="382"/>
      <c r="O200" s="382"/>
      <c r="P200" s="382"/>
      <c r="Q200" s="382"/>
      <c r="R200" s="382"/>
      <c r="S200" s="382"/>
      <c r="T200" s="382"/>
      <c r="U200" s="451"/>
      <c r="V200" s="1129"/>
      <c r="W200" s="1130"/>
    </row>
    <row r="201" spans="1:23" s="590" customFormat="1" ht="16" hidden="1" thickBot="1" x14ac:dyDescent="0.3">
      <c r="A201" s="412"/>
      <c r="B201" s="413"/>
      <c r="C201" s="432"/>
      <c r="D201" s="413"/>
      <c r="E201" s="413"/>
      <c r="F201" s="454"/>
      <c r="G201" s="413"/>
      <c r="H201" s="413"/>
      <c r="I201" s="413"/>
      <c r="J201" s="413"/>
      <c r="K201" s="413"/>
      <c r="L201" s="413"/>
      <c r="M201" s="413"/>
      <c r="N201" s="413"/>
      <c r="O201" s="413"/>
      <c r="P201" s="413"/>
      <c r="Q201" s="413"/>
      <c r="R201" s="413"/>
      <c r="S201" s="413"/>
      <c r="T201" s="413"/>
      <c r="U201" s="452"/>
      <c r="V201" s="1131"/>
      <c r="W201" s="1132"/>
    </row>
    <row r="202" spans="1:23" s="590" customFormat="1" hidden="1" x14ac:dyDescent="0.25">
      <c r="F202" s="538"/>
      <c r="G202" s="538"/>
      <c r="H202" s="538"/>
      <c r="I202" s="538"/>
    </row>
    <row r="203" spans="1:23" s="590" customFormat="1" hidden="1" x14ac:dyDescent="0.25">
      <c r="F203" s="538"/>
      <c r="G203" s="538"/>
      <c r="H203" s="538"/>
      <c r="I203" s="538"/>
    </row>
    <row r="204" spans="1:23" s="590" customFormat="1" x14ac:dyDescent="0.25">
      <c r="F204" s="538"/>
      <c r="G204" s="538"/>
      <c r="H204" s="538"/>
      <c r="I204" s="538"/>
    </row>
    <row r="205" spans="1:23" ht="16" hidden="1" thickBot="1" x14ac:dyDescent="0.3">
      <c r="A205" s="322" t="s">
        <v>339</v>
      </c>
      <c r="B205" s="455" t="s">
        <v>340</v>
      </c>
    </row>
    <row r="206" spans="1:23" hidden="1" x14ac:dyDescent="0.25">
      <c r="A206" s="324" t="s">
        <v>341</v>
      </c>
      <c r="B206" s="530" t="s">
        <v>263</v>
      </c>
    </row>
    <row r="207" spans="1:23" hidden="1" x14ac:dyDescent="0.25">
      <c r="A207" s="456" t="s">
        <v>215</v>
      </c>
      <c r="B207" s="411" t="s">
        <v>263</v>
      </c>
    </row>
    <row r="208" spans="1:23" hidden="1" x14ac:dyDescent="0.25">
      <c r="A208" s="456" t="s">
        <v>342</v>
      </c>
      <c r="B208" s="411" t="s">
        <v>263</v>
      </c>
    </row>
    <row r="209" spans="1:9" hidden="1" x14ac:dyDescent="0.25">
      <c r="A209" s="456" t="s">
        <v>343</v>
      </c>
      <c r="B209" s="411" t="s">
        <v>263</v>
      </c>
    </row>
    <row r="210" spans="1:9" hidden="1" x14ac:dyDescent="0.25">
      <c r="A210" s="456" t="s">
        <v>344</v>
      </c>
      <c r="B210" s="411" t="s">
        <v>196</v>
      </c>
    </row>
    <row r="211" spans="1:9" hidden="1" x14ac:dyDescent="0.25">
      <c r="A211" s="456" t="s">
        <v>345</v>
      </c>
      <c r="B211" s="411" t="s">
        <v>196</v>
      </c>
      <c r="F211" s="424"/>
      <c r="G211" s="424"/>
      <c r="H211" s="424"/>
      <c r="I211" s="424"/>
    </row>
    <row r="212" spans="1:9" hidden="1" x14ac:dyDescent="0.25">
      <c r="A212" s="457" t="s">
        <v>346</v>
      </c>
      <c r="B212" s="411" t="s">
        <v>196</v>
      </c>
      <c r="F212" s="424"/>
      <c r="G212" s="424"/>
      <c r="H212" s="424"/>
      <c r="I212" s="424"/>
    </row>
    <row r="213" spans="1:9" hidden="1" x14ac:dyDescent="0.25">
      <c r="A213" s="457" t="s">
        <v>347</v>
      </c>
      <c r="B213" s="411" t="s">
        <v>196</v>
      </c>
      <c r="F213" s="424"/>
      <c r="G213" s="424"/>
      <c r="H213" s="424"/>
      <c r="I213" s="424"/>
    </row>
    <row r="214" spans="1:9" ht="16" hidden="1" thickBot="1" x14ac:dyDescent="0.3">
      <c r="A214" s="458" t="s">
        <v>348</v>
      </c>
      <c r="B214" s="531" t="s">
        <v>263</v>
      </c>
      <c r="F214" s="424"/>
      <c r="G214" s="424"/>
      <c r="H214" s="424"/>
      <c r="I214" s="424"/>
    </row>
    <row r="215" spans="1:9" hidden="1" x14ac:dyDescent="0.25"/>
  </sheetData>
  <sheetProtection formatCells="0" formatColumns="0" formatRows="0" insertColumns="0" insertRows="0" deleteColumns="0" deleteRows="0" sort="0" autoFilter="0"/>
  <dataConsolidate>
    <dataRefs count="2">
      <dataRef ref="B9" sheet="APPENDIX B-1  (FE - USWC)" r:id="rId1"/>
      <dataRef ref="A14:A18" sheet="APPENDIX B-1  (FE - USWC)" r:id="rId2"/>
    </dataRefs>
  </dataConsolidate>
  <mergeCells count="266">
    <mergeCell ref="V200:W200"/>
    <mergeCell ref="V201:W201"/>
    <mergeCell ref="U194:U195"/>
    <mergeCell ref="V194:W195"/>
    <mergeCell ref="V196:W196"/>
    <mergeCell ref="V197:W197"/>
    <mergeCell ref="V198:W198"/>
    <mergeCell ref="V199:W199"/>
    <mergeCell ref="O194:O195"/>
    <mergeCell ref="P194:P195"/>
    <mergeCell ref="Q194:Q195"/>
    <mergeCell ref="R194:R195"/>
    <mergeCell ref="S194:S195"/>
    <mergeCell ref="T194:T195"/>
    <mergeCell ref="A191:G191"/>
    <mergeCell ref="A193:H193"/>
    <mergeCell ref="A194:A195"/>
    <mergeCell ref="B194:B195"/>
    <mergeCell ref="C194:C195"/>
    <mergeCell ref="D194:D195"/>
    <mergeCell ref="E194:E195"/>
    <mergeCell ref="F194:F195"/>
    <mergeCell ref="G194:N194"/>
    <mergeCell ref="M183:N183"/>
    <mergeCell ref="M184:N184"/>
    <mergeCell ref="M185:N185"/>
    <mergeCell ref="M186:N186"/>
    <mergeCell ref="M187:N187"/>
    <mergeCell ref="M188:N188"/>
    <mergeCell ref="H181:H182"/>
    <mergeCell ref="I181:I182"/>
    <mergeCell ref="J181:J182"/>
    <mergeCell ref="K181:K182"/>
    <mergeCell ref="L181:L182"/>
    <mergeCell ref="M181:N182"/>
    <mergeCell ref="A178:G178"/>
    <mergeCell ref="A180:E180"/>
    <mergeCell ref="A181:A182"/>
    <mergeCell ref="B181:B182"/>
    <mergeCell ref="C181:C182"/>
    <mergeCell ref="D181:D182"/>
    <mergeCell ref="E181:E182"/>
    <mergeCell ref="F181:F182"/>
    <mergeCell ref="G181:G182"/>
    <mergeCell ref="B168:I168"/>
    <mergeCell ref="B169:I169"/>
    <mergeCell ref="B170:I170"/>
    <mergeCell ref="B171:I171"/>
    <mergeCell ref="B172:I172"/>
    <mergeCell ref="A176:B176"/>
    <mergeCell ref="B162:I162"/>
    <mergeCell ref="B163:I163"/>
    <mergeCell ref="B164:I164"/>
    <mergeCell ref="B165:I165"/>
    <mergeCell ref="B166:I166"/>
    <mergeCell ref="B167:I167"/>
    <mergeCell ref="A150:F150"/>
    <mergeCell ref="A156:I156"/>
    <mergeCell ref="B158:I158"/>
    <mergeCell ref="B159:I159"/>
    <mergeCell ref="B160:I160"/>
    <mergeCell ref="B161:I161"/>
    <mergeCell ref="K138:K139"/>
    <mergeCell ref="L138:L139"/>
    <mergeCell ref="M138:M139"/>
    <mergeCell ref="A146:E146"/>
    <mergeCell ref="A148:F148"/>
    <mergeCell ref="A149:F149"/>
    <mergeCell ref="J131:J132"/>
    <mergeCell ref="K131:K132"/>
    <mergeCell ref="L131:L132"/>
    <mergeCell ref="A138:D138"/>
    <mergeCell ref="E138:E139"/>
    <mergeCell ref="F138:F139"/>
    <mergeCell ref="G138:G139"/>
    <mergeCell ref="H138:H139"/>
    <mergeCell ref="I138:I139"/>
    <mergeCell ref="J138:J139"/>
    <mergeCell ref="A131:D131"/>
    <mergeCell ref="E131:E132"/>
    <mergeCell ref="F131:F132"/>
    <mergeCell ref="G131:G132"/>
    <mergeCell ref="H131:H132"/>
    <mergeCell ref="I131:I132"/>
    <mergeCell ref="B126:D126"/>
    <mergeCell ref="E126:G126"/>
    <mergeCell ref="B127:D127"/>
    <mergeCell ref="E127:G127"/>
    <mergeCell ref="A128:I128"/>
    <mergeCell ref="A129:I129"/>
    <mergeCell ref="B123:D123"/>
    <mergeCell ref="E123:G123"/>
    <mergeCell ref="B124:D124"/>
    <mergeCell ref="E124:G124"/>
    <mergeCell ref="B125:D125"/>
    <mergeCell ref="E125:G125"/>
    <mergeCell ref="B120:D120"/>
    <mergeCell ref="E120:G120"/>
    <mergeCell ref="B121:D121"/>
    <mergeCell ref="E121:G121"/>
    <mergeCell ref="B122:D122"/>
    <mergeCell ref="E122:G122"/>
    <mergeCell ref="B117:D117"/>
    <mergeCell ref="E117:G117"/>
    <mergeCell ref="B118:D118"/>
    <mergeCell ref="E118:G118"/>
    <mergeCell ref="B119:D119"/>
    <mergeCell ref="E119:G119"/>
    <mergeCell ref="B114:D114"/>
    <mergeCell ref="E114:G114"/>
    <mergeCell ref="B115:D115"/>
    <mergeCell ref="E115:G115"/>
    <mergeCell ref="B116:D116"/>
    <mergeCell ref="E116:G116"/>
    <mergeCell ref="B111:D111"/>
    <mergeCell ref="E111:G111"/>
    <mergeCell ref="B112:D112"/>
    <mergeCell ref="E112:G112"/>
    <mergeCell ref="B113:D113"/>
    <mergeCell ref="E113:G113"/>
    <mergeCell ref="B108:D108"/>
    <mergeCell ref="E108:G108"/>
    <mergeCell ref="B109:D109"/>
    <mergeCell ref="E109:G109"/>
    <mergeCell ref="B110:D110"/>
    <mergeCell ref="E110:G110"/>
    <mergeCell ref="B105:D105"/>
    <mergeCell ref="E105:G105"/>
    <mergeCell ref="B106:D106"/>
    <mergeCell ref="E106:G106"/>
    <mergeCell ref="B107:D107"/>
    <mergeCell ref="E107:G107"/>
    <mergeCell ref="B102:D102"/>
    <mergeCell ref="E102:G102"/>
    <mergeCell ref="B103:D103"/>
    <mergeCell ref="E103:G103"/>
    <mergeCell ref="B104:D104"/>
    <mergeCell ref="E104:G104"/>
    <mergeCell ref="B99:D99"/>
    <mergeCell ref="E99:G99"/>
    <mergeCell ref="B100:D100"/>
    <mergeCell ref="E100:G100"/>
    <mergeCell ref="B101:D101"/>
    <mergeCell ref="E101:G101"/>
    <mergeCell ref="B96:D96"/>
    <mergeCell ref="E96:G96"/>
    <mergeCell ref="B97:D97"/>
    <mergeCell ref="E97:G97"/>
    <mergeCell ref="B98:D98"/>
    <mergeCell ref="E98:G98"/>
    <mergeCell ref="K92:K94"/>
    <mergeCell ref="L92:L94"/>
    <mergeCell ref="M92:M94"/>
    <mergeCell ref="A93:G93"/>
    <mergeCell ref="A94:G94"/>
    <mergeCell ref="B95:D95"/>
    <mergeCell ref="E95:G95"/>
    <mergeCell ref="A89:I89"/>
    <mergeCell ref="B90:I90"/>
    <mergeCell ref="A92:G92"/>
    <mergeCell ref="H92:H94"/>
    <mergeCell ref="I92:I94"/>
    <mergeCell ref="J92:J94"/>
    <mergeCell ref="B82:D82"/>
    <mergeCell ref="B83:D83"/>
    <mergeCell ref="B84:D84"/>
    <mergeCell ref="B85:D85"/>
    <mergeCell ref="B86:D86"/>
    <mergeCell ref="A88:I88"/>
    <mergeCell ref="B68:D68"/>
    <mergeCell ref="B69:D69"/>
    <mergeCell ref="B70:D70"/>
    <mergeCell ref="B71:D71"/>
    <mergeCell ref="A74:C74"/>
    <mergeCell ref="A75:C75"/>
    <mergeCell ref="AA50:AA51"/>
    <mergeCell ref="AB50:AB51"/>
    <mergeCell ref="AC50:AC51"/>
    <mergeCell ref="A59:C59"/>
    <mergeCell ref="A60:C60"/>
    <mergeCell ref="B67:D67"/>
    <mergeCell ref="I50:I51"/>
    <mergeCell ref="J50:J51"/>
    <mergeCell ref="K50:K51"/>
    <mergeCell ref="L50:L51"/>
    <mergeCell ref="M50:M51"/>
    <mergeCell ref="Z50:Z51"/>
    <mergeCell ref="A49:D49"/>
    <mergeCell ref="A50:A51"/>
    <mergeCell ref="B50:B51"/>
    <mergeCell ref="C50:C51"/>
    <mergeCell ref="D50:D51"/>
    <mergeCell ref="E50:E51"/>
    <mergeCell ref="F50:F51"/>
    <mergeCell ref="G50:G51"/>
    <mergeCell ref="H50:H51"/>
    <mergeCell ref="Z32:Z33"/>
    <mergeCell ref="AA32:AA33"/>
    <mergeCell ref="A41:A42"/>
    <mergeCell ref="B41:B42"/>
    <mergeCell ref="C41:C42"/>
    <mergeCell ref="D41:D42"/>
    <mergeCell ref="E41:E42"/>
    <mergeCell ref="F41:F42"/>
    <mergeCell ref="G41:G42"/>
    <mergeCell ref="H41:H42"/>
    <mergeCell ref="I32:I33"/>
    <mergeCell ref="J32:J33"/>
    <mergeCell ref="K32:K33"/>
    <mergeCell ref="L32:L33"/>
    <mergeCell ref="X32:X33"/>
    <mergeCell ref="Y32:Y33"/>
    <mergeCell ref="AA41:AA42"/>
    <mergeCell ref="I41:I42"/>
    <mergeCell ref="J41:J42"/>
    <mergeCell ref="K41:K42"/>
    <mergeCell ref="X41:X42"/>
    <mergeCell ref="Y41:Y42"/>
    <mergeCell ref="Z41:Z42"/>
    <mergeCell ref="B26:H26"/>
    <mergeCell ref="A32:A33"/>
    <mergeCell ref="B32:B33"/>
    <mergeCell ref="C32:C33"/>
    <mergeCell ref="D32:D33"/>
    <mergeCell ref="E32:E33"/>
    <mergeCell ref="F32:F33"/>
    <mergeCell ref="G32:G33"/>
    <mergeCell ref="H32:H33"/>
    <mergeCell ref="B20:H20"/>
    <mergeCell ref="B21:H21"/>
    <mergeCell ref="B22:H22"/>
    <mergeCell ref="B23:H23"/>
    <mergeCell ref="B24:H24"/>
    <mergeCell ref="B25:H25"/>
    <mergeCell ref="B16:I16"/>
    <mergeCell ref="J16:K16"/>
    <mergeCell ref="L16:M16"/>
    <mergeCell ref="B17:I17"/>
    <mergeCell ref="J17:K17"/>
    <mergeCell ref="L17:M17"/>
    <mergeCell ref="L13:M13"/>
    <mergeCell ref="B14:I14"/>
    <mergeCell ref="J14:K14"/>
    <mergeCell ref="L14:M14"/>
    <mergeCell ref="B15:I15"/>
    <mergeCell ref="J15:K15"/>
    <mergeCell ref="L15:M15"/>
    <mergeCell ref="A7:B7"/>
    <mergeCell ref="C7:F7"/>
    <mergeCell ref="A8:B8"/>
    <mergeCell ref="C8:F8"/>
    <mergeCell ref="A12:J12"/>
    <mergeCell ref="B13:I13"/>
    <mergeCell ref="J13:K13"/>
    <mergeCell ref="A4:B4"/>
    <mergeCell ref="C4:F4"/>
    <mergeCell ref="A5:B5"/>
    <mergeCell ref="C5:F5"/>
    <mergeCell ref="A6:B6"/>
    <mergeCell ref="C6:F6"/>
    <mergeCell ref="A1:B1"/>
    <mergeCell ref="C1:F1"/>
    <mergeCell ref="A2:B2"/>
    <mergeCell ref="C2:F2"/>
    <mergeCell ref="A3:B3"/>
    <mergeCell ref="C3:F3"/>
  </mergeCells>
  <dataValidations count="33">
    <dataValidation type="list" allowBlank="1" showInputMessage="1" showErrorMessage="1" errorTitle="Pick up the list" promptTitle="Blank = ALL" sqref="H95:H127" xr:uid="{73AA22F2-85C8-4CB6-92DB-EE899B1E7CED}">
      <formula1>Type_note2</formula1>
    </dataValidation>
    <dataValidation allowBlank="1" showInputMessage="1" showErrorMessage="1" promptTitle="Acceptable Values:" prompt="- Applicable _x000a_- Not applicable _x000a_- Included_x000a_- Amount and OSPF for cases of fixed per D40 OSPF_x000a_    (example-  &quot;375 OSPF&quot;)" sqref="E95:G127" xr:uid="{36A9EB44-7149-43EB-A5C0-2E04866EE497}"/>
    <dataValidation type="list" allowBlank="1" showErrorMessage="1" sqref="A95:A127" xr:uid="{DFA64E6D-782E-43C3-BA60-412BD4649446}">
      <formula1>Charges</formula1>
    </dataValidation>
    <dataValidation type="list" allowBlank="1" showInputMessage="1" showErrorMessage="1" sqref="I95:I127" xr:uid="{658F15AF-20BF-4CAE-8B44-DDFF632A9B30}">
      <formula1>$A$14:$A$18</formula1>
    </dataValidation>
    <dataValidation type="list" allowBlank="1" showInputMessage="1" showErrorMessage="1" sqref="AA34:AA37 AA43:AA46 AC52:AC55" xr:uid="{7253EA72-0EB0-4F6D-BE84-163F1212E73F}">
      <formula1>CST</formula1>
    </dataValidation>
    <dataValidation type="list" allowBlank="1" showErrorMessage="1" sqref="M32:W32 Q50:Y50 O41:W41" xr:uid="{1ADEEF0C-9EDF-4E9F-B68C-31771E4457D3}">
      <formula1>Exceptions</formula1>
    </dataValidation>
    <dataValidation type="list" allowBlank="1" showInputMessage="1" showErrorMessage="1" sqref="N52:N55" xr:uid="{8D45E656-C999-4F8E-B168-AC0F947FC4C9}">
      <formula1>OOG</formula1>
    </dataValidation>
    <dataValidation type="list" allowBlank="1" showInputMessage="1" showErrorMessage="1" sqref="M43:M46 O52:O55" xr:uid="{59CF685E-73F6-442F-AFFA-36F736717832}">
      <formula1>ShipperOwn</formula1>
    </dataValidation>
    <dataValidation type="list" allowBlank="1" showInputMessage="1" showErrorMessage="1" sqref="F34:F37 F43:F46 F52:F55" xr:uid="{BF88CCAC-12D0-4EE8-85AD-C2A81FF2FD40}">
      <formula1>Mode</formula1>
    </dataValidation>
    <dataValidation type="list" allowBlank="1" showInputMessage="1" showErrorMessage="1" sqref="O42:W42" xr:uid="{D6218A44-7BA6-41E6-A7DC-151B980E9D6B}">
      <formula1>Reefer</formula1>
    </dataValidation>
    <dataValidation type="list" allowBlank="1" showInputMessage="1" showErrorMessage="1" sqref="M33:W33 Q51:Y51" xr:uid="{66FC284F-634C-4921-8D7B-2907F396DCC1}">
      <formula1>Container</formula1>
    </dataValidation>
    <dataValidation type="list" allowBlank="1" showInputMessage="1" showErrorMessage="1" sqref="G43:G46 G34:G37 G52:G55" xr:uid="{A087DE58-A167-489D-8953-E4AA53432B10}">
      <formula1>SDD</formula1>
    </dataValidation>
    <dataValidation type="list" allowBlank="1" showInputMessage="1" showErrorMessage="1" sqref="F68:F71 F83:F86" xr:uid="{39FC2E22-706F-4B66-BDFD-54A9DAF6D8AA}">
      <formula1>ArbMode</formula1>
    </dataValidation>
    <dataValidation type="list" allowBlank="1" showInputMessage="1" showErrorMessage="1" sqref="M52:M55" xr:uid="{8AAE6695-347A-4BA5-96AC-04F5496B7D02}">
      <formula1>Equip</formula1>
    </dataValidation>
    <dataValidation type="list" allowBlank="1" showInputMessage="1" showErrorMessage="1" sqref="L43:L46 G83:G86 N43:N46 P52:P55 G68:G71" xr:uid="{5C9B1E4E-80A3-4A02-93A8-62D866C3C05A}">
      <formula1>YesNo</formula1>
    </dataValidation>
    <dataValidation type="list" allowBlank="1" showInputMessage="1" showErrorMessage="1" sqref="O68:P71 O83:P86" xr:uid="{E37CAB08-B334-4516-8CE4-32ACADE1A5AB}">
      <formula1 xml:space="preserve"> droppull</formula1>
    </dataValidation>
    <dataValidation type="list" showDropDown="1" showErrorMessage="1" sqref="O67:P67 O82:P82" xr:uid="{6844D63B-9C88-49CA-B922-B9E60599FF3D}">
      <formula1>Charges</formula1>
    </dataValidation>
    <dataValidation type="date" allowBlank="1" showInputMessage="1" showErrorMessage="1" sqref="X34:Y37 J95:K127" xr:uid="{6F8807BC-235B-4205-A643-A8250E067AB0}">
      <formula1>10101</formula1>
      <formula2>311299</formula2>
    </dataValidation>
    <dataValidation type="list" showInputMessage="1" showErrorMessage="1" sqref="A183:A188 A196:A201" xr:uid="{89B05FBD-5034-42EC-B41C-A2660AD66A5D}">
      <formula1>BULLET</formula1>
    </dataValidation>
    <dataValidation type="list" allowBlank="1" showInputMessage="1" showErrorMessage="1" sqref="E133:E136 E140:E143" xr:uid="{607D013A-9E2D-40AE-9AEA-041B0A00AA75}">
      <formula1>GRIPSS_EQ</formula1>
    </dataValidation>
    <dataValidation type="decimal" allowBlank="1" showInputMessage="1" showErrorMessage="1" sqref="F140:I143 F133:I136 I52:L55 J83:M86 I43:K46 I34:L37" xr:uid="{25592948-D9C3-4E6D-8311-9A213855BB8F}">
      <formula1>0</formula1>
      <formula2>999999999999999</formula2>
    </dataValidation>
    <dataValidation type="list" allowBlank="1" showInputMessage="1" showErrorMessage="1" sqref="J133:J136 J140:J143" xr:uid="{1020C5BC-D11B-4383-80F7-A3F134EF65DA}">
      <formula1>GRIPSS</formula1>
    </dataValidation>
    <dataValidation type="list" showInputMessage="1" showErrorMessage="1" sqref="K133:K136 K140:K143 N83:N86 A34:A37 A52:A55 A43:A46 N68:N71" xr:uid="{CEA5327E-DD31-4574-A16E-A78798C12774}">
      <formula1>$A$14:$A$18</formula1>
    </dataValidation>
    <dataValidation type="decimal" allowBlank="1" showInputMessage="1" showErrorMessage="1" error="Only numbers may be entered into this field" sqref="H196:H201 N196:N201 L196:L201 J196:J201" xr:uid="{95587C48-2E13-4412-8B0D-03C922B85542}">
      <formula1>1</formula1>
      <formula2>1000000000</formula2>
    </dataValidation>
    <dataValidation type="whole" allowBlank="1" showInputMessage="1" showErrorMessage="1" error="Only whole numbers may be entered into this field_x000a_" sqref="G196:G201 M196:M201 K196:K201 I196:I201" xr:uid="{5C9ABE92-C255-465D-AABC-FA5545DBB059}">
      <formula1>1</formula1>
      <formula2>99</formula2>
    </dataValidation>
    <dataValidation type="list" showInputMessage="1" showErrorMessage="1" sqref="E196:E201 E183:E188" xr:uid="{F701E02C-74AF-4EF9-A9AD-1D6494DA3924}">
      <formula1>DAYS</formula1>
    </dataValidation>
    <dataValidation type="whole" allowBlank="1" showInputMessage="1" showErrorMessage="1" error="Only whole numbers can be entered into this field" sqref="D183:D188 D196:D201" xr:uid="{27226324-A2C9-444D-832C-7964F49A7D40}">
      <formula1>1</formula1>
      <formula2>99</formula2>
    </dataValidation>
    <dataValidation type="list" allowBlank="1" showInputMessage="1" showErrorMessage="1" sqref="F196:F201" xr:uid="{B54AD0DE-5FCF-4C54-81AE-725EDB3B00CF}">
      <formula1>CURRENCY</formula1>
    </dataValidation>
    <dataValidation type="list" allowBlank="1" showInputMessage="1" showErrorMessage="1" sqref="P196:P201 G183:G188" xr:uid="{1AE4E47E-147C-4C9A-AFF1-5CBEA3838F6F}">
      <formula1>OPREEFER</formula1>
    </dataValidation>
    <dataValidation type="list" allowBlank="1" showInputMessage="1" showErrorMessage="1" sqref="O196:O201 F183:F188" xr:uid="{37CEBE0B-0075-4B7D-910C-0226039EAB07}">
      <formula1>EQTYPE</formula1>
    </dataValidation>
    <dataValidation type="list" allowBlank="1" showInputMessage="1" showErrorMessage="1" sqref="B196:B201 B183:B188" xr:uid="{E3940DBB-929A-40CF-8279-F30A0CEEC097}">
      <formula1>EXPIMP</formula1>
    </dataValidation>
    <dataValidation type="list" showInputMessage="1" showErrorMessage="1" sqref="C183:C188 C196:C201" xr:uid="{44A3B183-0530-4A9D-83C3-6C24D18B8F20}">
      <formula1>IF($B183="I",DDTARIFFUS,DDTARIFF)</formula1>
    </dataValidation>
    <dataValidation type="list" allowBlank="1" showInputMessage="1" showErrorMessage="1" sqref="B206:B214" xr:uid="{8EF02E02-0216-4D71-B870-5096C17B7E3F}">
      <formula1>Autom</formula1>
    </dataValidation>
  </dataValidations>
  <pageMargins left="0.25" right="0.25" top="0.25" bottom="0.25" header="0.5" footer="0"/>
  <pageSetup scale="39" fitToHeight="0" orientation="landscape" r:id="rId3"/>
  <headerFooter alignWithMargins="0"/>
  <rowBreaks count="1" manualBreakCount="1">
    <brk id="90" max="16383" man="1"/>
  </rowBreaks>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pageSetUpPr fitToPage="1"/>
  </sheetPr>
  <dimension ref="A1:BB219"/>
  <sheetViews>
    <sheetView showGridLines="0" topLeftCell="A14" zoomScale="70" zoomScaleNormal="70" workbookViewId="0">
      <selection activeCell="X41" sqref="X41:X43"/>
    </sheetView>
  </sheetViews>
  <sheetFormatPr defaultColWidth="16.7265625" defaultRowHeight="15.5" x14ac:dyDescent="0.35"/>
  <cols>
    <col min="1" max="13" width="16.7265625" style="39"/>
    <col min="14" max="20" width="16.7265625" style="39" customWidth="1"/>
    <col min="21" max="22" width="16.7265625" style="39" hidden="1" customWidth="1"/>
    <col min="23" max="24" width="16.7265625" style="39" customWidth="1"/>
    <col min="25" max="27" width="16.7265625" style="39" hidden="1" customWidth="1"/>
    <col min="28" max="16384" width="16.7265625" style="39"/>
  </cols>
  <sheetData>
    <row r="1" spans="1:54" x14ac:dyDescent="0.35">
      <c r="A1" s="874" t="s">
        <v>143</v>
      </c>
      <c r="B1" s="876"/>
      <c r="C1" s="967" t="str">
        <f>Cover!B1</f>
        <v>22-2510</v>
      </c>
      <c r="D1" s="968"/>
      <c r="E1" s="968"/>
      <c r="F1" s="969"/>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959" t="s">
        <v>144</v>
      </c>
      <c r="B2" s="960"/>
      <c r="C2" s="964"/>
      <c r="D2" s="965"/>
      <c r="E2" s="965"/>
      <c r="F2" s="96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959" t="s">
        <v>145</v>
      </c>
      <c r="B3" s="960"/>
      <c r="C3" s="970">
        <f>Cover!B2</f>
        <v>5</v>
      </c>
      <c r="D3" s="971"/>
      <c r="E3" s="971"/>
      <c r="F3" s="97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959" t="s">
        <v>146</v>
      </c>
      <c r="B4" s="960"/>
      <c r="C4" s="961" t="str">
        <f>Cover!B7</f>
        <v>Unilever ASCC AG</v>
      </c>
      <c r="D4" s="962"/>
      <c r="E4" s="962"/>
      <c r="F4" s="963"/>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959" t="s">
        <v>147</v>
      </c>
      <c r="B5" s="960"/>
      <c r="C5" s="964" t="s">
        <v>115</v>
      </c>
      <c r="D5" s="965"/>
      <c r="E5" s="965"/>
      <c r="F5" s="966"/>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959" t="s">
        <v>148</v>
      </c>
      <c r="B6" s="960"/>
      <c r="C6" s="964" t="s">
        <v>116</v>
      </c>
      <c r="D6" s="965"/>
      <c r="E6" s="965"/>
      <c r="F6" s="966"/>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959" t="s">
        <v>149</v>
      </c>
      <c r="B7" s="960"/>
      <c r="C7" s="964" t="s">
        <v>114</v>
      </c>
      <c r="D7" s="965"/>
      <c r="E7" s="965"/>
      <c r="F7" s="966"/>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973" t="s">
        <v>152</v>
      </c>
      <c r="B12" s="974"/>
      <c r="C12" s="974"/>
      <c r="D12" s="974"/>
      <c r="E12" s="974"/>
      <c r="F12" s="974"/>
      <c r="G12" s="974"/>
      <c r="H12" s="974"/>
      <c r="I12" s="974"/>
      <c r="J12" s="975"/>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954" t="s">
        <v>154</v>
      </c>
      <c r="C13" s="954"/>
      <c r="D13" s="954"/>
      <c r="E13" s="954"/>
      <c r="F13" s="954"/>
      <c r="G13" s="954"/>
      <c r="H13" s="954"/>
      <c r="I13" s="954"/>
      <c r="J13" s="955" t="s">
        <v>155</v>
      </c>
      <c r="K13" s="956"/>
      <c r="L13" s="957" t="s">
        <v>156</v>
      </c>
      <c r="M13" s="958"/>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938" t="s">
        <v>159</v>
      </c>
      <c r="C14" s="938"/>
      <c r="D14" s="938"/>
      <c r="E14" s="938"/>
      <c r="F14" s="938"/>
      <c r="G14" s="938"/>
      <c r="H14" s="938"/>
      <c r="I14" s="938"/>
      <c r="J14" s="953"/>
      <c r="K14" s="941"/>
      <c r="L14" s="953"/>
      <c r="M14" s="948"/>
      <c r="N14" s="523" t="str">
        <f>IF($A14&gt;0,$A14,"")</f>
        <v>Bullet1</v>
      </c>
    </row>
    <row r="15" spans="1:54" hidden="1" x14ac:dyDescent="0.35">
      <c r="A15" s="168"/>
      <c r="B15" s="946"/>
      <c r="C15" s="946"/>
      <c r="D15" s="946"/>
      <c r="E15" s="946"/>
      <c r="F15" s="946"/>
      <c r="G15" s="946"/>
      <c r="H15" s="946"/>
      <c r="I15" s="946"/>
      <c r="J15" s="947"/>
      <c r="K15" s="941"/>
      <c r="L15" s="947"/>
      <c r="M15" s="948"/>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946"/>
      <c r="C16" s="946"/>
      <c r="D16" s="946"/>
      <c r="E16" s="946"/>
      <c r="F16" s="946"/>
      <c r="G16" s="946"/>
      <c r="H16" s="946"/>
      <c r="I16" s="946"/>
      <c r="J16" s="947"/>
      <c r="K16" s="941"/>
      <c r="L16" s="947"/>
      <c r="M16" s="948"/>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949"/>
      <c r="C17" s="949"/>
      <c r="D17" s="949"/>
      <c r="E17" s="949"/>
      <c r="F17" s="949"/>
      <c r="G17" s="949"/>
      <c r="H17" s="949"/>
      <c r="I17" s="949"/>
      <c r="J17" s="950"/>
      <c r="K17" s="944"/>
      <c r="L17" s="951"/>
      <c r="M17" s="952"/>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hidden="1"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936" t="s">
        <v>154</v>
      </c>
      <c r="C20" s="936"/>
      <c r="D20" s="936"/>
      <c r="E20" s="936"/>
      <c r="F20" s="936"/>
      <c r="G20" s="936"/>
      <c r="H20" s="937"/>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938"/>
      <c r="C21" s="938"/>
      <c r="D21" s="938"/>
      <c r="E21" s="938"/>
      <c r="F21" s="938"/>
      <c r="G21" s="938"/>
      <c r="H21" s="939"/>
    </row>
    <row r="22" spans="1:54" hidden="1" x14ac:dyDescent="0.35">
      <c r="A22" s="118"/>
      <c r="B22" s="938"/>
      <c r="C22" s="938"/>
      <c r="D22" s="938"/>
      <c r="E22" s="938"/>
      <c r="F22" s="938"/>
      <c r="G22" s="938"/>
      <c r="H22" s="939"/>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940"/>
      <c r="C23" s="941"/>
      <c r="D23" s="941"/>
      <c r="E23" s="941"/>
      <c r="F23" s="941"/>
      <c r="G23" s="941"/>
      <c r="H23" s="942"/>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943"/>
      <c r="C24" s="944"/>
      <c r="D24" s="944"/>
      <c r="E24" s="944"/>
      <c r="F24" s="944"/>
      <c r="G24" s="944"/>
      <c r="H24" s="94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931" t="s">
        <v>167</v>
      </c>
      <c r="B30" s="889" t="s">
        <v>168</v>
      </c>
      <c r="C30" s="889" t="s">
        <v>169</v>
      </c>
      <c r="D30" s="889" t="s">
        <v>170</v>
      </c>
      <c r="E30" s="889" t="s">
        <v>171</v>
      </c>
      <c r="F30" s="889" t="s">
        <v>172</v>
      </c>
      <c r="G30" s="889" t="s">
        <v>173</v>
      </c>
      <c r="H30" s="821" t="s">
        <v>174</v>
      </c>
      <c r="I30" s="889" t="s">
        <v>175</v>
      </c>
      <c r="J30" s="889" t="s">
        <v>176</v>
      </c>
      <c r="K30" s="889" t="s">
        <v>177</v>
      </c>
      <c r="L30" s="889" t="s">
        <v>178</v>
      </c>
      <c r="M30" s="30" t="s">
        <v>268</v>
      </c>
      <c r="N30" s="30"/>
      <c r="O30" s="30"/>
      <c r="P30" s="30"/>
      <c r="Q30" s="30"/>
      <c r="R30" s="821" t="s">
        <v>183</v>
      </c>
      <c r="S30" s="821" t="s">
        <v>184</v>
      </c>
      <c r="T30" s="821" t="s">
        <v>185</v>
      </c>
      <c r="U30" s="821" t="s">
        <v>186</v>
      </c>
    </row>
    <row r="31" spans="1:54" ht="16" thickBot="1" x14ac:dyDescent="0.4">
      <c r="A31" s="932"/>
      <c r="B31" s="929"/>
      <c r="C31" s="929"/>
      <c r="D31" s="929"/>
      <c r="E31" s="929"/>
      <c r="F31" s="929"/>
      <c r="G31" s="930"/>
      <c r="H31" s="822"/>
      <c r="I31" s="929"/>
      <c r="J31" s="929"/>
      <c r="K31" s="929"/>
      <c r="L31" s="929"/>
      <c r="M31" s="561" t="s">
        <v>187</v>
      </c>
      <c r="N31" s="561"/>
      <c r="O31" s="561"/>
      <c r="P31" s="561"/>
      <c r="Q31" s="561"/>
      <c r="R31" s="822"/>
      <c r="S31" s="822"/>
      <c r="T31" s="822"/>
      <c r="U31" s="822"/>
    </row>
    <row r="32" spans="1:54" hidden="1" x14ac:dyDescent="0.35">
      <c r="A32" s="50"/>
      <c r="B32" s="58"/>
      <c r="C32" s="511"/>
      <c r="D32" s="511"/>
      <c r="E32" s="511"/>
      <c r="F32" s="511"/>
      <c r="G32" s="7"/>
      <c r="H32" s="511"/>
      <c r="I32" s="171"/>
      <c r="J32" s="171"/>
      <c r="K32" s="171"/>
      <c r="L32" s="171"/>
      <c r="M32" s="171"/>
      <c r="N32" s="171"/>
      <c r="O32" s="171"/>
      <c r="P32" s="171"/>
      <c r="Q32" s="171"/>
      <c r="R32" s="171"/>
      <c r="S32" s="171"/>
      <c r="T32" s="171"/>
      <c r="U32" s="171"/>
    </row>
    <row r="33" spans="1:54" hidden="1" x14ac:dyDescent="0.35">
      <c r="A33" s="91"/>
      <c r="B33" s="21"/>
      <c r="C33" s="21"/>
      <c r="D33" s="21"/>
      <c r="E33" s="21"/>
      <c r="F33" s="21"/>
      <c r="G33" s="48"/>
      <c r="H33" s="21"/>
      <c r="I33" s="11"/>
      <c r="J33" s="11"/>
      <c r="K33" s="11"/>
      <c r="L33" s="11"/>
      <c r="M33" s="11"/>
      <c r="N33" s="11"/>
      <c r="O33" s="11"/>
      <c r="P33" s="11"/>
      <c r="Q33" s="11"/>
      <c r="R33" s="11"/>
      <c r="S33" s="11"/>
      <c r="T33" s="11"/>
      <c r="U33" s="11"/>
    </row>
    <row r="34" spans="1:54" hidden="1" x14ac:dyDescent="0.35">
      <c r="A34" s="91"/>
      <c r="B34" s="21"/>
      <c r="C34" s="21"/>
      <c r="D34" s="21"/>
      <c r="E34" s="21"/>
      <c r="F34" s="21"/>
      <c r="G34" s="48"/>
      <c r="H34" s="21"/>
      <c r="I34" s="11"/>
      <c r="J34" s="11"/>
      <c r="K34" s="11"/>
      <c r="L34" s="11"/>
      <c r="M34" s="11"/>
      <c r="N34" s="11"/>
      <c r="O34" s="11"/>
      <c r="P34" s="11"/>
      <c r="Q34" s="11"/>
      <c r="R34" s="11"/>
      <c r="S34" s="11"/>
      <c r="T34" s="11"/>
      <c r="U34" s="11"/>
    </row>
    <row r="35" spans="1:54" ht="16" hidden="1" thickBot="1" x14ac:dyDescent="0.4">
      <c r="A35" s="92"/>
      <c r="B35" s="23"/>
      <c r="C35" s="23"/>
      <c r="D35" s="23"/>
      <c r="E35" s="23"/>
      <c r="F35" s="23"/>
      <c r="G35" s="32"/>
      <c r="H35" s="23"/>
      <c r="I35" s="12"/>
      <c r="J35" s="12"/>
      <c r="K35" s="12"/>
      <c r="L35" s="12"/>
      <c r="M35" s="12"/>
      <c r="N35" s="12"/>
      <c r="O35" s="12"/>
      <c r="P35" s="12"/>
      <c r="Q35" s="12"/>
      <c r="R35" s="12"/>
      <c r="S35" s="12"/>
      <c r="T35" s="12"/>
      <c r="U35" s="12"/>
    </row>
    <row r="36" spans="1:54" hidden="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ht="16" thickBot="1" x14ac:dyDescent="0.4">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ht="16" thickBot="1" x14ac:dyDescent="0.4">
      <c r="A38" s="108" t="s">
        <v>209</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x14ac:dyDescent="0.35">
      <c r="A39" s="931" t="s">
        <v>167</v>
      </c>
      <c r="B39" s="889" t="s">
        <v>168</v>
      </c>
      <c r="C39" s="889" t="s">
        <v>169</v>
      </c>
      <c r="D39" s="889" t="s">
        <v>170</v>
      </c>
      <c r="E39" s="889" t="s">
        <v>171</v>
      </c>
      <c r="F39" s="889" t="s">
        <v>172</v>
      </c>
      <c r="G39" s="889" t="s">
        <v>173</v>
      </c>
      <c r="H39" s="889" t="s">
        <v>174</v>
      </c>
      <c r="I39" s="889" t="s">
        <v>210</v>
      </c>
      <c r="J39" s="889" t="s">
        <v>211</v>
      </c>
      <c r="K39" s="934" t="s">
        <v>212</v>
      </c>
      <c r="L39" s="40" t="s">
        <v>213</v>
      </c>
      <c r="M39" s="2" t="s">
        <v>364</v>
      </c>
      <c r="N39" s="2" t="s">
        <v>215</v>
      </c>
      <c r="O39" s="30" t="s">
        <v>181</v>
      </c>
      <c r="P39" s="30" t="s">
        <v>181</v>
      </c>
      <c r="Q39" s="30" t="s">
        <v>224</v>
      </c>
      <c r="R39" s="30" t="s">
        <v>224</v>
      </c>
      <c r="S39" s="30" t="s">
        <v>408</v>
      </c>
      <c r="T39" s="186" t="s">
        <v>268</v>
      </c>
      <c r="U39" s="978" t="s">
        <v>183</v>
      </c>
      <c r="V39" s="846" t="s">
        <v>184</v>
      </c>
      <c r="W39" s="934" t="s">
        <v>185</v>
      </c>
      <c r="X39" s="934" t="s">
        <v>186</v>
      </c>
    </row>
    <row r="40" spans="1:54" ht="31.5" thickBot="1" x14ac:dyDescent="0.4">
      <c r="A40" s="932" t="s">
        <v>50</v>
      </c>
      <c r="B40" s="929" t="s">
        <v>50</v>
      </c>
      <c r="C40" s="929" t="s">
        <v>50</v>
      </c>
      <c r="D40" s="929" t="s">
        <v>50</v>
      </c>
      <c r="E40" s="929" t="s">
        <v>50</v>
      </c>
      <c r="F40" s="929" t="s">
        <v>50</v>
      </c>
      <c r="G40" s="930" t="s">
        <v>50</v>
      </c>
      <c r="H40" s="929" t="s">
        <v>50</v>
      </c>
      <c r="I40" s="929" t="s">
        <v>50</v>
      </c>
      <c r="J40" s="929" t="s">
        <v>50</v>
      </c>
      <c r="K40" s="935" t="s">
        <v>50</v>
      </c>
      <c r="L40" s="41" t="s">
        <v>365</v>
      </c>
      <c r="M40" s="4" t="s">
        <v>217</v>
      </c>
      <c r="N40" s="4" t="s">
        <v>218</v>
      </c>
      <c r="O40" s="31" t="s">
        <v>366</v>
      </c>
      <c r="P40" s="31" t="s">
        <v>412</v>
      </c>
      <c r="Q40" s="31" t="s">
        <v>366</v>
      </c>
      <c r="R40" s="31" t="s">
        <v>392</v>
      </c>
      <c r="S40" s="31" t="s">
        <v>366</v>
      </c>
      <c r="T40" s="185" t="s">
        <v>367</v>
      </c>
      <c r="U40" s="979"/>
      <c r="V40" s="848"/>
      <c r="W40" s="935" t="s">
        <v>50</v>
      </c>
      <c r="X40" s="935" t="s">
        <v>50</v>
      </c>
      <c r="Y40" s="39" t="s">
        <v>50</v>
      </c>
    </row>
    <row r="41" spans="1:54" x14ac:dyDescent="0.35">
      <c r="A41" s="50" t="s">
        <v>158</v>
      </c>
      <c r="B41" s="511" t="s">
        <v>413</v>
      </c>
      <c r="C41" s="511" t="s">
        <v>350</v>
      </c>
      <c r="D41" s="511" t="s">
        <v>414</v>
      </c>
      <c r="E41" s="511" t="s">
        <v>50</v>
      </c>
      <c r="F41" s="511" t="s">
        <v>415</v>
      </c>
      <c r="G41" s="7" t="s">
        <v>194</v>
      </c>
      <c r="H41" s="511" t="s">
        <v>195</v>
      </c>
      <c r="I41" s="171">
        <v>7140</v>
      </c>
      <c r="J41" s="171" t="s">
        <v>50</v>
      </c>
      <c r="K41" s="515">
        <v>8640</v>
      </c>
      <c r="L41" s="516" t="s">
        <v>230</v>
      </c>
      <c r="M41" s="516" t="s">
        <v>229</v>
      </c>
      <c r="N41" s="516" t="s">
        <v>368</v>
      </c>
      <c r="O41" s="517">
        <v>25</v>
      </c>
      <c r="P41" s="517">
        <v>50</v>
      </c>
      <c r="Q41" s="517">
        <v>450</v>
      </c>
      <c r="R41" s="517">
        <v>900</v>
      </c>
      <c r="S41" s="517" t="s">
        <v>416</v>
      </c>
      <c r="T41" s="517" t="s">
        <v>417</v>
      </c>
      <c r="U41" s="518"/>
      <c r="V41" s="518"/>
      <c r="W41" s="517" t="s">
        <v>197</v>
      </c>
      <c r="X41" s="517" t="s">
        <v>231</v>
      </c>
      <c r="Y41" s="39" t="s">
        <v>50</v>
      </c>
    </row>
    <row r="42" spans="1:54" hidden="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t="16" hidden="1" thickBot="1" x14ac:dyDescent="0.4">
      <c r="A44" s="861" t="s">
        <v>219</v>
      </c>
      <c r="B44" s="917"/>
      <c r="C44" s="917"/>
      <c r="D44" s="918"/>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idden="1" x14ac:dyDescent="0.35">
      <c r="A45" s="931" t="s">
        <v>167</v>
      </c>
      <c r="B45" s="889" t="s">
        <v>168</v>
      </c>
      <c r="C45" s="889" t="s">
        <v>169</v>
      </c>
      <c r="D45" s="889" t="s">
        <v>170</v>
      </c>
      <c r="E45" s="889" t="s">
        <v>171</v>
      </c>
      <c r="F45" s="889" t="s">
        <v>172</v>
      </c>
      <c r="G45" s="889" t="s">
        <v>173</v>
      </c>
      <c r="H45" s="889" t="s">
        <v>174</v>
      </c>
      <c r="I45" s="889">
        <v>20</v>
      </c>
      <c r="J45" s="889">
        <v>40</v>
      </c>
      <c r="K45" s="889" t="s">
        <v>177</v>
      </c>
      <c r="L45" s="921" t="s">
        <v>178</v>
      </c>
      <c r="M45" s="976" t="s">
        <v>222</v>
      </c>
      <c r="N45" s="150" t="s">
        <v>223</v>
      </c>
      <c r="O45" s="2" t="s">
        <v>214</v>
      </c>
      <c r="P45" s="19" t="s">
        <v>215</v>
      </c>
      <c r="Q45" s="93" t="s">
        <v>284</v>
      </c>
      <c r="R45" s="93" t="s">
        <v>272</v>
      </c>
      <c r="S45" s="19"/>
      <c r="T45" s="19"/>
      <c r="U45" s="19"/>
      <c r="V45" s="19"/>
      <c r="W45" s="19"/>
      <c r="X45" s="921" t="s">
        <v>183</v>
      </c>
      <c r="Y45" s="921" t="s">
        <v>184</v>
      </c>
      <c r="Z45" s="921" t="s">
        <v>185</v>
      </c>
      <c r="AA45" s="921" t="s">
        <v>186</v>
      </c>
    </row>
    <row r="46" spans="1:54" ht="47" hidden="1" thickBot="1" x14ac:dyDescent="0.4">
      <c r="A46" s="932"/>
      <c r="B46" s="929"/>
      <c r="C46" s="929"/>
      <c r="D46" s="929"/>
      <c r="E46" s="929"/>
      <c r="F46" s="929"/>
      <c r="G46" s="930"/>
      <c r="H46" s="929"/>
      <c r="I46" s="929"/>
      <c r="J46" s="929"/>
      <c r="K46" s="929"/>
      <c r="L46" s="922"/>
      <c r="M46" s="977"/>
      <c r="N46" s="113" t="s">
        <v>355</v>
      </c>
      <c r="O46" s="4" t="s">
        <v>217</v>
      </c>
      <c r="P46" s="20" t="s">
        <v>218</v>
      </c>
      <c r="Q46" s="183" t="s">
        <v>187</v>
      </c>
      <c r="R46" s="179" t="s">
        <v>187</v>
      </c>
      <c r="S46" s="20"/>
      <c r="T46" s="20"/>
      <c r="U46" s="20"/>
      <c r="V46" s="20"/>
      <c r="W46" s="20"/>
      <c r="X46" s="922"/>
      <c r="Y46" s="922"/>
      <c r="Z46" s="922"/>
      <c r="AA46" s="922"/>
    </row>
    <row r="47" spans="1:54" hidden="1" x14ac:dyDescent="0.35">
      <c r="A47" s="50"/>
      <c r="B47" s="511"/>
      <c r="C47" s="511"/>
      <c r="D47" s="511"/>
      <c r="E47" s="511"/>
      <c r="F47" s="511"/>
      <c r="G47" s="7"/>
      <c r="H47" s="511"/>
      <c r="I47" s="171"/>
      <c r="J47" s="171"/>
      <c r="K47" s="171"/>
      <c r="L47" s="519"/>
      <c r="M47" s="528"/>
      <c r="N47" s="49"/>
      <c r="O47" s="7"/>
      <c r="P47" s="79"/>
      <c r="Q47" s="49"/>
      <c r="R47" s="7"/>
      <c r="S47" s="519"/>
      <c r="T47" s="519"/>
      <c r="U47" s="519"/>
      <c r="V47" s="519"/>
      <c r="W47" s="519"/>
      <c r="X47" s="519"/>
      <c r="Y47" s="519"/>
      <c r="Z47" s="519"/>
      <c r="AA47" s="519"/>
    </row>
    <row r="48" spans="1:54" hidden="1" x14ac:dyDescent="0.35">
      <c r="A48" s="91"/>
      <c r="B48" s="21"/>
      <c r="C48" s="21"/>
      <c r="D48" s="21"/>
      <c r="E48" s="21"/>
      <c r="F48" s="21"/>
      <c r="G48" s="48"/>
      <c r="H48" s="21"/>
      <c r="I48" s="11"/>
      <c r="J48" s="11"/>
      <c r="K48" s="11"/>
      <c r="L48" s="13"/>
      <c r="M48" s="180"/>
      <c r="N48" s="95"/>
      <c r="O48" s="48"/>
      <c r="P48" s="96"/>
      <c r="Q48" s="63"/>
      <c r="R48" s="6"/>
      <c r="S48" s="13"/>
      <c r="T48" s="13"/>
      <c r="U48" s="13"/>
      <c r="V48" s="13"/>
      <c r="W48" s="13"/>
      <c r="X48" s="13"/>
      <c r="Y48" s="13"/>
      <c r="Z48" s="13"/>
      <c r="AA48" s="13"/>
    </row>
    <row r="49" spans="1:54" hidden="1" x14ac:dyDescent="0.35">
      <c r="A49" s="91"/>
      <c r="B49" s="21"/>
      <c r="C49" s="21"/>
      <c r="D49" s="21"/>
      <c r="E49" s="21"/>
      <c r="F49" s="21"/>
      <c r="G49" s="48"/>
      <c r="H49" s="21"/>
      <c r="I49" s="11"/>
      <c r="J49" s="11"/>
      <c r="K49" s="11"/>
      <c r="L49" s="13"/>
      <c r="M49" s="180"/>
      <c r="N49" s="95"/>
      <c r="O49" s="48"/>
      <c r="P49" s="96"/>
      <c r="Q49" s="63"/>
      <c r="R49" s="6"/>
      <c r="S49" s="13"/>
      <c r="T49" s="13"/>
      <c r="U49" s="13"/>
      <c r="V49" s="13"/>
      <c r="W49" s="13"/>
      <c r="X49" s="13"/>
      <c r="Y49" s="13"/>
      <c r="Z49" s="13"/>
      <c r="AA49" s="13"/>
    </row>
    <row r="50" spans="1:54" ht="16" hidden="1" thickBot="1" x14ac:dyDescent="0.4">
      <c r="A50" s="92"/>
      <c r="B50" s="23"/>
      <c r="C50" s="23"/>
      <c r="D50" s="23"/>
      <c r="E50" s="23"/>
      <c r="F50" s="23"/>
      <c r="G50" s="32"/>
      <c r="H50" s="23"/>
      <c r="I50" s="12"/>
      <c r="J50" s="12"/>
      <c r="K50" s="12"/>
      <c r="L50" s="14"/>
      <c r="M50" s="181"/>
      <c r="N50" s="65"/>
      <c r="O50" s="32"/>
      <c r="P50" s="47"/>
      <c r="Q50" s="65"/>
      <c r="R50" s="32"/>
      <c r="S50" s="14"/>
      <c r="T50" s="14"/>
      <c r="U50" s="14"/>
      <c r="V50" s="14"/>
      <c r="W50" s="14"/>
      <c r="X50" s="14"/>
      <c r="Y50" s="14"/>
      <c r="Z50" s="14"/>
      <c r="AA50" s="14"/>
    </row>
    <row r="51" spans="1:54" hidden="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idden="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ht="16" thickBot="1" x14ac:dyDescent="0.4">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ht="16" thickBot="1" x14ac:dyDescent="0.4">
      <c r="A54" s="861" t="s">
        <v>232</v>
      </c>
      <c r="B54" s="917"/>
      <c r="C54" s="918"/>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t="16" hidden="1" thickBot="1" x14ac:dyDescent="0.4">
      <c r="A55" s="827" t="s">
        <v>233</v>
      </c>
      <c r="B55" s="828"/>
      <c r="C55" s="829"/>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76" t="s">
        <v>234</v>
      </c>
      <c r="B56" s="138"/>
      <c r="C56" s="54" t="s">
        <v>235</v>
      </c>
      <c r="D56" s="28"/>
      <c r="E56" s="28"/>
      <c r="F56" s="34"/>
      <c r="G56" s="34"/>
      <c r="H56" s="28"/>
      <c r="I56" s="34"/>
      <c r="J56" s="28"/>
      <c r="K56" s="132"/>
      <c r="L56" s="135"/>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53" t="s">
        <v>165</v>
      </c>
      <c r="B57" s="78"/>
      <c r="C57" s="78"/>
      <c r="D57" s="18"/>
      <c r="E57" s="18"/>
      <c r="F57" s="29"/>
      <c r="G57" s="29"/>
      <c r="H57" s="18"/>
      <c r="I57" s="29"/>
      <c r="J57" s="18"/>
      <c r="K57" s="127"/>
      <c r="L57" s="110"/>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idden="1" x14ac:dyDescent="0.35">
      <c r="A58" s="53" t="s">
        <v>236</v>
      </c>
      <c r="B58" s="78"/>
      <c r="C58" s="78"/>
      <c r="D58" s="18"/>
      <c r="E58" s="18"/>
      <c r="F58" s="29"/>
      <c r="G58" s="29"/>
      <c r="H58" s="18"/>
      <c r="I58" s="29"/>
      <c r="J58" s="18"/>
      <c r="K58" s="127"/>
      <c r="L58" s="110"/>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53" t="s">
        <v>237</v>
      </c>
      <c r="B59" s="78"/>
      <c r="C59" s="78"/>
      <c r="D59" s="18"/>
      <c r="E59" s="18"/>
      <c r="F59" s="29"/>
      <c r="G59" s="29"/>
      <c r="H59" s="18"/>
      <c r="I59" s="29"/>
      <c r="J59" s="18"/>
      <c r="K59" s="127"/>
      <c r="L59" s="110"/>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t="16" hidden="1" thickBot="1" x14ac:dyDescent="0.4">
      <c r="A60" s="61" t="s">
        <v>238</v>
      </c>
      <c r="B60" s="69"/>
      <c r="C60" s="69"/>
      <c r="D60" s="17"/>
      <c r="E60" s="17"/>
      <c r="F60" s="35"/>
      <c r="G60" s="35"/>
      <c r="H60" s="17"/>
      <c r="I60" s="35"/>
      <c r="J60" s="17"/>
      <c r="K60" s="142"/>
      <c r="L60" s="114"/>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t="47" hidden="1" thickBot="1" x14ac:dyDescent="0.4">
      <c r="A62" s="81" t="s">
        <v>239</v>
      </c>
      <c r="B62" s="919" t="s">
        <v>168</v>
      </c>
      <c r="C62" s="919"/>
      <c r="D62" s="920"/>
      <c r="E62" s="3" t="s">
        <v>169</v>
      </c>
      <c r="F62" s="3" t="s">
        <v>172</v>
      </c>
      <c r="G62" s="3" t="s">
        <v>240</v>
      </c>
      <c r="H62" s="3" t="s">
        <v>241</v>
      </c>
      <c r="I62" s="3" t="s">
        <v>174</v>
      </c>
      <c r="J62" s="3" t="s">
        <v>175</v>
      </c>
      <c r="K62" s="3" t="s">
        <v>176</v>
      </c>
      <c r="L62" s="3" t="s">
        <v>177</v>
      </c>
      <c r="M62" s="3" t="s">
        <v>178</v>
      </c>
      <c r="N62" s="80" t="s">
        <v>242</v>
      </c>
      <c r="O62" s="3" t="s">
        <v>243</v>
      </c>
      <c r="P62" s="84" t="s">
        <v>244</v>
      </c>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49"/>
      <c r="B63" s="896"/>
      <c r="C63" s="896"/>
      <c r="D63" s="896"/>
      <c r="E63" s="7"/>
      <c r="F63" s="7"/>
      <c r="G63" s="7"/>
      <c r="H63" s="7"/>
      <c r="I63" s="7"/>
      <c r="J63" s="171"/>
      <c r="K63" s="171"/>
      <c r="L63" s="171"/>
      <c r="M63" s="153"/>
      <c r="N63" s="58"/>
      <c r="O63" s="7"/>
      <c r="P63" s="79"/>
    </row>
    <row r="64" spans="1:54" hidden="1" x14ac:dyDescent="0.35">
      <c r="A64" s="63"/>
      <c r="B64" s="881"/>
      <c r="C64" s="881"/>
      <c r="D64" s="881"/>
      <c r="E64" s="6"/>
      <c r="F64" s="6"/>
      <c r="G64" s="6"/>
      <c r="H64" s="6"/>
      <c r="I64" s="6"/>
      <c r="J64" s="139"/>
      <c r="K64" s="11"/>
      <c r="L64" s="11"/>
      <c r="M64" s="160"/>
      <c r="N64" s="52"/>
      <c r="O64" s="6"/>
      <c r="P64" s="67"/>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63"/>
      <c r="B65" s="881"/>
      <c r="C65" s="881"/>
      <c r="D65" s="881"/>
      <c r="E65" s="6"/>
      <c r="F65" s="6"/>
      <c r="G65" s="6"/>
      <c r="H65" s="6"/>
      <c r="I65" s="6"/>
      <c r="J65" s="139"/>
      <c r="K65" s="11"/>
      <c r="L65" s="11"/>
      <c r="M65" s="160"/>
      <c r="N65" s="52"/>
      <c r="O65" s="6"/>
      <c r="P65" s="67"/>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t="16" hidden="1" thickBot="1" x14ac:dyDescent="0.4">
      <c r="A66" s="68"/>
      <c r="B66" s="906"/>
      <c r="C66" s="906"/>
      <c r="D66" s="906"/>
      <c r="E66" s="5"/>
      <c r="F66" s="5"/>
      <c r="G66" s="5"/>
      <c r="H66" s="5"/>
      <c r="I66" s="5"/>
      <c r="J66" s="162"/>
      <c r="K66" s="12"/>
      <c r="L66" s="12"/>
      <c r="M66" s="105"/>
      <c r="N66" s="51"/>
      <c r="O66" s="32"/>
      <c r="P66" s="47"/>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t="16" thickBot="1" x14ac:dyDescent="0.4">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t="16" thickBot="1" x14ac:dyDescent="0.4">
      <c r="A69" s="861" t="s">
        <v>245</v>
      </c>
      <c r="B69" s="917"/>
      <c r="C69" s="918"/>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t="16" hidden="1" thickBot="1" x14ac:dyDescent="0.4">
      <c r="A70" s="827" t="s">
        <v>233</v>
      </c>
      <c r="B70" s="828"/>
      <c r="C70" s="829"/>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76" t="s">
        <v>234</v>
      </c>
      <c r="B71" s="70"/>
      <c r="C71" s="54" t="s">
        <v>235</v>
      </c>
      <c r="D71" s="54"/>
      <c r="E71" s="28"/>
      <c r="F71" s="28"/>
      <c r="G71" s="28"/>
      <c r="H71" s="34"/>
      <c r="I71" s="34"/>
      <c r="J71" s="28"/>
      <c r="K71" s="34"/>
      <c r="L71" s="109"/>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53" t="s">
        <v>246</v>
      </c>
      <c r="B72" s="18"/>
      <c r="C72" s="18"/>
      <c r="D72" s="18"/>
      <c r="E72" s="18"/>
      <c r="F72" s="18"/>
      <c r="G72" s="18"/>
      <c r="H72" s="29"/>
      <c r="I72" s="29"/>
      <c r="J72" s="18"/>
      <c r="K72" s="29"/>
      <c r="L72" s="146"/>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idden="1" x14ac:dyDescent="0.35">
      <c r="A73" s="53" t="s">
        <v>247</v>
      </c>
      <c r="B73" s="18"/>
      <c r="C73" s="18"/>
      <c r="D73" s="18"/>
      <c r="E73" s="18"/>
      <c r="F73" s="18"/>
      <c r="G73" s="18"/>
      <c r="H73" s="29"/>
      <c r="I73" s="29"/>
      <c r="J73" s="18"/>
      <c r="K73" s="29"/>
      <c r="L73" s="146"/>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53" t="s">
        <v>237</v>
      </c>
      <c r="B74" s="18"/>
      <c r="C74" s="18"/>
      <c r="D74" s="18"/>
      <c r="E74" s="18"/>
      <c r="F74" s="18"/>
      <c r="G74" s="18"/>
      <c r="H74" s="29"/>
      <c r="I74" s="29"/>
      <c r="J74" s="18"/>
      <c r="K74" s="29"/>
      <c r="L74" s="146"/>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t="16" hidden="1" thickBot="1" x14ac:dyDescent="0.4">
      <c r="A75" s="61" t="s">
        <v>238</v>
      </c>
      <c r="B75" s="17"/>
      <c r="C75" s="17"/>
      <c r="D75" s="17"/>
      <c r="E75" s="17"/>
      <c r="F75" s="17"/>
      <c r="G75" s="17"/>
      <c r="H75" s="35"/>
      <c r="I75" s="35"/>
      <c r="J75" s="17"/>
      <c r="K75" s="35"/>
      <c r="L75" s="157"/>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t="31.5" hidden="1" thickBot="1" x14ac:dyDescent="0.4">
      <c r="A77" s="81" t="s">
        <v>239</v>
      </c>
      <c r="B77" s="919" t="s">
        <v>171</v>
      </c>
      <c r="C77" s="919"/>
      <c r="D77" s="920"/>
      <c r="E77" s="3" t="s">
        <v>170</v>
      </c>
      <c r="F77" s="3" t="s">
        <v>172</v>
      </c>
      <c r="G77" s="3" t="s">
        <v>248</v>
      </c>
      <c r="H77" s="3" t="s">
        <v>241</v>
      </c>
      <c r="I77" s="3" t="s">
        <v>174</v>
      </c>
      <c r="J77" s="3" t="s">
        <v>175</v>
      </c>
      <c r="K77" s="3" t="s">
        <v>176</v>
      </c>
      <c r="L77" s="3" t="s">
        <v>177</v>
      </c>
      <c r="M77" s="3" t="s">
        <v>178</v>
      </c>
      <c r="N77" s="80" t="s">
        <v>242</v>
      </c>
      <c r="O77" s="3" t="s">
        <v>249</v>
      </c>
      <c r="P77" s="84" t="s">
        <v>250</v>
      </c>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49"/>
      <c r="B78" s="896"/>
      <c r="C78" s="896"/>
      <c r="D78" s="896"/>
      <c r="E78" s="7"/>
      <c r="F78" s="7"/>
      <c r="G78" s="7"/>
      <c r="H78" s="7"/>
      <c r="I78" s="7"/>
      <c r="J78" s="171"/>
      <c r="K78" s="171"/>
      <c r="L78" s="171"/>
      <c r="M78" s="171"/>
      <c r="N78" s="58"/>
      <c r="O78" s="7"/>
      <c r="P78" s="79"/>
    </row>
    <row r="79" spans="1:54" hidden="1" x14ac:dyDescent="0.35">
      <c r="A79" s="63"/>
      <c r="B79" s="881"/>
      <c r="C79" s="881"/>
      <c r="D79" s="881"/>
      <c r="E79" s="6"/>
      <c r="F79" s="6"/>
      <c r="G79" s="6"/>
      <c r="H79" s="6"/>
      <c r="I79" s="6"/>
      <c r="J79" s="11"/>
      <c r="K79" s="11"/>
      <c r="L79" s="11"/>
      <c r="M79" s="11"/>
      <c r="N79" s="52"/>
      <c r="O79" s="6"/>
      <c r="P79" s="67"/>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63"/>
      <c r="B80" s="881"/>
      <c r="C80" s="881"/>
      <c r="D80" s="881"/>
      <c r="E80" s="6"/>
      <c r="F80" s="6"/>
      <c r="G80" s="6"/>
      <c r="H80" s="6"/>
      <c r="I80" s="6"/>
      <c r="J80" s="11"/>
      <c r="K80" s="11"/>
      <c r="L80" s="11"/>
      <c r="M80" s="11"/>
      <c r="N80" s="52"/>
      <c r="O80" s="6"/>
      <c r="P80" s="67"/>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t="16" hidden="1" thickBot="1" x14ac:dyDescent="0.4">
      <c r="A81" s="68"/>
      <c r="B81" s="906"/>
      <c r="C81" s="906"/>
      <c r="D81" s="906"/>
      <c r="E81" s="5"/>
      <c r="F81" s="5"/>
      <c r="G81" s="5"/>
      <c r="H81" s="5"/>
      <c r="I81" s="5"/>
      <c r="J81" s="12"/>
      <c r="K81" s="12"/>
      <c r="L81" s="12"/>
      <c r="M81" s="12"/>
      <c r="N81" s="51"/>
      <c r="O81" s="32"/>
      <c r="P81" s="47"/>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t="16" thickBot="1" x14ac:dyDescent="0.4">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t="16" thickBot="1" x14ac:dyDescent="0.4">
      <c r="A83" s="861" t="s">
        <v>251</v>
      </c>
      <c r="B83" s="862"/>
      <c r="C83" s="862"/>
      <c r="D83" s="862"/>
      <c r="E83" s="862"/>
      <c r="F83" s="862"/>
      <c r="G83" s="862"/>
      <c r="H83" s="862"/>
      <c r="I83" s="863"/>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ht="16" thickBot="1" x14ac:dyDescent="0.4">
      <c r="A84" s="907" t="s">
        <v>252</v>
      </c>
      <c r="B84" s="908"/>
      <c r="C84" s="908"/>
      <c r="D84" s="908"/>
      <c r="E84" s="908"/>
      <c r="F84" s="908"/>
      <c r="G84" s="908"/>
      <c r="H84" s="908"/>
      <c r="I84" s="909"/>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t="16" thickBot="1" x14ac:dyDescent="0.4">
      <c r="A85" s="130" t="s">
        <v>253</v>
      </c>
      <c r="B85" s="910" t="s">
        <v>254</v>
      </c>
      <c r="C85" s="911"/>
      <c r="D85" s="911"/>
      <c r="E85" s="911"/>
      <c r="F85" s="911"/>
      <c r="G85" s="911"/>
      <c r="H85" s="911"/>
      <c r="I85" s="912"/>
    </row>
    <row r="86" spans="1:54" x14ac:dyDescent="0.35">
      <c r="A86" s="173"/>
      <c r="B86" s="177"/>
      <c r="C86" s="22"/>
      <c r="D86" s="22"/>
      <c r="E86" s="22"/>
      <c r="F86" s="22"/>
      <c r="G86" s="22"/>
      <c r="H86" s="22"/>
      <c r="I86" s="22"/>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913" t="s">
        <v>255</v>
      </c>
      <c r="B88" s="914"/>
      <c r="C88" s="914"/>
      <c r="D88" s="914"/>
      <c r="E88" s="914"/>
      <c r="F88" s="914"/>
      <c r="G88" s="914"/>
      <c r="H88" s="915" t="s">
        <v>256</v>
      </c>
      <c r="I88" s="821" t="s">
        <v>167</v>
      </c>
      <c r="J88" s="821" t="s">
        <v>257</v>
      </c>
      <c r="K88" s="821" t="s">
        <v>184</v>
      </c>
      <c r="L88" s="821" t="s">
        <v>258</v>
      </c>
      <c r="M88" s="823" t="s">
        <v>259</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6" thickBot="1" x14ac:dyDescent="0.4">
      <c r="A89" s="900" t="s">
        <v>260</v>
      </c>
      <c r="B89" s="901"/>
      <c r="C89" s="901"/>
      <c r="D89" s="901"/>
      <c r="E89" s="901"/>
      <c r="F89" s="901"/>
      <c r="G89" s="902"/>
      <c r="H89" s="916"/>
      <c r="I89" s="898"/>
      <c r="J89" s="898"/>
      <c r="K89" s="898"/>
      <c r="L89" s="898"/>
      <c r="M89" s="899"/>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t="16" thickBot="1" x14ac:dyDescent="0.4">
      <c r="A90" s="903" t="s">
        <v>261</v>
      </c>
      <c r="B90" s="904"/>
      <c r="C90" s="904"/>
      <c r="D90" s="904"/>
      <c r="E90" s="904"/>
      <c r="F90" s="904"/>
      <c r="G90" s="905"/>
      <c r="H90" s="916"/>
      <c r="I90" s="898"/>
      <c r="J90" s="898"/>
      <c r="K90" s="898"/>
      <c r="L90" s="898"/>
      <c r="M90" s="899"/>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152" t="s">
        <v>182</v>
      </c>
      <c r="B91" s="896" t="str">
        <f>VLOOKUP($A91,Listes!$A$3:$C$194,2,FALSE)</f>
        <v>Bunker Adjustment Factor</v>
      </c>
      <c r="C91" s="896"/>
      <c r="D91" s="896"/>
      <c r="E91" s="897" t="s">
        <v>263</v>
      </c>
      <c r="F91" s="897"/>
      <c r="G91" s="897"/>
      <c r="H91" s="44"/>
      <c r="I91" s="46"/>
      <c r="J91" s="46"/>
      <c r="K91" s="46"/>
      <c r="L91" s="46"/>
      <c r="M91" s="170"/>
    </row>
    <row r="92" spans="1:54" ht="31" x14ac:dyDescent="0.35">
      <c r="A92" s="120" t="s">
        <v>418</v>
      </c>
      <c r="B92" s="881" t="str">
        <f>VLOOKUP($A92,Listes!$A$3:$C$194,2,FALSE)</f>
        <v>Bio Security Facilitation Fee - NZ</v>
      </c>
      <c r="C92" s="881"/>
      <c r="D92" s="881"/>
      <c r="E92" s="882" t="s">
        <v>196</v>
      </c>
      <c r="F92" s="882"/>
      <c r="G92" s="882"/>
      <c r="H92" s="25"/>
      <c r="I92" s="43"/>
      <c r="J92" s="43"/>
      <c r="K92" s="43"/>
      <c r="L92" s="43"/>
      <c r="M92" s="104"/>
    </row>
    <row r="93" spans="1:54" x14ac:dyDescent="0.35">
      <c r="A93" s="120" t="s">
        <v>407</v>
      </c>
      <c r="B93" s="881" t="str">
        <f>VLOOKUP($A93,Listes!$A$3:$C$194,2,FALSE)</f>
        <v>Currency Adjustment Factor</v>
      </c>
      <c r="C93" s="881"/>
      <c r="D93" s="881"/>
      <c r="E93" s="882" t="s">
        <v>196</v>
      </c>
      <c r="F93" s="882"/>
      <c r="G93" s="882"/>
      <c r="H93" s="25"/>
      <c r="I93" s="43"/>
      <c r="J93" s="43"/>
      <c r="K93" s="43"/>
      <c r="L93" s="43"/>
      <c r="M93" s="104"/>
    </row>
    <row r="94" spans="1:54" x14ac:dyDescent="0.35">
      <c r="A94" s="120" t="s">
        <v>357</v>
      </c>
      <c r="B94" s="881" t="str">
        <f>VLOOKUP($A94,Listes!$A$3:$C$194,2,FALSE)</f>
        <v>Cargo Facility Charge</v>
      </c>
      <c r="C94" s="881"/>
      <c r="D94" s="881"/>
      <c r="E94" s="882" t="s">
        <v>196</v>
      </c>
      <c r="F94" s="882"/>
      <c r="G94" s="882"/>
      <c r="H94" s="25"/>
      <c r="I94" s="43"/>
      <c r="J94" s="43"/>
      <c r="K94" s="43"/>
      <c r="L94" s="43"/>
      <c r="M94" s="104"/>
    </row>
    <row r="95" spans="1:54" ht="31" x14ac:dyDescent="0.35">
      <c r="A95" s="120" t="s">
        <v>372</v>
      </c>
      <c r="B95" s="881" t="str">
        <f>VLOOKUP($A95,Listes!$A$3:$C$194,2,FALSE)</f>
        <v>Chassis Administration Fee Pre-Carriage</v>
      </c>
      <c r="C95" s="881"/>
      <c r="D95" s="881"/>
      <c r="E95" s="882" t="s">
        <v>196</v>
      </c>
      <c r="F95" s="882"/>
      <c r="G95" s="882"/>
      <c r="H95" s="25"/>
      <c r="I95" s="43"/>
      <c r="J95" s="43"/>
      <c r="K95" s="43"/>
      <c r="L95" s="43"/>
      <c r="M95" s="104"/>
    </row>
    <row r="96" spans="1:54" x14ac:dyDescent="0.35">
      <c r="A96" s="120" t="s">
        <v>265</v>
      </c>
      <c r="B96" s="881" t="str">
        <f>VLOOKUP($A96,Listes!$A$3:$C$194,2,FALSE)</f>
        <v>Chassis Provision Charge</v>
      </c>
      <c r="C96" s="881"/>
      <c r="D96" s="881"/>
      <c r="E96" s="882" t="s">
        <v>196</v>
      </c>
      <c r="F96" s="882"/>
      <c r="G96" s="882"/>
      <c r="H96" s="25"/>
      <c r="I96" s="43"/>
      <c r="J96" s="43"/>
      <c r="K96" s="43"/>
      <c r="L96" s="43"/>
      <c r="M96" s="104"/>
    </row>
    <row r="97" spans="1:13" ht="31" x14ac:dyDescent="0.35">
      <c r="A97" s="120" t="s">
        <v>371</v>
      </c>
      <c r="B97" s="881" t="str">
        <f>VLOOKUP($A97,Listes!$A$3:$C$194,2,FALSE)</f>
        <v>Container Inspection Fee/Survey Fee</v>
      </c>
      <c r="C97" s="881"/>
      <c r="D97" s="881"/>
      <c r="E97" s="882" t="s">
        <v>196</v>
      </c>
      <c r="F97" s="882"/>
      <c r="G97" s="882"/>
      <c r="H97" s="25"/>
      <c r="I97" s="43"/>
      <c r="J97" s="43"/>
      <c r="K97" s="43"/>
      <c r="L97" s="43"/>
      <c r="M97" s="104"/>
    </row>
    <row r="98" spans="1:13" x14ac:dyDescent="0.35">
      <c r="A98" s="120" t="s">
        <v>266</v>
      </c>
      <c r="B98" s="881" t="str">
        <f>VLOOKUP($A98,Listes!$A$3:$C$194,2,FALSE)</f>
        <v>Carrier Security Charge</v>
      </c>
      <c r="C98" s="881"/>
      <c r="D98" s="881"/>
      <c r="E98" s="882" t="s">
        <v>196</v>
      </c>
      <c r="F98" s="882"/>
      <c r="G98" s="882"/>
      <c r="H98" s="25"/>
      <c r="I98" s="43"/>
      <c r="J98" s="43"/>
      <c r="K98" s="43"/>
      <c r="L98" s="43"/>
      <c r="M98" s="104"/>
    </row>
    <row r="99" spans="1:13" ht="46.5" x14ac:dyDescent="0.35">
      <c r="A99" s="120" t="s">
        <v>267</v>
      </c>
      <c r="B99" s="881" t="str">
        <f>VLOOKUP($A99,Listes!$A$3:$C$194,2,FALSE)</f>
        <v>Container Maintenance Charge Destination</v>
      </c>
      <c r="C99" s="881"/>
      <c r="D99" s="881"/>
      <c r="E99" s="882" t="s">
        <v>196</v>
      </c>
      <c r="F99" s="882"/>
      <c r="G99" s="882"/>
      <c r="H99" s="25"/>
      <c r="I99" s="43"/>
      <c r="J99" s="43"/>
      <c r="K99" s="43"/>
      <c r="L99" s="43"/>
      <c r="M99" s="104"/>
    </row>
    <row r="100" spans="1:13" x14ac:dyDescent="0.35">
      <c r="A100" s="120" t="s">
        <v>268</v>
      </c>
      <c r="B100" s="881" t="str">
        <f>VLOOKUP($A100,Listes!$A$3:$C$194,2,FALSE)</f>
        <v>Destination THC / Destination Receiving Charge</v>
      </c>
      <c r="C100" s="881"/>
      <c r="D100" s="881"/>
      <c r="E100" s="882" t="s">
        <v>263</v>
      </c>
      <c r="F100" s="882"/>
      <c r="G100" s="882"/>
      <c r="H100" s="25"/>
      <c r="I100" s="43"/>
      <c r="J100" s="43"/>
      <c r="K100" s="43"/>
      <c r="L100" s="43"/>
      <c r="M100" s="104"/>
    </row>
    <row r="101" spans="1:13" x14ac:dyDescent="0.35">
      <c r="A101" s="120" t="s">
        <v>269</v>
      </c>
      <c r="B101" s="881" t="str">
        <f>VLOOKUP($A101,Listes!$A$3:$C$194,2,FALSE)</f>
        <v>Export Documentation Fees - Carrier</v>
      </c>
      <c r="C101" s="881"/>
      <c r="D101" s="881"/>
      <c r="E101" s="882" t="s">
        <v>196</v>
      </c>
      <c r="F101" s="882"/>
      <c r="G101" s="882"/>
      <c r="H101" s="25"/>
      <c r="I101" s="43"/>
      <c r="J101" s="43"/>
      <c r="K101" s="43"/>
      <c r="L101" s="43"/>
      <c r="M101" s="104"/>
    </row>
    <row r="102" spans="1:13" ht="31" x14ac:dyDescent="0.35">
      <c r="A102" s="120" t="s">
        <v>374</v>
      </c>
      <c r="B102" s="881" t="str">
        <f>VLOOKUP($A102,Listes!$A$3:$C$194,2,FALSE)</f>
        <v>Extra Container Handling Charge Destination</v>
      </c>
      <c r="C102" s="881"/>
      <c r="D102" s="881"/>
      <c r="E102" s="882" t="s">
        <v>196</v>
      </c>
      <c r="F102" s="882"/>
      <c r="G102" s="882"/>
      <c r="H102" s="25"/>
      <c r="I102" s="43"/>
      <c r="J102" s="43"/>
      <c r="K102" s="43"/>
      <c r="L102" s="43"/>
      <c r="M102" s="104"/>
    </row>
    <row r="103" spans="1:13" x14ac:dyDescent="0.35">
      <c r="A103" s="120" t="s">
        <v>272</v>
      </c>
      <c r="B103" s="881" t="str">
        <f>VLOOKUP($A103,Listes!$A$3:$C$194,2,FALSE)</f>
        <v>Flat Rack</v>
      </c>
      <c r="C103" s="881"/>
      <c r="D103" s="881"/>
      <c r="E103" s="882" t="s">
        <v>263</v>
      </c>
      <c r="F103" s="882"/>
      <c r="G103" s="882"/>
      <c r="H103" s="25"/>
      <c r="I103" s="43"/>
      <c r="J103" s="43"/>
      <c r="K103" s="43"/>
      <c r="L103" s="43"/>
      <c r="M103" s="104"/>
    </row>
    <row r="104" spans="1:13" x14ac:dyDescent="0.35">
      <c r="A104" s="120" t="s">
        <v>273</v>
      </c>
      <c r="B104" s="890" t="str">
        <f>VLOOKUP($A104,Listes!$A$3:$C$194,2,FALSE)</f>
        <v>General Rate Increase</v>
      </c>
      <c r="C104" s="891"/>
      <c r="D104" s="892"/>
      <c r="E104" s="893" t="s">
        <v>196</v>
      </c>
      <c r="F104" s="894"/>
      <c r="G104" s="895"/>
      <c r="H104" s="25"/>
      <c r="I104" s="43"/>
      <c r="J104" s="43"/>
      <c r="K104" s="43"/>
      <c r="L104" s="43"/>
      <c r="M104" s="104"/>
    </row>
    <row r="105" spans="1:13" x14ac:dyDescent="0.35">
      <c r="A105" s="120" t="s">
        <v>376</v>
      </c>
      <c r="B105" s="881" t="str">
        <f>VLOOKUP($A105,Listes!$A$3:$C$194,2,FALSE)</f>
        <v>Harbor Dues / Port Dues</v>
      </c>
      <c r="C105" s="881"/>
      <c r="D105" s="881"/>
      <c r="E105" s="882" t="s">
        <v>196</v>
      </c>
      <c r="F105" s="882"/>
      <c r="G105" s="882"/>
      <c r="H105" s="25"/>
      <c r="I105" s="43"/>
      <c r="J105" s="43"/>
      <c r="K105" s="43"/>
      <c r="L105" s="43"/>
      <c r="M105" s="104"/>
    </row>
    <row r="106" spans="1:13" x14ac:dyDescent="0.35">
      <c r="A106" s="120" t="s">
        <v>274</v>
      </c>
      <c r="B106" s="881" t="str">
        <f>VLOOKUP($A106,Listes!$A$3:$C$194,2,FALSE)</f>
        <v>Hazardous Fees (Ocean)</v>
      </c>
      <c r="C106" s="881"/>
      <c r="D106" s="881"/>
      <c r="E106" s="882" t="s">
        <v>275</v>
      </c>
      <c r="F106" s="882"/>
      <c r="G106" s="882"/>
      <c r="H106" s="25" t="s">
        <v>157</v>
      </c>
      <c r="I106" s="43"/>
      <c r="J106" s="43"/>
      <c r="K106" s="43"/>
      <c r="L106" s="43"/>
      <c r="M106" s="104"/>
    </row>
    <row r="107" spans="1:13" ht="31" x14ac:dyDescent="0.35">
      <c r="A107" s="120" t="s">
        <v>377</v>
      </c>
      <c r="B107" s="881" t="str">
        <f>VLOOKUP($A107,Listes!$A$3:$C$194,2,FALSE)</f>
        <v xml:space="preserve">Intermodal Door Precarriage Additional for </v>
      </c>
      <c r="C107" s="881"/>
      <c r="D107" s="881"/>
      <c r="E107" s="882" t="s">
        <v>196</v>
      </c>
      <c r="F107" s="882"/>
      <c r="G107" s="882"/>
      <c r="H107" s="25"/>
      <c r="I107" s="43"/>
      <c r="J107" s="43"/>
      <c r="K107" s="43"/>
      <c r="L107" s="43"/>
      <c r="M107" s="104"/>
    </row>
    <row r="108" spans="1:13" x14ac:dyDescent="0.35">
      <c r="A108" s="120" t="s">
        <v>378</v>
      </c>
      <c r="B108" s="881" t="str">
        <f>VLOOKUP($A108,Listes!$A$3:$C$194,2,FALSE)</f>
        <v>Import Documentation / BL fee - Carrier</v>
      </c>
      <c r="C108" s="881"/>
      <c r="D108" s="881"/>
      <c r="E108" s="882" t="s">
        <v>196</v>
      </c>
      <c r="F108" s="882"/>
      <c r="G108" s="882"/>
      <c r="H108" s="25"/>
      <c r="I108" s="43"/>
      <c r="J108" s="43"/>
      <c r="K108" s="43"/>
      <c r="L108" s="43"/>
      <c r="M108" s="104"/>
    </row>
    <row r="109" spans="1:13" ht="46.5" x14ac:dyDescent="0.35">
      <c r="A109" s="120" t="s">
        <v>243</v>
      </c>
      <c r="B109" s="881" t="str">
        <f>VLOOKUP($A109,Listes!$A$3:$C$194,2,FALSE)</f>
        <v xml:space="preserve">Precarriage Inland Fuel Charge </v>
      </c>
      <c r="C109" s="881"/>
      <c r="D109" s="881"/>
      <c r="E109" s="882" t="s">
        <v>196</v>
      </c>
      <c r="F109" s="882"/>
      <c r="G109" s="882"/>
      <c r="H109" s="25"/>
      <c r="I109" s="43"/>
      <c r="J109" s="43"/>
      <c r="K109" s="43"/>
      <c r="L109" s="43"/>
      <c r="M109" s="104"/>
    </row>
    <row r="110" spans="1:13" ht="31" x14ac:dyDescent="0.35">
      <c r="A110" s="120" t="s">
        <v>419</v>
      </c>
      <c r="B110" s="881" t="str">
        <f>VLOOKUP($A110,Listes!$A$3:$C$194,2,FALSE)</f>
        <v>Lift-On Lift-Off Charges Destination</v>
      </c>
      <c r="C110" s="881"/>
      <c r="D110" s="881"/>
      <c r="E110" s="882" t="s">
        <v>196</v>
      </c>
      <c r="F110" s="882"/>
      <c r="G110" s="882"/>
      <c r="H110" s="25"/>
      <c r="I110" s="43"/>
      <c r="J110" s="43"/>
      <c r="K110" s="43"/>
      <c r="L110" s="43"/>
      <c r="M110" s="104"/>
    </row>
    <row r="111" spans="1:13" ht="46.5" x14ac:dyDescent="0.35">
      <c r="A111" s="120" t="s">
        <v>277</v>
      </c>
      <c r="B111" s="881" t="str">
        <f>VLOOKUP($A111,Listes!$A$3:$C$194,2,FALSE)</f>
        <v>Local Port Charge Destination Sanitary Fee</v>
      </c>
      <c r="C111" s="881"/>
      <c r="D111" s="881"/>
      <c r="E111" s="882" t="s">
        <v>196</v>
      </c>
      <c r="F111" s="882"/>
      <c r="G111" s="882"/>
      <c r="H111" s="25"/>
      <c r="I111" s="43"/>
      <c r="J111" s="43"/>
      <c r="K111" s="43"/>
      <c r="L111" s="43"/>
      <c r="M111" s="104"/>
    </row>
    <row r="112" spans="1:13" ht="46.5" x14ac:dyDescent="0.35">
      <c r="A112" s="120" t="s">
        <v>278</v>
      </c>
      <c r="B112" s="881" t="str">
        <f>VLOOKUP($A112,Listes!$A$3:$C$194,2,FALSE)</f>
        <v>Local Port Charge Origin Sanitary Fee</v>
      </c>
      <c r="C112" s="881"/>
      <c r="D112" s="881"/>
      <c r="E112" s="882" t="s">
        <v>196</v>
      </c>
      <c r="F112" s="882"/>
      <c r="G112" s="882"/>
      <c r="H112" s="25"/>
      <c r="I112" s="43"/>
      <c r="J112" s="43"/>
      <c r="K112" s="43"/>
      <c r="L112" s="43"/>
      <c r="M112" s="104"/>
    </row>
    <row r="113" spans="1:13" x14ac:dyDescent="0.35">
      <c r="A113" s="120" t="s">
        <v>279</v>
      </c>
      <c r="B113" s="881" t="str">
        <f>VLOOKUP($A113,Listes!$A$3:$C$194,2,FALSE)</f>
        <v>Low Sulfur Surcharge</v>
      </c>
      <c r="C113" s="881"/>
      <c r="D113" s="881"/>
      <c r="E113" s="882" t="s">
        <v>196</v>
      </c>
      <c r="F113" s="882"/>
      <c r="G113" s="882"/>
      <c r="H113" s="25"/>
      <c r="I113" s="43"/>
      <c r="J113" s="43"/>
      <c r="K113" s="43"/>
      <c r="L113" s="43"/>
      <c r="M113" s="104"/>
    </row>
    <row r="114" spans="1:13" x14ac:dyDescent="0.35">
      <c r="A114" s="120" t="s">
        <v>280</v>
      </c>
      <c r="B114" s="881" t="str">
        <f>VLOOKUP($A114,Listes!$A$3:$C$194,2,FALSE)</f>
        <v>Low Sulfur Surcharge IMO2020</v>
      </c>
      <c r="C114" s="881"/>
      <c r="D114" s="881"/>
      <c r="E114" s="882" t="s">
        <v>196</v>
      </c>
      <c r="F114" s="882"/>
      <c r="G114" s="882"/>
      <c r="H114" s="25"/>
      <c r="I114" s="43"/>
      <c r="J114" s="43"/>
      <c r="K114" s="43"/>
      <c r="L114" s="43"/>
      <c r="M114" s="104"/>
    </row>
    <row r="115" spans="1:13" ht="46.5" x14ac:dyDescent="0.35">
      <c r="A115" s="120" t="s">
        <v>283</v>
      </c>
      <c r="B115" s="881" t="str">
        <f>VLOOKUP($A115,Listes!$A$3:$C$194,2,FALSE)</f>
        <v>Inland Hazardous Charge Oncarriage</v>
      </c>
      <c r="C115" s="881"/>
      <c r="D115" s="881"/>
      <c r="E115" s="882" t="s">
        <v>196</v>
      </c>
      <c r="F115" s="882"/>
      <c r="G115" s="882"/>
      <c r="H115" s="25"/>
      <c r="I115" s="43"/>
      <c r="J115" s="43"/>
      <c r="K115" s="43"/>
      <c r="L115" s="43"/>
      <c r="M115" s="104"/>
    </row>
    <row r="116" spans="1:13" x14ac:dyDescent="0.35">
      <c r="A116" s="120" t="s">
        <v>284</v>
      </c>
      <c r="B116" s="881" t="str">
        <f>VLOOKUP($A116,Listes!$A$3:$C$194,2,FALSE)</f>
        <v>Open Top</v>
      </c>
      <c r="C116" s="881"/>
      <c r="D116" s="881"/>
      <c r="E116" s="882" t="s">
        <v>263</v>
      </c>
      <c r="F116" s="882"/>
      <c r="G116" s="882"/>
      <c r="H116" s="25"/>
      <c r="I116" s="43"/>
      <c r="J116" s="43"/>
      <c r="K116" s="43"/>
      <c r="L116" s="43"/>
      <c r="M116" s="104"/>
    </row>
    <row r="117" spans="1:13" x14ac:dyDescent="0.35">
      <c r="A117" s="120" t="s">
        <v>180</v>
      </c>
      <c r="B117" s="881" t="str">
        <f>VLOOKUP($A117,Listes!$A$3:$C$194,2,FALSE)</f>
        <v>Origin THC / Origin Receiving Charge</v>
      </c>
      <c r="C117" s="881"/>
      <c r="D117" s="881"/>
      <c r="E117" s="882" t="s">
        <v>263</v>
      </c>
      <c r="F117" s="882"/>
      <c r="G117" s="882"/>
      <c r="H117" s="25"/>
      <c r="I117" s="43"/>
      <c r="J117" s="43"/>
      <c r="K117" s="43"/>
      <c r="L117" s="43"/>
      <c r="M117" s="104"/>
    </row>
    <row r="118" spans="1:13" ht="31" x14ac:dyDescent="0.35">
      <c r="A118" s="120" t="s">
        <v>359</v>
      </c>
      <c r="B118" s="881" t="str">
        <f>VLOOKUP($A118,Listes!$A$3:$C$194,2,FALSE)</f>
        <v>Panama Canal Adj Factor</v>
      </c>
      <c r="C118" s="881"/>
      <c r="D118" s="881"/>
      <c r="E118" s="882" t="s">
        <v>196</v>
      </c>
      <c r="F118" s="882"/>
      <c r="G118" s="882"/>
      <c r="H118" s="25"/>
      <c r="I118" s="43"/>
      <c r="J118" s="43"/>
      <c r="K118" s="43"/>
      <c r="L118" s="43"/>
      <c r="M118" s="104"/>
    </row>
    <row r="119" spans="1:13" x14ac:dyDescent="0.35">
      <c r="A119" s="120" t="s">
        <v>380</v>
      </c>
      <c r="B119" s="881" t="str">
        <f>VLOOKUP($A119,Listes!$A$3:$C$194,2,FALSE)</f>
        <v>Port Congestion Surcharge Destination</v>
      </c>
      <c r="C119" s="881"/>
      <c r="D119" s="881"/>
      <c r="E119" s="882" t="s">
        <v>196</v>
      </c>
      <c r="F119" s="882"/>
      <c r="G119" s="882"/>
      <c r="H119" s="25"/>
      <c r="I119" s="43"/>
      <c r="J119" s="43"/>
      <c r="K119" s="43"/>
      <c r="L119" s="43"/>
      <c r="M119" s="104"/>
    </row>
    <row r="120" spans="1:13" x14ac:dyDescent="0.35">
      <c r="A120" s="120" t="s">
        <v>420</v>
      </c>
      <c r="B120" s="881" t="str">
        <f>VLOOKUP($A120,Listes!$A$3:$C$194,2,FALSE)</f>
        <v>Port License Fee / Port Taxes NOS</v>
      </c>
      <c r="C120" s="881"/>
      <c r="D120" s="881"/>
      <c r="E120" s="882" t="s">
        <v>196</v>
      </c>
      <c r="F120" s="882"/>
      <c r="G120" s="882"/>
      <c r="H120" s="25"/>
      <c r="I120" s="43"/>
      <c r="J120" s="43"/>
      <c r="K120" s="43"/>
      <c r="L120" s="43"/>
      <c r="M120" s="104"/>
    </row>
    <row r="121" spans="1:13" ht="31" x14ac:dyDescent="0.35">
      <c r="A121" s="120" t="s">
        <v>421</v>
      </c>
      <c r="B121" s="881" t="str">
        <f>VLOOKUP($A121,Listes!$A$3:$C$194,2,FALSE)</f>
        <v>Port Access Fee Origin</v>
      </c>
      <c r="C121" s="881"/>
      <c r="D121" s="881"/>
      <c r="E121" s="882" t="s">
        <v>196</v>
      </c>
      <c r="F121" s="882"/>
      <c r="G121" s="882"/>
      <c r="H121" s="25"/>
      <c r="I121" s="43"/>
      <c r="J121" s="43"/>
      <c r="K121" s="43"/>
      <c r="L121" s="43"/>
      <c r="M121" s="104"/>
    </row>
    <row r="122" spans="1:13" ht="31" x14ac:dyDescent="0.35">
      <c r="A122" s="120" t="s">
        <v>422</v>
      </c>
      <c r="B122" s="881" t="str">
        <f>VLOOKUP($A122,Listes!$A$3:$C$194,2,FALSE)</f>
        <v>Port Access Fee Destination</v>
      </c>
      <c r="C122" s="881"/>
      <c r="D122" s="881"/>
      <c r="E122" s="882" t="s">
        <v>196</v>
      </c>
      <c r="F122" s="882"/>
      <c r="G122" s="882"/>
      <c r="H122" s="25"/>
      <c r="I122" s="43"/>
      <c r="J122" s="43"/>
      <c r="K122" s="43"/>
      <c r="L122" s="43"/>
      <c r="M122" s="104"/>
    </row>
    <row r="123" spans="1:13" x14ac:dyDescent="0.35">
      <c r="A123" s="120" t="s">
        <v>382</v>
      </c>
      <c r="B123" s="881" t="str">
        <f>VLOOKUP($A123,Listes!$A$3:$C$194,2,FALSE)</f>
        <v>Pre-Carriage Emergency Inland Fuel Surcharge</v>
      </c>
      <c r="C123" s="881"/>
      <c r="D123" s="881"/>
      <c r="E123" s="882" t="s">
        <v>196</v>
      </c>
      <c r="F123" s="882"/>
      <c r="G123" s="882"/>
      <c r="H123" s="25"/>
      <c r="I123" s="43"/>
      <c r="J123" s="43"/>
      <c r="K123" s="43"/>
      <c r="L123" s="43"/>
      <c r="M123" s="104"/>
    </row>
    <row r="124" spans="1:13" ht="46.5" x14ac:dyDescent="0.35">
      <c r="A124" s="524" t="s">
        <v>384</v>
      </c>
      <c r="B124" s="881" t="str">
        <f>VLOOKUP($A124,Listes!$A$3:$C$194,2,FALSE)</f>
        <v>Pre-Carriage Emergency Intermodal Surcharge</v>
      </c>
      <c r="C124" s="881"/>
      <c r="D124" s="881"/>
      <c r="E124" s="882" t="s">
        <v>196</v>
      </c>
      <c r="F124" s="882"/>
      <c r="G124" s="882"/>
      <c r="H124" s="525"/>
      <c r="I124" s="526"/>
      <c r="J124" s="526"/>
      <c r="K124" s="526"/>
      <c r="L124" s="526"/>
      <c r="M124" s="527"/>
    </row>
    <row r="125" spans="1:13" ht="46.5" x14ac:dyDescent="0.35">
      <c r="A125" s="524" t="s">
        <v>285</v>
      </c>
      <c r="B125" s="881" t="str">
        <f>VLOOKUP($A125,Listes!$A$3:$C$194,2,FALSE)</f>
        <v>Inland Hazardous Charge Precarriage</v>
      </c>
      <c r="C125" s="881"/>
      <c r="D125" s="881"/>
      <c r="E125" s="882" t="s">
        <v>196</v>
      </c>
      <c r="F125" s="882"/>
      <c r="G125" s="882"/>
      <c r="H125" s="525"/>
      <c r="I125" s="526"/>
      <c r="J125" s="526"/>
      <c r="K125" s="526"/>
      <c r="L125" s="526"/>
      <c r="M125" s="527"/>
    </row>
    <row r="126" spans="1:13" ht="31" x14ac:dyDescent="0.35">
      <c r="A126" s="524" t="s">
        <v>289</v>
      </c>
      <c r="B126" s="881" t="str">
        <f>VLOOKUP($A126,Listes!$A$3:$C$194,2,FALSE)</f>
        <v>Destination Terminal Security Charge</v>
      </c>
      <c r="C126" s="881"/>
      <c r="D126" s="881"/>
      <c r="E126" s="882" t="s">
        <v>196</v>
      </c>
      <c r="F126" s="882"/>
      <c r="G126" s="882"/>
      <c r="H126" s="525"/>
      <c r="I126" s="526"/>
      <c r="J126" s="526"/>
      <c r="K126" s="526"/>
      <c r="L126" s="526"/>
      <c r="M126" s="527"/>
    </row>
    <row r="127" spans="1:13" x14ac:dyDescent="0.35">
      <c r="A127" s="524" t="s">
        <v>386</v>
      </c>
      <c r="B127" s="881" t="str">
        <f>VLOOKUP($A127,Listes!$A$3:$C$194,2,FALSE)</f>
        <v>Origin Terminal Security Charge</v>
      </c>
      <c r="C127" s="881"/>
      <c r="D127" s="881"/>
      <c r="E127" s="882" t="s">
        <v>196</v>
      </c>
      <c r="F127" s="882"/>
      <c r="G127" s="882"/>
      <c r="H127" s="525"/>
      <c r="I127" s="526"/>
      <c r="J127" s="526"/>
      <c r="K127" s="526"/>
      <c r="L127" s="526"/>
      <c r="M127" s="527"/>
    </row>
    <row r="128" spans="1:13" ht="31" x14ac:dyDescent="0.35">
      <c r="A128" s="524" t="s">
        <v>290</v>
      </c>
      <c r="B128" s="881" t="str">
        <f>VLOOKUP($A128,Listes!$A$3:$C$194,2,FALSE)</f>
        <v>Shipper Owned Container Surcharge</v>
      </c>
      <c r="C128" s="881"/>
      <c r="D128" s="881"/>
      <c r="E128" s="882" t="s">
        <v>263</v>
      </c>
      <c r="F128" s="882"/>
      <c r="G128" s="882"/>
      <c r="H128" s="525"/>
      <c r="I128" s="526"/>
      <c r="J128" s="526"/>
      <c r="K128" s="526"/>
      <c r="L128" s="526"/>
      <c r="M128" s="527"/>
    </row>
    <row r="129" spans="1:54" ht="46.5" x14ac:dyDescent="0.35">
      <c r="A129" s="524" t="s">
        <v>388</v>
      </c>
      <c r="B129" s="881" t="str">
        <f>VLOOKUP($A129,Listes!$A$3:$C$194,2,FALSE)</f>
        <v>Tri-Axle / Super Chassis Precarriage Surcharge</v>
      </c>
      <c r="C129" s="881"/>
      <c r="D129" s="881"/>
      <c r="E129" s="882" t="s">
        <v>196</v>
      </c>
      <c r="F129" s="882"/>
      <c r="G129" s="882"/>
      <c r="H129" s="525"/>
      <c r="I129" s="526"/>
      <c r="J129" s="526"/>
      <c r="K129" s="526"/>
      <c r="L129" s="526"/>
      <c r="M129" s="527"/>
    </row>
    <row r="130" spans="1:54" ht="31" x14ac:dyDescent="0.35">
      <c r="A130" s="524" t="s">
        <v>361</v>
      </c>
      <c r="B130" s="890" t="str">
        <f>VLOOKUP($A130,Listes!$A$3:$C$194,2,FALSE)</f>
        <v>Wharfage (Destination)</v>
      </c>
      <c r="C130" s="891"/>
      <c r="D130" s="892"/>
      <c r="E130" s="893" t="s">
        <v>196</v>
      </c>
      <c r="F130" s="894"/>
      <c r="G130" s="895"/>
      <c r="H130" s="525"/>
      <c r="I130" s="526"/>
      <c r="J130" s="526"/>
      <c r="K130" s="526"/>
      <c r="L130" s="526"/>
      <c r="M130" s="527"/>
    </row>
    <row r="131" spans="1:54" ht="31.5" thickBot="1" x14ac:dyDescent="0.4">
      <c r="A131" s="524" t="s">
        <v>389</v>
      </c>
      <c r="B131" s="881" t="str">
        <f>VLOOKUP($A131,Listes!$A$3:$C$194,2,FALSE)</f>
        <v>Wharfage (Origin)</v>
      </c>
      <c r="C131" s="881"/>
      <c r="D131" s="881"/>
      <c r="E131" s="882" t="s">
        <v>196</v>
      </c>
      <c r="F131" s="882"/>
      <c r="G131" s="882"/>
      <c r="H131" s="525"/>
      <c r="I131" s="526"/>
      <c r="J131" s="526"/>
      <c r="K131" s="526"/>
      <c r="L131" s="526"/>
      <c r="M131" s="527"/>
    </row>
    <row r="132" spans="1:54" ht="16" thickBot="1" x14ac:dyDescent="0.4">
      <c r="A132" s="883" t="s">
        <v>292</v>
      </c>
      <c r="B132" s="884"/>
      <c r="C132" s="884"/>
      <c r="D132" s="884"/>
      <c r="E132" s="884"/>
      <c r="F132" s="884"/>
      <c r="G132" s="884"/>
      <c r="H132" s="884"/>
      <c r="I132" s="885"/>
      <c r="J132" s="45"/>
      <c r="K132" s="45"/>
      <c r="L132" s="45"/>
      <c r="M132" s="45"/>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ht="16" thickBot="1" x14ac:dyDescent="0.4">
      <c r="A133" s="886" t="s">
        <v>293</v>
      </c>
      <c r="B133" s="859"/>
      <c r="C133" s="859"/>
      <c r="D133" s="859"/>
      <c r="E133" s="859"/>
      <c r="F133" s="859"/>
      <c r="G133" s="859"/>
      <c r="H133" s="859"/>
      <c r="I133" s="860"/>
      <c r="J133" s="159"/>
      <c r="K133" s="56"/>
      <c r="L133" s="56"/>
      <c r="M133" s="56"/>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idden="1" x14ac:dyDescent="0.35">
      <c r="A135" s="887" t="s">
        <v>294</v>
      </c>
      <c r="B135" s="888"/>
      <c r="C135" s="888"/>
      <c r="D135" s="888"/>
      <c r="E135" s="889" t="s">
        <v>295</v>
      </c>
      <c r="F135" s="889">
        <v>20</v>
      </c>
      <c r="G135" s="889">
        <v>40</v>
      </c>
      <c r="H135" s="889" t="s">
        <v>177</v>
      </c>
      <c r="I135" s="889" t="s">
        <v>178</v>
      </c>
      <c r="J135" s="877" t="s">
        <v>296</v>
      </c>
      <c r="K135" s="877" t="s">
        <v>297</v>
      </c>
      <c r="L135" s="879" t="s">
        <v>298</v>
      </c>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hidden="1" x14ac:dyDescent="0.35">
      <c r="A136" s="172" t="s">
        <v>299</v>
      </c>
      <c r="B136" s="60" t="s">
        <v>169</v>
      </c>
      <c r="C136" s="60" t="s">
        <v>170</v>
      </c>
      <c r="D136" s="60" t="s">
        <v>300</v>
      </c>
      <c r="E136" s="878"/>
      <c r="F136" s="878"/>
      <c r="G136" s="878"/>
      <c r="H136" s="878"/>
      <c r="I136" s="878"/>
      <c r="J136" s="878"/>
      <c r="K136" s="878"/>
      <c r="L136" s="880"/>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idden="1" x14ac:dyDescent="0.35">
      <c r="A137" s="124"/>
      <c r="B137" s="15"/>
      <c r="C137" s="15"/>
      <c r="D137" s="15"/>
      <c r="E137" s="15"/>
      <c r="F137" s="139"/>
      <c r="G137" s="139"/>
      <c r="H137" s="139"/>
      <c r="I137" s="139"/>
      <c r="J137" s="15"/>
      <c r="K137" s="52"/>
      <c r="L137" s="115"/>
    </row>
    <row r="138" spans="1:54" hidden="1" x14ac:dyDescent="0.35">
      <c r="A138" s="124"/>
      <c r="B138" s="15"/>
      <c r="C138" s="15"/>
      <c r="D138" s="15"/>
      <c r="E138" s="15"/>
      <c r="F138" s="11"/>
      <c r="G138" s="11"/>
      <c r="H138" s="11"/>
      <c r="I138" s="11"/>
      <c r="J138" s="15"/>
      <c r="K138" s="52"/>
      <c r="L138" s="115"/>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124"/>
      <c r="B139" s="15"/>
      <c r="C139" s="15"/>
      <c r="D139" s="15"/>
      <c r="E139" s="15"/>
      <c r="F139" s="11"/>
      <c r="G139" s="11"/>
      <c r="H139" s="11"/>
      <c r="I139" s="11"/>
      <c r="J139" s="15"/>
      <c r="K139" s="52"/>
      <c r="L139" s="115"/>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t="16" hidden="1" thickBot="1" x14ac:dyDescent="0.4">
      <c r="A140" s="169"/>
      <c r="B140" s="36"/>
      <c r="C140" s="36"/>
      <c r="D140" s="36"/>
      <c r="E140" s="36"/>
      <c r="F140" s="12"/>
      <c r="G140" s="12"/>
      <c r="H140" s="12"/>
      <c r="I140" s="12"/>
      <c r="J140" s="36"/>
      <c r="K140" s="51"/>
      <c r="L140" s="166"/>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871" t="s">
        <v>301</v>
      </c>
      <c r="B142" s="871"/>
      <c r="C142" s="871"/>
      <c r="D142" s="871"/>
      <c r="E142" s="871" t="s">
        <v>295</v>
      </c>
      <c r="F142" s="871">
        <v>20</v>
      </c>
      <c r="G142" s="871">
        <v>40</v>
      </c>
      <c r="H142" s="871" t="s">
        <v>177</v>
      </c>
      <c r="I142" s="871" t="s">
        <v>178</v>
      </c>
      <c r="J142" s="870" t="s">
        <v>296</v>
      </c>
      <c r="K142" s="870" t="s">
        <v>297</v>
      </c>
      <c r="L142" s="871" t="s">
        <v>298</v>
      </c>
      <c r="M142" s="871" t="s">
        <v>184</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6" t="s">
        <v>299</v>
      </c>
      <c r="B143" s="16" t="s">
        <v>169</v>
      </c>
      <c r="C143" s="16" t="s">
        <v>170</v>
      </c>
      <c r="D143" s="16" t="s">
        <v>300</v>
      </c>
      <c r="E143" s="871"/>
      <c r="F143" s="871"/>
      <c r="G143" s="871"/>
      <c r="H143" s="871"/>
      <c r="I143" s="871"/>
      <c r="J143" s="871"/>
      <c r="K143" s="871"/>
      <c r="L143" s="871"/>
      <c r="M143" s="87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idden="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t="16" hidden="1" thickBot="1" x14ac:dyDescent="0.4">
      <c r="A150" s="861" t="s">
        <v>302</v>
      </c>
      <c r="B150" s="862"/>
      <c r="C150" s="862"/>
      <c r="D150" s="862"/>
      <c r="E150" s="863"/>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856" t="s">
        <v>303</v>
      </c>
      <c r="B152" s="872"/>
      <c r="C152" s="872"/>
      <c r="D152" s="872"/>
      <c r="E152" s="872"/>
      <c r="F152" s="873"/>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874" t="s">
        <v>304</v>
      </c>
      <c r="B153" s="875"/>
      <c r="C153" s="875"/>
      <c r="D153" s="875"/>
      <c r="E153" s="875"/>
      <c r="F153" s="876"/>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t="16" hidden="1" thickBot="1" x14ac:dyDescent="0.4">
      <c r="A154" s="858" t="s">
        <v>305</v>
      </c>
      <c r="B154" s="859"/>
      <c r="C154" s="859"/>
      <c r="D154" s="859"/>
      <c r="E154" s="859"/>
      <c r="F154" s="860"/>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12" t="s">
        <v>306</v>
      </c>
      <c r="B155" s="62" t="s">
        <v>307</v>
      </c>
      <c r="C155" s="83" t="s">
        <v>256</v>
      </c>
      <c r="D155" s="167" t="s">
        <v>308</v>
      </c>
      <c r="E155" s="73"/>
      <c r="F155" s="73"/>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151"/>
      <c r="B156" s="148"/>
      <c r="C156" s="74"/>
      <c r="D156" s="485"/>
      <c r="E156" s="514"/>
      <c r="F156" s="514"/>
    </row>
    <row r="157" spans="1:54" hidden="1" x14ac:dyDescent="0.35">
      <c r="A157" s="151"/>
      <c r="B157" s="148"/>
      <c r="C157" s="74"/>
      <c r="D157" s="161"/>
      <c r="E157" s="85"/>
      <c r="F157" s="85"/>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t="16" hidden="1" thickBot="1" x14ac:dyDescent="0.4">
      <c r="A158" s="116"/>
      <c r="B158" s="125"/>
      <c r="C158" s="129"/>
      <c r="D158" s="143"/>
      <c r="E158" s="85"/>
      <c r="F158" s="85"/>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t="16" thickBot="1" x14ac:dyDescent="0.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t="16" thickBot="1" x14ac:dyDescent="0.4">
      <c r="A160" s="861" t="s">
        <v>309</v>
      </c>
      <c r="B160" s="862"/>
      <c r="C160" s="862"/>
      <c r="D160" s="862"/>
      <c r="E160" s="862"/>
      <c r="F160" s="862"/>
      <c r="G160" s="862"/>
      <c r="H160" s="862"/>
      <c r="I160" s="863"/>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ht="16" thickBot="1" x14ac:dyDescent="0.4">
      <c r="A161" s="103" t="s">
        <v>310</v>
      </c>
      <c r="B161" s="155"/>
      <c r="C161" s="33"/>
      <c r="D161" s="33"/>
      <c r="E161" s="33"/>
      <c r="F161" s="33"/>
      <c r="G161" s="29"/>
      <c r="H161" s="33"/>
      <c r="I161" s="144"/>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x14ac:dyDescent="0.35">
      <c r="A162" s="512" t="s">
        <v>311</v>
      </c>
      <c r="B162" s="864" t="s">
        <v>312</v>
      </c>
      <c r="C162" s="865"/>
      <c r="D162" s="865"/>
      <c r="E162" s="865"/>
      <c r="F162" s="865"/>
      <c r="G162" s="865"/>
      <c r="H162" s="865"/>
      <c r="I162" s="866"/>
    </row>
    <row r="163" spans="1:54" x14ac:dyDescent="0.35">
      <c r="A163" s="513" t="s">
        <v>313</v>
      </c>
      <c r="B163" s="867" t="s">
        <v>314</v>
      </c>
      <c r="C163" s="868"/>
      <c r="D163" s="868"/>
      <c r="E163" s="868"/>
      <c r="F163" s="868"/>
      <c r="G163" s="868"/>
      <c r="H163" s="868"/>
      <c r="I163" s="869"/>
    </row>
    <row r="164" spans="1:54" ht="16" thickBot="1" x14ac:dyDescent="0.4">
      <c r="A164" s="513" t="s">
        <v>315</v>
      </c>
      <c r="B164" s="867" t="s">
        <v>316</v>
      </c>
      <c r="C164" s="868"/>
      <c r="D164" s="868"/>
      <c r="E164" s="868"/>
      <c r="F164" s="868"/>
      <c r="G164" s="868"/>
      <c r="H164" s="868"/>
      <c r="I164" s="869"/>
    </row>
    <row r="165" spans="1:54" hidden="1" x14ac:dyDescent="0.35">
      <c r="A165" s="106"/>
      <c r="B165" s="850"/>
      <c r="C165" s="851"/>
      <c r="D165" s="851"/>
      <c r="E165" s="851"/>
      <c r="F165" s="851"/>
      <c r="G165" s="851"/>
      <c r="H165" s="851"/>
      <c r="I165" s="852"/>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850"/>
      <c r="C166" s="851"/>
      <c r="D166" s="851"/>
      <c r="E166" s="851"/>
      <c r="F166" s="851"/>
      <c r="G166" s="851"/>
      <c r="H166" s="851"/>
      <c r="I166" s="852"/>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850"/>
      <c r="C167" s="851"/>
      <c r="D167" s="851"/>
      <c r="E167" s="851"/>
      <c r="F167" s="851"/>
      <c r="G167" s="851"/>
      <c r="H167" s="851"/>
      <c r="I167" s="852"/>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850"/>
      <c r="C168" s="851"/>
      <c r="D168" s="851"/>
      <c r="E168" s="851"/>
      <c r="F168" s="851"/>
      <c r="G168" s="851"/>
      <c r="H168" s="851"/>
      <c r="I168" s="852"/>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850"/>
      <c r="C169" s="851"/>
      <c r="D169" s="851"/>
      <c r="E169" s="851"/>
      <c r="F169" s="851"/>
      <c r="G169" s="851"/>
      <c r="H169" s="851"/>
      <c r="I169" s="852"/>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850"/>
      <c r="C170" s="851"/>
      <c r="D170" s="851"/>
      <c r="E170" s="851"/>
      <c r="F170" s="851"/>
      <c r="G170" s="851"/>
      <c r="H170" s="851"/>
      <c r="I170" s="852"/>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850"/>
      <c r="C171" s="851"/>
      <c r="D171" s="851"/>
      <c r="E171" s="851"/>
      <c r="F171" s="851"/>
      <c r="G171" s="851"/>
      <c r="H171" s="851"/>
      <c r="I171" s="852"/>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850"/>
      <c r="C172" s="851"/>
      <c r="D172" s="851"/>
      <c r="E172" s="851"/>
      <c r="F172" s="851"/>
      <c r="G172" s="851"/>
      <c r="H172" s="851"/>
      <c r="I172" s="852"/>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850"/>
      <c r="C173" s="851"/>
      <c r="D173" s="851"/>
      <c r="E173" s="851"/>
      <c r="F173" s="851"/>
      <c r="G173" s="851"/>
      <c r="H173" s="851"/>
      <c r="I173" s="852"/>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06"/>
      <c r="B174" s="850"/>
      <c r="C174" s="851"/>
      <c r="D174" s="851"/>
      <c r="E174" s="851"/>
      <c r="F174" s="851"/>
      <c r="G174" s="851"/>
      <c r="H174" s="851"/>
      <c r="I174" s="852"/>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idden="1" x14ac:dyDescent="0.35">
      <c r="A175" s="106"/>
      <c r="B175" s="850"/>
      <c r="C175" s="851"/>
      <c r="D175" s="851"/>
      <c r="E175" s="851"/>
      <c r="F175" s="851"/>
      <c r="G175" s="851"/>
      <c r="H175" s="851"/>
      <c r="I175" s="852"/>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t="16" hidden="1" thickBot="1" x14ac:dyDescent="0.4">
      <c r="A176" s="163"/>
      <c r="B176" s="853"/>
      <c r="C176" s="854"/>
      <c r="D176" s="854"/>
      <c r="E176" s="854"/>
      <c r="F176" s="854"/>
      <c r="G176" s="854"/>
      <c r="H176" s="854"/>
      <c r="I176" s="855"/>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idden="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t="16" hidden="1" thickBot="1" x14ac:dyDescent="0.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x14ac:dyDescent="0.35">
      <c r="A180" s="856" t="s">
        <v>317</v>
      </c>
      <c r="B180" s="857"/>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6" hidden="1" thickBot="1" x14ac:dyDescent="0.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t="16" hidden="1" thickBot="1" x14ac:dyDescent="0.4">
      <c r="A182" s="827" t="s">
        <v>318</v>
      </c>
      <c r="B182" s="828"/>
      <c r="C182" s="828"/>
      <c r="D182" s="828"/>
      <c r="E182" s="828"/>
      <c r="F182" s="828"/>
      <c r="G182" s="829"/>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t="16" hidden="1" thickBot="1" x14ac:dyDescent="0.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t="16" hidden="1" thickBot="1" x14ac:dyDescent="0.4">
      <c r="A184" s="830" t="s">
        <v>319</v>
      </c>
      <c r="B184" s="831"/>
      <c r="C184" s="831"/>
      <c r="D184" s="831"/>
      <c r="E184" s="832"/>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836" t="s">
        <v>167</v>
      </c>
      <c r="B185" s="838" t="s">
        <v>320</v>
      </c>
      <c r="C185" s="821" t="s">
        <v>321</v>
      </c>
      <c r="D185" s="821" t="s">
        <v>322</v>
      </c>
      <c r="E185" s="838" t="s">
        <v>323</v>
      </c>
      <c r="F185" s="821" t="s">
        <v>324</v>
      </c>
      <c r="G185" s="821" t="s">
        <v>325</v>
      </c>
      <c r="H185" s="821" t="s">
        <v>168</v>
      </c>
      <c r="I185" s="821" t="s">
        <v>169</v>
      </c>
      <c r="J185" s="821" t="s">
        <v>170</v>
      </c>
      <c r="K185" s="821" t="s">
        <v>171</v>
      </c>
      <c r="L185" s="821" t="s">
        <v>326</v>
      </c>
      <c r="M185" s="846" t="s">
        <v>327</v>
      </c>
      <c r="N185" s="847"/>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t="16" hidden="1" thickBot="1" x14ac:dyDescent="0.4">
      <c r="A186" s="837"/>
      <c r="B186" s="839"/>
      <c r="C186" s="822"/>
      <c r="D186" s="822"/>
      <c r="E186" s="839"/>
      <c r="F186" s="822"/>
      <c r="G186" s="822"/>
      <c r="H186" s="822"/>
      <c r="I186" s="822"/>
      <c r="J186" s="822"/>
      <c r="K186" s="822"/>
      <c r="L186" s="822"/>
      <c r="M186" s="848"/>
      <c r="N186" s="849"/>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idden="1" x14ac:dyDescent="0.35">
      <c r="A187" s="49"/>
      <c r="B187" s="7"/>
      <c r="C187" s="24"/>
      <c r="D187" s="7"/>
      <c r="E187" s="7"/>
      <c r="F187" s="7"/>
      <c r="G187" s="7"/>
      <c r="H187" s="7"/>
      <c r="I187" s="7"/>
      <c r="J187" s="7"/>
      <c r="K187" s="7"/>
      <c r="L187" s="88"/>
      <c r="M187" s="840"/>
      <c r="N187" s="841"/>
    </row>
    <row r="188" spans="1:54" hidden="1" x14ac:dyDescent="0.35">
      <c r="A188" s="63"/>
      <c r="B188" s="6"/>
      <c r="C188" s="15"/>
      <c r="D188" s="6"/>
      <c r="E188" s="6"/>
      <c r="F188" s="6"/>
      <c r="G188" s="6"/>
      <c r="H188" s="6"/>
      <c r="I188" s="6"/>
      <c r="J188" s="6"/>
      <c r="K188" s="6"/>
      <c r="L188" s="90"/>
      <c r="M188" s="842"/>
      <c r="N188" s="843"/>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63"/>
      <c r="B189" s="6"/>
      <c r="C189" s="15"/>
      <c r="D189" s="6"/>
      <c r="E189" s="6"/>
      <c r="F189" s="6"/>
      <c r="G189" s="6"/>
      <c r="H189" s="6"/>
      <c r="I189" s="6"/>
      <c r="J189" s="6"/>
      <c r="K189" s="6"/>
      <c r="L189" s="90"/>
      <c r="M189" s="842"/>
      <c r="N189" s="843"/>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idden="1" x14ac:dyDescent="0.35">
      <c r="A190" s="63"/>
      <c r="B190" s="6"/>
      <c r="C190" s="15"/>
      <c r="D190" s="6"/>
      <c r="E190" s="6"/>
      <c r="F190" s="6"/>
      <c r="G190" s="6"/>
      <c r="H190" s="6"/>
      <c r="I190" s="6"/>
      <c r="J190" s="6"/>
      <c r="K190" s="6"/>
      <c r="L190" s="90"/>
      <c r="M190" s="842"/>
      <c r="N190" s="843"/>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idden="1" x14ac:dyDescent="0.35">
      <c r="A191" s="63"/>
      <c r="B191" s="6"/>
      <c r="C191" s="15"/>
      <c r="D191" s="6"/>
      <c r="E191" s="6"/>
      <c r="F191" s="6"/>
      <c r="G191" s="6"/>
      <c r="H191" s="6"/>
      <c r="I191" s="6"/>
      <c r="J191" s="6"/>
      <c r="K191" s="6"/>
      <c r="L191" s="90"/>
      <c r="M191" s="842"/>
      <c r="N191" s="843"/>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t="16" hidden="1" thickBot="1" x14ac:dyDescent="0.4">
      <c r="A192" s="68"/>
      <c r="B192" s="5"/>
      <c r="C192" s="36"/>
      <c r="D192" s="5"/>
      <c r="E192" s="5"/>
      <c r="F192" s="5"/>
      <c r="G192" s="5"/>
      <c r="H192" s="5"/>
      <c r="I192" s="5"/>
      <c r="J192" s="5"/>
      <c r="K192" s="5"/>
      <c r="L192" s="89"/>
      <c r="M192" s="844"/>
      <c r="N192" s="845"/>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idden="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827" t="s">
        <v>328</v>
      </c>
      <c r="B195" s="828"/>
      <c r="C195" s="828"/>
      <c r="D195" s="828"/>
      <c r="E195" s="828"/>
      <c r="F195" s="828"/>
      <c r="G195" s="829"/>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t="16" hidden="1" thickBot="1" x14ac:dyDescent="0.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830" t="s">
        <v>319</v>
      </c>
      <c r="B197" s="831"/>
      <c r="C197" s="831"/>
      <c r="D197" s="831"/>
      <c r="E197" s="831"/>
      <c r="F197" s="831"/>
      <c r="G197" s="831"/>
      <c r="H197" s="832"/>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t="16" hidden="1" thickBot="1" x14ac:dyDescent="0.4">
      <c r="A198" s="836" t="s">
        <v>167</v>
      </c>
      <c r="B198" s="838" t="s">
        <v>320</v>
      </c>
      <c r="C198" s="821" t="s">
        <v>321</v>
      </c>
      <c r="D198" s="821" t="s">
        <v>322</v>
      </c>
      <c r="E198" s="838" t="s">
        <v>323</v>
      </c>
      <c r="F198" s="821" t="s">
        <v>329</v>
      </c>
      <c r="G198" s="833" t="s">
        <v>330</v>
      </c>
      <c r="H198" s="834"/>
      <c r="I198" s="834"/>
      <c r="J198" s="834"/>
      <c r="K198" s="834"/>
      <c r="L198" s="834"/>
      <c r="M198" s="834"/>
      <c r="N198" s="835"/>
      <c r="O198" s="821" t="s">
        <v>324</v>
      </c>
      <c r="P198" s="821" t="s">
        <v>325</v>
      </c>
      <c r="Q198" s="821" t="s">
        <v>168</v>
      </c>
      <c r="R198" s="821" t="s">
        <v>169</v>
      </c>
      <c r="S198" s="821" t="s">
        <v>170</v>
      </c>
      <c r="T198" s="821" t="s">
        <v>171</v>
      </c>
      <c r="U198" s="821" t="s">
        <v>326</v>
      </c>
      <c r="V198" s="821" t="s">
        <v>327</v>
      </c>
      <c r="W198" s="823"/>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t="16" hidden="1" thickBot="1" x14ac:dyDescent="0.4">
      <c r="A199" s="837"/>
      <c r="B199" s="839"/>
      <c r="C199" s="822"/>
      <c r="D199" s="822"/>
      <c r="E199" s="839"/>
      <c r="F199" s="822"/>
      <c r="G199" s="3" t="s">
        <v>331</v>
      </c>
      <c r="H199" s="3" t="s">
        <v>332</v>
      </c>
      <c r="I199" s="3" t="s">
        <v>333</v>
      </c>
      <c r="J199" s="3" t="s">
        <v>334</v>
      </c>
      <c r="K199" s="3" t="s">
        <v>335</v>
      </c>
      <c r="L199" s="3" t="s">
        <v>336</v>
      </c>
      <c r="M199" s="3" t="s">
        <v>337</v>
      </c>
      <c r="N199" s="3" t="s">
        <v>338</v>
      </c>
      <c r="O199" s="822"/>
      <c r="P199" s="822"/>
      <c r="Q199" s="822"/>
      <c r="R199" s="822"/>
      <c r="S199" s="822"/>
      <c r="T199" s="822"/>
      <c r="U199" s="822"/>
      <c r="V199" s="822"/>
      <c r="W199" s="824"/>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49"/>
      <c r="B200" s="7"/>
      <c r="C200" s="24"/>
      <c r="D200" s="7"/>
      <c r="E200" s="7"/>
      <c r="F200" s="511"/>
      <c r="G200" s="7"/>
      <c r="H200" s="7"/>
      <c r="I200" s="7"/>
      <c r="J200" s="7"/>
      <c r="K200" s="7"/>
      <c r="L200" s="7"/>
      <c r="M200" s="7"/>
      <c r="N200" s="7"/>
      <c r="O200" s="7"/>
      <c r="P200" s="7"/>
      <c r="Q200" s="7"/>
      <c r="R200" s="7"/>
      <c r="S200" s="7"/>
      <c r="T200" s="7"/>
      <c r="U200" s="88"/>
      <c r="V200" s="825"/>
      <c r="W200" s="826"/>
    </row>
    <row r="201" spans="1:54" hidden="1" x14ac:dyDescent="0.35">
      <c r="A201" s="63"/>
      <c r="B201" s="6"/>
      <c r="C201" s="15"/>
      <c r="D201" s="6"/>
      <c r="E201" s="6"/>
      <c r="F201" s="176"/>
      <c r="G201" s="6"/>
      <c r="H201" s="6"/>
      <c r="I201" s="6"/>
      <c r="J201" s="6"/>
      <c r="K201" s="6"/>
      <c r="L201" s="6"/>
      <c r="M201" s="6"/>
      <c r="N201" s="6"/>
      <c r="O201" s="6"/>
      <c r="P201" s="6"/>
      <c r="Q201" s="6"/>
      <c r="R201" s="6"/>
      <c r="S201" s="6"/>
      <c r="T201" s="6"/>
      <c r="U201" s="90"/>
      <c r="V201" s="817"/>
      <c r="W201" s="818"/>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176"/>
      <c r="G202" s="6"/>
      <c r="H202" s="6"/>
      <c r="I202" s="6"/>
      <c r="J202" s="6"/>
      <c r="K202" s="6"/>
      <c r="L202" s="6"/>
      <c r="M202" s="6"/>
      <c r="N202" s="6"/>
      <c r="O202" s="6"/>
      <c r="P202" s="6"/>
      <c r="Q202" s="6"/>
      <c r="R202" s="6"/>
      <c r="S202" s="6"/>
      <c r="T202" s="6"/>
      <c r="U202" s="90"/>
      <c r="V202" s="817"/>
      <c r="W202" s="818"/>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idden="1" x14ac:dyDescent="0.35">
      <c r="A203" s="63"/>
      <c r="B203" s="6"/>
      <c r="C203" s="15"/>
      <c r="D203" s="6"/>
      <c r="E203" s="6"/>
      <c r="F203" s="176"/>
      <c r="G203" s="6"/>
      <c r="H203" s="6"/>
      <c r="I203" s="6"/>
      <c r="J203" s="6"/>
      <c r="K203" s="6"/>
      <c r="L203" s="6"/>
      <c r="M203" s="6"/>
      <c r="N203" s="6"/>
      <c r="O203" s="6"/>
      <c r="P203" s="6"/>
      <c r="Q203" s="6"/>
      <c r="R203" s="6"/>
      <c r="S203" s="6"/>
      <c r="T203" s="6"/>
      <c r="U203" s="90"/>
      <c r="V203" s="817"/>
      <c r="W203" s="818"/>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63"/>
      <c r="B204" s="6"/>
      <c r="C204" s="15"/>
      <c r="D204" s="6"/>
      <c r="E204" s="6"/>
      <c r="F204" s="176"/>
      <c r="G204" s="6"/>
      <c r="H204" s="6"/>
      <c r="I204" s="6"/>
      <c r="J204" s="6"/>
      <c r="K204" s="6"/>
      <c r="L204" s="6"/>
      <c r="M204" s="6"/>
      <c r="N204" s="6"/>
      <c r="O204" s="6"/>
      <c r="P204" s="6"/>
      <c r="Q204" s="6"/>
      <c r="R204" s="6"/>
      <c r="S204" s="6"/>
      <c r="T204" s="6"/>
      <c r="U204" s="90"/>
      <c r="V204" s="817"/>
      <c r="W204" s="818"/>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t="16" hidden="1" thickBot="1" x14ac:dyDescent="0.4">
      <c r="A205" s="68"/>
      <c r="B205" s="5"/>
      <c r="C205" s="36"/>
      <c r="D205" s="5"/>
      <c r="E205" s="5"/>
      <c r="F205" s="178"/>
      <c r="G205" s="5"/>
      <c r="H205" s="5"/>
      <c r="I205" s="5"/>
      <c r="J205" s="5"/>
      <c r="K205" s="5"/>
      <c r="L205" s="5"/>
      <c r="M205" s="5"/>
      <c r="N205" s="5"/>
      <c r="O205" s="5"/>
      <c r="P205" s="5"/>
      <c r="Q205" s="5"/>
      <c r="R205" s="5"/>
      <c r="S205" s="5"/>
      <c r="T205" s="5"/>
      <c r="U205" s="89"/>
      <c r="V205" s="819"/>
      <c r="W205" s="820"/>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idden="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t="16" hidden="1" thickBot="1" x14ac:dyDescent="0.4">
      <c r="A209" s="42" t="s">
        <v>339</v>
      </c>
      <c r="B209" s="149" t="s">
        <v>340</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62" t="s">
        <v>341</v>
      </c>
      <c r="B210" s="79" t="s">
        <v>263</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34" t="s">
        <v>215</v>
      </c>
      <c r="B211" s="67" t="s">
        <v>263</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34" t="s">
        <v>342</v>
      </c>
      <c r="B212" s="67" t="s">
        <v>263</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343</v>
      </c>
      <c r="B213" s="67" t="s">
        <v>263</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34" t="s">
        <v>344</v>
      </c>
      <c r="B214" s="67" t="s">
        <v>196</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34" t="s">
        <v>345</v>
      </c>
      <c r="B215" s="67" t="s">
        <v>196</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23" t="s">
        <v>346</v>
      </c>
      <c r="B216" s="67"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c r="A217" s="123" t="s">
        <v>347</v>
      </c>
      <c r="B217" s="67" t="s">
        <v>196</v>
      </c>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t="16" hidden="1" thickBot="1" x14ac:dyDescent="0.4">
      <c r="A218" s="145" t="s">
        <v>348</v>
      </c>
      <c r="B218" s="136" t="s">
        <v>196</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row>
    <row r="219" spans="1:54" hidden="1" x14ac:dyDescent="0.35"/>
  </sheetData>
  <mergeCells count="278">
    <mergeCell ref="A1:B1"/>
    <mergeCell ref="C1:F1"/>
    <mergeCell ref="A2:B2"/>
    <mergeCell ref="C2:F2"/>
    <mergeCell ref="A3:B3"/>
    <mergeCell ref="C3:F3"/>
    <mergeCell ref="A7:B7"/>
    <mergeCell ref="C7:F7"/>
    <mergeCell ref="A12:J12"/>
    <mergeCell ref="B13:I13"/>
    <mergeCell ref="J13:K13"/>
    <mergeCell ref="L13:M13"/>
    <mergeCell ref="A4:B4"/>
    <mergeCell ref="C4:F4"/>
    <mergeCell ref="A5:B5"/>
    <mergeCell ref="C5:F5"/>
    <mergeCell ref="A6:B6"/>
    <mergeCell ref="C6:F6"/>
    <mergeCell ref="B16:I16"/>
    <mergeCell ref="J16:K16"/>
    <mergeCell ref="L16:M16"/>
    <mergeCell ref="B17:I17"/>
    <mergeCell ref="J17:K17"/>
    <mergeCell ref="L17:M17"/>
    <mergeCell ref="B14:I14"/>
    <mergeCell ref="J14:K14"/>
    <mergeCell ref="L14:M14"/>
    <mergeCell ref="B15:I15"/>
    <mergeCell ref="J15:K15"/>
    <mergeCell ref="L15:M15"/>
    <mergeCell ref="B20:H20"/>
    <mergeCell ref="B21:H21"/>
    <mergeCell ref="B22:H22"/>
    <mergeCell ref="B23:H23"/>
    <mergeCell ref="B24:H24"/>
    <mergeCell ref="A30:A31"/>
    <mergeCell ref="B30:B31"/>
    <mergeCell ref="C30:C31"/>
    <mergeCell ref="D30:D31"/>
    <mergeCell ref="E30:E31"/>
    <mergeCell ref="L30:L31"/>
    <mergeCell ref="R30:R31"/>
    <mergeCell ref="S30:S31"/>
    <mergeCell ref="T30:T31"/>
    <mergeCell ref="U30:U31"/>
    <mergeCell ref="A39:A40"/>
    <mergeCell ref="B39:B40"/>
    <mergeCell ref="C39:C40"/>
    <mergeCell ref="D39:D40"/>
    <mergeCell ref="E39:E40"/>
    <mergeCell ref="F30:F31"/>
    <mergeCell ref="G30:G31"/>
    <mergeCell ref="H30:H31"/>
    <mergeCell ref="I30:I31"/>
    <mergeCell ref="J30:J31"/>
    <mergeCell ref="K30:K31"/>
    <mergeCell ref="U39:U40"/>
    <mergeCell ref="V39:V40"/>
    <mergeCell ref="W39:W40"/>
    <mergeCell ref="X39:X40"/>
    <mergeCell ref="A44:D44"/>
    <mergeCell ref="A45:A46"/>
    <mergeCell ref="B45:B46"/>
    <mergeCell ref="C45:C46"/>
    <mergeCell ref="D45:D46"/>
    <mergeCell ref="E45:E46"/>
    <mergeCell ref="F39:F40"/>
    <mergeCell ref="G39:G40"/>
    <mergeCell ref="H39:H40"/>
    <mergeCell ref="I39:I40"/>
    <mergeCell ref="J39:J40"/>
    <mergeCell ref="K39:K40"/>
    <mergeCell ref="L45:L46"/>
    <mergeCell ref="M45:M46"/>
    <mergeCell ref="X45:X46"/>
    <mergeCell ref="Y45:Y46"/>
    <mergeCell ref="Z45:Z46"/>
    <mergeCell ref="AA45:AA46"/>
    <mergeCell ref="F45:F46"/>
    <mergeCell ref="G45:G46"/>
    <mergeCell ref="H45:H46"/>
    <mergeCell ref="I45:I46"/>
    <mergeCell ref="J45:J46"/>
    <mergeCell ref="K45:K46"/>
    <mergeCell ref="B66:D66"/>
    <mergeCell ref="A69:C69"/>
    <mergeCell ref="A70:C70"/>
    <mergeCell ref="B77:D77"/>
    <mergeCell ref="B78:D78"/>
    <mergeCell ref="B79:D79"/>
    <mergeCell ref="A54:C54"/>
    <mergeCell ref="A55:C55"/>
    <mergeCell ref="B62:D62"/>
    <mergeCell ref="B63:D63"/>
    <mergeCell ref="B64:D64"/>
    <mergeCell ref="B65:D65"/>
    <mergeCell ref="M88:M90"/>
    <mergeCell ref="A89:G89"/>
    <mergeCell ref="A90:G90"/>
    <mergeCell ref="B80:D80"/>
    <mergeCell ref="B81:D81"/>
    <mergeCell ref="A83:I83"/>
    <mergeCell ref="A84:I84"/>
    <mergeCell ref="B85:I85"/>
    <mergeCell ref="A88:G88"/>
    <mergeCell ref="H88:H90"/>
    <mergeCell ref="I88:I90"/>
    <mergeCell ref="B91:D91"/>
    <mergeCell ref="E91:G91"/>
    <mergeCell ref="B92:D92"/>
    <mergeCell ref="E92:G92"/>
    <mergeCell ref="B93:D93"/>
    <mergeCell ref="E93:G93"/>
    <mergeCell ref="J88:J90"/>
    <mergeCell ref="K88:K90"/>
    <mergeCell ref="L88:L90"/>
    <mergeCell ref="B97:D97"/>
    <mergeCell ref="E97:G97"/>
    <mergeCell ref="B98:D98"/>
    <mergeCell ref="E98:G98"/>
    <mergeCell ref="B99:D99"/>
    <mergeCell ref="E99:G99"/>
    <mergeCell ref="B94:D94"/>
    <mergeCell ref="E94:G94"/>
    <mergeCell ref="B95:D95"/>
    <mergeCell ref="E95:G95"/>
    <mergeCell ref="B96:D96"/>
    <mergeCell ref="E96:G96"/>
    <mergeCell ref="B103:D103"/>
    <mergeCell ref="E103:G103"/>
    <mergeCell ref="B104:D104"/>
    <mergeCell ref="E104:G104"/>
    <mergeCell ref="B105:D105"/>
    <mergeCell ref="E105:G105"/>
    <mergeCell ref="B100:D100"/>
    <mergeCell ref="E100:G100"/>
    <mergeCell ref="B101:D101"/>
    <mergeCell ref="E101:G101"/>
    <mergeCell ref="B102:D102"/>
    <mergeCell ref="E102:G102"/>
    <mergeCell ref="B109:D109"/>
    <mergeCell ref="E109:G109"/>
    <mergeCell ref="B110:D110"/>
    <mergeCell ref="E110:G110"/>
    <mergeCell ref="B111:D111"/>
    <mergeCell ref="E111:G111"/>
    <mergeCell ref="B106:D106"/>
    <mergeCell ref="E106:G106"/>
    <mergeCell ref="B107:D107"/>
    <mergeCell ref="E107:G107"/>
    <mergeCell ref="B108:D108"/>
    <mergeCell ref="E108:G108"/>
    <mergeCell ref="B115:D115"/>
    <mergeCell ref="E115:G115"/>
    <mergeCell ref="B116:D116"/>
    <mergeCell ref="E116:G116"/>
    <mergeCell ref="B117:D117"/>
    <mergeCell ref="E117:G117"/>
    <mergeCell ref="B112:D112"/>
    <mergeCell ref="E112:G112"/>
    <mergeCell ref="B113:D113"/>
    <mergeCell ref="E113:G113"/>
    <mergeCell ref="B114:D114"/>
    <mergeCell ref="E114:G114"/>
    <mergeCell ref="B121:D121"/>
    <mergeCell ref="E121:G121"/>
    <mergeCell ref="B123:D123"/>
    <mergeCell ref="E123:G123"/>
    <mergeCell ref="B124:D124"/>
    <mergeCell ref="E124:G124"/>
    <mergeCell ref="B118:D118"/>
    <mergeCell ref="E118:G118"/>
    <mergeCell ref="B119:D119"/>
    <mergeCell ref="E119:G119"/>
    <mergeCell ref="B120:D120"/>
    <mergeCell ref="E120:G120"/>
    <mergeCell ref="B122:D122"/>
    <mergeCell ref="E122:G122"/>
    <mergeCell ref="B128:D128"/>
    <mergeCell ref="E128:G128"/>
    <mergeCell ref="B129:D129"/>
    <mergeCell ref="E129:G129"/>
    <mergeCell ref="B130:D130"/>
    <mergeCell ref="E130:G130"/>
    <mergeCell ref="B125:D125"/>
    <mergeCell ref="E125:G125"/>
    <mergeCell ref="B126:D126"/>
    <mergeCell ref="E126:G126"/>
    <mergeCell ref="B127:D127"/>
    <mergeCell ref="E127:G127"/>
    <mergeCell ref="B131:D131"/>
    <mergeCell ref="E131:G131"/>
    <mergeCell ref="A132:I132"/>
    <mergeCell ref="A133:I133"/>
    <mergeCell ref="A135:D135"/>
    <mergeCell ref="E135:E136"/>
    <mergeCell ref="F135:F136"/>
    <mergeCell ref="G135:G136"/>
    <mergeCell ref="H135:H136"/>
    <mergeCell ref="I135:I136"/>
    <mergeCell ref="J135:J136"/>
    <mergeCell ref="K135:K136"/>
    <mergeCell ref="L135:L136"/>
    <mergeCell ref="A142:D142"/>
    <mergeCell ref="E142:E143"/>
    <mergeCell ref="F142:F143"/>
    <mergeCell ref="G142:G143"/>
    <mergeCell ref="H142:H143"/>
    <mergeCell ref="I142:I143"/>
    <mergeCell ref="J142:J143"/>
    <mergeCell ref="A154:F154"/>
    <mergeCell ref="A160:I160"/>
    <mergeCell ref="B162:I162"/>
    <mergeCell ref="B163:I163"/>
    <mergeCell ref="B164:I164"/>
    <mergeCell ref="B165:I165"/>
    <mergeCell ref="K142:K143"/>
    <mergeCell ref="L142:L143"/>
    <mergeCell ref="M142:M143"/>
    <mergeCell ref="A150:E150"/>
    <mergeCell ref="A152:F152"/>
    <mergeCell ref="A153:F153"/>
    <mergeCell ref="B172:I172"/>
    <mergeCell ref="B173:I173"/>
    <mergeCell ref="B174:I174"/>
    <mergeCell ref="B175:I175"/>
    <mergeCell ref="B176:I176"/>
    <mergeCell ref="A180:B180"/>
    <mergeCell ref="B166:I166"/>
    <mergeCell ref="B167:I167"/>
    <mergeCell ref="B168:I168"/>
    <mergeCell ref="B169:I169"/>
    <mergeCell ref="B170:I170"/>
    <mergeCell ref="B171:I171"/>
    <mergeCell ref="A182:G182"/>
    <mergeCell ref="A184:E184"/>
    <mergeCell ref="A185:A186"/>
    <mergeCell ref="B185:B186"/>
    <mergeCell ref="C185:C186"/>
    <mergeCell ref="D185:D186"/>
    <mergeCell ref="E185:E186"/>
    <mergeCell ref="F185:F186"/>
    <mergeCell ref="G185:G186"/>
    <mergeCell ref="M187:N187"/>
    <mergeCell ref="M188:N188"/>
    <mergeCell ref="M189:N189"/>
    <mergeCell ref="M190:N190"/>
    <mergeCell ref="M191:N191"/>
    <mergeCell ref="M192:N192"/>
    <mergeCell ref="H185:H186"/>
    <mergeCell ref="I185:I186"/>
    <mergeCell ref="J185:J186"/>
    <mergeCell ref="K185:K186"/>
    <mergeCell ref="L185:L186"/>
    <mergeCell ref="M185:N186"/>
    <mergeCell ref="A195:G195"/>
    <mergeCell ref="A197:H197"/>
    <mergeCell ref="G198:N198"/>
    <mergeCell ref="A198:A199"/>
    <mergeCell ref="B198:B199"/>
    <mergeCell ref="C198:C199"/>
    <mergeCell ref="D198:D199"/>
    <mergeCell ref="E198:E199"/>
    <mergeCell ref="F198:F199"/>
    <mergeCell ref="V204:W204"/>
    <mergeCell ref="V205:W205"/>
    <mergeCell ref="U198:U199"/>
    <mergeCell ref="V198:W199"/>
    <mergeCell ref="V200:W200"/>
    <mergeCell ref="V201:W201"/>
    <mergeCell ref="V202:W202"/>
    <mergeCell ref="V203:W203"/>
    <mergeCell ref="O198:O199"/>
    <mergeCell ref="P198:P199"/>
    <mergeCell ref="Q198:Q199"/>
    <mergeCell ref="R198:R199"/>
    <mergeCell ref="S198:S199"/>
    <mergeCell ref="T198:T199"/>
  </mergeCells>
  <dataValidations count="13">
    <dataValidation type="decimal" allowBlank="1" showInputMessage="1" showErrorMessage="1" sqref="F137:I140 I41:K41 I32:L35 I47:L50 J78:M81" xr:uid="{00000000-0002-0000-0800-000000000000}">
      <formula1>0</formula1>
      <formula2>999999999999999</formula2>
    </dataValidation>
    <dataValidation type="list" showInputMessage="1" showErrorMessage="1" sqref="A32:A35 A47:A50 K137:K140 N63:N66 N78:N81" xr:uid="{00000000-0002-0000-0800-000001000000}">
      <formula1>$A$14:$A$18</formula1>
    </dataValidation>
    <dataValidation type="list" showDropDown="1" showErrorMessage="1" sqref="O62:P62 O77:P77" xr:uid="{00000000-0002-0000-08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1:G131" xr:uid="{00000000-0002-0000-0800-000003000000}"/>
    <dataValidation type="list" allowBlank="1" showInputMessage="1" showErrorMessage="1" sqref="I91:I131" xr:uid="{00000000-0002-0000-0800-000004000000}">
      <formula1>$A$14:$A$18</formula1>
    </dataValidation>
    <dataValidation type="date" allowBlank="1" showInputMessage="1" showErrorMessage="1" sqref="J91:K132" xr:uid="{00000000-0002-0000-0800-000005000000}">
      <formula1>10101</formula1>
      <formula2>311299</formula2>
    </dataValidation>
    <dataValidation type="whole" allowBlank="1" showInputMessage="1" showErrorMessage="1" error="Only whole numbers can be entered into this field" sqref="D187:D192 D200:D205" xr:uid="{00000000-0002-0000-0800-000006000000}">
      <formula1>1</formula1>
      <formula2>99</formula2>
    </dataValidation>
    <dataValidation type="decimal" allowBlank="1" showInputMessage="1" showErrorMessage="1" error="Only numbers may be entered into this field" sqref="H200:H205 J200:J205 L200:L205 N200:N205" xr:uid="{00000000-0002-0000-0800-000007000000}">
      <formula1>1</formula1>
      <formula2>1000000000</formula2>
    </dataValidation>
    <dataValidation type="whole" allowBlank="1" showInputMessage="1" showErrorMessage="1" error="Only whole numbers may be entered into this field_x000a_" sqref="G200:G205 I200:I205 K200:K205 M200:M205" xr:uid="{00000000-0002-0000-0800-000008000000}">
      <formula1>1</formula1>
      <formula2>99</formula2>
    </dataValidation>
    <dataValidation allowBlank="1" sqref="M32:T35 S47:Z50 V32:BB35 AB47:BB50 U41:V41" xr:uid="{00000000-0002-0000-0800-000009000000}"/>
    <dataValidation type="list" errorStyle="information" allowBlank="1" showInputMessage="1" showErrorMessage="1" sqref="A40:A41" xr:uid="{00000000-0002-0000-0800-00000A000000}">
      <formula1>$A$14:$A$18</formula1>
    </dataValidation>
    <dataValidation type="list" errorStyle="information" allowBlank="1" showInputMessage="1" showErrorMessage="1" sqref="L41 N41 P47:P50" xr:uid="{00000000-0002-0000-0800-00000B000000}">
      <formula1>"Y,N"</formula1>
    </dataValidation>
    <dataValidation type="list" errorStyle="information" allowBlank="1" showInputMessage="1" showErrorMessage="1" sqref="B210:B218" xr:uid="{00000000-0002-0000-0800-00000C000000}">
      <formula1>"Applicable,Not Applicable"</formula1>
    </dataValidation>
  </dataValidations>
  <pageMargins left="0.25" right="0.25" top="0.25" bottom="0.25" header="0.3" footer="0.3"/>
  <pageSetup paperSize="9" scale="17" fitToHeight="0" orientation="landscape" r:id="rId1"/>
  <headerFooter alignWithMargins="0"/>
  <legacyDrawing r:id="rId2"/>
  <extLst>
    <ext xmlns:x14="http://schemas.microsoft.com/office/spreadsheetml/2009/9/main" uri="{CCE6A557-97BC-4b89-ADB6-D9C93CAAB3DF}">
      <x14:dataValidations xmlns:xm="http://schemas.microsoft.com/office/excel/2006/main" count="21">
        <x14:dataValidation type="list" errorStyle="information" allowBlank="1" showInputMessage="1" showErrorMessage="1" xr:uid="{00000000-0002-0000-0800-00000D000000}">
          <x14:formula1>
            <xm:f>Listes!$H$3:$H$194</xm:f>
          </x14:formula1>
          <xm:sqref>M30:Q30 Q45:W45 O39:T39</xm:sqref>
        </x14:dataValidation>
        <x14:dataValidation type="list" errorStyle="information" allowBlank="1" showInputMessage="1" showErrorMessage="1" xr:uid="{00000000-0002-0000-0800-00000E000000}">
          <x14:formula1>
            <xm:f>Listes!$B$209:$B$218</xm:f>
          </x14:formula1>
          <xm:sqref>M31:Q31 Q46:W46</xm:sqref>
        </x14:dataValidation>
        <x14:dataValidation type="list" errorStyle="information" allowBlank="1" showInputMessage="1" showErrorMessage="1" xr:uid="{00000000-0002-0000-0800-00000F000000}">
          <x14:formula1>
            <xm:f>Listes!$B$260:$B$308</xm:f>
          </x14:formula1>
          <xm:sqref>F78:F81 F39:F41 F30:F35 F63:F66 F46:F50</xm:sqref>
        </x14:dataValidation>
        <x14:dataValidation type="list" errorStyle="information" allowBlank="1" showInputMessage="1" showErrorMessage="1" xr:uid="{00000000-0002-0000-0800-000010000000}">
          <x14:formula1>
            <xm:f>Listes!$B$198:$B$201</xm:f>
          </x14:formula1>
          <xm:sqref>G78:G81 G39:G41 G30:G35 G63:G66 G46:G50</xm:sqref>
        </x14:dataValidation>
        <x14:dataValidation type="list" errorStyle="information" allowBlank="1" showInputMessage="1" showErrorMessage="1" xr:uid="{00000000-0002-0000-0800-000011000000}">
          <x14:formula1>
            <xm:f>Listes!$B$395:$B$401</xm:f>
          </x14:formula1>
          <xm:sqref>U31:U35 AA46:AA50 X41</xm:sqref>
        </x14:dataValidation>
        <x14:dataValidation type="list" errorStyle="information" allowBlank="1" showInputMessage="1" showErrorMessage="1" xr:uid="{00000000-0002-0000-0800-000012000000}">
          <x14:formula1>
            <xm:f>Listes!$B$315:$B$316</xm:f>
          </x14:formula1>
          <xm:sqref>M41 O47:O50</xm:sqref>
        </x14:dataValidation>
        <x14:dataValidation type="list" errorStyle="information" allowBlank="1" showInputMessage="1" showErrorMessage="1" xr:uid="{00000000-0002-0000-0800-000013000000}">
          <x14:formula1>
            <xm:f>Listes!$B$338:$B$358</xm:f>
          </x14:formula1>
          <xm:sqref>M46:M50</xm:sqref>
        </x14:dataValidation>
        <x14:dataValidation type="list" errorStyle="information" allowBlank="1" showInputMessage="1" showErrorMessage="1" xr:uid="{00000000-0002-0000-0800-000014000000}">
          <x14:formula1>
            <xm:f>Listes!$B$319:$B$320</xm:f>
          </x14:formula1>
          <xm:sqref>N47:N50</xm:sqref>
        </x14:dataValidation>
        <x14:dataValidation type="list" errorStyle="information" allowBlank="1" showInputMessage="1" showErrorMessage="1" xr:uid="{00000000-0002-0000-0800-000015000000}">
          <x14:formula1>
            <xm:f>Listes!$B$256:$B$257</xm:f>
          </x14:formula1>
          <xm:sqref>O63:P66 O78:P81</xm:sqref>
        </x14:dataValidation>
        <x14:dataValidation type="list" errorStyle="information" allowBlank="1" showInputMessage="1" showErrorMessage="1" xr:uid="{00000000-0002-0000-0800-000016000000}">
          <x14:formula1>
            <xm:f>Listes!$A$3:$A$194</xm:f>
          </x14:formula1>
          <xm:sqref>A91:A131</xm:sqref>
        </x14:dataValidation>
        <x14:dataValidation type="list" errorStyle="information" allowBlank="1" showInputMessage="1" showErrorMessage="1" xr:uid="{00000000-0002-0000-0800-000017000000}">
          <x14:formula1>
            <xm:f>Listes!$B$231:$B$253</xm:f>
          </x14:formula1>
          <xm:sqref>H91:H131</xm:sqref>
        </x14:dataValidation>
        <x14:dataValidation type="list" errorStyle="information" allowBlank="1" showInputMessage="1" showErrorMessage="1" xr:uid="{00000000-0002-0000-0800-000018000000}">
          <x14:formula1>
            <xm:f>Listes!$B$332:$B$350</xm:f>
          </x14:formula1>
          <xm:sqref>E137:E140</xm:sqref>
        </x14:dataValidation>
        <x14:dataValidation type="list" errorStyle="information" allowBlank="1" showInputMessage="1" showErrorMessage="1" xr:uid="{00000000-0002-0000-0800-000019000000}">
          <x14:formula1>
            <xm:f>Listes!$B$326:$B$329</xm:f>
          </x14:formula1>
          <xm:sqref>J137:J140</xm:sqref>
        </x14:dataValidation>
        <x14:dataValidation type="list" errorStyle="information" allowBlank="1" showInputMessage="1" showErrorMessage="1" xr:uid="{00000000-0002-0000-0800-00001A000000}">
          <x14:formula1>
            <xm:f>Listes!$B$584:$B$589</xm:f>
          </x14:formula1>
          <xm:sqref>A186:A192 A199:A205</xm:sqref>
        </x14:dataValidation>
        <x14:dataValidation type="list" errorStyle="information" allowBlank="1" showInputMessage="1" showErrorMessage="1" xr:uid="{00000000-0002-0000-0800-00001B000000}">
          <x14:formula1>
            <xm:f>Listes!$B$405:$B$406</xm:f>
          </x14:formula1>
          <xm:sqref>B186:B192 B199:B205</xm:sqref>
        </x14:dataValidation>
        <x14:dataValidation type="list" errorStyle="information" allowBlank="1" showInputMessage="1" showErrorMessage="1" xr:uid="{00000000-0002-0000-0800-00001C000000}">
          <x14:formula1>
            <xm:f>Listes!$B$415:$B$418</xm:f>
          </x14:formula1>
          <xm:sqref>C186:C192 C199:C205</xm:sqref>
        </x14:dataValidation>
        <x14:dataValidation type="list" errorStyle="information" allowBlank="1" showInputMessage="1" showErrorMessage="1" xr:uid="{00000000-0002-0000-0800-00001D000000}">
          <x14:formula1>
            <xm:f>Listes!$B$410:$B$411</xm:f>
          </x14:formula1>
          <xm:sqref>E186:E192 E199:E205</xm:sqref>
        </x14:dataValidation>
        <x14:dataValidation type="list" errorStyle="information" allowBlank="1" showInputMessage="1" showErrorMessage="1" xr:uid="{00000000-0002-0000-0800-00001E000000}">
          <x14:formula1>
            <xm:f>Listes!$B$432:$B$435</xm:f>
          </x14:formula1>
          <xm:sqref>F186:F192 O199:O205</xm:sqref>
        </x14:dataValidation>
        <x14:dataValidation type="list" errorStyle="information" allowBlank="1" showInputMessage="1" showErrorMessage="1" xr:uid="{00000000-0002-0000-0800-00001F000000}">
          <x14:formula1>
            <xm:f>Listes!$B$439:$B$440</xm:f>
          </x14:formula1>
          <xm:sqref>G186:G192 P199:P205</xm:sqref>
        </x14:dataValidation>
        <x14:dataValidation type="list" errorStyle="information" allowBlank="1" showInputMessage="1" showErrorMessage="1" xr:uid="{00000000-0002-0000-0800-000020000000}">
          <x14:formula1>
            <xm:f>Listes!$B$444:$B$579</xm:f>
          </x14:formula1>
          <xm:sqref>F199:F205</xm:sqref>
        </x14:dataValidation>
        <x14:dataValidation type="list" errorStyle="information" allowBlank="1" showInputMessage="1" showErrorMessage="1" xr:uid="{152EDE36-6F80-4500-87DF-84D7C1C4E5F2}">
          <x14:formula1>
            <xm:f>Listes!$B$222:$B$228</xm:f>
          </x14:formula1>
          <xm:sqref>O40:T40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pageSetUpPr fitToPage="1"/>
  </sheetPr>
  <dimension ref="A1:BB217"/>
  <sheetViews>
    <sheetView showGridLines="0" topLeftCell="A11" zoomScale="70" zoomScaleNormal="70" workbookViewId="0">
      <selection activeCell="T32" sqref="T32:T34"/>
    </sheetView>
  </sheetViews>
  <sheetFormatPr defaultColWidth="16.7265625" defaultRowHeight="15.5" x14ac:dyDescent="0.35"/>
  <cols>
    <col min="1" max="13" width="16.7265625" style="39"/>
    <col min="14" max="16" width="16.7265625" style="39" customWidth="1"/>
    <col min="17" max="18" width="16.7265625" style="39" hidden="1" customWidth="1"/>
    <col min="19" max="20" width="16.7265625" style="39" customWidth="1"/>
    <col min="21" max="27" width="16.7265625" style="39" hidden="1" customWidth="1"/>
    <col min="28" max="16384" width="16.7265625" style="39"/>
  </cols>
  <sheetData>
    <row r="1" spans="1:54" x14ac:dyDescent="0.35">
      <c r="A1" s="874" t="s">
        <v>143</v>
      </c>
      <c r="B1" s="876"/>
      <c r="C1" s="967" t="str">
        <f>Cover!B1</f>
        <v>22-2510</v>
      </c>
      <c r="D1" s="968"/>
      <c r="E1" s="968"/>
      <c r="F1" s="969"/>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959" t="s">
        <v>144</v>
      </c>
      <c r="B2" s="960"/>
      <c r="C2" s="964"/>
      <c r="D2" s="965"/>
      <c r="E2" s="965"/>
      <c r="F2" s="96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959" t="s">
        <v>145</v>
      </c>
      <c r="B3" s="960"/>
      <c r="C3" s="970">
        <f>Cover!B2</f>
        <v>5</v>
      </c>
      <c r="D3" s="971"/>
      <c r="E3" s="971"/>
      <c r="F3" s="97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959" t="s">
        <v>146</v>
      </c>
      <c r="B4" s="960"/>
      <c r="C4" s="961" t="str">
        <f>Cover!B7</f>
        <v>Unilever ASCC AG</v>
      </c>
      <c r="D4" s="962"/>
      <c r="E4" s="962"/>
      <c r="F4" s="963"/>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959" t="s">
        <v>147</v>
      </c>
      <c r="B5" s="960"/>
      <c r="C5" s="964" t="s">
        <v>118</v>
      </c>
      <c r="D5" s="965"/>
      <c r="E5" s="965"/>
      <c r="F5" s="966"/>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959" t="s">
        <v>148</v>
      </c>
      <c r="B6" s="960"/>
      <c r="C6" s="964" t="s">
        <v>119</v>
      </c>
      <c r="D6" s="965"/>
      <c r="E6" s="965"/>
      <c r="F6" s="966"/>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959" t="s">
        <v>149</v>
      </c>
      <c r="B7" s="960"/>
      <c r="C7" s="964" t="s">
        <v>117</v>
      </c>
      <c r="D7" s="965"/>
      <c r="E7" s="965"/>
      <c r="F7" s="966"/>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35">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x14ac:dyDescent="0.35">
      <c r="A12" s="973" t="s">
        <v>152</v>
      </c>
      <c r="B12" s="974"/>
      <c r="C12" s="974"/>
      <c r="D12" s="974"/>
      <c r="E12" s="974"/>
      <c r="F12" s="974"/>
      <c r="G12" s="974"/>
      <c r="H12" s="974"/>
      <c r="I12" s="974"/>
      <c r="J12" s="975"/>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954" t="s">
        <v>154</v>
      </c>
      <c r="C13" s="954"/>
      <c r="D13" s="954"/>
      <c r="E13" s="954"/>
      <c r="F13" s="954"/>
      <c r="G13" s="954"/>
      <c r="H13" s="954"/>
      <c r="I13" s="954"/>
      <c r="J13" s="955" t="s">
        <v>155</v>
      </c>
      <c r="K13" s="956"/>
      <c r="L13" s="957" t="s">
        <v>156</v>
      </c>
      <c r="M13" s="958"/>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938" t="s">
        <v>159</v>
      </c>
      <c r="C14" s="938"/>
      <c r="D14" s="938"/>
      <c r="E14" s="938"/>
      <c r="F14" s="938"/>
      <c r="G14" s="938"/>
      <c r="H14" s="938"/>
      <c r="I14" s="938"/>
      <c r="J14" s="953"/>
      <c r="K14" s="941"/>
      <c r="L14" s="953"/>
      <c r="M14" s="948"/>
      <c r="N14" s="523" t="str">
        <f>IF($A14&gt;0,$A14,"")</f>
        <v>Bullet1</v>
      </c>
    </row>
    <row r="15" spans="1:54" hidden="1" x14ac:dyDescent="0.35">
      <c r="A15" s="168"/>
      <c r="B15" s="946"/>
      <c r="C15" s="946"/>
      <c r="D15" s="946"/>
      <c r="E15" s="946"/>
      <c r="F15" s="946"/>
      <c r="G15" s="946"/>
      <c r="H15" s="946"/>
      <c r="I15" s="946"/>
      <c r="J15" s="947"/>
      <c r="K15" s="941"/>
      <c r="L15" s="947"/>
      <c r="M15" s="948"/>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946"/>
      <c r="C16" s="946"/>
      <c r="D16" s="946"/>
      <c r="E16" s="946"/>
      <c r="F16" s="946"/>
      <c r="G16" s="946"/>
      <c r="H16" s="946"/>
      <c r="I16" s="946"/>
      <c r="J16" s="947"/>
      <c r="K16" s="941"/>
      <c r="L16" s="947"/>
      <c r="M16" s="948"/>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idden="1" x14ac:dyDescent="0.35">
      <c r="A17" s="165"/>
      <c r="B17" s="949"/>
      <c r="C17" s="949"/>
      <c r="D17" s="949"/>
      <c r="E17" s="949"/>
      <c r="F17" s="949"/>
      <c r="G17" s="949"/>
      <c r="H17" s="949"/>
      <c r="I17" s="949"/>
      <c r="J17" s="950"/>
      <c r="K17" s="944"/>
      <c r="L17" s="951"/>
      <c r="M17" s="952"/>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idden="1" x14ac:dyDescent="0.35">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936" t="s">
        <v>154</v>
      </c>
      <c r="C20" s="936"/>
      <c r="D20" s="936"/>
      <c r="E20" s="936"/>
      <c r="F20" s="936"/>
      <c r="G20" s="936"/>
      <c r="H20" s="937"/>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938"/>
      <c r="C21" s="938"/>
      <c r="D21" s="938"/>
      <c r="E21" s="938"/>
      <c r="F21" s="938"/>
      <c r="G21" s="938"/>
      <c r="H21" s="939"/>
    </row>
    <row r="22" spans="1:54" hidden="1" x14ac:dyDescent="0.35">
      <c r="A22" s="118"/>
      <c r="B22" s="938"/>
      <c r="C22" s="938"/>
      <c r="D22" s="938"/>
      <c r="E22" s="938"/>
      <c r="F22" s="938"/>
      <c r="G22" s="938"/>
      <c r="H22" s="939"/>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940"/>
      <c r="C23" s="941"/>
      <c r="D23" s="941"/>
      <c r="E23" s="941"/>
      <c r="F23" s="941"/>
      <c r="G23" s="941"/>
      <c r="H23" s="942"/>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idden="1" x14ac:dyDescent="0.35">
      <c r="A24" s="141"/>
      <c r="B24" s="943"/>
      <c r="C24" s="944"/>
      <c r="D24" s="944"/>
      <c r="E24" s="944"/>
      <c r="F24" s="944"/>
      <c r="G24" s="944"/>
      <c r="H24" s="94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931" t="s">
        <v>167</v>
      </c>
      <c r="B30" s="889" t="s">
        <v>168</v>
      </c>
      <c r="C30" s="889" t="s">
        <v>169</v>
      </c>
      <c r="D30" s="889" t="s">
        <v>170</v>
      </c>
      <c r="E30" s="889" t="s">
        <v>171</v>
      </c>
      <c r="F30" s="889" t="s">
        <v>172</v>
      </c>
      <c r="G30" s="889" t="s">
        <v>173</v>
      </c>
      <c r="H30" s="821" t="s">
        <v>174</v>
      </c>
      <c r="I30" s="889" t="s">
        <v>175</v>
      </c>
      <c r="J30" s="889" t="s">
        <v>176</v>
      </c>
      <c r="K30" s="889" t="s">
        <v>177</v>
      </c>
      <c r="L30" s="889" t="s">
        <v>178</v>
      </c>
      <c r="M30" s="30" t="s">
        <v>180</v>
      </c>
      <c r="N30" s="30" t="s">
        <v>180</v>
      </c>
      <c r="O30" s="30" t="s">
        <v>182</v>
      </c>
      <c r="P30" s="30" t="s">
        <v>182</v>
      </c>
      <c r="Q30" s="821" t="s">
        <v>183</v>
      </c>
      <c r="R30" s="821" t="s">
        <v>184</v>
      </c>
      <c r="S30" s="821" t="s">
        <v>185</v>
      </c>
      <c r="T30" s="934" t="s">
        <v>186</v>
      </c>
    </row>
    <row r="31" spans="1:54" x14ac:dyDescent="0.35">
      <c r="A31" s="932" t="s">
        <v>50</v>
      </c>
      <c r="B31" s="929" t="s">
        <v>50</v>
      </c>
      <c r="C31" s="929" t="s">
        <v>50</v>
      </c>
      <c r="D31" s="929" t="s">
        <v>50</v>
      </c>
      <c r="E31" s="929" t="s">
        <v>50</v>
      </c>
      <c r="F31" s="929" t="s">
        <v>50</v>
      </c>
      <c r="G31" s="930" t="s">
        <v>50</v>
      </c>
      <c r="H31" s="822" t="s">
        <v>50</v>
      </c>
      <c r="I31" s="929" t="s">
        <v>50</v>
      </c>
      <c r="J31" s="929" t="s">
        <v>50</v>
      </c>
      <c r="K31" s="929" t="s">
        <v>50</v>
      </c>
      <c r="L31" s="929" t="s">
        <v>50</v>
      </c>
      <c r="M31" s="31" t="s">
        <v>189</v>
      </c>
      <c r="N31" s="31" t="s">
        <v>190</v>
      </c>
      <c r="O31" s="31" t="s">
        <v>189</v>
      </c>
      <c r="P31" s="31" t="s">
        <v>190</v>
      </c>
      <c r="Q31" s="822"/>
      <c r="R31" s="822"/>
      <c r="S31" s="822" t="s">
        <v>50</v>
      </c>
      <c r="T31" s="935" t="s">
        <v>50</v>
      </c>
      <c r="U31" s="39" t="s">
        <v>50</v>
      </c>
    </row>
    <row r="32" spans="1:54" x14ac:dyDescent="0.35">
      <c r="A32" s="50" t="s">
        <v>158</v>
      </c>
      <c r="B32" s="58" t="s">
        <v>50</v>
      </c>
      <c r="C32" s="511" t="s">
        <v>423</v>
      </c>
      <c r="D32" s="511" t="s">
        <v>424</v>
      </c>
      <c r="E32" s="511"/>
      <c r="F32" s="511" t="s">
        <v>200</v>
      </c>
      <c r="G32" s="7" t="s">
        <v>194</v>
      </c>
      <c r="H32" s="511" t="s">
        <v>195</v>
      </c>
      <c r="I32" s="171" t="s">
        <v>50</v>
      </c>
      <c r="J32" s="171">
        <v>5079</v>
      </c>
      <c r="K32" s="171">
        <v>5079</v>
      </c>
      <c r="L32" s="171" t="s">
        <v>50</v>
      </c>
      <c r="M32" s="171">
        <v>431</v>
      </c>
      <c r="N32" s="171">
        <v>431</v>
      </c>
      <c r="O32" s="171">
        <v>880</v>
      </c>
      <c r="P32" s="171">
        <v>880</v>
      </c>
      <c r="Q32" s="518"/>
      <c r="R32" s="518"/>
      <c r="S32" s="171" t="s">
        <v>197</v>
      </c>
      <c r="T32" s="171" t="s">
        <v>198</v>
      </c>
      <c r="U32" s="39" t="s">
        <v>50</v>
      </c>
    </row>
    <row r="33" spans="1:54" hidden="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row>
    <row r="34" spans="1:54"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hidden="1" x14ac:dyDescent="0.35">
      <c r="A35" s="108" t="s">
        <v>209</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hidden="1" x14ac:dyDescent="0.35">
      <c r="A36" s="931" t="s">
        <v>167</v>
      </c>
      <c r="B36" s="889" t="s">
        <v>168</v>
      </c>
      <c r="C36" s="889" t="s">
        <v>169</v>
      </c>
      <c r="D36" s="889" t="s">
        <v>170</v>
      </c>
      <c r="E36" s="889" t="s">
        <v>171</v>
      </c>
      <c r="F36" s="889" t="s">
        <v>172</v>
      </c>
      <c r="G36" s="889" t="s">
        <v>173</v>
      </c>
      <c r="H36" s="889" t="s">
        <v>174</v>
      </c>
      <c r="I36" s="889" t="s">
        <v>210</v>
      </c>
      <c r="J36" s="889" t="s">
        <v>211</v>
      </c>
      <c r="K36" s="934" t="s">
        <v>212</v>
      </c>
      <c r="L36" s="40" t="s">
        <v>213</v>
      </c>
      <c r="M36" s="2" t="s">
        <v>214</v>
      </c>
      <c r="N36" s="19" t="s">
        <v>215</v>
      </c>
      <c r="O36" s="26"/>
      <c r="P36" s="26"/>
      <c r="Q36" s="26"/>
      <c r="R36" s="26"/>
      <c r="S36" s="26"/>
      <c r="T36" s="934" t="s">
        <v>183</v>
      </c>
      <c r="U36" s="934" t="s">
        <v>184</v>
      </c>
      <c r="V36" s="934" t="s">
        <v>185</v>
      </c>
      <c r="W36" s="934" t="s">
        <v>186</v>
      </c>
    </row>
    <row r="37" spans="1:54" ht="31" hidden="1" x14ac:dyDescent="0.35">
      <c r="A37" s="932"/>
      <c r="B37" s="929"/>
      <c r="C37" s="929"/>
      <c r="D37" s="929"/>
      <c r="E37" s="929"/>
      <c r="F37" s="929"/>
      <c r="G37" s="930"/>
      <c r="H37" s="929"/>
      <c r="I37" s="929"/>
      <c r="J37" s="929"/>
      <c r="K37" s="935"/>
      <c r="L37" s="41" t="s">
        <v>216</v>
      </c>
      <c r="M37" s="4" t="s">
        <v>217</v>
      </c>
      <c r="N37" s="20" t="s">
        <v>218</v>
      </c>
      <c r="O37" s="27"/>
      <c r="P37" s="27"/>
      <c r="Q37" s="27"/>
      <c r="R37" s="27"/>
      <c r="S37" s="27"/>
      <c r="T37" s="935"/>
      <c r="U37" s="935"/>
      <c r="V37" s="935"/>
      <c r="W37" s="935"/>
    </row>
    <row r="38" spans="1:54" hidden="1" x14ac:dyDescent="0.35">
      <c r="A38" s="50"/>
      <c r="B38" s="511"/>
      <c r="C38" s="511"/>
      <c r="D38" s="511"/>
      <c r="E38" s="511"/>
      <c r="F38" s="511"/>
      <c r="G38" s="7"/>
      <c r="H38" s="511"/>
      <c r="I38" s="171"/>
      <c r="J38" s="171"/>
      <c r="K38" s="519"/>
      <c r="L38" s="49"/>
      <c r="M38" s="7"/>
      <c r="N38" s="79"/>
      <c r="O38" s="519"/>
      <c r="P38" s="519"/>
      <c r="Q38" s="519"/>
      <c r="R38" s="519"/>
      <c r="S38" s="519"/>
      <c r="T38" s="519"/>
      <c r="U38" s="519"/>
      <c r="V38" s="519"/>
      <c r="W38" s="519"/>
    </row>
    <row r="39" spans="1:54" hidden="1" x14ac:dyDescent="0.35">
      <c r="A39" s="91"/>
      <c r="B39" s="21"/>
      <c r="C39" s="21"/>
      <c r="D39" s="21"/>
      <c r="E39" s="21"/>
      <c r="F39" s="21"/>
      <c r="G39" s="48"/>
      <c r="H39" s="21"/>
      <c r="I39" s="11"/>
      <c r="J39" s="11"/>
      <c r="K39" s="13"/>
      <c r="L39" s="95"/>
      <c r="M39" s="48"/>
      <c r="N39" s="96"/>
      <c r="O39" s="13"/>
      <c r="P39" s="13"/>
      <c r="Q39" s="13"/>
      <c r="R39" s="13"/>
      <c r="S39" s="13"/>
      <c r="T39" s="13"/>
      <c r="U39" s="13"/>
      <c r="V39" s="13"/>
      <c r="W39" s="13"/>
    </row>
    <row r="40" spans="1:54" hidden="1" x14ac:dyDescent="0.35">
      <c r="A40" s="91"/>
      <c r="B40" s="21"/>
      <c r="C40" s="21"/>
      <c r="D40" s="21"/>
      <c r="E40" s="21"/>
      <c r="F40" s="21"/>
      <c r="G40" s="48"/>
      <c r="H40" s="21"/>
      <c r="I40" s="11"/>
      <c r="J40" s="11"/>
      <c r="K40" s="13"/>
      <c r="L40" s="95"/>
      <c r="M40" s="48"/>
      <c r="N40" s="96"/>
      <c r="O40" s="13"/>
      <c r="P40" s="13"/>
      <c r="Q40" s="13"/>
      <c r="R40" s="13"/>
      <c r="S40" s="13"/>
      <c r="T40" s="13"/>
      <c r="U40" s="13"/>
      <c r="V40" s="13"/>
      <c r="W40" s="13"/>
    </row>
    <row r="41" spans="1:54" hidden="1" x14ac:dyDescent="0.35">
      <c r="A41" s="92"/>
      <c r="B41" s="23"/>
      <c r="C41" s="23"/>
      <c r="D41" s="23"/>
      <c r="E41" s="23"/>
      <c r="F41" s="23"/>
      <c r="G41" s="32"/>
      <c r="H41" s="23"/>
      <c r="I41" s="12"/>
      <c r="J41" s="12"/>
      <c r="K41" s="14"/>
      <c r="L41" s="65"/>
      <c r="M41" s="32"/>
      <c r="N41" s="47"/>
      <c r="O41" s="14"/>
      <c r="P41" s="14"/>
      <c r="Q41" s="14"/>
      <c r="R41" s="14"/>
      <c r="S41" s="14"/>
      <c r="T41" s="14"/>
      <c r="U41" s="14"/>
      <c r="V41" s="14"/>
      <c r="W41" s="14"/>
    </row>
    <row r="42" spans="1:54" hidden="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idden="1" x14ac:dyDescent="0.35">
      <c r="A44" s="861" t="s">
        <v>219</v>
      </c>
      <c r="B44" s="917"/>
      <c r="C44" s="917"/>
      <c r="D44" s="918"/>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idden="1" x14ac:dyDescent="0.35">
      <c r="A45" s="931" t="s">
        <v>167</v>
      </c>
      <c r="B45" s="889" t="s">
        <v>168</v>
      </c>
      <c r="C45" s="889" t="s">
        <v>169</v>
      </c>
      <c r="D45" s="889" t="s">
        <v>170</v>
      </c>
      <c r="E45" s="889" t="s">
        <v>171</v>
      </c>
      <c r="F45" s="889" t="s">
        <v>172</v>
      </c>
      <c r="G45" s="889" t="s">
        <v>173</v>
      </c>
      <c r="H45" s="889" t="s">
        <v>174</v>
      </c>
      <c r="I45" s="889">
        <v>20</v>
      </c>
      <c r="J45" s="889">
        <v>40</v>
      </c>
      <c r="K45" s="889" t="s">
        <v>177</v>
      </c>
      <c r="L45" s="921" t="s">
        <v>178</v>
      </c>
      <c r="M45" s="976" t="s">
        <v>222</v>
      </c>
      <c r="N45" s="150" t="s">
        <v>223</v>
      </c>
      <c r="O45" s="2" t="s">
        <v>214</v>
      </c>
      <c r="P45" s="19" t="s">
        <v>215</v>
      </c>
      <c r="Q45" s="93" t="s">
        <v>284</v>
      </c>
      <c r="R45" s="93" t="s">
        <v>272</v>
      </c>
      <c r="S45" s="19"/>
      <c r="T45" s="19"/>
      <c r="U45" s="19"/>
      <c r="V45" s="19"/>
      <c r="W45" s="19"/>
      <c r="X45" s="921" t="s">
        <v>183</v>
      </c>
      <c r="Y45" s="921" t="s">
        <v>184</v>
      </c>
      <c r="Z45" s="921" t="s">
        <v>185</v>
      </c>
      <c r="AA45" s="921" t="s">
        <v>186</v>
      </c>
    </row>
    <row r="46" spans="1:54" ht="46.5" hidden="1" x14ac:dyDescent="0.35">
      <c r="A46" s="932"/>
      <c r="B46" s="929"/>
      <c r="C46" s="929"/>
      <c r="D46" s="929"/>
      <c r="E46" s="929"/>
      <c r="F46" s="929"/>
      <c r="G46" s="930"/>
      <c r="H46" s="929"/>
      <c r="I46" s="929"/>
      <c r="J46" s="929"/>
      <c r="K46" s="929"/>
      <c r="L46" s="922"/>
      <c r="M46" s="977"/>
      <c r="N46" s="113" t="s">
        <v>355</v>
      </c>
      <c r="O46" s="4" t="s">
        <v>217</v>
      </c>
      <c r="P46" s="20" t="s">
        <v>218</v>
      </c>
      <c r="Q46" s="183" t="s">
        <v>187</v>
      </c>
      <c r="R46" s="179" t="s">
        <v>187</v>
      </c>
      <c r="S46" s="20"/>
      <c r="T46" s="20"/>
      <c r="U46" s="20"/>
      <c r="V46" s="20"/>
      <c r="W46" s="20"/>
      <c r="X46" s="922"/>
      <c r="Y46" s="922"/>
      <c r="Z46" s="922"/>
      <c r="AA46" s="922"/>
    </row>
    <row r="47" spans="1:54" hidden="1" x14ac:dyDescent="0.35">
      <c r="A47" s="50"/>
      <c r="B47" s="511"/>
      <c r="C47" s="511"/>
      <c r="D47" s="511"/>
      <c r="E47" s="511"/>
      <c r="F47" s="511"/>
      <c r="G47" s="7"/>
      <c r="H47" s="511"/>
      <c r="I47" s="171"/>
      <c r="J47" s="171"/>
      <c r="K47" s="171"/>
      <c r="L47" s="519"/>
      <c r="M47" s="528"/>
      <c r="N47" s="49"/>
      <c r="O47" s="7"/>
      <c r="P47" s="79"/>
      <c r="Q47" s="49"/>
      <c r="R47" s="7"/>
      <c r="S47" s="519"/>
      <c r="T47" s="519"/>
      <c r="U47" s="519"/>
      <c r="V47" s="519"/>
      <c r="W47" s="519"/>
      <c r="X47" s="519"/>
      <c r="Y47" s="519"/>
      <c r="Z47" s="519"/>
      <c r="AA47" s="519"/>
    </row>
    <row r="48" spans="1:54" hidden="1" x14ac:dyDescent="0.35">
      <c r="A48" s="91"/>
      <c r="B48" s="21"/>
      <c r="C48" s="21"/>
      <c r="D48" s="21"/>
      <c r="E48" s="21"/>
      <c r="F48" s="21"/>
      <c r="G48" s="48"/>
      <c r="H48" s="21"/>
      <c r="I48" s="11"/>
      <c r="J48" s="11"/>
      <c r="K48" s="11"/>
      <c r="L48" s="13"/>
      <c r="M48" s="180"/>
      <c r="N48" s="95"/>
      <c r="O48" s="48"/>
      <c r="P48" s="96"/>
      <c r="Q48" s="63"/>
      <c r="R48" s="6"/>
      <c r="S48" s="13"/>
      <c r="T48" s="13"/>
      <c r="U48" s="13"/>
      <c r="V48" s="13"/>
      <c r="W48" s="13"/>
      <c r="X48" s="13"/>
      <c r="Y48" s="13"/>
      <c r="Z48" s="13"/>
      <c r="AA48" s="13"/>
    </row>
    <row r="49" spans="1:54" hidden="1" x14ac:dyDescent="0.35">
      <c r="A49" s="91"/>
      <c r="B49" s="21"/>
      <c r="C49" s="21"/>
      <c r="D49" s="21"/>
      <c r="E49" s="21"/>
      <c r="F49" s="21"/>
      <c r="G49" s="48"/>
      <c r="H49" s="21"/>
      <c r="I49" s="11"/>
      <c r="J49" s="11"/>
      <c r="K49" s="11"/>
      <c r="L49" s="13"/>
      <c r="M49" s="180"/>
      <c r="N49" s="95"/>
      <c r="O49" s="48"/>
      <c r="P49" s="96"/>
      <c r="Q49" s="63"/>
      <c r="R49" s="6"/>
      <c r="S49" s="13"/>
      <c r="T49" s="13"/>
      <c r="U49" s="13"/>
      <c r="V49" s="13"/>
      <c r="W49" s="13"/>
      <c r="X49" s="13"/>
      <c r="Y49" s="13"/>
      <c r="Z49" s="13"/>
      <c r="AA49" s="13"/>
    </row>
    <row r="50" spans="1:54" hidden="1" x14ac:dyDescent="0.35">
      <c r="A50" s="92"/>
      <c r="B50" s="23"/>
      <c r="C50" s="23"/>
      <c r="D50" s="23"/>
      <c r="E50" s="23"/>
      <c r="F50" s="23"/>
      <c r="G50" s="32"/>
      <c r="H50" s="23"/>
      <c r="I50" s="12"/>
      <c r="J50" s="12"/>
      <c r="K50" s="12"/>
      <c r="L50" s="14"/>
      <c r="M50" s="181"/>
      <c r="N50" s="65"/>
      <c r="O50" s="32"/>
      <c r="P50" s="47"/>
      <c r="Q50" s="65"/>
      <c r="R50" s="32"/>
      <c r="S50" s="14"/>
      <c r="T50" s="14"/>
      <c r="U50" s="14"/>
      <c r="V50" s="14"/>
      <c r="W50" s="14"/>
      <c r="X50" s="14"/>
      <c r="Y50" s="14"/>
      <c r="Z50" s="14"/>
      <c r="AA50" s="14"/>
    </row>
    <row r="51" spans="1:54" hidden="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idden="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x14ac:dyDescent="0.35">
      <c r="A54" s="861" t="s">
        <v>232</v>
      </c>
      <c r="B54" s="917"/>
      <c r="C54" s="918"/>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idden="1" x14ac:dyDescent="0.35">
      <c r="A55" s="827" t="s">
        <v>233</v>
      </c>
      <c r="B55" s="828"/>
      <c r="C55" s="829"/>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76" t="s">
        <v>234</v>
      </c>
      <c r="B56" s="138"/>
      <c r="C56" s="54" t="s">
        <v>235</v>
      </c>
      <c r="D56" s="28"/>
      <c r="E56" s="28"/>
      <c r="F56" s="34"/>
      <c r="G56" s="34"/>
      <c r="H56" s="28"/>
      <c r="I56" s="34"/>
      <c r="J56" s="28"/>
      <c r="K56" s="132"/>
      <c r="L56" s="135"/>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53" t="s">
        <v>165</v>
      </c>
      <c r="B57" s="78"/>
      <c r="C57" s="78"/>
      <c r="D57" s="18"/>
      <c r="E57" s="18"/>
      <c r="F57" s="29"/>
      <c r="G57" s="29"/>
      <c r="H57" s="18"/>
      <c r="I57" s="29"/>
      <c r="J57" s="18"/>
      <c r="K57" s="127"/>
      <c r="L57" s="110"/>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idden="1" x14ac:dyDescent="0.35">
      <c r="A58" s="53" t="s">
        <v>236</v>
      </c>
      <c r="B58" s="78"/>
      <c r="C58" s="78"/>
      <c r="D58" s="18"/>
      <c r="E58" s="18"/>
      <c r="F58" s="29"/>
      <c r="G58" s="29"/>
      <c r="H58" s="18"/>
      <c r="I58" s="29"/>
      <c r="J58" s="18"/>
      <c r="K58" s="127"/>
      <c r="L58" s="110"/>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53" t="s">
        <v>237</v>
      </c>
      <c r="B59" s="78"/>
      <c r="C59" s="78"/>
      <c r="D59" s="18"/>
      <c r="E59" s="18"/>
      <c r="F59" s="29"/>
      <c r="G59" s="29"/>
      <c r="H59" s="18"/>
      <c r="I59" s="29"/>
      <c r="J59" s="18"/>
      <c r="K59" s="127"/>
      <c r="L59" s="110"/>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idden="1" x14ac:dyDescent="0.35">
      <c r="A60" s="61" t="s">
        <v>238</v>
      </c>
      <c r="B60" s="69"/>
      <c r="C60" s="69"/>
      <c r="D60" s="17"/>
      <c r="E60" s="17"/>
      <c r="F60" s="35"/>
      <c r="G60" s="35"/>
      <c r="H60" s="17"/>
      <c r="I60" s="35"/>
      <c r="J60" s="17"/>
      <c r="K60" s="142"/>
      <c r="L60" s="114"/>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t="46.5" hidden="1" x14ac:dyDescent="0.35">
      <c r="A62" s="81" t="s">
        <v>239</v>
      </c>
      <c r="B62" s="919" t="s">
        <v>168</v>
      </c>
      <c r="C62" s="919"/>
      <c r="D62" s="920"/>
      <c r="E62" s="3" t="s">
        <v>169</v>
      </c>
      <c r="F62" s="3" t="s">
        <v>172</v>
      </c>
      <c r="G62" s="3" t="s">
        <v>240</v>
      </c>
      <c r="H62" s="3" t="s">
        <v>241</v>
      </c>
      <c r="I62" s="3" t="s">
        <v>174</v>
      </c>
      <c r="J62" s="3" t="s">
        <v>175</v>
      </c>
      <c r="K62" s="3" t="s">
        <v>176</v>
      </c>
      <c r="L62" s="3" t="s">
        <v>177</v>
      </c>
      <c r="M62" s="3" t="s">
        <v>178</v>
      </c>
      <c r="N62" s="80" t="s">
        <v>242</v>
      </c>
      <c r="O62" s="3" t="s">
        <v>243</v>
      </c>
      <c r="P62" s="84" t="s">
        <v>244</v>
      </c>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49"/>
      <c r="B63" s="896"/>
      <c r="C63" s="896"/>
      <c r="D63" s="896"/>
      <c r="E63" s="7"/>
      <c r="F63" s="7"/>
      <c r="G63" s="7"/>
      <c r="H63" s="7"/>
      <c r="I63" s="7"/>
      <c r="J63" s="171"/>
      <c r="K63" s="171"/>
      <c r="L63" s="171"/>
      <c r="M63" s="153"/>
      <c r="N63" s="58"/>
      <c r="O63" s="7"/>
      <c r="P63" s="79"/>
    </row>
    <row r="64" spans="1:54" hidden="1" x14ac:dyDescent="0.35">
      <c r="A64" s="63"/>
      <c r="B64" s="881"/>
      <c r="C64" s="881"/>
      <c r="D64" s="881"/>
      <c r="E64" s="6"/>
      <c r="F64" s="6"/>
      <c r="G64" s="6"/>
      <c r="H64" s="6"/>
      <c r="I64" s="6"/>
      <c r="J64" s="139"/>
      <c r="K64" s="11"/>
      <c r="L64" s="11"/>
      <c r="M64" s="160"/>
      <c r="N64" s="52"/>
      <c r="O64" s="6"/>
      <c r="P64" s="67"/>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63"/>
      <c r="B65" s="881"/>
      <c r="C65" s="881"/>
      <c r="D65" s="881"/>
      <c r="E65" s="6"/>
      <c r="F65" s="6"/>
      <c r="G65" s="6"/>
      <c r="H65" s="6"/>
      <c r="I65" s="6"/>
      <c r="J65" s="139"/>
      <c r="K65" s="11"/>
      <c r="L65" s="11"/>
      <c r="M65" s="160"/>
      <c r="N65" s="52"/>
      <c r="O65" s="6"/>
      <c r="P65" s="67"/>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68"/>
      <c r="B66" s="906"/>
      <c r="C66" s="906"/>
      <c r="D66" s="906"/>
      <c r="E66" s="5"/>
      <c r="F66" s="5"/>
      <c r="G66" s="5"/>
      <c r="H66" s="5"/>
      <c r="I66" s="5"/>
      <c r="J66" s="162"/>
      <c r="K66" s="12"/>
      <c r="L66" s="12"/>
      <c r="M66" s="105"/>
      <c r="N66" s="51"/>
      <c r="O66" s="32"/>
      <c r="P66" s="47"/>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x14ac:dyDescent="0.35">
      <c r="A69" s="861" t="s">
        <v>245</v>
      </c>
      <c r="B69" s="917"/>
      <c r="C69" s="918"/>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827" t="s">
        <v>233</v>
      </c>
      <c r="B70" s="828"/>
      <c r="C70" s="829"/>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76" t="s">
        <v>234</v>
      </c>
      <c r="B71" s="70"/>
      <c r="C71" s="54" t="s">
        <v>235</v>
      </c>
      <c r="D71" s="54"/>
      <c r="E71" s="28"/>
      <c r="F71" s="28"/>
      <c r="G71" s="28"/>
      <c r="H71" s="34"/>
      <c r="I71" s="34"/>
      <c r="J71" s="28"/>
      <c r="K71" s="34"/>
      <c r="L71" s="109"/>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53" t="s">
        <v>246</v>
      </c>
      <c r="B72" s="18"/>
      <c r="C72" s="18"/>
      <c r="D72" s="18"/>
      <c r="E72" s="18"/>
      <c r="F72" s="18"/>
      <c r="G72" s="18"/>
      <c r="H72" s="29"/>
      <c r="I72" s="29"/>
      <c r="J72" s="18"/>
      <c r="K72" s="29"/>
      <c r="L72" s="146"/>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idden="1" x14ac:dyDescent="0.35">
      <c r="A73" s="53" t="s">
        <v>247</v>
      </c>
      <c r="B73" s="18"/>
      <c r="C73" s="18"/>
      <c r="D73" s="18"/>
      <c r="E73" s="18"/>
      <c r="F73" s="18"/>
      <c r="G73" s="18"/>
      <c r="H73" s="29"/>
      <c r="I73" s="29"/>
      <c r="J73" s="18"/>
      <c r="K73" s="29"/>
      <c r="L73" s="146"/>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53" t="s">
        <v>237</v>
      </c>
      <c r="B74" s="18"/>
      <c r="C74" s="18"/>
      <c r="D74" s="18"/>
      <c r="E74" s="18"/>
      <c r="F74" s="18"/>
      <c r="G74" s="18"/>
      <c r="H74" s="29"/>
      <c r="I74" s="29"/>
      <c r="J74" s="18"/>
      <c r="K74" s="29"/>
      <c r="L74" s="146"/>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idden="1" x14ac:dyDescent="0.35">
      <c r="A75" s="61" t="s">
        <v>238</v>
      </c>
      <c r="B75" s="17"/>
      <c r="C75" s="17"/>
      <c r="D75" s="17"/>
      <c r="E75" s="17"/>
      <c r="F75" s="17"/>
      <c r="G75" s="17"/>
      <c r="H75" s="35"/>
      <c r="I75" s="35"/>
      <c r="J75" s="17"/>
      <c r="K75" s="35"/>
      <c r="L75" s="157"/>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t="31" hidden="1" x14ac:dyDescent="0.35">
      <c r="A77" s="81" t="s">
        <v>239</v>
      </c>
      <c r="B77" s="919" t="s">
        <v>171</v>
      </c>
      <c r="C77" s="919"/>
      <c r="D77" s="920"/>
      <c r="E77" s="3" t="s">
        <v>170</v>
      </c>
      <c r="F77" s="3" t="s">
        <v>172</v>
      </c>
      <c r="G77" s="3" t="s">
        <v>248</v>
      </c>
      <c r="H77" s="3" t="s">
        <v>241</v>
      </c>
      <c r="I77" s="3" t="s">
        <v>174</v>
      </c>
      <c r="J77" s="3" t="s">
        <v>175</v>
      </c>
      <c r="K77" s="3" t="s">
        <v>176</v>
      </c>
      <c r="L77" s="3" t="s">
        <v>177</v>
      </c>
      <c r="M77" s="3" t="s">
        <v>178</v>
      </c>
      <c r="N77" s="80" t="s">
        <v>242</v>
      </c>
      <c r="O77" s="3" t="s">
        <v>249</v>
      </c>
      <c r="P77" s="84" t="s">
        <v>250</v>
      </c>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49"/>
      <c r="B78" s="896"/>
      <c r="C78" s="896"/>
      <c r="D78" s="896"/>
      <c r="E78" s="7"/>
      <c r="F78" s="7"/>
      <c r="G78" s="7"/>
      <c r="H78" s="7"/>
      <c r="I78" s="7"/>
      <c r="J78" s="171"/>
      <c r="K78" s="171"/>
      <c r="L78" s="171"/>
      <c r="M78" s="171"/>
      <c r="N78" s="58"/>
      <c r="O78" s="7"/>
      <c r="P78" s="79"/>
    </row>
    <row r="79" spans="1:54" hidden="1" x14ac:dyDescent="0.35">
      <c r="A79" s="63"/>
      <c r="B79" s="881"/>
      <c r="C79" s="881"/>
      <c r="D79" s="881"/>
      <c r="E79" s="6"/>
      <c r="F79" s="6"/>
      <c r="G79" s="6"/>
      <c r="H79" s="6"/>
      <c r="I79" s="6"/>
      <c r="J79" s="11"/>
      <c r="K79" s="11"/>
      <c r="L79" s="11"/>
      <c r="M79" s="11"/>
      <c r="N79" s="52"/>
      <c r="O79" s="6"/>
      <c r="P79" s="67"/>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63"/>
      <c r="B80" s="881"/>
      <c r="C80" s="881"/>
      <c r="D80" s="881"/>
      <c r="E80" s="6"/>
      <c r="F80" s="6"/>
      <c r="G80" s="6"/>
      <c r="H80" s="6"/>
      <c r="I80" s="6"/>
      <c r="J80" s="11"/>
      <c r="K80" s="11"/>
      <c r="L80" s="11"/>
      <c r="M80" s="11"/>
      <c r="N80" s="52"/>
      <c r="O80" s="6"/>
      <c r="P80" s="67"/>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68"/>
      <c r="B81" s="906"/>
      <c r="C81" s="906"/>
      <c r="D81" s="906"/>
      <c r="E81" s="5"/>
      <c r="F81" s="5"/>
      <c r="G81" s="5"/>
      <c r="H81" s="5"/>
      <c r="I81" s="5"/>
      <c r="J81" s="12"/>
      <c r="K81" s="12"/>
      <c r="L81" s="12"/>
      <c r="M81" s="12"/>
      <c r="N81" s="51"/>
      <c r="O81" s="32"/>
      <c r="P81" s="47"/>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x14ac:dyDescent="0.35">
      <c r="A83" s="861" t="s">
        <v>251</v>
      </c>
      <c r="B83" s="862"/>
      <c r="C83" s="862"/>
      <c r="D83" s="862"/>
      <c r="E83" s="862"/>
      <c r="F83" s="862"/>
      <c r="G83" s="862"/>
      <c r="H83" s="862"/>
      <c r="I83" s="863"/>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x14ac:dyDescent="0.35">
      <c r="A84" s="907" t="s">
        <v>252</v>
      </c>
      <c r="B84" s="908"/>
      <c r="C84" s="908"/>
      <c r="D84" s="908"/>
      <c r="E84" s="908"/>
      <c r="F84" s="908"/>
      <c r="G84" s="908"/>
      <c r="H84" s="908"/>
      <c r="I84" s="909"/>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x14ac:dyDescent="0.35">
      <c r="A85" s="130" t="s">
        <v>253</v>
      </c>
      <c r="B85" s="910" t="s">
        <v>254</v>
      </c>
      <c r="C85" s="911"/>
      <c r="D85" s="911"/>
      <c r="E85" s="911"/>
      <c r="F85" s="911"/>
      <c r="G85" s="911"/>
      <c r="H85" s="911"/>
      <c r="I85" s="912"/>
    </row>
    <row r="86" spans="1:54" x14ac:dyDescent="0.35">
      <c r="A86" s="173"/>
      <c r="B86" s="177"/>
      <c r="C86" s="22"/>
      <c r="D86" s="22"/>
      <c r="E86" s="22"/>
      <c r="F86" s="22"/>
      <c r="G86" s="22"/>
      <c r="H86" s="22"/>
      <c r="I86" s="22"/>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x14ac:dyDescent="0.35">
      <c r="A88" s="913" t="s">
        <v>255</v>
      </c>
      <c r="B88" s="914"/>
      <c r="C88" s="914"/>
      <c r="D88" s="914"/>
      <c r="E88" s="914"/>
      <c r="F88" s="914"/>
      <c r="G88" s="914"/>
      <c r="H88" s="915" t="s">
        <v>256</v>
      </c>
      <c r="I88" s="821" t="s">
        <v>167</v>
      </c>
      <c r="J88" s="821" t="s">
        <v>257</v>
      </c>
      <c r="K88" s="821" t="s">
        <v>184</v>
      </c>
      <c r="L88" s="821" t="s">
        <v>258</v>
      </c>
      <c r="M88" s="823" t="s">
        <v>259</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x14ac:dyDescent="0.35">
      <c r="A89" s="900" t="s">
        <v>260</v>
      </c>
      <c r="B89" s="901"/>
      <c r="C89" s="901"/>
      <c r="D89" s="901"/>
      <c r="E89" s="901"/>
      <c r="F89" s="901"/>
      <c r="G89" s="902"/>
      <c r="H89" s="916"/>
      <c r="I89" s="898"/>
      <c r="J89" s="898"/>
      <c r="K89" s="898"/>
      <c r="L89" s="898"/>
      <c r="M89" s="899"/>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x14ac:dyDescent="0.35">
      <c r="A90" s="903" t="s">
        <v>261</v>
      </c>
      <c r="B90" s="904"/>
      <c r="C90" s="904"/>
      <c r="D90" s="904"/>
      <c r="E90" s="904"/>
      <c r="F90" s="904"/>
      <c r="G90" s="905"/>
      <c r="H90" s="916"/>
      <c r="I90" s="898"/>
      <c r="J90" s="898"/>
      <c r="K90" s="898"/>
      <c r="L90" s="898"/>
      <c r="M90" s="899"/>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152" t="s">
        <v>182</v>
      </c>
      <c r="B91" s="896" t="str">
        <f>VLOOKUP($A91,Listes!$A$3:$C$194,2,FALSE)</f>
        <v>Bunker Adjustment Factor</v>
      </c>
      <c r="C91" s="896"/>
      <c r="D91" s="896"/>
      <c r="E91" s="897" t="s">
        <v>263</v>
      </c>
      <c r="F91" s="897"/>
      <c r="G91" s="897"/>
      <c r="H91" s="44"/>
      <c r="I91" s="46"/>
      <c r="J91" s="46"/>
      <c r="K91" s="46"/>
      <c r="L91" s="46"/>
      <c r="M91" s="170"/>
    </row>
    <row r="92" spans="1:54" x14ac:dyDescent="0.35">
      <c r="A92" s="120" t="s">
        <v>357</v>
      </c>
      <c r="B92" s="881" t="str">
        <f>VLOOKUP($A92,Listes!$A$3:$C$194,2,FALSE)</f>
        <v>Cargo Facility Charge</v>
      </c>
      <c r="C92" s="881"/>
      <c r="D92" s="881"/>
      <c r="E92" s="882" t="s">
        <v>196</v>
      </c>
      <c r="F92" s="882"/>
      <c r="G92" s="882"/>
      <c r="H92" s="25"/>
      <c r="I92" s="43"/>
      <c r="J92" s="43"/>
      <c r="K92" s="43"/>
      <c r="L92" s="43"/>
      <c r="M92" s="104"/>
    </row>
    <row r="93" spans="1:54" ht="31" x14ac:dyDescent="0.35">
      <c r="A93" s="120" t="s">
        <v>264</v>
      </c>
      <c r="B93" s="881" t="str">
        <f>VLOOKUP($A93,Listes!$A$3:$C$194,2,FALSE)</f>
        <v>Chassis Administration Fee On-Carriage</v>
      </c>
      <c r="C93" s="881"/>
      <c r="D93" s="881"/>
      <c r="E93" s="882" t="s">
        <v>196</v>
      </c>
      <c r="F93" s="882"/>
      <c r="G93" s="882"/>
      <c r="H93" s="25"/>
      <c r="I93" s="43"/>
      <c r="J93" s="43"/>
      <c r="K93" s="43"/>
      <c r="L93" s="43"/>
      <c r="M93" s="104"/>
    </row>
    <row r="94" spans="1:54" x14ac:dyDescent="0.35">
      <c r="A94" s="120" t="s">
        <v>265</v>
      </c>
      <c r="B94" s="881" t="str">
        <f>VLOOKUP($A94,Listes!$A$3:$C$194,2,FALSE)</f>
        <v>Chassis Provision Charge</v>
      </c>
      <c r="C94" s="881"/>
      <c r="D94" s="881"/>
      <c r="E94" s="882" t="s">
        <v>196</v>
      </c>
      <c r="F94" s="882"/>
      <c r="G94" s="882"/>
      <c r="H94" s="25"/>
      <c r="I94" s="43"/>
      <c r="J94" s="43"/>
      <c r="K94" s="43"/>
      <c r="L94" s="43"/>
      <c r="M94" s="104"/>
    </row>
    <row r="95" spans="1:54" x14ac:dyDescent="0.35">
      <c r="A95" s="120" t="s">
        <v>266</v>
      </c>
      <c r="B95" s="881" t="str">
        <f>VLOOKUP($A95,Listes!$A$3:$C$194,2,FALSE)</f>
        <v>Carrier Security Charge</v>
      </c>
      <c r="C95" s="881"/>
      <c r="D95" s="881"/>
      <c r="E95" s="882" t="s">
        <v>196</v>
      </c>
      <c r="F95" s="882"/>
      <c r="G95" s="882"/>
      <c r="H95" s="25"/>
      <c r="I95" s="43"/>
      <c r="J95" s="43"/>
      <c r="K95" s="43"/>
      <c r="L95" s="43"/>
      <c r="M95" s="104"/>
    </row>
    <row r="96" spans="1:54" ht="46.5" x14ac:dyDescent="0.35">
      <c r="A96" s="120" t="s">
        <v>267</v>
      </c>
      <c r="B96" s="881" t="str">
        <f>VLOOKUP($A96,Listes!$A$3:$C$194,2,FALSE)</f>
        <v>Container Maintenance Charge Destination</v>
      </c>
      <c r="C96" s="881"/>
      <c r="D96" s="881"/>
      <c r="E96" s="882" t="s">
        <v>196</v>
      </c>
      <c r="F96" s="882"/>
      <c r="G96" s="882"/>
      <c r="H96" s="25"/>
      <c r="I96" s="43"/>
      <c r="J96" s="43"/>
      <c r="K96" s="43"/>
      <c r="L96" s="43"/>
      <c r="M96" s="104"/>
    </row>
    <row r="97" spans="1:13" x14ac:dyDescent="0.35">
      <c r="A97" s="120" t="s">
        <v>268</v>
      </c>
      <c r="B97" s="881" t="str">
        <f>VLOOKUP($A97,Listes!$A$3:$C$194,2,FALSE)</f>
        <v>Destination THC / Destination Receiving Charge</v>
      </c>
      <c r="C97" s="881"/>
      <c r="D97" s="881"/>
      <c r="E97" s="882" t="s">
        <v>196</v>
      </c>
      <c r="F97" s="882"/>
      <c r="G97" s="882"/>
      <c r="H97" s="25"/>
      <c r="I97" s="43"/>
      <c r="J97" s="43"/>
      <c r="K97" s="43"/>
      <c r="L97" s="43"/>
      <c r="M97" s="104"/>
    </row>
    <row r="98" spans="1:13" x14ac:dyDescent="0.35">
      <c r="A98" s="120" t="s">
        <v>269</v>
      </c>
      <c r="B98" s="881" t="str">
        <f>VLOOKUP($A98,Listes!$A$3:$C$194,2,FALSE)</f>
        <v>Export Documentation Fees - Carrier</v>
      </c>
      <c r="C98" s="881"/>
      <c r="D98" s="881"/>
      <c r="E98" s="882" t="s">
        <v>196</v>
      </c>
      <c r="F98" s="882"/>
      <c r="G98" s="882"/>
      <c r="H98" s="25"/>
      <c r="I98" s="43"/>
      <c r="J98" s="43"/>
      <c r="K98" s="43"/>
      <c r="L98" s="43"/>
      <c r="M98" s="104"/>
    </row>
    <row r="99" spans="1:13" ht="31" x14ac:dyDescent="0.35">
      <c r="A99" s="120" t="s">
        <v>270</v>
      </c>
      <c r="B99" s="881" t="str">
        <f>VLOOKUP($A99,Listes!$A$3:$C$194,2,FALSE)</f>
        <v>Export Declaration Surcharge</v>
      </c>
      <c r="C99" s="881"/>
      <c r="D99" s="881"/>
      <c r="E99" s="882" t="s">
        <v>196</v>
      </c>
      <c r="F99" s="882"/>
      <c r="G99" s="882"/>
      <c r="H99" s="25"/>
      <c r="I99" s="43"/>
      <c r="J99" s="43"/>
      <c r="K99" s="43"/>
      <c r="L99" s="43"/>
      <c r="M99" s="104"/>
    </row>
    <row r="100" spans="1:13" x14ac:dyDescent="0.35">
      <c r="A100" s="120" t="s">
        <v>425</v>
      </c>
      <c r="B100" s="881" t="str">
        <f>VLOOKUP($A100,Listes!$A$3:$C$194,2,FALSE)</f>
        <v>Genset Surcharge</v>
      </c>
      <c r="C100" s="881"/>
      <c r="D100" s="881"/>
      <c r="E100" s="882" t="s">
        <v>196</v>
      </c>
      <c r="F100" s="882"/>
      <c r="G100" s="882"/>
      <c r="H100" s="25"/>
      <c r="I100" s="43"/>
      <c r="J100" s="43"/>
      <c r="K100" s="43"/>
      <c r="L100" s="43"/>
      <c r="M100" s="104"/>
    </row>
    <row r="101" spans="1:13" x14ac:dyDescent="0.35">
      <c r="A101" s="120" t="s">
        <v>272</v>
      </c>
      <c r="B101" s="881" t="str">
        <f>VLOOKUP($A101,Listes!$A$3:$C$194,2,FALSE)</f>
        <v>Flat Rack</v>
      </c>
      <c r="C101" s="881"/>
      <c r="D101" s="881"/>
      <c r="E101" s="882" t="s">
        <v>263</v>
      </c>
      <c r="F101" s="882"/>
      <c r="G101" s="882"/>
      <c r="H101" s="25"/>
      <c r="I101" s="43"/>
      <c r="J101" s="43"/>
      <c r="K101" s="43"/>
      <c r="L101" s="43"/>
      <c r="M101" s="104"/>
    </row>
    <row r="102" spans="1:13" x14ac:dyDescent="0.35">
      <c r="A102" s="120" t="s">
        <v>273</v>
      </c>
      <c r="B102" s="881" t="str">
        <f>VLOOKUP($A102,Listes!$A$3:$C$194,2,FALSE)</f>
        <v>General Rate Increase</v>
      </c>
      <c r="C102" s="881"/>
      <c r="D102" s="881"/>
      <c r="E102" s="882" t="s">
        <v>196</v>
      </c>
      <c r="F102" s="882"/>
      <c r="G102" s="882"/>
      <c r="H102" s="25"/>
      <c r="I102" s="43"/>
      <c r="J102" s="43"/>
      <c r="K102" s="43"/>
      <c r="L102" s="43"/>
      <c r="M102" s="104"/>
    </row>
    <row r="103" spans="1:13" x14ac:dyDescent="0.35">
      <c r="A103" s="120" t="s">
        <v>274</v>
      </c>
      <c r="B103" s="881" t="str">
        <f>VLOOKUP($A103,Listes!$A$3:$C$194,2,FALSE)</f>
        <v>Hazardous Fees (Ocean)</v>
      </c>
      <c r="C103" s="881"/>
      <c r="D103" s="881"/>
      <c r="E103" s="882" t="s">
        <v>275</v>
      </c>
      <c r="F103" s="882"/>
      <c r="G103" s="882"/>
      <c r="H103" s="25" t="s">
        <v>157</v>
      </c>
      <c r="I103" s="43"/>
      <c r="J103" s="43"/>
      <c r="K103" s="43"/>
      <c r="L103" s="43"/>
      <c r="M103" s="104"/>
    </row>
    <row r="104" spans="1:13" ht="31" x14ac:dyDescent="0.35">
      <c r="A104" s="120" t="s">
        <v>276</v>
      </c>
      <c r="B104" s="890" t="str">
        <f>VLOOKUP($A104,Listes!$A$3:$C$194,2,FALSE)</f>
        <v>Oncarriage Additional Intermodal Door Delivery Surcharge</v>
      </c>
      <c r="C104" s="891"/>
      <c r="D104" s="892"/>
      <c r="E104" s="893" t="s">
        <v>196</v>
      </c>
      <c r="F104" s="894"/>
      <c r="G104" s="895"/>
      <c r="H104" s="25"/>
      <c r="I104" s="43"/>
      <c r="J104" s="43"/>
      <c r="K104" s="43"/>
      <c r="L104" s="43"/>
      <c r="M104" s="104"/>
    </row>
    <row r="105" spans="1:13" ht="31" x14ac:dyDescent="0.35">
      <c r="A105" s="120" t="s">
        <v>249</v>
      </c>
      <c r="B105" s="881" t="str">
        <f>VLOOKUP($A105,Listes!$A$3:$C$194,2,FALSE)</f>
        <v>Oncarriage Inland Fuel Charge</v>
      </c>
      <c r="C105" s="881"/>
      <c r="D105" s="881"/>
      <c r="E105" s="882" t="s">
        <v>196</v>
      </c>
      <c r="F105" s="882"/>
      <c r="G105" s="882"/>
      <c r="H105" s="25"/>
      <c r="I105" s="43"/>
      <c r="J105" s="43"/>
      <c r="K105" s="43"/>
      <c r="L105" s="43"/>
      <c r="M105" s="104"/>
    </row>
    <row r="106" spans="1:13" x14ac:dyDescent="0.35">
      <c r="A106" s="120" t="s">
        <v>426</v>
      </c>
      <c r="B106" s="881" t="str">
        <f>VLOOKUP($A106,Listes!$A$3:$C$194,2,FALSE)</f>
        <v>Lift-On Lift-Off Charges Origin</v>
      </c>
      <c r="C106" s="881"/>
      <c r="D106" s="881"/>
      <c r="E106" s="882" t="s">
        <v>196</v>
      </c>
      <c r="F106" s="882"/>
      <c r="G106" s="882"/>
      <c r="H106" s="25"/>
      <c r="I106" s="43"/>
      <c r="J106" s="43"/>
      <c r="K106" s="43"/>
      <c r="L106" s="43"/>
      <c r="M106" s="104"/>
    </row>
    <row r="107" spans="1:13" ht="46.5" x14ac:dyDescent="0.35">
      <c r="A107" s="120" t="s">
        <v>277</v>
      </c>
      <c r="B107" s="881" t="str">
        <f>VLOOKUP($A107,Listes!$A$3:$C$194,2,FALSE)</f>
        <v>Local Port Charge Destination Sanitary Fee</v>
      </c>
      <c r="C107" s="881"/>
      <c r="D107" s="881"/>
      <c r="E107" s="882" t="s">
        <v>196</v>
      </c>
      <c r="F107" s="882"/>
      <c r="G107" s="882"/>
      <c r="H107" s="25"/>
      <c r="I107" s="43"/>
      <c r="J107" s="43"/>
      <c r="K107" s="43"/>
      <c r="L107" s="43"/>
      <c r="M107" s="104"/>
    </row>
    <row r="108" spans="1:13" ht="46.5" x14ac:dyDescent="0.35">
      <c r="A108" s="120" t="s">
        <v>278</v>
      </c>
      <c r="B108" s="881" t="str">
        <f>VLOOKUP($A108,Listes!$A$3:$C$194,2,FALSE)</f>
        <v>Local Port Charge Origin Sanitary Fee</v>
      </c>
      <c r="C108" s="881"/>
      <c r="D108" s="881"/>
      <c r="E108" s="882" t="s">
        <v>196</v>
      </c>
      <c r="F108" s="882"/>
      <c r="G108" s="882"/>
      <c r="H108" s="25"/>
      <c r="I108" s="43"/>
      <c r="J108" s="43"/>
      <c r="K108" s="43"/>
      <c r="L108" s="43"/>
      <c r="M108" s="104"/>
    </row>
    <row r="109" spans="1:13" x14ac:dyDescent="0.35">
      <c r="A109" s="120" t="s">
        <v>279</v>
      </c>
      <c r="B109" s="881" t="str">
        <f>VLOOKUP($A109,Listes!$A$3:$C$194,2,FALSE)</f>
        <v>Low Sulfur Surcharge</v>
      </c>
      <c r="C109" s="881"/>
      <c r="D109" s="881"/>
      <c r="E109" s="882" t="s">
        <v>196</v>
      </c>
      <c r="F109" s="882"/>
      <c r="G109" s="882"/>
      <c r="H109" s="25"/>
      <c r="I109" s="43"/>
      <c r="J109" s="43"/>
      <c r="K109" s="43"/>
      <c r="L109" s="43"/>
      <c r="M109" s="104"/>
    </row>
    <row r="110" spans="1:13" x14ac:dyDescent="0.35">
      <c r="A110" s="120" t="s">
        <v>280</v>
      </c>
      <c r="B110" s="881" t="str">
        <f>VLOOKUP($A110,Listes!$A$3:$C$194,2,FALSE)</f>
        <v>Low Sulfur Surcharge IMO2020</v>
      </c>
      <c r="C110" s="881"/>
      <c r="D110" s="881"/>
      <c r="E110" s="882" t="s">
        <v>196</v>
      </c>
      <c r="F110" s="882"/>
      <c r="G110" s="882"/>
      <c r="H110" s="25"/>
      <c r="I110" s="43"/>
      <c r="J110" s="43"/>
      <c r="K110" s="43"/>
      <c r="L110" s="43"/>
      <c r="M110" s="104"/>
    </row>
    <row r="111" spans="1:13" x14ac:dyDescent="0.35">
      <c r="A111" s="120" t="s">
        <v>281</v>
      </c>
      <c r="B111" s="881" t="str">
        <f>VLOOKUP($A111,Listes!$A$3:$C$194,2,FALSE)</f>
        <v>On-Carriage Emergency Inland Fuel Surcharge</v>
      </c>
      <c r="C111" s="881"/>
      <c r="D111" s="881"/>
      <c r="E111" s="882" t="s">
        <v>196</v>
      </c>
      <c r="F111" s="882"/>
      <c r="G111" s="882"/>
      <c r="H111" s="25"/>
      <c r="I111" s="43"/>
      <c r="J111" s="43"/>
      <c r="K111" s="43"/>
      <c r="L111" s="43"/>
      <c r="M111" s="104"/>
    </row>
    <row r="112" spans="1:13" ht="46.5" x14ac:dyDescent="0.35">
      <c r="A112" s="120" t="s">
        <v>282</v>
      </c>
      <c r="B112" s="881" t="str">
        <f>VLOOKUP($A112,Listes!$A$3:$C$194,2,FALSE)</f>
        <v>On-Carriage Emergency Intermodal Surcharge</v>
      </c>
      <c r="C112" s="881"/>
      <c r="D112" s="881"/>
      <c r="E112" s="882" t="s">
        <v>196</v>
      </c>
      <c r="F112" s="882"/>
      <c r="G112" s="882"/>
      <c r="H112" s="25"/>
      <c r="I112" s="43"/>
      <c r="J112" s="43"/>
      <c r="K112" s="43"/>
      <c r="L112" s="43"/>
      <c r="M112" s="104"/>
    </row>
    <row r="113" spans="1:13" ht="46.5" x14ac:dyDescent="0.35">
      <c r="A113" s="120" t="s">
        <v>283</v>
      </c>
      <c r="B113" s="881" t="str">
        <f>VLOOKUP($A113,Listes!$A$3:$C$194,2,FALSE)</f>
        <v>Inland Hazardous Charge Oncarriage</v>
      </c>
      <c r="C113" s="881"/>
      <c r="D113" s="881"/>
      <c r="E113" s="882" t="s">
        <v>196</v>
      </c>
      <c r="F113" s="882"/>
      <c r="G113" s="882"/>
      <c r="H113" s="25"/>
      <c r="I113" s="43"/>
      <c r="J113" s="43"/>
      <c r="K113" s="43"/>
      <c r="L113" s="43"/>
      <c r="M113" s="104"/>
    </row>
    <row r="114" spans="1:13" x14ac:dyDescent="0.35">
      <c r="A114" s="120" t="s">
        <v>284</v>
      </c>
      <c r="B114" s="881" t="str">
        <f>VLOOKUP($A114,Listes!$A$3:$C$194,2,FALSE)</f>
        <v>Open Top</v>
      </c>
      <c r="C114" s="881"/>
      <c r="D114" s="881"/>
      <c r="E114" s="882" t="s">
        <v>263</v>
      </c>
      <c r="F114" s="882"/>
      <c r="G114" s="882"/>
      <c r="H114" s="25"/>
      <c r="I114" s="43"/>
      <c r="J114" s="43"/>
      <c r="K114" s="43"/>
      <c r="L114" s="43"/>
      <c r="M114" s="104"/>
    </row>
    <row r="115" spans="1:13" x14ac:dyDescent="0.35">
      <c r="A115" s="120" t="s">
        <v>180</v>
      </c>
      <c r="B115" s="881" t="str">
        <f>VLOOKUP($A115,Listes!$A$3:$C$194,2,FALSE)</f>
        <v>Origin THC / Origin Receiving Charge</v>
      </c>
      <c r="C115" s="881"/>
      <c r="D115" s="881"/>
      <c r="E115" s="882" t="s">
        <v>263</v>
      </c>
      <c r="F115" s="882"/>
      <c r="G115" s="882"/>
      <c r="H115" s="25"/>
      <c r="I115" s="43"/>
      <c r="J115" s="43"/>
      <c r="K115" s="43"/>
      <c r="L115" s="43"/>
      <c r="M115" s="104"/>
    </row>
    <row r="116" spans="1:13" x14ac:dyDescent="0.35">
      <c r="A116" s="120" t="s">
        <v>358</v>
      </c>
      <c r="B116" s="881" t="str">
        <f>VLOOKUP($A116,Listes!$A$3:$C$194,2,FALSE)</f>
        <v>Panama Canal Surcharge</v>
      </c>
      <c r="C116" s="881"/>
      <c r="D116" s="881"/>
      <c r="E116" s="882" t="s">
        <v>196</v>
      </c>
      <c r="F116" s="882"/>
      <c r="G116" s="882"/>
      <c r="H116" s="25"/>
      <c r="I116" s="43"/>
      <c r="J116" s="43"/>
      <c r="K116" s="43"/>
      <c r="L116" s="43"/>
      <c r="M116" s="104"/>
    </row>
    <row r="117" spans="1:13" ht="31" x14ac:dyDescent="0.35">
      <c r="A117" s="120" t="s">
        <v>359</v>
      </c>
      <c r="B117" s="881" t="str">
        <f>VLOOKUP($A117,Listes!$A$3:$C$194,2,FALSE)</f>
        <v>Panama Canal Adj Factor</v>
      </c>
      <c r="C117" s="881"/>
      <c r="D117" s="881"/>
      <c r="E117" s="882" t="s">
        <v>196</v>
      </c>
      <c r="F117" s="882"/>
      <c r="G117" s="882"/>
      <c r="H117" s="25"/>
      <c r="I117" s="43"/>
      <c r="J117" s="43"/>
      <c r="K117" s="43"/>
      <c r="L117" s="43"/>
      <c r="M117" s="104"/>
    </row>
    <row r="118" spans="1:13" x14ac:dyDescent="0.35">
      <c r="A118" s="120" t="s">
        <v>381</v>
      </c>
      <c r="B118" s="881" t="str">
        <f>VLOOKUP($A118,Listes!$A$3:$C$194,2,FALSE)</f>
        <v>Port Congestion Surcharge Origin</v>
      </c>
      <c r="C118" s="881"/>
      <c r="D118" s="881"/>
      <c r="E118" s="882" t="s">
        <v>196</v>
      </c>
      <c r="F118" s="882"/>
      <c r="G118" s="882"/>
      <c r="H118" s="25"/>
      <c r="I118" s="43"/>
      <c r="J118" s="43"/>
      <c r="K118" s="43"/>
      <c r="L118" s="43"/>
      <c r="M118" s="104"/>
    </row>
    <row r="119" spans="1:13" ht="15.75" customHeight="1" x14ac:dyDescent="0.35">
      <c r="A119" s="120" t="s">
        <v>420</v>
      </c>
      <c r="B119" s="890" t="str">
        <f>VLOOKUP($A119,Listes!$A$3:$C$194,2,FALSE)</f>
        <v>Port License Fee / Port Taxes NOS</v>
      </c>
      <c r="C119" s="891"/>
      <c r="D119" s="892"/>
      <c r="E119" s="893" t="s">
        <v>196</v>
      </c>
      <c r="F119" s="894"/>
      <c r="G119" s="895"/>
      <c r="H119" s="25"/>
      <c r="I119" s="43"/>
      <c r="J119" s="43"/>
      <c r="K119" s="43"/>
      <c r="L119" s="43"/>
      <c r="M119" s="104"/>
    </row>
    <row r="120" spans="1:13" ht="31" x14ac:dyDescent="0.35">
      <c r="A120" s="120" t="s">
        <v>421</v>
      </c>
      <c r="B120" s="890" t="str">
        <f>VLOOKUP($A120,Listes!$A$3:$C$194,2,FALSE)</f>
        <v>Port Access Fee Origin</v>
      </c>
      <c r="C120" s="891"/>
      <c r="D120" s="892"/>
      <c r="E120" s="893" t="s">
        <v>196</v>
      </c>
      <c r="F120" s="894"/>
      <c r="G120" s="895"/>
      <c r="H120" s="25"/>
      <c r="I120" s="43"/>
      <c r="J120" s="43"/>
      <c r="K120" s="43"/>
      <c r="L120" s="43"/>
      <c r="M120" s="104"/>
    </row>
    <row r="121" spans="1:13" ht="31" x14ac:dyDescent="0.35">
      <c r="A121" s="120" t="s">
        <v>422</v>
      </c>
      <c r="B121" s="890" t="str">
        <f>VLOOKUP($A121,Listes!$A$3:$C$194,2,FALSE)</f>
        <v>Port Access Fee Destination</v>
      </c>
      <c r="C121" s="891"/>
      <c r="D121" s="892"/>
      <c r="E121" s="893" t="s">
        <v>196</v>
      </c>
      <c r="F121" s="894"/>
      <c r="G121" s="895"/>
      <c r="H121" s="25"/>
      <c r="I121" s="43"/>
      <c r="J121" s="43"/>
      <c r="K121" s="43"/>
      <c r="L121" s="43"/>
      <c r="M121" s="104"/>
    </row>
    <row r="122" spans="1:13" x14ac:dyDescent="0.35">
      <c r="A122" s="120" t="s">
        <v>427</v>
      </c>
      <c r="B122" s="881" t="str">
        <f>VLOOKUP($A122,Listes!$A$3:$C$194,2,FALSE)</f>
        <v>Port Dues Origin</v>
      </c>
      <c r="C122" s="881"/>
      <c r="D122" s="881"/>
      <c r="E122" s="882" t="s">
        <v>196</v>
      </c>
      <c r="F122" s="882"/>
      <c r="G122" s="882"/>
      <c r="H122" s="25"/>
      <c r="I122" s="43"/>
      <c r="J122" s="43"/>
      <c r="K122" s="43"/>
      <c r="L122" s="43"/>
      <c r="M122" s="104"/>
    </row>
    <row r="123" spans="1:13" ht="46.5" x14ac:dyDescent="0.35">
      <c r="A123" s="120" t="s">
        <v>285</v>
      </c>
      <c r="B123" s="881" t="str">
        <f>VLOOKUP($A123,Listes!$A$3:$C$194,2,FALSE)</f>
        <v>Inland Hazardous Charge Precarriage</v>
      </c>
      <c r="C123" s="881"/>
      <c r="D123" s="881"/>
      <c r="E123" s="882" t="s">
        <v>196</v>
      </c>
      <c r="F123" s="882"/>
      <c r="G123" s="882"/>
      <c r="H123" s="25"/>
      <c r="I123" s="43"/>
      <c r="J123" s="43"/>
      <c r="K123" s="43"/>
      <c r="L123" s="43"/>
      <c r="M123" s="104"/>
    </row>
    <row r="124" spans="1:13" x14ac:dyDescent="0.35">
      <c r="A124" s="120" t="s">
        <v>428</v>
      </c>
      <c r="B124" s="881" t="str">
        <f>VLOOKUP($A124,Listes!$A$3:$C$194,2,FALSE)</f>
        <v>Port Service Charge / Port Additional Surcharge Origin</v>
      </c>
      <c r="C124" s="881"/>
      <c r="D124" s="881"/>
      <c r="E124" s="882" t="s">
        <v>196</v>
      </c>
      <c r="F124" s="882"/>
      <c r="G124" s="882"/>
      <c r="H124" s="25"/>
      <c r="I124" s="43"/>
      <c r="J124" s="43"/>
      <c r="K124" s="43"/>
      <c r="L124" s="43"/>
      <c r="M124" s="104"/>
    </row>
    <row r="125" spans="1:13" ht="31" x14ac:dyDescent="0.35">
      <c r="A125" s="524" t="s">
        <v>289</v>
      </c>
      <c r="B125" s="881" t="str">
        <f>VLOOKUP($A125,Listes!$A$3:$C$194,2,FALSE)</f>
        <v>Destination Terminal Security Charge</v>
      </c>
      <c r="C125" s="881"/>
      <c r="D125" s="881"/>
      <c r="E125" s="882" t="s">
        <v>196</v>
      </c>
      <c r="F125" s="882"/>
      <c r="G125" s="882"/>
      <c r="H125" s="525"/>
      <c r="I125" s="526"/>
      <c r="J125" s="526"/>
      <c r="K125" s="526"/>
      <c r="L125" s="526"/>
      <c r="M125" s="527"/>
    </row>
    <row r="126" spans="1:13" x14ac:dyDescent="0.35">
      <c r="A126" s="524" t="s">
        <v>386</v>
      </c>
      <c r="B126" s="881" t="str">
        <f>VLOOKUP($A126,Listes!$A$3:$C$194,2,FALSE)</f>
        <v>Origin Terminal Security Charge</v>
      </c>
      <c r="C126" s="881"/>
      <c r="D126" s="881"/>
      <c r="E126" s="882" t="s">
        <v>196</v>
      </c>
      <c r="F126" s="882"/>
      <c r="G126" s="882"/>
      <c r="H126" s="525"/>
      <c r="I126" s="526"/>
      <c r="J126" s="526"/>
      <c r="K126" s="526"/>
      <c r="L126" s="526"/>
      <c r="M126" s="527"/>
    </row>
    <row r="127" spans="1:13" ht="31" x14ac:dyDescent="0.35">
      <c r="A127" s="524" t="s">
        <v>290</v>
      </c>
      <c r="B127" s="881" t="str">
        <f>VLOOKUP($A127,Listes!$A$3:$C$194,2,FALSE)</f>
        <v>Shipper Owned Container Surcharge</v>
      </c>
      <c r="C127" s="881"/>
      <c r="D127" s="881"/>
      <c r="E127" s="882" t="s">
        <v>263</v>
      </c>
      <c r="F127" s="882"/>
      <c r="G127" s="882"/>
      <c r="H127" s="525"/>
      <c r="I127" s="526"/>
      <c r="J127" s="526"/>
      <c r="K127" s="526"/>
      <c r="L127" s="526"/>
      <c r="M127" s="527"/>
    </row>
    <row r="128" spans="1:13" ht="46.5" x14ac:dyDescent="0.35">
      <c r="A128" s="524" t="s">
        <v>291</v>
      </c>
      <c r="B128" s="881" t="str">
        <f>VLOOKUP($A128,Listes!$A$3:$C$194,2,FALSE)</f>
        <v>Tri-Axle / Super Chassis Oncarriage Surcharge</v>
      </c>
      <c r="C128" s="881"/>
      <c r="D128" s="881"/>
      <c r="E128" s="882" t="s">
        <v>196</v>
      </c>
      <c r="F128" s="882"/>
      <c r="G128" s="882"/>
      <c r="H128" s="525"/>
      <c r="I128" s="526"/>
      <c r="J128" s="526"/>
      <c r="K128" s="526"/>
      <c r="L128" s="526"/>
      <c r="M128" s="527"/>
    </row>
    <row r="129" spans="1:54" ht="31" x14ac:dyDescent="0.35">
      <c r="A129" s="524" t="s">
        <v>361</v>
      </c>
      <c r="B129" s="881" t="str">
        <f>VLOOKUP($A129,Listes!$A$3:$C$194,2,FALSE)</f>
        <v>Wharfage (Destination)</v>
      </c>
      <c r="C129" s="881"/>
      <c r="D129" s="881"/>
      <c r="E129" s="882" t="s">
        <v>196</v>
      </c>
      <c r="F129" s="882"/>
      <c r="G129" s="882"/>
      <c r="H129" s="525"/>
      <c r="I129" s="526"/>
      <c r="J129" s="526"/>
      <c r="K129" s="526"/>
      <c r="L129" s="526"/>
      <c r="M129" s="527"/>
    </row>
    <row r="130" spans="1:54" x14ac:dyDescent="0.35">
      <c r="A130" s="883" t="s">
        <v>292</v>
      </c>
      <c r="B130" s="884"/>
      <c r="C130" s="884"/>
      <c r="D130" s="884"/>
      <c r="E130" s="884"/>
      <c r="F130" s="884"/>
      <c r="G130" s="884"/>
      <c r="H130" s="884"/>
      <c r="I130" s="885"/>
      <c r="J130" s="45"/>
      <c r="K130" s="45"/>
      <c r="L130" s="45"/>
      <c r="M130" s="45"/>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row>
    <row r="131" spans="1:54" x14ac:dyDescent="0.35">
      <c r="A131" s="886" t="s">
        <v>293</v>
      </c>
      <c r="B131" s="859"/>
      <c r="C131" s="859"/>
      <c r="D131" s="859"/>
      <c r="E131" s="859"/>
      <c r="F131" s="859"/>
      <c r="G131" s="859"/>
      <c r="H131" s="859"/>
      <c r="I131" s="860"/>
      <c r="J131" s="159"/>
      <c r="K131" s="56"/>
      <c r="L131" s="56"/>
      <c r="M131" s="56"/>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hidden="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hidden="1" x14ac:dyDescent="0.35">
      <c r="A133" s="887" t="s">
        <v>294</v>
      </c>
      <c r="B133" s="888"/>
      <c r="C133" s="888"/>
      <c r="D133" s="888"/>
      <c r="E133" s="889" t="s">
        <v>295</v>
      </c>
      <c r="F133" s="889">
        <v>20</v>
      </c>
      <c r="G133" s="889">
        <v>40</v>
      </c>
      <c r="H133" s="889" t="s">
        <v>177</v>
      </c>
      <c r="I133" s="889" t="s">
        <v>178</v>
      </c>
      <c r="J133" s="877" t="s">
        <v>296</v>
      </c>
      <c r="K133" s="877" t="s">
        <v>297</v>
      </c>
      <c r="L133" s="879" t="s">
        <v>298</v>
      </c>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hidden="1" x14ac:dyDescent="0.35">
      <c r="A134" s="172" t="s">
        <v>299</v>
      </c>
      <c r="B134" s="60" t="s">
        <v>169</v>
      </c>
      <c r="C134" s="60" t="s">
        <v>170</v>
      </c>
      <c r="D134" s="60" t="s">
        <v>300</v>
      </c>
      <c r="E134" s="878"/>
      <c r="F134" s="878"/>
      <c r="G134" s="878"/>
      <c r="H134" s="878"/>
      <c r="I134" s="878"/>
      <c r="J134" s="878"/>
      <c r="K134" s="878"/>
      <c r="L134" s="880"/>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hidden="1" x14ac:dyDescent="0.35">
      <c r="A135" s="124"/>
      <c r="B135" s="15"/>
      <c r="C135" s="15"/>
      <c r="D135" s="15"/>
      <c r="E135" s="15"/>
      <c r="F135" s="139"/>
      <c r="G135" s="139"/>
      <c r="H135" s="139"/>
      <c r="I135" s="139"/>
      <c r="J135" s="15"/>
      <c r="K135" s="52"/>
      <c r="L135" s="115"/>
    </row>
    <row r="136" spans="1:54" hidden="1" x14ac:dyDescent="0.35">
      <c r="A136" s="124"/>
      <c r="B136" s="15"/>
      <c r="C136" s="15"/>
      <c r="D136" s="15"/>
      <c r="E136" s="15"/>
      <c r="F136" s="11"/>
      <c r="G136" s="11"/>
      <c r="H136" s="11"/>
      <c r="I136" s="11"/>
      <c r="J136" s="15"/>
      <c r="K136" s="52"/>
      <c r="L136" s="115"/>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idden="1" x14ac:dyDescent="0.35">
      <c r="A137" s="124"/>
      <c r="B137" s="15"/>
      <c r="C137" s="15"/>
      <c r="D137" s="15"/>
      <c r="E137" s="15"/>
      <c r="F137" s="11"/>
      <c r="G137" s="11"/>
      <c r="H137" s="11"/>
      <c r="I137" s="11"/>
      <c r="J137" s="15"/>
      <c r="K137" s="52"/>
      <c r="L137" s="115"/>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69"/>
      <c r="B138" s="36"/>
      <c r="C138" s="36"/>
      <c r="D138" s="36"/>
      <c r="E138" s="36"/>
      <c r="F138" s="12"/>
      <c r="G138" s="12"/>
      <c r="H138" s="12"/>
      <c r="I138" s="12"/>
      <c r="J138" s="36"/>
      <c r="K138" s="51"/>
      <c r="L138" s="166"/>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hidden="1" x14ac:dyDescent="0.35">
      <c r="A140" s="871" t="s">
        <v>301</v>
      </c>
      <c r="B140" s="871"/>
      <c r="C140" s="871"/>
      <c r="D140" s="871"/>
      <c r="E140" s="871" t="s">
        <v>295</v>
      </c>
      <c r="F140" s="871">
        <v>20</v>
      </c>
      <c r="G140" s="871">
        <v>40</v>
      </c>
      <c r="H140" s="871" t="s">
        <v>177</v>
      </c>
      <c r="I140" s="871" t="s">
        <v>178</v>
      </c>
      <c r="J140" s="870" t="s">
        <v>296</v>
      </c>
      <c r="K140" s="870" t="s">
        <v>297</v>
      </c>
      <c r="L140" s="871" t="s">
        <v>298</v>
      </c>
      <c r="M140" s="871" t="s">
        <v>184</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6" t="s">
        <v>299</v>
      </c>
      <c r="B141" s="16" t="s">
        <v>169</v>
      </c>
      <c r="C141" s="16" t="s">
        <v>170</v>
      </c>
      <c r="D141" s="16" t="s">
        <v>300</v>
      </c>
      <c r="E141" s="871"/>
      <c r="F141" s="871"/>
      <c r="G141" s="871"/>
      <c r="H141" s="871"/>
      <c r="I141" s="871"/>
      <c r="J141" s="871"/>
      <c r="K141" s="871"/>
      <c r="L141" s="871"/>
      <c r="M141" s="87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861" t="s">
        <v>302</v>
      </c>
      <c r="B148" s="862"/>
      <c r="C148" s="862"/>
      <c r="D148" s="862"/>
      <c r="E148" s="863"/>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idden="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856" t="s">
        <v>303</v>
      </c>
      <c r="B150" s="872"/>
      <c r="C150" s="872"/>
      <c r="D150" s="872"/>
      <c r="E150" s="872"/>
      <c r="F150" s="873"/>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874" t="s">
        <v>304</v>
      </c>
      <c r="B151" s="875"/>
      <c r="C151" s="875"/>
      <c r="D151" s="875"/>
      <c r="E151" s="875"/>
      <c r="F151" s="876"/>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858" t="s">
        <v>305</v>
      </c>
      <c r="B152" s="859"/>
      <c r="C152" s="859"/>
      <c r="D152" s="859"/>
      <c r="E152" s="859"/>
      <c r="F152" s="860"/>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112" t="s">
        <v>306</v>
      </c>
      <c r="B153" s="62" t="s">
        <v>307</v>
      </c>
      <c r="C153" s="83" t="s">
        <v>256</v>
      </c>
      <c r="D153" s="167" t="s">
        <v>308</v>
      </c>
      <c r="E153" s="73"/>
      <c r="F153" s="73"/>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51"/>
      <c r="B154" s="148"/>
      <c r="C154" s="74"/>
      <c r="D154" s="485"/>
      <c r="E154" s="514"/>
      <c r="F154" s="514"/>
    </row>
    <row r="155" spans="1:54" hidden="1" x14ac:dyDescent="0.35">
      <c r="A155" s="151"/>
      <c r="B155" s="148"/>
      <c r="C155" s="74"/>
      <c r="D155" s="161"/>
      <c r="E155" s="85"/>
      <c r="F155" s="85"/>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116"/>
      <c r="B156" s="125"/>
      <c r="C156" s="129"/>
      <c r="D156" s="143"/>
      <c r="E156" s="85"/>
      <c r="F156" s="85"/>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x14ac:dyDescent="0.35">
      <c r="A158" s="861" t="s">
        <v>309</v>
      </c>
      <c r="B158" s="862"/>
      <c r="C158" s="862"/>
      <c r="D158" s="862"/>
      <c r="E158" s="862"/>
      <c r="F158" s="862"/>
      <c r="G158" s="862"/>
      <c r="H158" s="862"/>
      <c r="I158" s="863"/>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x14ac:dyDescent="0.35">
      <c r="A159" s="103" t="s">
        <v>310</v>
      </c>
      <c r="B159" s="155"/>
      <c r="C159" s="33"/>
      <c r="D159" s="33"/>
      <c r="E159" s="33"/>
      <c r="F159" s="33"/>
      <c r="G159" s="29"/>
      <c r="H159" s="33"/>
      <c r="I159" s="144"/>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x14ac:dyDescent="0.35">
      <c r="A160" s="512" t="s">
        <v>311</v>
      </c>
      <c r="B160" s="864" t="s">
        <v>312</v>
      </c>
      <c r="C160" s="865"/>
      <c r="D160" s="865"/>
      <c r="E160" s="865"/>
      <c r="F160" s="865"/>
      <c r="G160" s="865"/>
      <c r="H160" s="865"/>
      <c r="I160" s="866"/>
    </row>
    <row r="161" spans="1:54" x14ac:dyDescent="0.35">
      <c r="A161" s="513" t="s">
        <v>313</v>
      </c>
      <c r="B161" s="867" t="s">
        <v>314</v>
      </c>
      <c r="C161" s="868"/>
      <c r="D161" s="868"/>
      <c r="E161" s="868"/>
      <c r="F161" s="868"/>
      <c r="G161" s="868"/>
      <c r="H161" s="868"/>
      <c r="I161" s="869"/>
    </row>
    <row r="162" spans="1:54" x14ac:dyDescent="0.35">
      <c r="A162" s="513" t="s">
        <v>315</v>
      </c>
      <c r="B162" s="867" t="s">
        <v>316</v>
      </c>
      <c r="C162" s="868"/>
      <c r="D162" s="868"/>
      <c r="E162" s="868"/>
      <c r="F162" s="868"/>
      <c r="G162" s="868"/>
      <c r="H162" s="868"/>
      <c r="I162" s="869"/>
    </row>
    <row r="163" spans="1:54" hidden="1" x14ac:dyDescent="0.35">
      <c r="A163" s="106"/>
      <c r="B163" s="850"/>
      <c r="C163" s="851"/>
      <c r="D163" s="851"/>
      <c r="E163" s="851"/>
      <c r="F163" s="851"/>
      <c r="G163" s="851"/>
      <c r="H163" s="851"/>
      <c r="I163" s="852"/>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hidden="1" x14ac:dyDescent="0.35">
      <c r="A164" s="106"/>
      <c r="B164" s="850"/>
      <c r="C164" s="851"/>
      <c r="D164" s="851"/>
      <c r="E164" s="851"/>
      <c r="F164" s="851"/>
      <c r="G164" s="851"/>
      <c r="H164" s="851"/>
      <c r="I164" s="852"/>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idden="1" x14ac:dyDescent="0.35">
      <c r="A165" s="106"/>
      <c r="B165" s="850"/>
      <c r="C165" s="851"/>
      <c r="D165" s="851"/>
      <c r="E165" s="851"/>
      <c r="F165" s="851"/>
      <c r="G165" s="851"/>
      <c r="H165" s="851"/>
      <c r="I165" s="852"/>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06"/>
      <c r="B166" s="850"/>
      <c r="C166" s="851"/>
      <c r="D166" s="851"/>
      <c r="E166" s="851"/>
      <c r="F166" s="851"/>
      <c r="G166" s="851"/>
      <c r="H166" s="851"/>
      <c r="I166" s="852"/>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06"/>
      <c r="B167" s="850"/>
      <c r="C167" s="851"/>
      <c r="D167" s="851"/>
      <c r="E167" s="851"/>
      <c r="F167" s="851"/>
      <c r="G167" s="851"/>
      <c r="H167" s="851"/>
      <c r="I167" s="852"/>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850"/>
      <c r="C168" s="851"/>
      <c r="D168" s="851"/>
      <c r="E168" s="851"/>
      <c r="F168" s="851"/>
      <c r="G168" s="851"/>
      <c r="H168" s="851"/>
      <c r="I168" s="852"/>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850"/>
      <c r="C169" s="851"/>
      <c r="D169" s="851"/>
      <c r="E169" s="851"/>
      <c r="F169" s="851"/>
      <c r="G169" s="851"/>
      <c r="H169" s="851"/>
      <c r="I169" s="852"/>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850"/>
      <c r="C170" s="851"/>
      <c r="D170" s="851"/>
      <c r="E170" s="851"/>
      <c r="F170" s="851"/>
      <c r="G170" s="851"/>
      <c r="H170" s="851"/>
      <c r="I170" s="852"/>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850"/>
      <c r="C171" s="851"/>
      <c r="D171" s="851"/>
      <c r="E171" s="851"/>
      <c r="F171" s="851"/>
      <c r="G171" s="851"/>
      <c r="H171" s="851"/>
      <c r="I171" s="852"/>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850"/>
      <c r="C172" s="851"/>
      <c r="D172" s="851"/>
      <c r="E172" s="851"/>
      <c r="F172" s="851"/>
      <c r="G172" s="851"/>
      <c r="H172" s="851"/>
      <c r="I172" s="852"/>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850"/>
      <c r="C173" s="851"/>
      <c r="D173" s="851"/>
      <c r="E173" s="851"/>
      <c r="F173" s="851"/>
      <c r="G173" s="851"/>
      <c r="H173" s="851"/>
      <c r="I173" s="852"/>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63"/>
      <c r="B174" s="853"/>
      <c r="C174" s="854"/>
      <c r="D174" s="854"/>
      <c r="E174" s="854"/>
      <c r="F174" s="854"/>
      <c r="G174" s="854"/>
      <c r="H174" s="854"/>
      <c r="I174" s="855"/>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idden="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x14ac:dyDescent="0.35">
      <c r="A178" s="856" t="s">
        <v>317</v>
      </c>
      <c r="B178" s="857"/>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idden="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827" t="s">
        <v>318</v>
      </c>
      <c r="B180" s="828"/>
      <c r="C180" s="828"/>
      <c r="D180" s="828"/>
      <c r="E180" s="828"/>
      <c r="F180" s="828"/>
      <c r="G180" s="829"/>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idden="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idden="1" x14ac:dyDescent="0.35">
      <c r="A182" s="830" t="s">
        <v>319</v>
      </c>
      <c r="B182" s="831"/>
      <c r="C182" s="831"/>
      <c r="D182" s="831"/>
      <c r="E182" s="832"/>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836" t="s">
        <v>167</v>
      </c>
      <c r="B183" s="838" t="s">
        <v>320</v>
      </c>
      <c r="C183" s="821" t="s">
        <v>321</v>
      </c>
      <c r="D183" s="821" t="s">
        <v>322</v>
      </c>
      <c r="E183" s="838" t="s">
        <v>323</v>
      </c>
      <c r="F183" s="821" t="s">
        <v>324</v>
      </c>
      <c r="G183" s="821" t="s">
        <v>325</v>
      </c>
      <c r="H183" s="821" t="s">
        <v>168</v>
      </c>
      <c r="I183" s="821" t="s">
        <v>169</v>
      </c>
      <c r="J183" s="821" t="s">
        <v>170</v>
      </c>
      <c r="K183" s="821" t="s">
        <v>171</v>
      </c>
      <c r="L183" s="821" t="s">
        <v>326</v>
      </c>
      <c r="M183" s="846" t="s">
        <v>327</v>
      </c>
      <c r="N183" s="847"/>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837"/>
      <c r="B184" s="839"/>
      <c r="C184" s="822"/>
      <c r="D184" s="822"/>
      <c r="E184" s="839"/>
      <c r="F184" s="822"/>
      <c r="G184" s="822"/>
      <c r="H184" s="822"/>
      <c r="I184" s="822"/>
      <c r="J184" s="822"/>
      <c r="K184" s="822"/>
      <c r="L184" s="822"/>
      <c r="M184" s="848"/>
      <c r="N184" s="849"/>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49"/>
      <c r="B185" s="7"/>
      <c r="C185" s="24"/>
      <c r="D185" s="7"/>
      <c r="E185" s="7"/>
      <c r="F185" s="7"/>
      <c r="G185" s="7"/>
      <c r="H185" s="7"/>
      <c r="I185" s="7"/>
      <c r="J185" s="7"/>
      <c r="K185" s="7"/>
      <c r="L185" s="88"/>
      <c r="M185" s="840"/>
      <c r="N185" s="841"/>
    </row>
    <row r="186" spans="1:54" hidden="1" x14ac:dyDescent="0.35">
      <c r="A186" s="63"/>
      <c r="B186" s="6"/>
      <c r="C186" s="15"/>
      <c r="D186" s="6"/>
      <c r="E186" s="6"/>
      <c r="F186" s="6"/>
      <c r="G186" s="6"/>
      <c r="H186" s="6"/>
      <c r="I186" s="6"/>
      <c r="J186" s="6"/>
      <c r="K186" s="6"/>
      <c r="L186" s="90"/>
      <c r="M186" s="842"/>
      <c r="N186" s="843"/>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idden="1" x14ac:dyDescent="0.35">
      <c r="A187" s="63"/>
      <c r="B187" s="6"/>
      <c r="C187" s="15"/>
      <c r="D187" s="6"/>
      <c r="E187" s="6"/>
      <c r="F187" s="6"/>
      <c r="G187" s="6"/>
      <c r="H187" s="6"/>
      <c r="I187" s="6"/>
      <c r="J187" s="6"/>
      <c r="K187" s="6"/>
      <c r="L187" s="90"/>
      <c r="M187" s="842"/>
      <c r="N187" s="843"/>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63"/>
      <c r="B188" s="6"/>
      <c r="C188" s="15"/>
      <c r="D188" s="6"/>
      <c r="E188" s="6"/>
      <c r="F188" s="6"/>
      <c r="G188" s="6"/>
      <c r="H188" s="6"/>
      <c r="I188" s="6"/>
      <c r="J188" s="6"/>
      <c r="K188" s="6"/>
      <c r="L188" s="90"/>
      <c r="M188" s="842"/>
      <c r="N188" s="843"/>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63"/>
      <c r="B189" s="6"/>
      <c r="C189" s="15"/>
      <c r="D189" s="6"/>
      <c r="E189" s="6"/>
      <c r="F189" s="6"/>
      <c r="G189" s="6"/>
      <c r="H189" s="6"/>
      <c r="I189" s="6"/>
      <c r="J189" s="6"/>
      <c r="K189" s="6"/>
      <c r="L189" s="90"/>
      <c r="M189" s="842"/>
      <c r="N189" s="843"/>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idden="1" x14ac:dyDescent="0.35">
      <c r="A190" s="68"/>
      <c r="B190" s="5"/>
      <c r="C190" s="36"/>
      <c r="D190" s="5"/>
      <c r="E190" s="5"/>
      <c r="F190" s="5"/>
      <c r="G190" s="5"/>
      <c r="H190" s="5"/>
      <c r="I190" s="5"/>
      <c r="J190" s="5"/>
      <c r="K190" s="5"/>
      <c r="L190" s="89"/>
      <c r="M190" s="844"/>
      <c r="N190" s="845"/>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idden="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idden="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idden="1" x14ac:dyDescent="0.35">
      <c r="A193" s="827" t="s">
        <v>328</v>
      </c>
      <c r="B193" s="828"/>
      <c r="C193" s="828"/>
      <c r="D193" s="828"/>
      <c r="E193" s="828"/>
      <c r="F193" s="828"/>
      <c r="G193" s="829"/>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idden="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idden="1" x14ac:dyDescent="0.35">
      <c r="A195" s="830" t="s">
        <v>319</v>
      </c>
      <c r="B195" s="831"/>
      <c r="C195" s="831"/>
      <c r="D195" s="831"/>
      <c r="E195" s="831"/>
      <c r="F195" s="831"/>
      <c r="G195" s="831"/>
      <c r="H195" s="832"/>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idden="1" x14ac:dyDescent="0.35">
      <c r="A196" s="836" t="s">
        <v>167</v>
      </c>
      <c r="B196" s="838" t="s">
        <v>320</v>
      </c>
      <c r="C196" s="821" t="s">
        <v>321</v>
      </c>
      <c r="D196" s="821" t="s">
        <v>322</v>
      </c>
      <c r="E196" s="838" t="s">
        <v>323</v>
      </c>
      <c r="F196" s="821" t="s">
        <v>329</v>
      </c>
      <c r="G196" s="833" t="s">
        <v>330</v>
      </c>
      <c r="H196" s="834"/>
      <c r="I196" s="834"/>
      <c r="J196" s="834"/>
      <c r="K196" s="834"/>
      <c r="L196" s="834"/>
      <c r="M196" s="834"/>
      <c r="N196" s="835"/>
      <c r="O196" s="821" t="s">
        <v>324</v>
      </c>
      <c r="P196" s="821" t="s">
        <v>325</v>
      </c>
      <c r="Q196" s="821" t="s">
        <v>168</v>
      </c>
      <c r="R196" s="821" t="s">
        <v>169</v>
      </c>
      <c r="S196" s="821" t="s">
        <v>170</v>
      </c>
      <c r="T196" s="821" t="s">
        <v>171</v>
      </c>
      <c r="U196" s="821" t="s">
        <v>326</v>
      </c>
      <c r="V196" s="821" t="s">
        <v>327</v>
      </c>
      <c r="W196" s="823"/>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idden="1" x14ac:dyDescent="0.35">
      <c r="A197" s="837"/>
      <c r="B197" s="839"/>
      <c r="C197" s="822"/>
      <c r="D197" s="822"/>
      <c r="E197" s="839"/>
      <c r="F197" s="822"/>
      <c r="G197" s="3" t="s">
        <v>331</v>
      </c>
      <c r="H197" s="3" t="s">
        <v>332</v>
      </c>
      <c r="I197" s="3" t="s">
        <v>333</v>
      </c>
      <c r="J197" s="3" t="s">
        <v>334</v>
      </c>
      <c r="K197" s="3" t="s">
        <v>335</v>
      </c>
      <c r="L197" s="3" t="s">
        <v>336</v>
      </c>
      <c r="M197" s="3" t="s">
        <v>337</v>
      </c>
      <c r="N197" s="3" t="s">
        <v>338</v>
      </c>
      <c r="O197" s="822"/>
      <c r="P197" s="822"/>
      <c r="Q197" s="822"/>
      <c r="R197" s="822"/>
      <c r="S197" s="822"/>
      <c r="T197" s="822"/>
      <c r="U197" s="822"/>
      <c r="V197" s="822"/>
      <c r="W197" s="824"/>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49"/>
      <c r="B198" s="7"/>
      <c r="C198" s="24"/>
      <c r="D198" s="7"/>
      <c r="E198" s="7"/>
      <c r="F198" s="511"/>
      <c r="G198" s="7"/>
      <c r="H198" s="7"/>
      <c r="I198" s="7"/>
      <c r="J198" s="7"/>
      <c r="K198" s="7"/>
      <c r="L198" s="7"/>
      <c r="M198" s="7"/>
      <c r="N198" s="7"/>
      <c r="O198" s="7"/>
      <c r="P198" s="7"/>
      <c r="Q198" s="7"/>
      <c r="R198" s="7"/>
      <c r="S198" s="7"/>
      <c r="T198" s="7"/>
      <c r="U198" s="88"/>
      <c r="V198" s="825"/>
      <c r="W198" s="826"/>
    </row>
    <row r="199" spans="1:54" hidden="1" x14ac:dyDescent="0.35">
      <c r="A199" s="63"/>
      <c r="B199" s="6"/>
      <c r="C199" s="15"/>
      <c r="D199" s="6"/>
      <c r="E199" s="6"/>
      <c r="F199" s="176"/>
      <c r="G199" s="6"/>
      <c r="H199" s="6"/>
      <c r="I199" s="6"/>
      <c r="J199" s="6"/>
      <c r="K199" s="6"/>
      <c r="L199" s="6"/>
      <c r="M199" s="6"/>
      <c r="N199" s="6"/>
      <c r="O199" s="6"/>
      <c r="P199" s="6"/>
      <c r="Q199" s="6"/>
      <c r="R199" s="6"/>
      <c r="S199" s="6"/>
      <c r="T199" s="6"/>
      <c r="U199" s="90"/>
      <c r="V199" s="817"/>
      <c r="W199" s="818"/>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63"/>
      <c r="B200" s="6"/>
      <c r="C200" s="15"/>
      <c r="D200" s="6"/>
      <c r="E200" s="6"/>
      <c r="F200" s="176"/>
      <c r="G200" s="6"/>
      <c r="H200" s="6"/>
      <c r="I200" s="6"/>
      <c r="J200" s="6"/>
      <c r="K200" s="6"/>
      <c r="L200" s="6"/>
      <c r="M200" s="6"/>
      <c r="N200" s="6"/>
      <c r="O200" s="6"/>
      <c r="P200" s="6"/>
      <c r="Q200" s="6"/>
      <c r="R200" s="6"/>
      <c r="S200" s="6"/>
      <c r="T200" s="6"/>
      <c r="U200" s="90"/>
      <c r="V200" s="817"/>
      <c r="W200" s="818"/>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176"/>
      <c r="G201" s="6"/>
      <c r="H201" s="6"/>
      <c r="I201" s="6"/>
      <c r="J201" s="6"/>
      <c r="K201" s="6"/>
      <c r="L201" s="6"/>
      <c r="M201" s="6"/>
      <c r="N201" s="6"/>
      <c r="O201" s="6"/>
      <c r="P201" s="6"/>
      <c r="Q201" s="6"/>
      <c r="R201" s="6"/>
      <c r="S201" s="6"/>
      <c r="T201" s="6"/>
      <c r="U201" s="90"/>
      <c r="V201" s="817"/>
      <c r="W201" s="818"/>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176"/>
      <c r="G202" s="6"/>
      <c r="H202" s="6"/>
      <c r="I202" s="6"/>
      <c r="J202" s="6"/>
      <c r="K202" s="6"/>
      <c r="L202" s="6"/>
      <c r="M202" s="6"/>
      <c r="N202" s="6"/>
      <c r="O202" s="6"/>
      <c r="P202" s="6"/>
      <c r="Q202" s="6"/>
      <c r="R202" s="6"/>
      <c r="S202" s="6"/>
      <c r="T202" s="6"/>
      <c r="U202" s="90"/>
      <c r="V202" s="817"/>
      <c r="W202" s="818"/>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idden="1" x14ac:dyDescent="0.35">
      <c r="A203" s="68"/>
      <c r="B203" s="5"/>
      <c r="C203" s="36"/>
      <c r="D203" s="5"/>
      <c r="E203" s="5"/>
      <c r="F203" s="178"/>
      <c r="G203" s="5"/>
      <c r="H203" s="5"/>
      <c r="I203" s="5"/>
      <c r="J203" s="5"/>
      <c r="K203" s="5"/>
      <c r="L203" s="5"/>
      <c r="M203" s="5"/>
      <c r="N203" s="5"/>
      <c r="O203" s="5"/>
      <c r="P203" s="5"/>
      <c r="Q203" s="5"/>
      <c r="R203" s="5"/>
      <c r="S203" s="5"/>
      <c r="T203" s="5"/>
      <c r="U203" s="89"/>
      <c r="V203" s="819"/>
      <c r="W203" s="820"/>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idden="1" x14ac:dyDescent="0.35">
      <c r="A207" s="42" t="s">
        <v>339</v>
      </c>
      <c r="B207" s="149" t="s">
        <v>340</v>
      </c>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idden="1" x14ac:dyDescent="0.35">
      <c r="A208" s="62" t="s">
        <v>341</v>
      </c>
      <c r="B208" s="79" t="s">
        <v>263</v>
      </c>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134" t="s">
        <v>215</v>
      </c>
      <c r="B209" s="67" t="s">
        <v>263</v>
      </c>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idden="1" x14ac:dyDescent="0.35">
      <c r="A210" s="134" t="s">
        <v>342</v>
      </c>
      <c r="B210" s="67" t="s">
        <v>263</v>
      </c>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134" t="s">
        <v>343</v>
      </c>
      <c r="B211" s="67" t="s">
        <v>263</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134" t="s">
        <v>344</v>
      </c>
      <c r="B212" s="67" t="s">
        <v>196</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345</v>
      </c>
      <c r="B213" s="67" t="s">
        <v>196</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23" t="s">
        <v>346</v>
      </c>
      <c r="B214" s="67" t="s">
        <v>196</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23" t="s">
        <v>347</v>
      </c>
      <c r="B215" s="67" t="s">
        <v>196</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45" t="s">
        <v>348</v>
      </c>
      <c r="B216" s="136"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sheetData>
  <mergeCells count="274">
    <mergeCell ref="A1:B1"/>
    <mergeCell ref="C1:F1"/>
    <mergeCell ref="A2:B2"/>
    <mergeCell ref="C2:F2"/>
    <mergeCell ref="A3:B3"/>
    <mergeCell ref="C3:F3"/>
    <mergeCell ref="A7:B7"/>
    <mergeCell ref="C7:F7"/>
    <mergeCell ref="A12:J12"/>
    <mergeCell ref="B13:I13"/>
    <mergeCell ref="J13:K13"/>
    <mergeCell ref="L13:M13"/>
    <mergeCell ref="A4:B4"/>
    <mergeCell ref="C4:F4"/>
    <mergeCell ref="A5:B5"/>
    <mergeCell ref="C5:F5"/>
    <mergeCell ref="A6:B6"/>
    <mergeCell ref="C6:F6"/>
    <mergeCell ref="B16:I16"/>
    <mergeCell ref="J16:K16"/>
    <mergeCell ref="L16:M16"/>
    <mergeCell ref="B17:I17"/>
    <mergeCell ref="J17:K17"/>
    <mergeCell ref="L17:M17"/>
    <mergeCell ref="B14:I14"/>
    <mergeCell ref="J14:K14"/>
    <mergeCell ref="L14:M14"/>
    <mergeCell ref="B15:I15"/>
    <mergeCell ref="J15:K15"/>
    <mergeCell ref="L15:M15"/>
    <mergeCell ref="B20:H20"/>
    <mergeCell ref="B21:H21"/>
    <mergeCell ref="B22:H22"/>
    <mergeCell ref="B23:H23"/>
    <mergeCell ref="B24:H24"/>
    <mergeCell ref="A30:A31"/>
    <mergeCell ref="B30:B31"/>
    <mergeCell ref="C30:C31"/>
    <mergeCell ref="D30:D31"/>
    <mergeCell ref="E30:E31"/>
    <mergeCell ref="L30:L31"/>
    <mergeCell ref="Q30:Q31"/>
    <mergeCell ref="R30:R31"/>
    <mergeCell ref="S30:S31"/>
    <mergeCell ref="T30:T31"/>
    <mergeCell ref="A36:A37"/>
    <mergeCell ref="B36:B37"/>
    <mergeCell ref="C36:C37"/>
    <mergeCell ref="D36:D37"/>
    <mergeCell ref="E36:E37"/>
    <mergeCell ref="F30:F31"/>
    <mergeCell ref="G30:G31"/>
    <mergeCell ref="H30:H31"/>
    <mergeCell ref="I30:I31"/>
    <mergeCell ref="J30:J31"/>
    <mergeCell ref="K30:K31"/>
    <mergeCell ref="T36:T37"/>
    <mergeCell ref="U36:U37"/>
    <mergeCell ref="V36:V37"/>
    <mergeCell ref="W36:W37"/>
    <mergeCell ref="A44:D44"/>
    <mergeCell ref="A45:A46"/>
    <mergeCell ref="B45:B46"/>
    <mergeCell ref="C45:C46"/>
    <mergeCell ref="D45:D46"/>
    <mergeCell ref="E45:E46"/>
    <mergeCell ref="F36:F37"/>
    <mergeCell ref="G36:G37"/>
    <mergeCell ref="H36:H37"/>
    <mergeCell ref="I36:I37"/>
    <mergeCell ref="J36:J37"/>
    <mergeCell ref="K36:K37"/>
    <mergeCell ref="L45:L46"/>
    <mergeCell ref="M45:M46"/>
    <mergeCell ref="X45:X46"/>
    <mergeCell ref="Y45:Y46"/>
    <mergeCell ref="Z45:Z46"/>
    <mergeCell ref="AA45:AA46"/>
    <mergeCell ref="F45:F46"/>
    <mergeCell ref="G45:G46"/>
    <mergeCell ref="H45:H46"/>
    <mergeCell ref="I45:I46"/>
    <mergeCell ref="J45:J46"/>
    <mergeCell ref="K45:K46"/>
    <mergeCell ref="B66:D66"/>
    <mergeCell ref="A69:C69"/>
    <mergeCell ref="A70:C70"/>
    <mergeCell ref="B77:D77"/>
    <mergeCell ref="B78:D78"/>
    <mergeCell ref="B79:D79"/>
    <mergeCell ref="A54:C54"/>
    <mergeCell ref="A55:C55"/>
    <mergeCell ref="B62:D62"/>
    <mergeCell ref="B63:D63"/>
    <mergeCell ref="B64:D64"/>
    <mergeCell ref="B65:D65"/>
    <mergeCell ref="J88:J90"/>
    <mergeCell ref="K88:K90"/>
    <mergeCell ref="L88:L90"/>
    <mergeCell ref="M88:M90"/>
    <mergeCell ref="A89:G89"/>
    <mergeCell ref="A90:G90"/>
    <mergeCell ref="B80:D80"/>
    <mergeCell ref="B81:D81"/>
    <mergeCell ref="A83:I83"/>
    <mergeCell ref="A84:I84"/>
    <mergeCell ref="B85:I85"/>
    <mergeCell ref="A88:G88"/>
    <mergeCell ref="H88:H90"/>
    <mergeCell ref="I88:I90"/>
    <mergeCell ref="B94:D94"/>
    <mergeCell ref="E94:G94"/>
    <mergeCell ref="B95:D95"/>
    <mergeCell ref="E95:G95"/>
    <mergeCell ref="B96:D96"/>
    <mergeCell ref="E96:G96"/>
    <mergeCell ref="B91:D91"/>
    <mergeCell ref="E91:G91"/>
    <mergeCell ref="B92:D92"/>
    <mergeCell ref="E92:G92"/>
    <mergeCell ref="B93:D93"/>
    <mergeCell ref="E93:G93"/>
    <mergeCell ref="B100:D100"/>
    <mergeCell ref="E100:G100"/>
    <mergeCell ref="B101:D101"/>
    <mergeCell ref="E101:G101"/>
    <mergeCell ref="B102:D102"/>
    <mergeCell ref="E102:G102"/>
    <mergeCell ref="B97:D97"/>
    <mergeCell ref="E97:G97"/>
    <mergeCell ref="B98:D98"/>
    <mergeCell ref="E98:G98"/>
    <mergeCell ref="B99:D99"/>
    <mergeCell ref="E99:G99"/>
    <mergeCell ref="B106:D106"/>
    <mergeCell ref="E106:G106"/>
    <mergeCell ref="B107:D107"/>
    <mergeCell ref="E107:G107"/>
    <mergeCell ref="B108:D108"/>
    <mergeCell ref="E108:G108"/>
    <mergeCell ref="B103:D103"/>
    <mergeCell ref="E103:G103"/>
    <mergeCell ref="B104:D104"/>
    <mergeCell ref="E104:G104"/>
    <mergeCell ref="B105:D105"/>
    <mergeCell ref="E105:G105"/>
    <mergeCell ref="B112:D112"/>
    <mergeCell ref="E112:G112"/>
    <mergeCell ref="B113:D113"/>
    <mergeCell ref="E113:G113"/>
    <mergeCell ref="B114:D114"/>
    <mergeCell ref="E114:G114"/>
    <mergeCell ref="B109:D109"/>
    <mergeCell ref="E109:G109"/>
    <mergeCell ref="B110:D110"/>
    <mergeCell ref="E110:G110"/>
    <mergeCell ref="B111:D111"/>
    <mergeCell ref="E111:G111"/>
    <mergeCell ref="B118:D118"/>
    <mergeCell ref="E118:G118"/>
    <mergeCell ref="B119:D119"/>
    <mergeCell ref="E119:G119"/>
    <mergeCell ref="B122:D122"/>
    <mergeCell ref="E122:G122"/>
    <mergeCell ref="B115:D115"/>
    <mergeCell ref="E115:G115"/>
    <mergeCell ref="B116:D116"/>
    <mergeCell ref="E116:G116"/>
    <mergeCell ref="B117:D117"/>
    <mergeCell ref="E117:G117"/>
    <mergeCell ref="B120:D120"/>
    <mergeCell ref="B121:D121"/>
    <mergeCell ref="E120:G120"/>
    <mergeCell ref="E121:G121"/>
    <mergeCell ref="B126:D126"/>
    <mergeCell ref="E126:G126"/>
    <mergeCell ref="B127:D127"/>
    <mergeCell ref="E127:G127"/>
    <mergeCell ref="B128:D128"/>
    <mergeCell ref="E128:G128"/>
    <mergeCell ref="B123:D123"/>
    <mergeCell ref="E123:G123"/>
    <mergeCell ref="B124:D124"/>
    <mergeCell ref="E124:G124"/>
    <mergeCell ref="B125:D125"/>
    <mergeCell ref="E125:G125"/>
    <mergeCell ref="B129:D129"/>
    <mergeCell ref="E129:G129"/>
    <mergeCell ref="A130:I130"/>
    <mergeCell ref="A131:I131"/>
    <mergeCell ref="A133:D133"/>
    <mergeCell ref="E133:E134"/>
    <mergeCell ref="F133:F134"/>
    <mergeCell ref="G133:G134"/>
    <mergeCell ref="H133:H134"/>
    <mergeCell ref="I133:I134"/>
    <mergeCell ref="J133:J134"/>
    <mergeCell ref="K133:K134"/>
    <mergeCell ref="L133:L134"/>
    <mergeCell ref="A140:D140"/>
    <mergeCell ref="E140:E141"/>
    <mergeCell ref="F140:F141"/>
    <mergeCell ref="G140:G141"/>
    <mergeCell ref="H140:H141"/>
    <mergeCell ref="I140:I141"/>
    <mergeCell ref="J140:J141"/>
    <mergeCell ref="A152:F152"/>
    <mergeCell ref="A158:I158"/>
    <mergeCell ref="B160:I160"/>
    <mergeCell ref="B161:I161"/>
    <mergeCell ref="B162:I162"/>
    <mergeCell ref="B163:I163"/>
    <mergeCell ref="K140:K141"/>
    <mergeCell ref="L140:L141"/>
    <mergeCell ref="M140:M141"/>
    <mergeCell ref="A148:E148"/>
    <mergeCell ref="A150:F150"/>
    <mergeCell ref="A151:F151"/>
    <mergeCell ref="B170:I170"/>
    <mergeCell ref="B171:I171"/>
    <mergeCell ref="B172:I172"/>
    <mergeCell ref="B173:I173"/>
    <mergeCell ref="B174:I174"/>
    <mergeCell ref="A178:B178"/>
    <mergeCell ref="B164:I164"/>
    <mergeCell ref="B165:I165"/>
    <mergeCell ref="B166:I166"/>
    <mergeCell ref="B167:I167"/>
    <mergeCell ref="B168:I168"/>
    <mergeCell ref="B169:I169"/>
    <mergeCell ref="A180:G180"/>
    <mergeCell ref="A182:E182"/>
    <mergeCell ref="A183:A184"/>
    <mergeCell ref="B183:B184"/>
    <mergeCell ref="C183:C184"/>
    <mergeCell ref="D183:D184"/>
    <mergeCell ref="E183:E184"/>
    <mergeCell ref="F183:F184"/>
    <mergeCell ref="G183:G184"/>
    <mergeCell ref="M185:N185"/>
    <mergeCell ref="M186:N186"/>
    <mergeCell ref="M187:N187"/>
    <mergeCell ref="M188:N188"/>
    <mergeCell ref="M189:N189"/>
    <mergeCell ref="M190:N190"/>
    <mergeCell ref="H183:H184"/>
    <mergeCell ref="I183:I184"/>
    <mergeCell ref="J183:J184"/>
    <mergeCell ref="K183:K184"/>
    <mergeCell ref="L183:L184"/>
    <mergeCell ref="M183:N184"/>
    <mergeCell ref="A193:G193"/>
    <mergeCell ref="A195:H195"/>
    <mergeCell ref="G196:N196"/>
    <mergeCell ref="A196:A197"/>
    <mergeCell ref="B196:B197"/>
    <mergeCell ref="C196:C197"/>
    <mergeCell ref="D196:D197"/>
    <mergeCell ref="E196:E197"/>
    <mergeCell ref="F196:F197"/>
    <mergeCell ref="V202:W202"/>
    <mergeCell ref="V203:W203"/>
    <mergeCell ref="U196:U197"/>
    <mergeCell ref="V196:W197"/>
    <mergeCell ref="V198:W198"/>
    <mergeCell ref="V199:W199"/>
    <mergeCell ref="V200:W200"/>
    <mergeCell ref="V201:W201"/>
    <mergeCell ref="O196:O197"/>
    <mergeCell ref="P196:P197"/>
    <mergeCell ref="Q196:Q197"/>
    <mergeCell ref="R196:R197"/>
    <mergeCell ref="S196:S197"/>
    <mergeCell ref="T196:T197"/>
  </mergeCells>
  <dataValidations count="13">
    <dataValidation type="decimal" allowBlank="1" showInputMessage="1" showErrorMessage="1" sqref="F135:I138 I38:K41 I32:L32 I47:L50 J78:M81" xr:uid="{00000000-0002-0000-0900-000000000000}">
      <formula1>0</formula1>
      <formula2>999999999999999</formula2>
    </dataValidation>
    <dataValidation type="list" showInputMessage="1" showErrorMessage="1" sqref="A38:A41 A47:A50 K135:K138 N63:N66 N78:N81" xr:uid="{00000000-0002-0000-0900-000001000000}">
      <formula1>$A$14:$A$18</formula1>
    </dataValidation>
    <dataValidation type="list" showDropDown="1" showErrorMessage="1" sqref="O62:P62 O77:P77" xr:uid="{00000000-0002-0000-09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1:G129" xr:uid="{00000000-0002-0000-0900-000003000000}"/>
    <dataValidation type="list" allowBlank="1" showInputMessage="1" showErrorMessage="1" sqref="I91:I129" xr:uid="{00000000-0002-0000-0900-000004000000}">
      <formula1>$A$14:$A$18</formula1>
    </dataValidation>
    <dataValidation type="date" allowBlank="1" showInputMessage="1" showErrorMessage="1" sqref="J91:K130" xr:uid="{00000000-0002-0000-0900-000005000000}">
      <formula1>10101</formula1>
      <formula2>311299</formula2>
    </dataValidation>
    <dataValidation type="whole" allowBlank="1" showInputMessage="1" showErrorMessage="1" error="Only whole numbers can be entered into this field" sqref="D185:D190 D198:D203" xr:uid="{00000000-0002-0000-0900-000006000000}">
      <formula1>1</formula1>
      <formula2>99</formula2>
    </dataValidation>
    <dataValidation type="decimal" allowBlank="1" showInputMessage="1" showErrorMessage="1" error="Only numbers may be entered into this field" sqref="H198:H203 J198:J203 L198:L203 N198:N203" xr:uid="{00000000-0002-0000-0900-000007000000}">
      <formula1>1</formula1>
      <formula2>1000000000</formula2>
    </dataValidation>
    <dataValidation type="whole" allowBlank="1" showInputMessage="1" showErrorMessage="1" error="Only whole numbers may be entered into this field_x000a_" sqref="G198:G203 I198:I203 K198:K203 M198:M203" xr:uid="{00000000-0002-0000-0900-000008000000}">
      <formula1>1</formula1>
      <formula2>99</formula2>
    </dataValidation>
    <dataValidation allowBlank="1" sqref="AB47:BB50 S47:Z50 U32:BB32 M32:S32" xr:uid="{00000000-0002-0000-0900-000009000000}"/>
    <dataValidation type="list" errorStyle="information" allowBlank="1" showInputMessage="1" showErrorMessage="1" sqref="A31:A32" xr:uid="{00000000-0002-0000-0900-00000A000000}">
      <formula1>$A$14:$A$18</formula1>
    </dataValidation>
    <dataValidation type="list" errorStyle="information" allowBlank="1" showInputMessage="1" showErrorMessage="1" sqref="L38:L41 N38:N41 P47:P50" xr:uid="{00000000-0002-0000-0900-00000B000000}">
      <formula1>"Y,N"</formula1>
    </dataValidation>
    <dataValidation type="list" errorStyle="information" allowBlank="1" showInputMessage="1" showErrorMessage="1" sqref="B208:B216" xr:uid="{00000000-0002-0000-0900-00000C000000}">
      <formula1>"Applicable,Not Applicable"</formula1>
    </dataValidation>
  </dataValidations>
  <pageMargins left="0.25" right="0.25" top="0.25" bottom="0.25" header="0.3" footer="0.3"/>
  <pageSetup paperSize="9" scale="19"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900-00000D000000}">
          <x14:formula1>
            <xm:f>Listes!$H$3:$H$194</xm:f>
          </x14:formula1>
          <xm:sqref>M30:P30 Q45:W45 O36:S36</xm:sqref>
        </x14:dataValidation>
        <x14:dataValidation type="list" errorStyle="information" allowBlank="1" showInputMessage="1" showErrorMessage="1" xr:uid="{00000000-0002-0000-0900-00000E000000}">
          <x14:formula1>
            <xm:f>Listes!$B$209:$B$218</xm:f>
          </x14:formula1>
          <xm:sqref>M31:P31 Q46:W46 O37:S37</xm:sqref>
        </x14:dataValidation>
        <x14:dataValidation type="list" errorStyle="information" allowBlank="1" showInputMessage="1" showErrorMessage="1" xr:uid="{00000000-0002-0000-0900-00000F000000}">
          <x14:formula1>
            <xm:f>Listes!$B$260:$B$308</xm:f>
          </x14:formula1>
          <xm:sqref>F78:F81 F30:F32 F63:F66 F46:F50 F37:F41</xm:sqref>
        </x14:dataValidation>
        <x14:dataValidation type="list" errorStyle="information" allowBlank="1" showInputMessage="1" showErrorMessage="1" xr:uid="{00000000-0002-0000-0900-000010000000}">
          <x14:formula1>
            <xm:f>Listes!$B$198:$B$201</xm:f>
          </x14:formula1>
          <xm:sqref>G78:G81 G30:G32 G63:G66 G46:G50 G37:G41</xm:sqref>
        </x14:dataValidation>
        <x14:dataValidation type="list" errorStyle="information" allowBlank="1" showInputMessage="1" showErrorMessage="1" xr:uid="{00000000-0002-0000-0900-000011000000}">
          <x14:formula1>
            <xm:f>Listes!$B$395:$B$401</xm:f>
          </x14:formula1>
          <xm:sqref>W37:W41 AA46:AA50 T32</xm:sqref>
        </x14:dataValidation>
        <x14:dataValidation type="list" errorStyle="information" allowBlank="1" showInputMessage="1" showErrorMessage="1" xr:uid="{00000000-0002-0000-0900-000012000000}">
          <x14:formula1>
            <xm:f>Listes!$B$315:$B$316</xm:f>
          </x14:formula1>
          <xm:sqref>M38:M41 O47:O50</xm:sqref>
        </x14:dataValidation>
        <x14:dataValidation type="list" errorStyle="information" allowBlank="1" showInputMessage="1" showErrorMessage="1" xr:uid="{00000000-0002-0000-0900-000013000000}">
          <x14:formula1>
            <xm:f>Listes!$B$338:$B$358</xm:f>
          </x14:formula1>
          <xm:sqref>M46:M50</xm:sqref>
        </x14:dataValidation>
        <x14:dataValidation type="list" errorStyle="information" allowBlank="1" showInputMessage="1" showErrorMessage="1" xr:uid="{00000000-0002-0000-0900-000014000000}">
          <x14:formula1>
            <xm:f>Listes!$B$319:$B$320</xm:f>
          </x14:formula1>
          <xm:sqref>N47:N50</xm:sqref>
        </x14:dataValidation>
        <x14:dataValidation type="list" errorStyle="information" allowBlank="1" showInputMessage="1" showErrorMessage="1" xr:uid="{00000000-0002-0000-0900-000015000000}">
          <x14:formula1>
            <xm:f>Listes!$B$256:$B$257</xm:f>
          </x14:formula1>
          <xm:sqref>O63:P66 O78:P81</xm:sqref>
        </x14:dataValidation>
        <x14:dataValidation type="list" errorStyle="information" allowBlank="1" showInputMessage="1" showErrorMessage="1" xr:uid="{00000000-0002-0000-0900-000016000000}">
          <x14:formula1>
            <xm:f>Listes!$A$3:$A$194</xm:f>
          </x14:formula1>
          <xm:sqref>A91:A129</xm:sqref>
        </x14:dataValidation>
        <x14:dataValidation type="list" errorStyle="information" allowBlank="1" showInputMessage="1" showErrorMessage="1" xr:uid="{00000000-0002-0000-0900-000017000000}">
          <x14:formula1>
            <xm:f>Listes!$B$231:$B$253</xm:f>
          </x14:formula1>
          <xm:sqref>H91:H129</xm:sqref>
        </x14:dataValidation>
        <x14:dataValidation type="list" errorStyle="information" allowBlank="1" showInputMessage="1" showErrorMessage="1" xr:uid="{00000000-0002-0000-0900-000018000000}">
          <x14:formula1>
            <xm:f>Listes!$B$332:$B$350</xm:f>
          </x14:formula1>
          <xm:sqref>E135:E138</xm:sqref>
        </x14:dataValidation>
        <x14:dataValidation type="list" errorStyle="information" allowBlank="1" showInputMessage="1" showErrorMessage="1" xr:uid="{00000000-0002-0000-0900-000019000000}">
          <x14:formula1>
            <xm:f>Listes!$B$326:$B$329</xm:f>
          </x14:formula1>
          <xm:sqref>J135:J138</xm:sqref>
        </x14:dataValidation>
        <x14:dataValidation type="list" errorStyle="information" allowBlank="1" showInputMessage="1" showErrorMessage="1" xr:uid="{00000000-0002-0000-0900-00001A000000}">
          <x14:formula1>
            <xm:f>Listes!$B$584:$B$589</xm:f>
          </x14:formula1>
          <xm:sqref>A184:A190 A197:A203</xm:sqref>
        </x14:dataValidation>
        <x14:dataValidation type="list" errorStyle="information" allowBlank="1" showInputMessage="1" showErrorMessage="1" xr:uid="{00000000-0002-0000-0900-00001B000000}">
          <x14:formula1>
            <xm:f>Listes!$B$405:$B$406</xm:f>
          </x14:formula1>
          <xm:sqref>B184:B190 B197:B203</xm:sqref>
        </x14:dataValidation>
        <x14:dataValidation type="list" errorStyle="information" allowBlank="1" showInputMessage="1" showErrorMessage="1" xr:uid="{00000000-0002-0000-0900-00001C000000}">
          <x14:formula1>
            <xm:f>Listes!$B$415:$B$418</xm:f>
          </x14:formula1>
          <xm:sqref>C184:C190 C197:C203</xm:sqref>
        </x14:dataValidation>
        <x14:dataValidation type="list" errorStyle="information" allowBlank="1" showInputMessage="1" showErrorMessage="1" xr:uid="{00000000-0002-0000-0900-00001D000000}">
          <x14:formula1>
            <xm:f>Listes!$B$410:$B$411</xm:f>
          </x14:formula1>
          <xm:sqref>E184:E190 E197:E203</xm:sqref>
        </x14:dataValidation>
        <x14:dataValidation type="list" errorStyle="information" allowBlank="1" showInputMessage="1" showErrorMessage="1" xr:uid="{00000000-0002-0000-0900-00001E000000}">
          <x14:formula1>
            <xm:f>Listes!$B$432:$B$435</xm:f>
          </x14:formula1>
          <xm:sqref>F184:F190 O197:O203</xm:sqref>
        </x14:dataValidation>
        <x14:dataValidation type="list" errorStyle="information" allowBlank="1" showInputMessage="1" showErrorMessage="1" xr:uid="{00000000-0002-0000-0900-00001F000000}">
          <x14:formula1>
            <xm:f>Listes!$B$439:$B$440</xm:f>
          </x14:formula1>
          <xm:sqref>G184:G190 P197:P203</xm:sqref>
        </x14:dataValidation>
        <x14:dataValidation type="list" errorStyle="information" allowBlank="1" showInputMessage="1" showErrorMessage="1" xr:uid="{00000000-0002-0000-0900-000020000000}">
          <x14:formula1>
            <xm:f>Listes!$B$444:$B$579</xm:f>
          </x14:formula1>
          <xm:sqref>F197:F203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pageSetUpPr fitToPage="1"/>
  </sheetPr>
  <dimension ref="A1:BB230"/>
  <sheetViews>
    <sheetView showGridLines="0" topLeftCell="A9" zoomScale="70" zoomScaleNormal="70" workbookViewId="0">
      <selection activeCell="W32" sqref="W32:W41"/>
    </sheetView>
  </sheetViews>
  <sheetFormatPr defaultColWidth="16.7265625" defaultRowHeight="15.5" x14ac:dyDescent="0.35"/>
  <cols>
    <col min="1" max="13" width="16.7265625" style="39"/>
    <col min="14" max="23" width="16.7265625" style="39" customWidth="1"/>
    <col min="24" max="24" width="16.7265625" style="39" hidden="1" customWidth="1"/>
    <col min="25" max="16384" width="16.7265625" style="39"/>
  </cols>
  <sheetData>
    <row r="1" spans="1:54" x14ac:dyDescent="0.35">
      <c r="A1" s="874" t="s">
        <v>143</v>
      </c>
      <c r="B1" s="876"/>
      <c r="C1" s="967" t="str">
        <f>Cover!B1</f>
        <v>22-2510</v>
      </c>
      <c r="D1" s="968"/>
      <c r="E1" s="968"/>
      <c r="F1" s="969"/>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959" t="s">
        <v>144</v>
      </c>
      <c r="B2" s="960"/>
      <c r="C2" s="964"/>
      <c r="D2" s="965"/>
      <c r="E2" s="965"/>
      <c r="F2" s="96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959" t="s">
        <v>145</v>
      </c>
      <c r="B3" s="960"/>
      <c r="C3" s="970">
        <f>Cover!B2</f>
        <v>5</v>
      </c>
      <c r="D3" s="971"/>
      <c r="E3" s="971"/>
      <c r="F3" s="97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959" t="s">
        <v>146</v>
      </c>
      <c r="B4" s="960"/>
      <c r="C4" s="961" t="str">
        <f>Cover!B7</f>
        <v>Unilever ASCC AG</v>
      </c>
      <c r="D4" s="962"/>
      <c r="E4" s="962"/>
      <c r="F4" s="963"/>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959" t="s">
        <v>147</v>
      </c>
      <c r="B5" s="960"/>
      <c r="C5" s="964" t="s">
        <v>124</v>
      </c>
      <c r="D5" s="965"/>
      <c r="E5" s="965"/>
      <c r="F5" s="966"/>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959" t="s">
        <v>148</v>
      </c>
      <c r="B6" s="960"/>
      <c r="C6" s="964" t="s">
        <v>125</v>
      </c>
      <c r="D6" s="965"/>
      <c r="E6" s="965"/>
      <c r="F6" s="966"/>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959" t="s">
        <v>149</v>
      </c>
      <c r="B7" s="960"/>
      <c r="C7" s="964" t="s">
        <v>123</v>
      </c>
      <c r="D7" s="965"/>
      <c r="E7" s="965"/>
      <c r="F7" s="966"/>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973" t="s">
        <v>152</v>
      </c>
      <c r="B12" s="974"/>
      <c r="C12" s="974"/>
      <c r="D12" s="974"/>
      <c r="E12" s="974"/>
      <c r="F12" s="974"/>
      <c r="G12" s="974"/>
      <c r="H12" s="974"/>
      <c r="I12" s="974"/>
      <c r="J12" s="975"/>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954" t="s">
        <v>154</v>
      </c>
      <c r="C13" s="954"/>
      <c r="D13" s="954"/>
      <c r="E13" s="954"/>
      <c r="F13" s="954"/>
      <c r="G13" s="954"/>
      <c r="H13" s="954"/>
      <c r="I13" s="954"/>
      <c r="J13" s="955" t="s">
        <v>155</v>
      </c>
      <c r="K13" s="956"/>
      <c r="L13" s="957" t="s">
        <v>156</v>
      </c>
      <c r="M13" s="958"/>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938" t="s">
        <v>159</v>
      </c>
      <c r="C14" s="938"/>
      <c r="D14" s="938"/>
      <c r="E14" s="938"/>
      <c r="F14" s="938"/>
      <c r="G14" s="938"/>
      <c r="H14" s="938"/>
      <c r="I14" s="938"/>
      <c r="J14" s="953"/>
      <c r="K14" s="941"/>
      <c r="L14" s="953"/>
      <c r="M14" s="948"/>
      <c r="N14" s="523" t="str">
        <f>IF($A14&gt;0,$A14,"")</f>
        <v>Bullet1</v>
      </c>
    </row>
    <row r="15" spans="1:54" hidden="1" x14ac:dyDescent="0.35">
      <c r="A15" s="168"/>
      <c r="B15" s="946"/>
      <c r="C15" s="946"/>
      <c r="D15" s="946"/>
      <c r="E15" s="946"/>
      <c r="F15" s="946"/>
      <c r="G15" s="946"/>
      <c r="H15" s="946"/>
      <c r="I15" s="946"/>
      <c r="J15" s="947"/>
      <c r="K15" s="941"/>
      <c r="L15" s="947"/>
      <c r="M15" s="948"/>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946"/>
      <c r="C16" s="946"/>
      <c r="D16" s="946"/>
      <c r="E16" s="946"/>
      <c r="F16" s="946"/>
      <c r="G16" s="946"/>
      <c r="H16" s="946"/>
      <c r="I16" s="946"/>
      <c r="J16" s="947"/>
      <c r="K16" s="941"/>
      <c r="L16" s="947"/>
      <c r="M16" s="948"/>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hidden="1" thickBot="1" x14ac:dyDescent="0.4">
      <c r="A17" s="165"/>
      <c r="B17" s="949"/>
      <c r="C17" s="949"/>
      <c r="D17" s="949"/>
      <c r="E17" s="949"/>
      <c r="F17" s="949"/>
      <c r="G17" s="949"/>
      <c r="H17" s="949"/>
      <c r="I17" s="949"/>
      <c r="J17" s="950"/>
      <c r="K17" s="944"/>
      <c r="L17" s="951"/>
      <c r="M17" s="952"/>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6" hidden="1" thickBot="1" x14ac:dyDescent="0.4">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936" t="s">
        <v>154</v>
      </c>
      <c r="C20" s="936"/>
      <c r="D20" s="936"/>
      <c r="E20" s="936"/>
      <c r="F20" s="936"/>
      <c r="G20" s="936"/>
      <c r="H20" s="937"/>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938"/>
      <c r="C21" s="938"/>
      <c r="D21" s="938"/>
      <c r="E21" s="938"/>
      <c r="F21" s="938"/>
      <c r="G21" s="938"/>
      <c r="H21" s="939"/>
    </row>
    <row r="22" spans="1:54" hidden="1" x14ac:dyDescent="0.35">
      <c r="A22" s="118"/>
      <c r="B22" s="938"/>
      <c r="C22" s="938"/>
      <c r="D22" s="938"/>
      <c r="E22" s="938"/>
      <c r="F22" s="938"/>
      <c r="G22" s="938"/>
      <c r="H22" s="939"/>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940"/>
      <c r="C23" s="941"/>
      <c r="D23" s="941"/>
      <c r="E23" s="941"/>
      <c r="F23" s="941"/>
      <c r="G23" s="941"/>
      <c r="H23" s="942"/>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hidden="1" thickBot="1" x14ac:dyDescent="0.4">
      <c r="A24" s="141"/>
      <c r="B24" s="943"/>
      <c r="C24" s="944"/>
      <c r="D24" s="944"/>
      <c r="E24" s="944"/>
      <c r="F24" s="944"/>
      <c r="G24" s="944"/>
      <c r="H24" s="94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 thickBot="1" x14ac:dyDescent="0.4">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ht="16" thickBot="1" x14ac:dyDescent="0.4">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931" t="s">
        <v>167</v>
      </c>
      <c r="B30" s="889" t="s">
        <v>168</v>
      </c>
      <c r="C30" s="889" t="s">
        <v>169</v>
      </c>
      <c r="D30" s="889" t="s">
        <v>170</v>
      </c>
      <c r="E30" s="889" t="s">
        <v>171</v>
      </c>
      <c r="F30" s="889" t="s">
        <v>172</v>
      </c>
      <c r="G30" s="889" t="s">
        <v>173</v>
      </c>
      <c r="H30" s="821" t="s">
        <v>174</v>
      </c>
      <c r="I30" s="889" t="s">
        <v>175</v>
      </c>
      <c r="J30" s="889" t="s">
        <v>176</v>
      </c>
      <c r="K30" s="889" t="s">
        <v>177</v>
      </c>
      <c r="L30" s="889" t="s">
        <v>178</v>
      </c>
      <c r="M30" s="30" t="s">
        <v>182</v>
      </c>
      <c r="N30" s="30" t="s">
        <v>182</v>
      </c>
      <c r="O30" s="30" t="s">
        <v>182</v>
      </c>
      <c r="P30" s="30" t="s">
        <v>268</v>
      </c>
      <c r="Q30" s="30" t="s">
        <v>268</v>
      </c>
      <c r="R30" s="30" t="s">
        <v>268</v>
      </c>
      <c r="S30" s="30" t="s">
        <v>268</v>
      </c>
      <c r="T30" s="821" t="s">
        <v>183</v>
      </c>
      <c r="U30" s="821" t="s">
        <v>184</v>
      </c>
      <c r="V30" s="821" t="s">
        <v>185</v>
      </c>
      <c r="W30" s="934" t="s">
        <v>186</v>
      </c>
    </row>
    <row r="31" spans="1:54" ht="16" thickBot="1" x14ac:dyDescent="0.4">
      <c r="A31" s="932" t="s">
        <v>50</v>
      </c>
      <c r="B31" s="929" t="s">
        <v>50</v>
      </c>
      <c r="C31" s="929" t="s">
        <v>50</v>
      </c>
      <c r="D31" s="929" t="s">
        <v>50</v>
      </c>
      <c r="E31" s="929" t="s">
        <v>50</v>
      </c>
      <c r="F31" s="929" t="s">
        <v>50</v>
      </c>
      <c r="G31" s="930" t="s">
        <v>50</v>
      </c>
      <c r="H31" s="822" t="s">
        <v>50</v>
      </c>
      <c r="I31" s="929" t="s">
        <v>50</v>
      </c>
      <c r="J31" s="929" t="s">
        <v>50</v>
      </c>
      <c r="K31" s="929" t="s">
        <v>50</v>
      </c>
      <c r="L31" s="929" t="s">
        <v>50</v>
      </c>
      <c r="M31" s="31" t="s">
        <v>188</v>
      </c>
      <c r="N31" s="31" t="s">
        <v>189</v>
      </c>
      <c r="O31" s="31" t="s">
        <v>190</v>
      </c>
      <c r="P31" s="31" t="s">
        <v>187</v>
      </c>
      <c r="Q31" s="31" t="s">
        <v>188</v>
      </c>
      <c r="R31" s="31" t="s">
        <v>189</v>
      </c>
      <c r="S31" s="31" t="s">
        <v>190</v>
      </c>
      <c r="T31" s="822"/>
      <c r="U31" s="822"/>
      <c r="V31" s="822" t="s">
        <v>50</v>
      </c>
      <c r="W31" s="935" t="s">
        <v>50</v>
      </c>
      <c r="X31" s="39" t="s">
        <v>50</v>
      </c>
    </row>
    <row r="32" spans="1:54" x14ac:dyDescent="0.35">
      <c r="A32" s="50" t="s">
        <v>158</v>
      </c>
      <c r="B32" s="58" t="s">
        <v>50</v>
      </c>
      <c r="C32" s="511" t="s">
        <v>350</v>
      </c>
      <c r="D32" s="511" t="s">
        <v>429</v>
      </c>
      <c r="E32" s="511" t="s">
        <v>50</v>
      </c>
      <c r="F32" s="511" t="s">
        <v>200</v>
      </c>
      <c r="G32" s="7" t="s">
        <v>194</v>
      </c>
      <c r="H32" s="511" t="s">
        <v>195</v>
      </c>
      <c r="I32" s="171">
        <v>2058</v>
      </c>
      <c r="J32" s="171" t="s">
        <v>50</v>
      </c>
      <c r="K32" s="171" t="s">
        <v>50</v>
      </c>
      <c r="L32" s="171" t="s">
        <v>50</v>
      </c>
      <c r="M32" s="171">
        <v>65</v>
      </c>
      <c r="N32" s="171" t="s">
        <v>50</v>
      </c>
      <c r="O32" s="171" t="s">
        <v>50</v>
      </c>
      <c r="P32" s="171" t="s">
        <v>263</v>
      </c>
      <c r="Q32" s="171" t="s">
        <v>50</v>
      </c>
      <c r="R32" s="171" t="s">
        <v>50</v>
      </c>
      <c r="S32" s="171" t="s">
        <v>50</v>
      </c>
      <c r="T32" s="518"/>
      <c r="U32" s="518"/>
      <c r="V32" s="171" t="s">
        <v>197</v>
      </c>
      <c r="W32" s="171" t="s">
        <v>198</v>
      </c>
      <c r="X32" s="39">
        <f t="shared" ref="X32:X37" si="0">ROW(W32)</f>
        <v>32</v>
      </c>
    </row>
    <row r="33" spans="1:54" x14ac:dyDescent="0.35">
      <c r="A33" s="520" t="s">
        <v>158</v>
      </c>
      <c r="B33" s="521" t="s">
        <v>50</v>
      </c>
      <c r="C33" s="522" t="s">
        <v>350</v>
      </c>
      <c r="D33" s="522" t="s">
        <v>430</v>
      </c>
      <c r="E33" s="522" t="s">
        <v>50</v>
      </c>
      <c r="F33" s="522" t="s">
        <v>200</v>
      </c>
      <c r="G33" s="516" t="s">
        <v>194</v>
      </c>
      <c r="H33" s="522" t="s">
        <v>195</v>
      </c>
      <c r="I33" s="517">
        <v>1632</v>
      </c>
      <c r="J33" s="517">
        <v>2314</v>
      </c>
      <c r="K33" s="517">
        <v>2314</v>
      </c>
      <c r="L33" s="517" t="s">
        <v>50</v>
      </c>
      <c r="M33" s="517">
        <v>65</v>
      </c>
      <c r="N33" s="517">
        <v>130</v>
      </c>
      <c r="O33" s="517">
        <v>130</v>
      </c>
      <c r="P33" s="517" t="s">
        <v>50</v>
      </c>
      <c r="Q33" s="517">
        <v>320</v>
      </c>
      <c r="R33" s="517">
        <v>320</v>
      </c>
      <c r="S33" s="517">
        <v>320</v>
      </c>
      <c r="T33" s="518"/>
      <c r="U33" s="518"/>
      <c r="V33" s="517" t="s">
        <v>197</v>
      </c>
      <c r="W33" s="517" t="s">
        <v>198</v>
      </c>
      <c r="X33" s="39">
        <f t="shared" si="0"/>
        <v>33</v>
      </c>
    </row>
    <row r="34" spans="1:54" x14ac:dyDescent="0.35">
      <c r="A34" s="520" t="s">
        <v>158</v>
      </c>
      <c r="B34" s="521" t="s">
        <v>50</v>
      </c>
      <c r="C34" s="522" t="s">
        <v>431</v>
      </c>
      <c r="D34" s="522" t="s">
        <v>432</v>
      </c>
      <c r="E34" s="522" t="s">
        <v>50</v>
      </c>
      <c r="F34" s="522" t="s">
        <v>200</v>
      </c>
      <c r="G34" s="516" t="s">
        <v>194</v>
      </c>
      <c r="H34" s="522" t="s">
        <v>195</v>
      </c>
      <c r="I34" s="517"/>
      <c r="J34" s="517">
        <v>2778</v>
      </c>
      <c r="K34" s="517">
        <v>2778</v>
      </c>
      <c r="L34" s="517" t="s">
        <v>50</v>
      </c>
      <c r="M34" s="517"/>
      <c r="N34" s="517">
        <v>626</v>
      </c>
      <c r="O34" s="517">
        <v>626</v>
      </c>
      <c r="P34" s="517" t="s">
        <v>50</v>
      </c>
      <c r="Q34" s="517"/>
      <c r="R34" s="517">
        <v>120</v>
      </c>
      <c r="S34" s="517">
        <v>120</v>
      </c>
      <c r="T34" s="518"/>
      <c r="U34" s="518"/>
      <c r="V34" s="517" t="s">
        <v>197</v>
      </c>
      <c r="W34" s="517" t="s">
        <v>198</v>
      </c>
      <c r="X34" s="39">
        <f t="shared" si="0"/>
        <v>34</v>
      </c>
    </row>
    <row r="35" spans="1:54" x14ac:dyDescent="0.35">
      <c r="A35" s="520" t="s">
        <v>158</v>
      </c>
      <c r="B35" s="521" t="s">
        <v>50</v>
      </c>
      <c r="C35" s="522" t="s">
        <v>433</v>
      </c>
      <c r="D35" s="522" t="s">
        <v>434</v>
      </c>
      <c r="E35" s="522" t="s">
        <v>50</v>
      </c>
      <c r="F35" s="522" t="s">
        <v>200</v>
      </c>
      <c r="G35" s="516" t="s">
        <v>194</v>
      </c>
      <c r="H35" s="522" t="s">
        <v>195</v>
      </c>
      <c r="I35" s="517"/>
      <c r="J35" s="517">
        <v>1658</v>
      </c>
      <c r="K35" s="517">
        <v>1658</v>
      </c>
      <c r="L35" s="517" t="s">
        <v>50</v>
      </c>
      <c r="M35" s="517"/>
      <c r="N35" s="517">
        <v>130</v>
      </c>
      <c r="O35" s="517">
        <v>130</v>
      </c>
      <c r="P35" s="517" t="s">
        <v>50</v>
      </c>
      <c r="Q35" s="517"/>
      <c r="R35" s="517">
        <v>180</v>
      </c>
      <c r="S35" s="517">
        <v>180</v>
      </c>
      <c r="T35" s="518"/>
      <c r="U35" s="518"/>
      <c r="V35" s="517" t="s">
        <v>197</v>
      </c>
      <c r="W35" s="517" t="s">
        <v>198</v>
      </c>
      <c r="X35" s="39">
        <f t="shared" si="0"/>
        <v>35</v>
      </c>
    </row>
    <row r="36" spans="1:54" x14ac:dyDescent="0.35">
      <c r="A36" s="520" t="s">
        <v>158</v>
      </c>
      <c r="B36" s="521" t="s">
        <v>50</v>
      </c>
      <c r="C36" s="522" t="s">
        <v>433</v>
      </c>
      <c r="D36" s="522" t="s">
        <v>435</v>
      </c>
      <c r="E36" s="522" t="s">
        <v>50</v>
      </c>
      <c r="F36" s="522" t="s">
        <v>200</v>
      </c>
      <c r="G36" s="516" t="s">
        <v>194</v>
      </c>
      <c r="H36" s="522" t="s">
        <v>195</v>
      </c>
      <c r="I36" s="517">
        <v>1310</v>
      </c>
      <c r="J36" s="517">
        <v>1835</v>
      </c>
      <c r="K36" s="517">
        <v>1835</v>
      </c>
      <c r="L36" s="517" t="s">
        <v>50</v>
      </c>
      <c r="M36" s="517">
        <v>65</v>
      </c>
      <c r="N36" s="517">
        <v>130</v>
      </c>
      <c r="O36" s="517">
        <v>130</v>
      </c>
      <c r="P36" s="517" t="s">
        <v>50</v>
      </c>
      <c r="Q36" s="517">
        <v>320</v>
      </c>
      <c r="R36" s="517">
        <v>320</v>
      </c>
      <c r="S36" s="517">
        <v>320</v>
      </c>
      <c r="T36" s="518"/>
      <c r="U36" s="518"/>
      <c r="V36" s="517" t="s">
        <v>197</v>
      </c>
      <c r="W36" s="517" t="s">
        <v>198</v>
      </c>
      <c r="X36" s="39">
        <f t="shared" si="0"/>
        <v>36</v>
      </c>
    </row>
    <row r="37" spans="1:54" x14ac:dyDescent="0.35">
      <c r="A37" s="520" t="s">
        <v>158</v>
      </c>
      <c r="B37" s="521"/>
      <c r="C37" s="522" t="s">
        <v>350</v>
      </c>
      <c r="D37" s="522" t="s">
        <v>2553</v>
      </c>
      <c r="E37" s="522"/>
      <c r="F37" s="522" t="s">
        <v>200</v>
      </c>
      <c r="G37" s="516" t="s">
        <v>194</v>
      </c>
      <c r="H37" s="522" t="s">
        <v>195</v>
      </c>
      <c r="I37" s="517">
        <v>1420</v>
      </c>
      <c r="J37" s="517">
        <v>2000</v>
      </c>
      <c r="K37" s="517">
        <v>2000</v>
      </c>
      <c r="L37" s="517"/>
      <c r="M37" s="517">
        <v>313</v>
      </c>
      <c r="N37" s="517">
        <v>626</v>
      </c>
      <c r="O37" s="517">
        <v>626</v>
      </c>
      <c r="P37" s="517"/>
      <c r="Q37" s="517">
        <v>205</v>
      </c>
      <c r="R37" s="517">
        <v>205</v>
      </c>
      <c r="S37" s="517">
        <v>205</v>
      </c>
      <c r="T37" s="518"/>
      <c r="U37" s="518"/>
      <c r="V37" s="517" t="s">
        <v>197</v>
      </c>
      <c r="W37" s="517" t="s">
        <v>198</v>
      </c>
      <c r="X37" s="39">
        <f t="shared" si="0"/>
        <v>37</v>
      </c>
    </row>
    <row r="38" spans="1:54" hidden="1" x14ac:dyDescent="0.35">
      <c r="A38" s="520"/>
      <c r="B38" s="521"/>
      <c r="C38" s="522"/>
      <c r="D38" s="522"/>
      <c r="E38" s="522"/>
      <c r="F38" s="522"/>
      <c r="G38" s="516"/>
      <c r="H38" s="522"/>
      <c r="I38" s="517"/>
      <c r="J38" s="517"/>
      <c r="K38" s="517"/>
      <c r="L38" s="517"/>
      <c r="M38" s="517"/>
      <c r="N38" s="517"/>
      <c r="O38" s="517"/>
      <c r="P38" s="517"/>
      <c r="Q38" s="517"/>
      <c r="R38" s="517"/>
      <c r="S38" s="517"/>
      <c r="T38" s="518"/>
      <c r="U38" s="518"/>
      <c r="V38" s="517"/>
      <c r="W38" s="517"/>
    </row>
    <row r="39" spans="1:54" hidden="1" x14ac:dyDescent="0.35">
      <c r="A39" s="520"/>
      <c r="B39" s="521"/>
      <c r="C39" s="522"/>
      <c r="D39" s="522"/>
      <c r="E39" s="522"/>
      <c r="F39" s="522"/>
      <c r="G39" s="516"/>
      <c r="H39" s="522"/>
      <c r="I39" s="517"/>
      <c r="J39" s="517"/>
      <c r="K39" s="517"/>
      <c r="L39" s="517"/>
      <c r="M39" s="517"/>
      <c r="N39" s="517"/>
      <c r="O39" s="517"/>
      <c r="P39" s="517"/>
      <c r="Q39" s="517"/>
      <c r="R39" s="517"/>
      <c r="S39" s="517"/>
      <c r="T39" s="518"/>
      <c r="U39" s="518"/>
      <c r="V39" s="517"/>
      <c r="W39" s="517"/>
      <c r="X39" s="39">
        <f>ROW(W39)</f>
        <v>39</v>
      </c>
    </row>
    <row r="40" spans="1:54" hidden="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row>
    <row r="41" spans="1:54" ht="16" thickBot="1" x14ac:dyDescent="0.4">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row>
    <row r="42" spans="1:54" ht="16" thickBot="1" x14ac:dyDescent="0.4">
      <c r="A42" s="108" t="s">
        <v>209</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931" t="s">
        <v>167</v>
      </c>
      <c r="B43" s="889" t="s">
        <v>168</v>
      </c>
      <c r="C43" s="889" t="s">
        <v>169</v>
      </c>
      <c r="D43" s="889" t="s">
        <v>170</v>
      </c>
      <c r="E43" s="889" t="s">
        <v>171</v>
      </c>
      <c r="F43" s="889" t="s">
        <v>172</v>
      </c>
      <c r="G43" s="889" t="s">
        <v>173</v>
      </c>
      <c r="H43" s="889" t="s">
        <v>174</v>
      </c>
      <c r="I43" s="889" t="s">
        <v>210</v>
      </c>
      <c r="J43" s="889" t="s">
        <v>211</v>
      </c>
      <c r="K43" s="934" t="s">
        <v>212</v>
      </c>
      <c r="L43" s="40" t="s">
        <v>213</v>
      </c>
      <c r="M43" s="2" t="s">
        <v>364</v>
      </c>
      <c r="N43" s="2" t="s">
        <v>215</v>
      </c>
      <c r="O43" s="30" t="s">
        <v>182</v>
      </c>
      <c r="P43" s="30" t="s">
        <v>182</v>
      </c>
      <c r="Q43" s="30" t="s">
        <v>268</v>
      </c>
      <c r="R43" s="30" t="s">
        <v>268</v>
      </c>
      <c r="S43" s="186" t="s">
        <v>268</v>
      </c>
      <c r="T43" s="978" t="s">
        <v>183</v>
      </c>
      <c r="U43" s="846" t="s">
        <v>184</v>
      </c>
      <c r="V43" s="934" t="s">
        <v>185</v>
      </c>
      <c r="W43" s="934" t="s">
        <v>186</v>
      </c>
    </row>
    <row r="44" spans="1:54" ht="31.5" thickBot="1" x14ac:dyDescent="0.4">
      <c r="A44" s="932" t="s">
        <v>50</v>
      </c>
      <c r="B44" s="929" t="s">
        <v>50</v>
      </c>
      <c r="C44" s="929" t="s">
        <v>50</v>
      </c>
      <c r="D44" s="929" t="s">
        <v>50</v>
      </c>
      <c r="E44" s="929" t="s">
        <v>50</v>
      </c>
      <c r="F44" s="929" t="s">
        <v>50</v>
      </c>
      <c r="G44" s="930" t="s">
        <v>50</v>
      </c>
      <c r="H44" s="929" t="s">
        <v>50</v>
      </c>
      <c r="I44" s="929" t="s">
        <v>50</v>
      </c>
      <c r="J44" s="929" t="s">
        <v>50</v>
      </c>
      <c r="K44" s="935" t="s">
        <v>50</v>
      </c>
      <c r="L44" s="41" t="s">
        <v>365</v>
      </c>
      <c r="M44" s="4" t="s">
        <v>217</v>
      </c>
      <c r="N44" s="4" t="s">
        <v>218</v>
      </c>
      <c r="O44" s="31" t="s">
        <v>366</v>
      </c>
      <c r="P44" s="31" t="s">
        <v>392</v>
      </c>
      <c r="Q44" s="31" t="s">
        <v>187</v>
      </c>
      <c r="R44" s="31" t="s">
        <v>366</v>
      </c>
      <c r="S44" s="185" t="s">
        <v>392</v>
      </c>
      <c r="T44" s="979"/>
      <c r="U44" s="848"/>
      <c r="V44" s="935" t="s">
        <v>50</v>
      </c>
      <c r="W44" s="935" t="s">
        <v>50</v>
      </c>
      <c r="X44" s="39" t="s">
        <v>50</v>
      </c>
    </row>
    <row r="45" spans="1:54" x14ac:dyDescent="0.35">
      <c r="A45" s="521" t="s">
        <v>158</v>
      </c>
      <c r="B45" s="522" t="s">
        <v>50</v>
      </c>
      <c r="C45" s="522" t="s">
        <v>350</v>
      </c>
      <c r="D45" s="522" t="s">
        <v>429</v>
      </c>
      <c r="E45" s="522" t="s">
        <v>50</v>
      </c>
      <c r="F45" s="522" t="s">
        <v>200</v>
      </c>
      <c r="G45" s="516" t="s">
        <v>194</v>
      </c>
      <c r="H45" s="522" t="s">
        <v>195</v>
      </c>
      <c r="I45" s="517">
        <v>4914</v>
      </c>
      <c r="J45" s="517" t="s">
        <v>50</v>
      </c>
      <c r="K45" s="517">
        <v>6088</v>
      </c>
      <c r="L45" s="516" t="s">
        <v>230</v>
      </c>
      <c r="M45" s="516" t="s">
        <v>229</v>
      </c>
      <c r="N45" s="516" t="s">
        <v>368</v>
      </c>
      <c r="O45" s="517">
        <v>65</v>
      </c>
      <c r="P45" s="517">
        <v>130</v>
      </c>
      <c r="Q45" s="517" t="s">
        <v>263</v>
      </c>
      <c r="R45" s="517" t="s">
        <v>50</v>
      </c>
      <c r="S45" s="517" t="s">
        <v>50</v>
      </c>
      <c r="T45" s="518"/>
      <c r="U45" s="518"/>
      <c r="V45" s="517" t="s">
        <v>197</v>
      </c>
      <c r="W45" s="517" t="s">
        <v>231</v>
      </c>
      <c r="X45" s="39" t="s">
        <v>50</v>
      </c>
    </row>
    <row r="46" spans="1:54" x14ac:dyDescent="0.35">
      <c r="A46" s="52" t="s">
        <v>158</v>
      </c>
      <c r="B46" s="176" t="s">
        <v>50</v>
      </c>
      <c r="C46" s="176" t="s">
        <v>350</v>
      </c>
      <c r="D46" s="176" t="s">
        <v>436</v>
      </c>
      <c r="E46" s="176" t="s">
        <v>50</v>
      </c>
      <c r="F46" s="176" t="s">
        <v>200</v>
      </c>
      <c r="G46" s="6" t="s">
        <v>194</v>
      </c>
      <c r="H46" s="176" t="s">
        <v>195</v>
      </c>
      <c r="I46" s="139">
        <v>3864</v>
      </c>
      <c r="J46" s="139" t="s">
        <v>50</v>
      </c>
      <c r="K46" s="139">
        <v>4638</v>
      </c>
      <c r="L46" s="6" t="s">
        <v>230</v>
      </c>
      <c r="M46" s="6" t="s">
        <v>229</v>
      </c>
      <c r="N46" s="6" t="s">
        <v>368</v>
      </c>
      <c r="O46" s="139">
        <v>65</v>
      </c>
      <c r="P46" s="139">
        <v>130</v>
      </c>
      <c r="Q46" s="139" t="s">
        <v>50</v>
      </c>
      <c r="R46" s="139">
        <v>175</v>
      </c>
      <c r="S46" s="139">
        <v>175</v>
      </c>
      <c r="T46" s="43"/>
      <c r="U46" s="43"/>
      <c r="V46" s="139" t="s">
        <v>197</v>
      </c>
      <c r="W46" s="139" t="s">
        <v>231</v>
      </c>
      <c r="X46" s="39" t="s">
        <v>50</v>
      </c>
    </row>
    <row r="47" spans="1:54" x14ac:dyDescent="0.35">
      <c r="A47" s="52" t="s">
        <v>158</v>
      </c>
      <c r="B47" s="176" t="s">
        <v>50</v>
      </c>
      <c r="C47" s="176" t="s">
        <v>350</v>
      </c>
      <c r="D47" s="176" t="s">
        <v>435</v>
      </c>
      <c r="E47" s="176" t="s">
        <v>50</v>
      </c>
      <c r="F47" s="176" t="s">
        <v>200</v>
      </c>
      <c r="G47" s="6" t="s">
        <v>194</v>
      </c>
      <c r="H47" s="176" t="s">
        <v>195</v>
      </c>
      <c r="I47" s="139">
        <v>4214</v>
      </c>
      <c r="J47" s="139" t="s">
        <v>50</v>
      </c>
      <c r="K47" s="139">
        <v>4888</v>
      </c>
      <c r="L47" s="6" t="s">
        <v>230</v>
      </c>
      <c r="M47" s="6" t="s">
        <v>229</v>
      </c>
      <c r="N47" s="6" t="s">
        <v>368</v>
      </c>
      <c r="O47" s="139">
        <v>65</v>
      </c>
      <c r="P47" s="139">
        <v>130</v>
      </c>
      <c r="Q47" s="139" t="s">
        <v>50</v>
      </c>
      <c r="R47" s="139">
        <v>320</v>
      </c>
      <c r="S47" s="139">
        <v>320</v>
      </c>
      <c r="T47" s="43"/>
      <c r="U47" s="43"/>
      <c r="V47" s="139" t="s">
        <v>197</v>
      </c>
      <c r="W47" s="139" t="s">
        <v>231</v>
      </c>
      <c r="X47" s="39" t="s">
        <v>50</v>
      </c>
    </row>
    <row r="48" spans="1:54" x14ac:dyDescent="0.35">
      <c r="A48" s="52" t="s">
        <v>158</v>
      </c>
      <c r="B48" s="176" t="s">
        <v>50</v>
      </c>
      <c r="C48" s="176" t="s">
        <v>433</v>
      </c>
      <c r="D48" s="176" t="s">
        <v>430</v>
      </c>
      <c r="E48" s="176" t="s">
        <v>50</v>
      </c>
      <c r="F48" s="176" t="s">
        <v>200</v>
      </c>
      <c r="G48" s="6" t="s">
        <v>194</v>
      </c>
      <c r="H48" s="176" t="s">
        <v>195</v>
      </c>
      <c r="I48" s="139">
        <v>4014</v>
      </c>
      <c r="J48" s="139" t="s">
        <v>50</v>
      </c>
      <c r="K48" s="139"/>
      <c r="L48" s="6" t="s">
        <v>230</v>
      </c>
      <c r="M48" s="6" t="s">
        <v>229</v>
      </c>
      <c r="N48" s="6" t="s">
        <v>368</v>
      </c>
      <c r="O48" s="139">
        <v>65</v>
      </c>
      <c r="P48" s="139"/>
      <c r="Q48" s="139" t="s">
        <v>50</v>
      </c>
      <c r="R48" s="139">
        <v>320</v>
      </c>
      <c r="S48" s="139"/>
      <c r="T48" s="43"/>
      <c r="U48" s="43"/>
      <c r="V48" s="139" t="s">
        <v>197</v>
      </c>
      <c r="W48" s="139" t="s">
        <v>231</v>
      </c>
      <c r="X48" s="39" t="s">
        <v>50</v>
      </c>
    </row>
    <row r="49" spans="1:54" hidden="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row>
    <row r="50" spans="1:54" ht="16" thickBot="1" x14ac:dyDescent="0.4">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ht="16" thickBot="1" x14ac:dyDescent="0.4">
      <c r="A51" s="861" t="s">
        <v>219</v>
      </c>
      <c r="B51" s="917"/>
      <c r="C51" s="917"/>
      <c r="D51" s="918"/>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x14ac:dyDescent="0.35">
      <c r="A52" s="931" t="s">
        <v>167</v>
      </c>
      <c r="B52" s="889" t="s">
        <v>168</v>
      </c>
      <c r="C52" s="889" t="s">
        <v>169</v>
      </c>
      <c r="D52" s="889" t="s">
        <v>170</v>
      </c>
      <c r="E52" s="889" t="s">
        <v>171</v>
      </c>
      <c r="F52" s="889" t="s">
        <v>172</v>
      </c>
      <c r="G52" s="889" t="s">
        <v>173</v>
      </c>
      <c r="H52" s="889" t="s">
        <v>174</v>
      </c>
      <c r="I52" s="889" t="s">
        <v>220</v>
      </c>
      <c r="J52" s="889" t="s">
        <v>221</v>
      </c>
      <c r="K52" s="889" t="s">
        <v>177</v>
      </c>
      <c r="L52" s="921" t="s">
        <v>178</v>
      </c>
      <c r="M52" s="923" t="s">
        <v>222</v>
      </c>
      <c r="N52" s="40" t="s">
        <v>223</v>
      </c>
      <c r="O52" s="2" t="s">
        <v>364</v>
      </c>
      <c r="P52" s="19" t="s">
        <v>215</v>
      </c>
      <c r="Q52" s="316" t="s">
        <v>182</v>
      </c>
      <c r="R52" s="192" t="s">
        <v>182</v>
      </c>
      <c r="S52" s="30" t="s">
        <v>182</v>
      </c>
      <c r="T52" s="30" t="s">
        <v>268</v>
      </c>
      <c r="U52" s="30" t="s">
        <v>268</v>
      </c>
      <c r="V52" s="186" t="s">
        <v>268</v>
      </c>
      <c r="W52" s="925" t="s">
        <v>183</v>
      </c>
      <c r="X52" s="823" t="s">
        <v>184</v>
      </c>
      <c r="Y52" s="921" t="s">
        <v>185</v>
      </c>
      <c r="Z52" s="934" t="s">
        <v>186</v>
      </c>
    </row>
    <row r="53" spans="1:54" ht="47" thickBot="1" x14ac:dyDescent="0.4">
      <c r="A53" s="932" t="s">
        <v>50</v>
      </c>
      <c r="B53" s="929" t="s">
        <v>50</v>
      </c>
      <c r="C53" s="929" t="s">
        <v>50</v>
      </c>
      <c r="D53" s="929" t="s">
        <v>50</v>
      </c>
      <c r="E53" s="929" t="s">
        <v>50</v>
      </c>
      <c r="F53" s="929" t="s">
        <v>50</v>
      </c>
      <c r="G53" s="930" t="s">
        <v>50</v>
      </c>
      <c r="H53" s="929" t="s">
        <v>50</v>
      </c>
      <c r="I53" s="929" t="s">
        <v>50</v>
      </c>
      <c r="J53" s="929" t="s">
        <v>50</v>
      </c>
      <c r="K53" s="929" t="s">
        <v>50</v>
      </c>
      <c r="L53" s="922" t="s">
        <v>50</v>
      </c>
      <c r="M53" s="924" t="s">
        <v>50</v>
      </c>
      <c r="N53" s="41" t="s">
        <v>225</v>
      </c>
      <c r="O53" s="4" t="s">
        <v>226</v>
      </c>
      <c r="P53" s="20" t="s">
        <v>218</v>
      </c>
      <c r="Q53" s="315" t="s">
        <v>188</v>
      </c>
      <c r="R53" s="201" t="s">
        <v>189</v>
      </c>
      <c r="S53" s="31" t="s">
        <v>190</v>
      </c>
      <c r="T53" s="31" t="s">
        <v>188</v>
      </c>
      <c r="U53" s="31" t="s">
        <v>189</v>
      </c>
      <c r="V53" s="185" t="s">
        <v>190</v>
      </c>
      <c r="W53" s="926"/>
      <c r="X53" s="824"/>
      <c r="Y53" s="922" t="s">
        <v>50</v>
      </c>
      <c r="Z53" s="935" t="s">
        <v>50</v>
      </c>
      <c r="AA53" s="39" t="s">
        <v>50</v>
      </c>
    </row>
    <row r="54" spans="1:54" x14ac:dyDescent="0.35">
      <c r="A54" s="521" t="s">
        <v>158</v>
      </c>
      <c r="B54" s="522" t="s">
        <v>50</v>
      </c>
      <c r="C54" s="522" t="s">
        <v>350</v>
      </c>
      <c r="D54" s="522" t="s">
        <v>436</v>
      </c>
      <c r="E54" s="522" t="s">
        <v>50</v>
      </c>
      <c r="F54" s="522" t="s">
        <v>200</v>
      </c>
      <c r="G54" s="516" t="s">
        <v>194</v>
      </c>
      <c r="H54" s="522" t="s">
        <v>195</v>
      </c>
      <c r="I54" s="517">
        <v>1468</v>
      </c>
      <c r="J54" s="517">
        <v>1949</v>
      </c>
      <c r="K54" s="517">
        <v>1949</v>
      </c>
      <c r="L54" s="517" t="s">
        <v>50</v>
      </c>
      <c r="M54" s="516" t="s">
        <v>227</v>
      </c>
      <c r="N54" s="562" t="s">
        <v>228</v>
      </c>
      <c r="O54" s="516" t="s">
        <v>229</v>
      </c>
      <c r="P54" s="516" t="s">
        <v>230</v>
      </c>
      <c r="Q54" s="516">
        <v>65</v>
      </c>
      <c r="R54" s="516">
        <v>130</v>
      </c>
      <c r="S54" s="517">
        <v>130</v>
      </c>
      <c r="T54" s="517">
        <v>185</v>
      </c>
      <c r="U54" s="517">
        <v>185</v>
      </c>
      <c r="V54" s="517">
        <v>185</v>
      </c>
      <c r="W54" s="518"/>
      <c r="X54" s="518"/>
      <c r="Y54" s="517" t="s">
        <v>197</v>
      </c>
      <c r="Z54" s="517" t="s">
        <v>231</v>
      </c>
      <c r="AA54" s="39" t="s">
        <v>50</v>
      </c>
    </row>
    <row r="55" spans="1:54" x14ac:dyDescent="0.35">
      <c r="A55" s="52" t="s">
        <v>158</v>
      </c>
      <c r="B55" s="176" t="s">
        <v>50</v>
      </c>
      <c r="C55" s="176" t="s">
        <v>431</v>
      </c>
      <c r="D55" s="176" t="s">
        <v>432</v>
      </c>
      <c r="E55" s="176" t="s">
        <v>50</v>
      </c>
      <c r="F55" s="176" t="s">
        <v>200</v>
      </c>
      <c r="G55" s="6" t="s">
        <v>194</v>
      </c>
      <c r="H55" s="176" t="s">
        <v>195</v>
      </c>
      <c r="I55" s="139"/>
      <c r="J55" s="139">
        <v>2778</v>
      </c>
      <c r="K55" s="139">
        <v>2778</v>
      </c>
      <c r="L55" s="139" t="s">
        <v>50</v>
      </c>
      <c r="M55" s="6" t="s">
        <v>227</v>
      </c>
      <c r="N55" s="562" t="s">
        <v>228</v>
      </c>
      <c r="O55" s="516" t="s">
        <v>229</v>
      </c>
      <c r="P55" s="6" t="s">
        <v>230</v>
      </c>
      <c r="Q55" s="6" t="s">
        <v>50</v>
      </c>
      <c r="R55" s="516">
        <v>626</v>
      </c>
      <c r="S55" s="139">
        <v>626</v>
      </c>
      <c r="T55" s="139" t="s">
        <v>50</v>
      </c>
      <c r="U55" s="139">
        <v>120</v>
      </c>
      <c r="V55" s="139">
        <v>120</v>
      </c>
      <c r="W55" s="43"/>
      <c r="X55" s="43"/>
      <c r="Y55" s="139" t="s">
        <v>197</v>
      </c>
      <c r="Z55" s="139" t="s">
        <v>231</v>
      </c>
      <c r="AA55" s="39" t="s">
        <v>50</v>
      </c>
    </row>
    <row r="56" spans="1:54" hidden="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t="16" thickBot="1" x14ac:dyDescent="0.4">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t="16" thickBot="1" x14ac:dyDescent="0.4">
      <c r="A59" s="861" t="s">
        <v>232</v>
      </c>
      <c r="B59" s="917"/>
      <c r="C59" s="918"/>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t="16" hidden="1" thickBot="1" x14ac:dyDescent="0.4">
      <c r="A60" s="827" t="s">
        <v>233</v>
      </c>
      <c r="B60" s="828"/>
      <c r="C60" s="829"/>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76" t="s">
        <v>234</v>
      </c>
      <c r="B61" s="138"/>
      <c r="C61" s="54" t="s">
        <v>235</v>
      </c>
      <c r="D61" s="28"/>
      <c r="E61" s="28"/>
      <c r="F61" s="34"/>
      <c r="G61" s="34"/>
      <c r="H61" s="28"/>
      <c r="I61" s="34"/>
      <c r="J61" s="28"/>
      <c r="K61" s="132"/>
      <c r="L61" s="135"/>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idden="1" x14ac:dyDescent="0.35">
      <c r="A62" s="53" t="s">
        <v>165</v>
      </c>
      <c r="B62" s="78"/>
      <c r="C62" s="78"/>
      <c r="D62" s="18"/>
      <c r="E62" s="18"/>
      <c r="F62" s="29"/>
      <c r="G62" s="29"/>
      <c r="H62" s="18"/>
      <c r="I62" s="29"/>
      <c r="J62" s="18"/>
      <c r="K62" s="127"/>
      <c r="L62" s="110"/>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53" t="s">
        <v>236</v>
      </c>
      <c r="B63" s="78"/>
      <c r="C63" s="78"/>
      <c r="D63" s="18"/>
      <c r="E63" s="18"/>
      <c r="F63" s="29"/>
      <c r="G63" s="29"/>
      <c r="H63" s="18"/>
      <c r="I63" s="29"/>
      <c r="J63" s="18"/>
      <c r="K63" s="127"/>
      <c r="L63" s="110"/>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idden="1" x14ac:dyDescent="0.35">
      <c r="A64" s="53" t="s">
        <v>237</v>
      </c>
      <c r="B64" s="78"/>
      <c r="C64" s="78"/>
      <c r="D64" s="18"/>
      <c r="E64" s="18"/>
      <c r="F64" s="29"/>
      <c r="G64" s="29"/>
      <c r="H64" s="18"/>
      <c r="I64" s="29"/>
      <c r="J64" s="18"/>
      <c r="K64" s="127"/>
      <c r="L64" s="110"/>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t="16" hidden="1" thickBot="1" x14ac:dyDescent="0.4">
      <c r="A65" s="61" t="s">
        <v>238</v>
      </c>
      <c r="B65" s="69"/>
      <c r="C65" s="69"/>
      <c r="D65" s="17"/>
      <c r="E65" s="17"/>
      <c r="F65" s="35"/>
      <c r="G65" s="35"/>
      <c r="H65" s="17"/>
      <c r="I65" s="35"/>
      <c r="J65" s="17"/>
      <c r="K65" s="142"/>
      <c r="L65" s="114"/>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t="47" hidden="1" thickBot="1" x14ac:dyDescent="0.4">
      <c r="A67" s="81" t="s">
        <v>239</v>
      </c>
      <c r="B67" s="919" t="s">
        <v>168</v>
      </c>
      <c r="C67" s="919"/>
      <c r="D67" s="920"/>
      <c r="E67" s="3" t="s">
        <v>169</v>
      </c>
      <c r="F67" s="3" t="s">
        <v>172</v>
      </c>
      <c r="G67" s="3" t="s">
        <v>240</v>
      </c>
      <c r="H67" s="3" t="s">
        <v>241</v>
      </c>
      <c r="I67" s="3" t="s">
        <v>174</v>
      </c>
      <c r="J67" s="3" t="s">
        <v>175</v>
      </c>
      <c r="K67" s="3" t="s">
        <v>176</v>
      </c>
      <c r="L67" s="3" t="s">
        <v>177</v>
      </c>
      <c r="M67" s="3" t="s">
        <v>178</v>
      </c>
      <c r="N67" s="80" t="s">
        <v>242</v>
      </c>
      <c r="O67" s="3" t="s">
        <v>243</v>
      </c>
      <c r="P67" s="84" t="s">
        <v>244</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idden="1" x14ac:dyDescent="0.35">
      <c r="A68" s="49"/>
      <c r="B68" s="896"/>
      <c r="C68" s="896"/>
      <c r="D68" s="896"/>
      <c r="E68" s="7"/>
      <c r="F68" s="7"/>
      <c r="G68" s="7"/>
      <c r="H68" s="7"/>
      <c r="I68" s="7"/>
      <c r="J68" s="171"/>
      <c r="K68" s="171"/>
      <c r="L68" s="171"/>
      <c r="M68" s="153"/>
      <c r="N68" s="58"/>
      <c r="O68" s="7"/>
      <c r="P68" s="79"/>
    </row>
    <row r="69" spans="1:54" hidden="1" x14ac:dyDescent="0.35">
      <c r="A69" s="63"/>
      <c r="B69" s="881"/>
      <c r="C69" s="881"/>
      <c r="D69" s="881"/>
      <c r="E69" s="6"/>
      <c r="F69" s="6"/>
      <c r="G69" s="6"/>
      <c r="H69" s="6"/>
      <c r="I69" s="6"/>
      <c r="J69" s="139"/>
      <c r="K69" s="11"/>
      <c r="L69" s="11"/>
      <c r="M69" s="160"/>
      <c r="N69" s="52"/>
      <c r="O69" s="6"/>
      <c r="P69" s="67"/>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63"/>
      <c r="B70" s="881"/>
      <c r="C70" s="881"/>
      <c r="D70" s="881"/>
      <c r="E70" s="6"/>
      <c r="F70" s="6"/>
      <c r="G70" s="6"/>
      <c r="H70" s="6"/>
      <c r="I70" s="6"/>
      <c r="J70" s="139"/>
      <c r="K70" s="11"/>
      <c r="L70" s="11"/>
      <c r="M70" s="160"/>
      <c r="N70" s="52"/>
      <c r="O70" s="6"/>
      <c r="P70" s="67"/>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t="16" hidden="1" thickBot="1" x14ac:dyDescent="0.4">
      <c r="A71" s="68"/>
      <c r="B71" s="906"/>
      <c r="C71" s="906"/>
      <c r="D71" s="906"/>
      <c r="E71" s="5"/>
      <c r="F71" s="5"/>
      <c r="G71" s="5"/>
      <c r="H71" s="5"/>
      <c r="I71" s="5"/>
      <c r="J71" s="162"/>
      <c r="K71" s="12"/>
      <c r="L71" s="12"/>
      <c r="M71" s="105"/>
      <c r="N71" s="51"/>
      <c r="O71" s="32"/>
      <c r="P71" s="47"/>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t="16" thickBot="1" x14ac:dyDescent="0.4">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t="16" thickBot="1" x14ac:dyDescent="0.4">
      <c r="A74" s="861" t="s">
        <v>245</v>
      </c>
      <c r="B74" s="917"/>
      <c r="C74" s="918"/>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t="16" hidden="1" thickBot="1" x14ac:dyDescent="0.4">
      <c r="A75" s="827" t="s">
        <v>233</v>
      </c>
      <c r="B75" s="828"/>
      <c r="C75" s="829"/>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76" t="s">
        <v>234</v>
      </c>
      <c r="B76" s="70"/>
      <c r="C76" s="54" t="s">
        <v>235</v>
      </c>
      <c r="D76" s="54"/>
      <c r="E76" s="28"/>
      <c r="F76" s="28"/>
      <c r="G76" s="28"/>
      <c r="H76" s="34"/>
      <c r="I76" s="34"/>
      <c r="J76" s="28"/>
      <c r="K76" s="34"/>
      <c r="L76" s="109"/>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idden="1" x14ac:dyDescent="0.35">
      <c r="A77" s="53" t="s">
        <v>246</v>
      </c>
      <c r="B77" s="18"/>
      <c r="C77" s="18"/>
      <c r="D77" s="18"/>
      <c r="E77" s="18"/>
      <c r="F77" s="18"/>
      <c r="G77" s="18"/>
      <c r="H77" s="29"/>
      <c r="I77" s="29"/>
      <c r="J77" s="18"/>
      <c r="K77" s="29"/>
      <c r="L77" s="146"/>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53" t="s">
        <v>247</v>
      </c>
      <c r="B78" s="18"/>
      <c r="C78" s="18"/>
      <c r="D78" s="18"/>
      <c r="E78" s="18"/>
      <c r="F78" s="18"/>
      <c r="G78" s="18"/>
      <c r="H78" s="29"/>
      <c r="I78" s="29"/>
      <c r="J78" s="18"/>
      <c r="K78" s="29"/>
      <c r="L78" s="146"/>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idden="1" x14ac:dyDescent="0.35">
      <c r="A79" s="53" t="s">
        <v>237</v>
      </c>
      <c r="B79" s="18"/>
      <c r="C79" s="18"/>
      <c r="D79" s="18"/>
      <c r="E79" s="18"/>
      <c r="F79" s="18"/>
      <c r="G79" s="18"/>
      <c r="H79" s="29"/>
      <c r="I79" s="29"/>
      <c r="J79" s="18"/>
      <c r="K79" s="29"/>
      <c r="L79" s="146"/>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t="16" hidden="1" thickBot="1" x14ac:dyDescent="0.4">
      <c r="A80" s="61" t="s">
        <v>238</v>
      </c>
      <c r="B80" s="17"/>
      <c r="C80" s="17"/>
      <c r="D80" s="17"/>
      <c r="E80" s="17"/>
      <c r="F80" s="17"/>
      <c r="G80" s="17"/>
      <c r="H80" s="35"/>
      <c r="I80" s="35"/>
      <c r="J80" s="17"/>
      <c r="K80" s="35"/>
      <c r="L80" s="157"/>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t="31.5" hidden="1" thickBot="1" x14ac:dyDescent="0.4">
      <c r="A82" s="81" t="s">
        <v>239</v>
      </c>
      <c r="B82" s="919" t="s">
        <v>171</v>
      </c>
      <c r="C82" s="919"/>
      <c r="D82" s="920"/>
      <c r="E82" s="3" t="s">
        <v>170</v>
      </c>
      <c r="F82" s="3" t="s">
        <v>172</v>
      </c>
      <c r="G82" s="3" t="s">
        <v>248</v>
      </c>
      <c r="H82" s="3" t="s">
        <v>241</v>
      </c>
      <c r="I82" s="3" t="s">
        <v>174</v>
      </c>
      <c r="J82" s="3" t="s">
        <v>175</v>
      </c>
      <c r="K82" s="3" t="s">
        <v>176</v>
      </c>
      <c r="L82" s="3" t="s">
        <v>177</v>
      </c>
      <c r="M82" s="3" t="s">
        <v>178</v>
      </c>
      <c r="N82" s="80" t="s">
        <v>242</v>
      </c>
      <c r="O82" s="3" t="s">
        <v>249</v>
      </c>
      <c r="P82" s="84" t="s">
        <v>250</v>
      </c>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hidden="1" x14ac:dyDescent="0.35">
      <c r="A83" s="49"/>
      <c r="B83" s="896"/>
      <c r="C83" s="896"/>
      <c r="D83" s="896"/>
      <c r="E83" s="7"/>
      <c r="F83" s="7"/>
      <c r="G83" s="7"/>
      <c r="H83" s="7"/>
      <c r="I83" s="7"/>
      <c r="J83" s="171"/>
      <c r="K83" s="171"/>
      <c r="L83" s="171"/>
      <c r="M83" s="171"/>
      <c r="N83" s="58"/>
      <c r="O83" s="7"/>
      <c r="P83" s="79"/>
    </row>
    <row r="84" spans="1:54" hidden="1" x14ac:dyDescent="0.35">
      <c r="A84" s="63"/>
      <c r="B84" s="881"/>
      <c r="C84" s="881"/>
      <c r="D84" s="881"/>
      <c r="E84" s="6"/>
      <c r="F84" s="6"/>
      <c r="G84" s="6"/>
      <c r="H84" s="6"/>
      <c r="I84" s="6"/>
      <c r="J84" s="11"/>
      <c r="K84" s="11"/>
      <c r="L84" s="11"/>
      <c r="M84" s="11"/>
      <c r="N84" s="52"/>
      <c r="O84" s="6"/>
      <c r="P84" s="67"/>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idden="1" x14ac:dyDescent="0.35">
      <c r="A85" s="63"/>
      <c r="B85" s="881"/>
      <c r="C85" s="881"/>
      <c r="D85" s="881"/>
      <c r="E85" s="6"/>
      <c r="F85" s="6"/>
      <c r="G85" s="6"/>
      <c r="H85" s="6"/>
      <c r="I85" s="6"/>
      <c r="J85" s="11"/>
      <c r="K85" s="11"/>
      <c r="L85" s="11"/>
      <c r="M85" s="11"/>
      <c r="N85" s="52"/>
      <c r="O85" s="6"/>
      <c r="P85" s="67"/>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6" hidden="1" thickBot="1" x14ac:dyDescent="0.4">
      <c r="A86" s="68"/>
      <c r="B86" s="906"/>
      <c r="C86" s="906"/>
      <c r="D86" s="906"/>
      <c r="E86" s="5"/>
      <c r="F86" s="5"/>
      <c r="G86" s="5"/>
      <c r="H86" s="5"/>
      <c r="I86" s="5"/>
      <c r="J86" s="12"/>
      <c r="K86" s="12"/>
      <c r="L86" s="12"/>
      <c r="M86" s="12"/>
      <c r="N86" s="51"/>
      <c r="O86" s="32"/>
      <c r="P86" s="47"/>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861" t="s">
        <v>251</v>
      </c>
      <c r="B88" s="862"/>
      <c r="C88" s="862"/>
      <c r="D88" s="862"/>
      <c r="E88" s="862"/>
      <c r="F88" s="862"/>
      <c r="G88" s="862"/>
      <c r="H88" s="862"/>
      <c r="I88" s="863"/>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6" thickBot="1" x14ac:dyDescent="0.4">
      <c r="A89" s="907" t="s">
        <v>252</v>
      </c>
      <c r="B89" s="908"/>
      <c r="C89" s="908"/>
      <c r="D89" s="908"/>
      <c r="E89" s="908"/>
      <c r="F89" s="908"/>
      <c r="G89" s="908"/>
      <c r="H89" s="908"/>
      <c r="I89" s="909"/>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ht="16" thickBot="1" x14ac:dyDescent="0.4">
      <c r="A90" s="130" t="s">
        <v>253</v>
      </c>
      <c r="B90" s="910" t="s">
        <v>254</v>
      </c>
      <c r="C90" s="911"/>
      <c r="D90" s="911"/>
      <c r="E90" s="911"/>
      <c r="F90" s="911"/>
      <c r="G90" s="911"/>
      <c r="H90" s="911"/>
      <c r="I90" s="912"/>
    </row>
    <row r="91" spans="1:54" x14ac:dyDescent="0.35">
      <c r="A91" s="173"/>
      <c r="B91" s="177"/>
      <c r="C91" s="22"/>
      <c r="D91" s="22"/>
      <c r="E91" s="22"/>
      <c r="F91" s="22"/>
      <c r="G91" s="22"/>
      <c r="H91" s="22"/>
      <c r="I91" s="22"/>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ht="16" thickBot="1" x14ac:dyDescent="0.4">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ht="16" thickBot="1" x14ac:dyDescent="0.4">
      <c r="A93" s="913" t="s">
        <v>255</v>
      </c>
      <c r="B93" s="914"/>
      <c r="C93" s="914"/>
      <c r="D93" s="914"/>
      <c r="E93" s="914"/>
      <c r="F93" s="914"/>
      <c r="G93" s="914"/>
      <c r="H93" s="915" t="s">
        <v>256</v>
      </c>
      <c r="I93" s="821" t="s">
        <v>167</v>
      </c>
      <c r="J93" s="821" t="s">
        <v>257</v>
      </c>
      <c r="K93" s="821" t="s">
        <v>184</v>
      </c>
      <c r="L93" s="821" t="s">
        <v>258</v>
      </c>
      <c r="M93" s="823" t="s">
        <v>259</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ht="16" thickBot="1" x14ac:dyDescent="0.4">
      <c r="A94" s="900" t="s">
        <v>260</v>
      </c>
      <c r="B94" s="901"/>
      <c r="C94" s="901"/>
      <c r="D94" s="901"/>
      <c r="E94" s="901"/>
      <c r="F94" s="901"/>
      <c r="G94" s="902"/>
      <c r="H94" s="916"/>
      <c r="I94" s="898"/>
      <c r="J94" s="898"/>
      <c r="K94" s="898"/>
      <c r="L94" s="898"/>
      <c r="M94" s="899"/>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row>
    <row r="95" spans="1:54" ht="16" thickBot="1" x14ac:dyDescent="0.4">
      <c r="A95" s="903" t="s">
        <v>261</v>
      </c>
      <c r="B95" s="904"/>
      <c r="C95" s="904"/>
      <c r="D95" s="904"/>
      <c r="E95" s="904"/>
      <c r="F95" s="904"/>
      <c r="G95" s="905"/>
      <c r="H95" s="916"/>
      <c r="I95" s="898"/>
      <c r="J95" s="898"/>
      <c r="K95" s="898"/>
      <c r="L95" s="898"/>
      <c r="M95" s="899"/>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row>
    <row r="96" spans="1:54" x14ac:dyDescent="0.35">
      <c r="A96" s="152" t="s">
        <v>182</v>
      </c>
      <c r="B96" s="896" t="str">
        <f>VLOOKUP($A96,Listes!$A$3:$C$194,2,FALSE)</f>
        <v>Bunker Adjustment Factor</v>
      </c>
      <c r="C96" s="896"/>
      <c r="D96" s="896"/>
      <c r="E96" s="897" t="s">
        <v>263</v>
      </c>
      <c r="F96" s="897"/>
      <c r="G96" s="897"/>
      <c r="H96" s="44"/>
      <c r="I96" s="46"/>
      <c r="J96" s="46"/>
      <c r="K96" s="46"/>
      <c r="L96" s="46"/>
      <c r="M96" s="170"/>
    </row>
    <row r="97" spans="1:13" ht="31" x14ac:dyDescent="0.35">
      <c r="A97" s="120" t="s">
        <v>437</v>
      </c>
      <c r="B97" s="881" t="str">
        <f>VLOOKUP($A97,Listes!$A$3:$C$194,2,FALSE)</f>
        <v>Import BL Documentation Fee - Brazil only</v>
      </c>
      <c r="C97" s="881"/>
      <c r="D97" s="881"/>
      <c r="E97" s="882" t="s">
        <v>196</v>
      </c>
      <c r="F97" s="882"/>
      <c r="G97" s="882"/>
      <c r="H97" s="25"/>
      <c r="I97" s="43"/>
      <c r="J97" s="43"/>
      <c r="K97" s="43"/>
      <c r="L97" s="43"/>
      <c r="M97" s="104"/>
    </row>
    <row r="98" spans="1:13" x14ac:dyDescent="0.35">
      <c r="A98" s="120" t="s">
        <v>357</v>
      </c>
      <c r="B98" s="881" t="str">
        <f>VLOOKUP($A98,Listes!$A$3:$C$194,2,FALSE)</f>
        <v>Cargo Facility Charge</v>
      </c>
      <c r="C98" s="881"/>
      <c r="D98" s="881"/>
      <c r="E98" s="882" t="s">
        <v>196</v>
      </c>
      <c r="F98" s="882"/>
      <c r="G98" s="882"/>
      <c r="H98" s="25"/>
      <c r="I98" s="43"/>
      <c r="J98" s="43"/>
      <c r="K98" s="43"/>
      <c r="L98" s="43"/>
      <c r="M98" s="104"/>
    </row>
    <row r="99" spans="1:13" ht="31" x14ac:dyDescent="0.35">
      <c r="A99" s="120" t="s">
        <v>370</v>
      </c>
      <c r="B99" s="881" t="str">
        <f>VLOOKUP($A99,Listes!$A$3:$C$194,2,FALSE)</f>
        <v>Container Cleaning Surcharge Destination</v>
      </c>
      <c r="C99" s="881"/>
      <c r="D99" s="881"/>
      <c r="E99" s="882" t="s">
        <v>196</v>
      </c>
      <c r="F99" s="882"/>
      <c r="G99" s="882"/>
      <c r="H99" s="25"/>
      <c r="I99" s="43"/>
      <c r="J99" s="43"/>
      <c r="K99" s="43"/>
      <c r="L99" s="43"/>
      <c r="M99" s="104"/>
    </row>
    <row r="100" spans="1:13" ht="31" x14ac:dyDescent="0.35">
      <c r="A100" s="120" t="s">
        <v>372</v>
      </c>
      <c r="B100" s="881" t="str">
        <f>VLOOKUP($A100,Listes!$A$3:$C$194,2,FALSE)</f>
        <v>Chassis Administration Fee Pre-Carriage</v>
      </c>
      <c r="C100" s="881"/>
      <c r="D100" s="881"/>
      <c r="E100" s="882" t="s">
        <v>196</v>
      </c>
      <c r="F100" s="882"/>
      <c r="G100" s="882"/>
      <c r="H100" s="25"/>
      <c r="I100" s="43"/>
      <c r="J100" s="43"/>
      <c r="K100" s="43"/>
      <c r="L100" s="43"/>
      <c r="M100" s="104"/>
    </row>
    <row r="101" spans="1:13" x14ac:dyDescent="0.35">
      <c r="A101" s="120" t="s">
        <v>265</v>
      </c>
      <c r="B101" s="881" t="str">
        <f>VLOOKUP($A101,Listes!$A$3:$C$194,2,FALSE)</f>
        <v>Chassis Provision Charge</v>
      </c>
      <c r="C101" s="881"/>
      <c r="D101" s="881"/>
      <c r="E101" s="882" t="s">
        <v>196</v>
      </c>
      <c r="F101" s="882"/>
      <c r="G101" s="882"/>
      <c r="H101" s="25"/>
      <c r="I101" s="43"/>
      <c r="J101" s="43"/>
      <c r="K101" s="43"/>
      <c r="L101" s="43"/>
      <c r="M101" s="104"/>
    </row>
    <row r="102" spans="1:13" x14ac:dyDescent="0.35">
      <c r="A102" s="120" t="s">
        <v>266</v>
      </c>
      <c r="B102" s="881" t="str">
        <f>VLOOKUP($A102,Listes!$A$3:$C$194,2,FALSE)</f>
        <v>Carrier Security Charge</v>
      </c>
      <c r="C102" s="881"/>
      <c r="D102" s="881"/>
      <c r="E102" s="882" t="s">
        <v>196</v>
      </c>
      <c r="F102" s="882"/>
      <c r="G102" s="882"/>
      <c r="H102" s="25"/>
      <c r="I102" s="43"/>
      <c r="J102" s="43"/>
      <c r="K102" s="43"/>
      <c r="L102" s="43"/>
      <c r="M102" s="104"/>
    </row>
    <row r="103" spans="1:13" ht="46.5" x14ac:dyDescent="0.35">
      <c r="A103" s="120" t="s">
        <v>267</v>
      </c>
      <c r="B103" s="881" t="str">
        <f>VLOOKUP($A103,Listes!$A$3:$C$194,2,FALSE)</f>
        <v>Container Maintenance Charge Destination</v>
      </c>
      <c r="C103" s="881"/>
      <c r="D103" s="881"/>
      <c r="E103" s="882" t="s">
        <v>196</v>
      </c>
      <c r="F103" s="882"/>
      <c r="G103" s="882"/>
      <c r="H103" s="25"/>
      <c r="I103" s="43"/>
      <c r="J103" s="43"/>
      <c r="K103" s="43"/>
      <c r="L103" s="43"/>
      <c r="M103" s="104"/>
    </row>
    <row r="104" spans="1:13" x14ac:dyDescent="0.35">
      <c r="A104" s="120" t="s">
        <v>438</v>
      </c>
      <c r="B104" s="881" t="str">
        <f>VLOOKUP($A104,Listes!$A$3:$C$194,2,FALSE)</f>
        <v>Chassis Usage Charge (Carrier-haulage)</v>
      </c>
      <c r="C104" s="881"/>
      <c r="D104" s="881"/>
      <c r="E104" s="882" t="s">
        <v>196</v>
      </c>
      <c r="F104" s="882"/>
      <c r="G104" s="882"/>
      <c r="H104" s="25"/>
      <c r="I104" s="43"/>
      <c r="J104" s="43"/>
      <c r="K104" s="43"/>
      <c r="L104" s="43"/>
      <c r="M104" s="104"/>
    </row>
    <row r="105" spans="1:13" x14ac:dyDescent="0.35">
      <c r="A105" s="120" t="s">
        <v>268</v>
      </c>
      <c r="B105" s="881" t="str">
        <f>VLOOKUP($A105,Listes!$A$3:$C$194,2,FALSE)</f>
        <v>Destination THC / Destination Receiving Charge</v>
      </c>
      <c r="C105" s="881"/>
      <c r="D105" s="881"/>
      <c r="E105" s="882" t="s">
        <v>263</v>
      </c>
      <c r="F105" s="882"/>
      <c r="G105" s="882"/>
      <c r="H105" s="25"/>
      <c r="I105" s="43"/>
      <c r="J105" s="43"/>
      <c r="K105" s="43"/>
      <c r="L105" s="43"/>
      <c r="M105" s="104"/>
    </row>
    <row r="106" spans="1:13" x14ac:dyDescent="0.35">
      <c r="A106" s="120" t="s">
        <v>397</v>
      </c>
      <c r="B106" s="881" t="str">
        <f>VLOOKUP($A106,Listes!$A$3:$C$194,2,FALSE)</f>
        <v>Equipment Imbalance Surcharge at Origin</v>
      </c>
      <c r="C106" s="881"/>
      <c r="D106" s="881"/>
      <c r="E106" s="882" t="s">
        <v>196</v>
      </c>
      <c r="F106" s="882"/>
      <c r="G106" s="882"/>
      <c r="H106" s="25"/>
      <c r="I106" s="43"/>
      <c r="J106" s="43"/>
      <c r="K106" s="43"/>
      <c r="L106" s="43"/>
      <c r="M106" s="104"/>
    </row>
    <row r="107" spans="1:13" x14ac:dyDescent="0.35">
      <c r="A107" s="120" t="s">
        <v>398</v>
      </c>
      <c r="B107" s="881" t="str">
        <f>VLOOKUP($A107,Listes!$A$3:$C$194,2,FALSE)</f>
        <v>Equipment Imbalance Surcharge at Destination</v>
      </c>
      <c r="C107" s="881"/>
      <c r="D107" s="881"/>
      <c r="E107" s="882" t="s">
        <v>196</v>
      </c>
      <c r="F107" s="882"/>
      <c r="G107" s="882"/>
      <c r="H107" s="25"/>
      <c r="I107" s="43"/>
      <c r="J107" s="43"/>
      <c r="K107" s="43"/>
      <c r="L107" s="43"/>
      <c r="M107" s="104"/>
    </row>
    <row r="108" spans="1:13" ht="46.5" x14ac:dyDescent="0.35">
      <c r="A108" s="120" t="s">
        <v>373</v>
      </c>
      <c r="B108" s="881" t="str">
        <f>VLOOKUP($A108,Listes!$A$3:$C$194,2,FALSE)</f>
        <v>Emergency Terminal Congestion Surcharge / Emergency Port Surcharge</v>
      </c>
      <c r="C108" s="881"/>
      <c r="D108" s="881"/>
      <c r="E108" s="882" t="s">
        <v>196</v>
      </c>
      <c r="F108" s="882"/>
      <c r="G108" s="882"/>
      <c r="H108" s="25"/>
      <c r="I108" s="43"/>
      <c r="J108" s="43"/>
      <c r="K108" s="43"/>
      <c r="L108" s="43"/>
      <c r="M108" s="104"/>
    </row>
    <row r="109" spans="1:13" x14ac:dyDescent="0.35">
      <c r="A109" s="120" t="s">
        <v>269</v>
      </c>
      <c r="B109" s="881" t="str">
        <f>VLOOKUP($A109,Listes!$A$3:$C$194,2,FALSE)</f>
        <v>Export Documentation Fees - Carrier</v>
      </c>
      <c r="C109" s="881"/>
      <c r="D109" s="881"/>
      <c r="E109" s="882" t="s">
        <v>196</v>
      </c>
      <c r="F109" s="882"/>
      <c r="G109" s="882"/>
      <c r="H109" s="25"/>
      <c r="I109" s="43"/>
      <c r="J109" s="43"/>
      <c r="K109" s="43"/>
      <c r="L109" s="43"/>
      <c r="M109" s="104"/>
    </row>
    <row r="110" spans="1:13" ht="31" x14ac:dyDescent="0.35">
      <c r="A110" s="120" t="s">
        <v>270</v>
      </c>
      <c r="B110" s="881" t="str">
        <f>VLOOKUP($A110,Listes!$A$3:$C$194,2,FALSE)</f>
        <v>Export Declaration Surcharge</v>
      </c>
      <c r="C110" s="881"/>
      <c r="D110" s="881"/>
      <c r="E110" s="882" t="s">
        <v>196</v>
      </c>
      <c r="F110" s="882"/>
      <c r="G110" s="882"/>
      <c r="H110" s="25"/>
      <c r="I110" s="43"/>
      <c r="J110" s="43"/>
      <c r="K110" s="43"/>
      <c r="L110" s="43"/>
      <c r="M110" s="104"/>
    </row>
    <row r="111" spans="1:13" x14ac:dyDescent="0.35">
      <c r="A111" s="120" t="s">
        <v>272</v>
      </c>
      <c r="B111" s="881" t="str">
        <f>VLOOKUP($A111,Listes!$A$3:$C$194,2,FALSE)</f>
        <v>Flat Rack</v>
      </c>
      <c r="C111" s="881"/>
      <c r="D111" s="881"/>
      <c r="E111" s="882" t="s">
        <v>263</v>
      </c>
      <c r="F111" s="882"/>
      <c r="G111" s="882"/>
      <c r="H111" s="25"/>
      <c r="I111" s="43"/>
      <c r="J111" s="43"/>
      <c r="K111" s="43"/>
      <c r="L111" s="43"/>
      <c r="M111" s="104"/>
    </row>
    <row r="112" spans="1:13" x14ac:dyDescent="0.35">
      <c r="A112" s="120" t="s">
        <v>273</v>
      </c>
      <c r="B112" s="881" t="str">
        <f>VLOOKUP($A112,Listes!$A$3:$C$194,2,FALSE)</f>
        <v>General Rate Increase</v>
      </c>
      <c r="C112" s="881"/>
      <c r="D112" s="881"/>
      <c r="E112" s="882" t="s">
        <v>196</v>
      </c>
      <c r="F112" s="882"/>
      <c r="G112" s="882"/>
      <c r="H112" s="25"/>
      <c r="I112" s="43"/>
      <c r="J112" s="43"/>
      <c r="K112" s="43"/>
      <c r="L112" s="43"/>
      <c r="M112" s="104"/>
    </row>
    <row r="113" spans="1:13" x14ac:dyDescent="0.35">
      <c r="A113" s="120" t="s">
        <v>274</v>
      </c>
      <c r="B113" s="881" t="str">
        <f>VLOOKUP($A113,Listes!$A$3:$C$194,2,FALSE)</f>
        <v>Hazardous Fees (Ocean)</v>
      </c>
      <c r="C113" s="881"/>
      <c r="D113" s="881"/>
      <c r="E113" s="882" t="s">
        <v>275</v>
      </c>
      <c r="F113" s="882"/>
      <c r="G113" s="882"/>
      <c r="H113" s="25" t="s">
        <v>157</v>
      </c>
      <c r="I113" s="43"/>
      <c r="J113" s="43"/>
      <c r="K113" s="43"/>
      <c r="L113" s="43"/>
      <c r="M113" s="104"/>
    </row>
    <row r="114" spans="1:13" ht="31" x14ac:dyDescent="0.35">
      <c r="A114" s="120" t="s">
        <v>377</v>
      </c>
      <c r="B114" s="881" t="str">
        <f>VLOOKUP($A114,Listes!$A$3:$C$194,2,FALSE)</f>
        <v xml:space="preserve">Intermodal Door Precarriage Additional for </v>
      </c>
      <c r="C114" s="881"/>
      <c r="D114" s="881"/>
      <c r="E114" s="882" t="s">
        <v>196</v>
      </c>
      <c r="F114" s="882"/>
      <c r="G114" s="882"/>
      <c r="H114" s="25"/>
      <c r="I114" s="43"/>
      <c r="J114" s="43"/>
      <c r="K114" s="43"/>
      <c r="L114" s="43"/>
      <c r="M114" s="104"/>
    </row>
    <row r="115" spans="1:13" x14ac:dyDescent="0.35">
      <c r="A115" s="120" t="s">
        <v>378</v>
      </c>
      <c r="B115" s="881" t="str">
        <f>VLOOKUP($A115,Listes!$A$3:$C$194,2,FALSE)</f>
        <v>Import Documentation / BL fee - Carrier</v>
      </c>
      <c r="C115" s="881"/>
      <c r="D115" s="881"/>
      <c r="E115" s="882" t="s">
        <v>196</v>
      </c>
      <c r="F115" s="882"/>
      <c r="G115" s="882"/>
      <c r="H115" s="25"/>
      <c r="I115" s="43"/>
      <c r="J115" s="43"/>
      <c r="K115" s="43"/>
      <c r="L115" s="43"/>
      <c r="M115" s="104"/>
    </row>
    <row r="116" spans="1:13" ht="46.5" x14ac:dyDescent="0.35">
      <c r="A116" s="120" t="s">
        <v>243</v>
      </c>
      <c r="B116" s="881" t="str">
        <f>VLOOKUP($A116,Listes!$A$3:$C$194,2,FALSE)</f>
        <v xml:space="preserve">Precarriage Inland Fuel Charge </v>
      </c>
      <c r="C116" s="881"/>
      <c r="D116" s="881"/>
      <c r="E116" s="882" t="s">
        <v>196</v>
      </c>
      <c r="F116" s="882"/>
      <c r="G116" s="882"/>
      <c r="H116" s="25"/>
      <c r="I116" s="43"/>
      <c r="J116" s="43"/>
      <c r="K116" s="43"/>
      <c r="L116" s="43"/>
      <c r="M116" s="104"/>
    </row>
    <row r="117" spans="1:13" ht="46.5" x14ac:dyDescent="0.35">
      <c r="A117" s="120" t="s">
        <v>277</v>
      </c>
      <c r="B117" s="881" t="str">
        <f>VLOOKUP($A117,Listes!$A$3:$C$194,2,FALSE)</f>
        <v>Local Port Charge Destination Sanitary Fee</v>
      </c>
      <c r="C117" s="881"/>
      <c r="D117" s="881"/>
      <c r="E117" s="882" t="s">
        <v>196</v>
      </c>
      <c r="F117" s="882"/>
      <c r="G117" s="882"/>
      <c r="H117" s="25"/>
      <c r="I117" s="43"/>
      <c r="J117" s="43"/>
      <c r="K117" s="43"/>
      <c r="L117" s="43"/>
      <c r="M117" s="104"/>
    </row>
    <row r="118" spans="1:13" ht="46.5" x14ac:dyDescent="0.35">
      <c r="A118" s="120" t="s">
        <v>278</v>
      </c>
      <c r="B118" s="881" t="str">
        <f>VLOOKUP($A118,Listes!$A$3:$C$194,2,FALSE)</f>
        <v>Local Port Charge Origin Sanitary Fee</v>
      </c>
      <c r="C118" s="881"/>
      <c r="D118" s="881"/>
      <c r="E118" s="882" t="s">
        <v>196</v>
      </c>
      <c r="F118" s="882"/>
      <c r="G118" s="882"/>
      <c r="H118" s="25"/>
      <c r="I118" s="43"/>
      <c r="J118" s="43"/>
      <c r="K118" s="43"/>
      <c r="L118" s="43"/>
      <c r="M118" s="104"/>
    </row>
    <row r="119" spans="1:13" x14ac:dyDescent="0.35">
      <c r="A119" s="120" t="s">
        <v>279</v>
      </c>
      <c r="B119" s="881" t="str">
        <f>VLOOKUP($A119,Listes!$A$3:$C$194,2,FALSE)</f>
        <v>Low Sulfur Surcharge</v>
      </c>
      <c r="C119" s="881"/>
      <c r="D119" s="881"/>
      <c r="E119" s="882" t="s">
        <v>196</v>
      </c>
      <c r="F119" s="882"/>
      <c r="G119" s="882"/>
      <c r="H119" s="25"/>
      <c r="I119" s="43"/>
      <c r="J119" s="43"/>
      <c r="K119" s="43"/>
      <c r="L119" s="43"/>
      <c r="M119" s="104"/>
    </row>
    <row r="120" spans="1:13" x14ac:dyDescent="0.35">
      <c r="A120" s="120" t="s">
        <v>280</v>
      </c>
      <c r="B120" s="881" t="str">
        <f>VLOOKUP($A120,Listes!$A$3:$C$194,2,FALSE)</f>
        <v>Low Sulfur Surcharge IMO2020</v>
      </c>
      <c r="C120" s="881"/>
      <c r="D120" s="881"/>
      <c r="E120" s="882" t="s">
        <v>196</v>
      </c>
      <c r="F120" s="882"/>
      <c r="G120" s="882"/>
      <c r="H120" s="25"/>
      <c r="I120" s="43"/>
      <c r="J120" s="43"/>
      <c r="K120" s="43"/>
      <c r="L120" s="43"/>
      <c r="M120" s="104"/>
    </row>
    <row r="121" spans="1:13" ht="46.5" x14ac:dyDescent="0.35">
      <c r="A121" s="120" t="s">
        <v>283</v>
      </c>
      <c r="B121" s="881" t="str">
        <f>VLOOKUP($A121,Listes!$A$3:$C$194,2,FALSE)</f>
        <v>Inland Hazardous Charge Oncarriage</v>
      </c>
      <c r="C121" s="881"/>
      <c r="D121" s="881"/>
      <c r="E121" s="882" t="s">
        <v>196</v>
      </c>
      <c r="F121" s="882"/>
      <c r="G121" s="882"/>
      <c r="H121" s="25"/>
      <c r="I121" s="43"/>
      <c r="J121" s="43"/>
      <c r="K121" s="43"/>
      <c r="L121" s="43"/>
      <c r="M121" s="104"/>
    </row>
    <row r="122" spans="1:13" x14ac:dyDescent="0.35">
      <c r="A122" s="120" t="s">
        <v>284</v>
      </c>
      <c r="B122" s="881" t="str">
        <f>VLOOKUP($A122,Listes!$A$3:$C$194,2,FALSE)</f>
        <v>Open Top</v>
      </c>
      <c r="C122" s="881"/>
      <c r="D122" s="881"/>
      <c r="E122" s="882" t="s">
        <v>263</v>
      </c>
      <c r="F122" s="882"/>
      <c r="G122" s="882"/>
      <c r="H122" s="25"/>
      <c r="I122" s="43"/>
      <c r="J122" s="43"/>
      <c r="K122" s="43"/>
      <c r="L122" s="43"/>
      <c r="M122" s="104"/>
    </row>
    <row r="123" spans="1:13" x14ac:dyDescent="0.35">
      <c r="A123" s="524" t="s">
        <v>180</v>
      </c>
      <c r="B123" s="881" t="str">
        <f>VLOOKUP($A123,Listes!$A$3:$C$194,2,FALSE)</f>
        <v>Origin THC / Origin Receiving Charge</v>
      </c>
      <c r="C123" s="881"/>
      <c r="D123" s="881"/>
      <c r="E123" s="882" t="s">
        <v>196</v>
      </c>
      <c r="F123" s="882"/>
      <c r="G123" s="882"/>
      <c r="H123" s="525"/>
      <c r="I123" s="526"/>
      <c r="J123" s="526"/>
      <c r="K123" s="526"/>
      <c r="L123" s="526"/>
      <c r="M123" s="527"/>
    </row>
    <row r="124" spans="1:13" ht="46.5" x14ac:dyDescent="0.35">
      <c r="A124" s="524" t="s">
        <v>439</v>
      </c>
      <c r="B124" s="881" t="str">
        <f>VLOOKUP($A124,Listes!$A$3:$C$194,2,FALSE)</f>
        <v>Panama Canal Lock Improvement Surcharge</v>
      </c>
      <c r="C124" s="881"/>
      <c r="D124" s="881"/>
      <c r="E124" s="882" t="s">
        <v>196</v>
      </c>
      <c r="F124" s="882"/>
      <c r="G124" s="882"/>
      <c r="H124" s="525"/>
      <c r="I124" s="526"/>
      <c r="J124" s="526"/>
      <c r="K124" s="526"/>
      <c r="L124" s="526"/>
      <c r="M124" s="527"/>
    </row>
    <row r="125" spans="1:13" x14ac:dyDescent="0.35">
      <c r="A125" s="524" t="s">
        <v>420</v>
      </c>
      <c r="B125" s="881" t="str">
        <f>VLOOKUP($A125,Listes!$A$3:$C$194,2,FALSE)</f>
        <v>Port License Fee / Port Taxes NOS</v>
      </c>
      <c r="C125" s="881"/>
      <c r="D125" s="881"/>
      <c r="E125" s="882" t="s">
        <v>196</v>
      </c>
      <c r="F125" s="882"/>
      <c r="G125" s="882"/>
      <c r="H125" s="525"/>
      <c r="I125" s="526"/>
      <c r="J125" s="526"/>
      <c r="K125" s="526"/>
      <c r="L125" s="526"/>
      <c r="M125" s="527"/>
    </row>
    <row r="126" spans="1:13" ht="31" x14ac:dyDescent="0.35">
      <c r="A126" s="524" t="s">
        <v>421</v>
      </c>
      <c r="B126" s="890" t="str">
        <f>VLOOKUP($A126,Listes!$A$3:$C$194,2,FALSE)</f>
        <v>Port Access Fee Origin</v>
      </c>
      <c r="C126" s="891"/>
      <c r="D126" s="892"/>
      <c r="E126" s="882" t="s">
        <v>196</v>
      </c>
      <c r="F126" s="882"/>
      <c r="G126" s="882"/>
      <c r="H126" s="525"/>
      <c r="I126" s="526"/>
      <c r="J126" s="526"/>
      <c r="K126" s="526"/>
      <c r="L126" s="526"/>
      <c r="M126" s="527"/>
    </row>
    <row r="127" spans="1:13" ht="31" x14ac:dyDescent="0.35">
      <c r="A127" s="524" t="s">
        <v>422</v>
      </c>
      <c r="B127" s="890" t="s">
        <v>422</v>
      </c>
      <c r="C127" s="891"/>
      <c r="D127" s="892"/>
      <c r="E127" s="893" t="s">
        <v>196</v>
      </c>
      <c r="F127" s="894"/>
      <c r="G127" s="895"/>
      <c r="H127" s="525"/>
      <c r="I127" s="526"/>
      <c r="J127" s="526"/>
      <c r="K127" s="526"/>
      <c r="L127" s="526"/>
      <c r="M127" s="527"/>
    </row>
    <row r="128" spans="1:13" x14ac:dyDescent="0.35">
      <c r="A128" s="524" t="s">
        <v>382</v>
      </c>
      <c r="B128" s="881" t="str">
        <f>VLOOKUP($A128,Listes!$A$3:$C$194,2,FALSE)</f>
        <v>Pre-Carriage Emergency Inland Fuel Surcharge</v>
      </c>
      <c r="C128" s="881"/>
      <c r="D128" s="881"/>
      <c r="E128" s="882" t="s">
        <v>196</v>
      </c>
      <c r="F128" s="882"/>
      <c r="G128" s="882"/>
      <c r="H128" s="525"/>
      <c r="I128" s="526"/>
      <c r="J128" s="526"/>
      <c r="K128" s="526"/>
      <c r="L128" s="526"/>
      <c r="M128" s="527"/>
    </row>
    <row r="129" spans="1:54" ht="46.5" x14ac:dyDescent="0.35">
      <c r="A129" s="524" t="s">
        <v>384</v>
      </c>
      <c r="B129" s="881" t="str">
        <f>VLOOKUP($A129,Listes!$A$3:$C$194,2,FALSE)</f>
        <v>Pre-Carriage Emergency Intermodal Surcharge</v>
      </c>
      <c r="C129" s="881"/>
      <c r="D129" s="881"/>
      <c r="E129" s="882" t="s">
        <v>196</v>
      </c>
      <c r="F129" s="882"/>
      <c r="G129" s="882"/>
      <c r="H129" s="525"/>
      <c r="I129" s="526"/>
      <c r="J129" s="526"/>
      <c r="K129" s="526"/>
      <c r="L129" s="526"/>
      <c r="M129" s="527"/>
    </row>
    <row r="130" spans="1:54" ht="46.5" x14ac:dyDescent="0.35">
      <c r="A130" s="524" t="s">
        <v>285</v>
      </c>
      <c r="B130" s="881" t="str">
        <f>VLOOKUP($A130,Listes!$A$3:$C$194,2,FALSE)</f>
        <v>Inland Hazardous Charge Precarriage</v>
      </c>
      <c r="C130" s="881"/>
      <c r="D130" s="881"/>
      <c r="E130" s="882" t="s">
        <v>196</v>
      </c>
      <c r="F130" s="882"/>
      <c r="G130" s="882"/>
      <c r="H130" s="525"/>
      <c r="I130" s="526"/>
      <c r="J130" s="526"/>
      <c r="K130" s="526"/>
      <c r="L130" s="526"/>
      <c r="M130" s="527"/>
    </row>
    <row r="131" spans="1:54" x14ac:dyDescent="0.35">
      <c r="A131" s="524" t="s">
        <v>385</v>
      </c>
      <c r="B131" s="890" t="str">
        <f>VLOOKUP($A131,Listes!$A$3:$C$194,2,FALSE)</f>
        <v>Port Service Charge / Port Additional Surcharge Destination</v>
      </c>
      <c r="C131" s="891"/>
      <c r="D131" s="892"/>
      <c r="E131" s="893" t="s">
        <v>196</v>
      </c>
      <c r="F131" s="894"/>
      <c r="G131" s="895"/>
      <c r="H131" s="525"/>
      <c r="I131" s="526"/>
      <c r="J131" s="526"/>
      <c r="K131" s="526"/>
      <c r="L131" s="526"/>
      <c r="M131" s="527"/>
    </row>
    <row r="132" spans="1:54" x14ac:dyDescent="0.35">
      <c r="A132" s="524" t="s">
        <v>385</v>
      </c>
      <c r="B132" s="881" t="str">
        <f>VLOOKUP($A132,Listes!$A$3:$C$194,2,FALSE)</f>
        <v>Port Service Charge / Port Additional Surcharge Destination</v>
      </c>
      <c r="C132" s="881"/>
      <c r="D132" s="881"/>
      <c r="E132" s="882" t="s">
        <v>196</v>
      </c>
      <c r="F132" s="882"/>
      <c r="G132" s="882"/>
      <c r="H132" s="525"/>
      <c r="I132" s="526"/>
      <c r="J132" s="526"/>
      <c r="K132" s="526"/>
      <c r="L132" s="526"/>
      <c r="M132" s="527"/>
    </row>
    <row r="133" spans="1:54" x14ac:dyDescent="0.35">
      <c r="A133" s="524" t="s">
        <v>286</v>
      </c>
      <c r="B133" s="881" t="str">
        <f>VLOOKUP($A133,Listes!$A$3:$C$194,2,FALSE)</f>
        <v>Peak Season</v>
      </c>
      <c r="C133" s="881"/>
      <c r="D133" s="881"/>
      <c r="E133" s="882" t="s">
        <v>196</v>
      </c>
      <c r="F133" s="882"/>
      <c r="G133" s="882"/>
      <c r="H133" s="525"/>
      <c r="I133" s="526"/>
      <c r="J133" s="526"/>
      <c r="K133" s="526"/>
      <c r="L133" s="526"/>
      <c r="M133" s="527"/>
    </row>
    <row r="134" spans="1:54" x14ac:dyDescent="0.35">
      <c r="A134" s="524" t="s">
        <v>440</v>
      </c>
      <c r="B134" s="881" t="str">
        <f>VLOOKUP($A134,Listes!$A$3:$C$194,2,FALSE)</f>
        <v>Reefer PTI</v>
      </c>
      <c r="C134" s="881"/>
      <c r="D134" s="881"/>
      <c r="E134" s="882" t="s">
        <v>196</v>
      </c>
      <c r="F134" s="882"/>
      <c r="G134" s="882"/>
      <c r="H134" s="525"/>
      <c r="I134" s="526"/>
      <c r="J134" s="526"/>
      <c r="K134" s="526"/>
      <c r="L134" s="526"/>
      <c r="M134" s="527"/>
    </row>
    <row r="135" spans="1:54" x14ac:dyDescent="0.35">
      <c r="A135" s="524" t="s">
        <v>441</v>
      </c>
      <c r="B135" s="881" t="str">
        <f>VLOOKUP($A135,Listes!$A$3:$C$194,2,FALSE)</f>
        <v>River plate &amp; EIF Surcharge / Congo River Surcharge</v>
      </c>
      <c r="C135" s="881"/>
      <c r="D135" s="881"/>
      <c r="E135" s="882" t="s">
        <v>196</v>
      </c>
      <c r="F135" s="882"/>
      <c r="G135" s="882"/>
      <c r="H135" s="525"/>
      <c r="I135" s="526"/>
      <c r="J135" s="526"/>
      <c r="K135" s="526"/>
      <c r="L135" s="526"/>
      <c r="M135" s="527"/>
    </row>
    <row r="136" spans="1:54" ht="31" x14ac:dyDescent="0.35">
      <c r="A136" s="524" t="s">
        <v>289</v>
      </c>
      <c r="B136" s="881" t="str">
        <f>VLOOKUP($A136,Listes!$A$3:$C$194,2,FALSE)</f>
        <v>Destination Terminal Security Charge</v>
      </c>
      <c r="C136" s="881"/>
      <c r="D136" s="881"/>
      <c r="E136" s="882" t="s">
        <v>196</v>
      </c>
      <c r="F136" s="882"/>
      <c r="G136" s="882"/>
      <c r="H136" s="525"/>
      <c r="I136" s="526"/>
      <c r="J136" s="526"/>
      <c r="K136" s="526"/>
      <c r="L136" s="526"/>
      <c r="M136" s="527"/>
    </row>
    <row r="137" spans="1:54" x14ac:dyDescent="0.35">
      <c r="A137" s="524" t="s">
        <v>386</v>
      </c>
      <c r="B137" s="881" t="str">
        <f>VLOOKUP($A137,Listes!$A$3:$C$194,2,FALSE)</f>
        <v>Origin Terminal Security Charge</v>
      </c>
      <c r="C137" s="881"/>
      <c r="D137" s="881"/>
      <c r="E137" s="882" t="s">
        <v>196</v>
      </c>
      <c r="F137" s="882"/>
      <c r="G137" s="882"/>
      <c r="H137" s="525"/>
      <c r="I137" s="526"/>
      <c r="J137" s="526"/>
      <c r="K137" s="526"/>
      <c r="L137" s="526"/>
      <c r="M137" s="527"/>
    </row>
    <row r="138" spans="1:54" ht="31" x14ac:dyDescent="0.35">
      <c r="A138" s="524" t="s">
        <v>290</v>
      </c>
      <c r="B138" s="881" t="str">
        <f>VLOOKUP($A138,Listes!$A$3:$C$194,2,FALSE)</f>
        <v>Shipper Owned Container Surcharge</v>
      </c>
      <c r="C138" s="881"/>
      <c r="D138" s="881"/>
      <c r="E138" s="882" t="s">
        <v>263</v>
      </c>
      <c r="F138" s="882"/>
      <c r="G138" s="882"/>
      <c r="H138" s="525"/>
      <c r="I138" s="526"/>
      <c r="J138" s="526"/>
      <c r="K138" s="526"/>
      <c r="L138" s="526"/>
      <c r="M138" s="527"/>
    </row>
    <row r="139" spans="1:54" x14ac:dyDescent="0.35">
      <c r="A139" s="524" t="s">
        <v>442</v>
      </c>
      <c r="B139" s="881" t="str">
        <f>VLOOKUP($A139,Listes!$A$3:$C$194,2,FALSE)</f>
        <v>Terminal Gate In Fee</v>
      </c>
      <c r="C139" s="881"/>
      <c r="D139" s="881"/>
      <c r="E139" s="882" t="s">
        <v>196</v>
      </c>
      <c r="F139" s="882"/>
      <c r="G139" s="882"/>
      <c r="H139" s="525"/>
      <c r="I139" s="526"/>
      <c r="J139" s="526"/>
      <c r="K139" s="526"/>
      <c r="L139" s="526"/>
      <c r="M139" s="527"/>
    </row>
    <row r="140" spans="1:54" ht="46.5" x14ac:dyDescent="0.35">
      <c r="A140" s="524" t="s">
        <v>388</v>
      </c>
      <c r="B140" s="881" t="str">
        <f>VLOOKUP($A140,Listes!$A$3:$C$194,2,FALSE)</f>
        <v>Tri-Axle / Super Chassis Precarriage Surcharge</v>
      </c>
      <c r="C140" s="881"/>
      <c r="D140" s="881"/>
      <c r="E140" s="882" t="s">
        <v>196</v>
      </c>
      <c r="F140" s="882"/>
      <c r="G140" s="882"/>
      <c r="H140" s="525"/>
      <c r="I140" s="526"/>
      <c r="J140" s="526"/>
      <c r="K140" s="526"/>
      <c r="L140" s="526"/>
      <c r="M140" s="527"/>
    </row>
    <row r="141" spans="1:54" ht="31" x14ac:dyDescent="0.35">
      <c r="A141" s="524" t="s">
        <v>389</v>
      </c>
      <c r="B141" s="881" t="str">
        <f>VLOOKUP($A141,Listes!$A$3:$C$194,2,FALSE)</f>
        <v>Wharfage (Origin)</v>
      </c>
      <c r="C141" s="881"/>
      <c r="D141" s="881"/>
      <c r="E141" s="882" t="s">
        <v>196</v>
      </c>
      <c r="F141" s="882"/>
      <c r="G141" s="882"/>
      <c r="H141" s="525"/>
      <c r="I141" s="526"/>
      <c r="J141" s="526"/>
      <c r="K141" s="526"/>
      <c r="L141" s="526"/>
      <c r="M141" s="527"/>
    </row>
    <row r="142" spans="1:54" ht="16" thickBot="1" x14ac:dyDescent="0.4">
      <c r="A142" s="524" t="s">
        <v>443</v>
      </c>
      <c r="B142" s="881" t="str">
        <f>VLOOKUP($A142,Listes!$A$3:$C$194,2,FALSE)</f>
        <v>Scanning by Customs, incl other examination charges</v>
      </c>
      <c r="C142" s="881"/>
      <c r="D142" s="881"/>
      <c r="E142" s="882" t="s">
        <v>196</v>
      </c>
      <c r="F142" s="882"/>
      <c r="G142" s="882"/>
      <c r="H142" s="525"/>
      <c r="I142" s="526"/>
      <c r="J142" s="526"/>
      <c r="K142" s="526"/>
      <c r="L142" s="526"/>
      <c r="M142" s="527"/>
    </row>
    <row r="143" spans="1:54" ht="16" thickBot="1" x14ac:dyDescent="0.4">
      <c r="A143" s="883" t="s">
        <v>292</v>
      </c>
      <c r="B143" s="884"/>
      <c r="C143" s="884"/>
      <c r="D143" s="884"/>
      <c r="E143" s="884"/>
      <c r="F143" s="884"/>
      <c r="G143" s="884"/>
      <c r="H143" s="884"/>
      <c r="I143" s="885"/>
      <c r="J143" s="45"/>
      <c r="K143" s="45"/>
      <c r="L143" s="45"/>
      <c r="M143" s="45"/>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t="16" thickBot="1" x14ac:dyDescent="0.4">
      <c r="A144" s="886" t="s">
        <v>293</v>
      </c>
      <c r="B144" s="859"/>
      <c r="C144" s="859"/>
      <c r="D144" s="859"/>
      <c r="E144" s="859"/>
      <c r="F144" s="859"/>
      <c r="G144" s="859"/>
      <c r="H144" s="859"/>
      <c r="I144" s="860"/>
      <c r="J144" s="159"/>
      <c r="K144" s="56"/>
      <c r="L144" s="56"/>
      <c r="M144" s="56"/>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887" t="s">
        <v>294</v>
      </c>
      <c r="B146" s="888"/>
      <c r="C146" s="888"/>
      <c r="D146" s="888"/>
      <c r="E146" s="889" t="s">
        <v>295</v>
      </c>
      <c r="F146" s="889">
        <v>20</v>
      </c>
      <c r="G146" s="889">
        <v>40</v>
      </c>
      <c r="H146" s="889" t="s">
        <v>177</v>
      </c>
      <c r="I146" s="889" t="s">
        <v>178</v>
      </c>
      <c r="J146" s="877" t="s">
        <v>296</v>
      </c>
      <c r="K146" s="877" t="s">
        <v>297</v>
      </c>
      <c r="L146" s="879" t="s">
        <v>298</v>
      </c>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72" t="s">
        <v>299</v>
      </c>
      <c r="B147" s="60" t="s">
        <v>169</v>
      </c>
      <c r="C147" s="60" t="s">
        <v>170</v>
      </c>
      <c r="D147" s="60" t="s">
        <v>300</v>
      </c>
      <c r="E147" s="878"/>
      <c r="F147" s="878"/>
      <c r="G147" s="878"/>
      <c r="H147" s="878"/>
      <c r="I147" s="878"/>
      <c r="J147" s="878"/>
      <c r="K147" s="878"/>
      <c r="L147" s="880"/>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24"/>
      <c r="B148" s="15"/>
      <c r="C148" s="15"/>
      <c r="D148" s="15"/>
      <c r="E148" s="15"/>
      <c r="F148" s="139"/>
      <c r="G148" s="139"/>
      <c r="H148" s="139"/>
      <c r="I148" s="139"/>
      <c r="J148" s="15"/>
      <c r="K148" s="52"/>
      <c r="L148" s="115"/>
    </row>
    <row r="149" spans="1:54" hidden="1" x14ac:dyDescent="0.35">
      <c r="A149" s="124"/>
      <c r="B149" s="15"/>
      <c r="C149" s="15"/>
      <c r="D149" s="15"/>
      <c r="E149" s="15"/>
      <c r="F149" s="11"/>
      <c r="G149" s="11"/>
      <c r="H149" s="11"/>
      <c r="I149" s="11"/>
      <c r="J149" s="15"/>
      <c r="K149" s="52"/>
      <c r="L149" s="115"/>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24"/>
      <c r="B150" s="15"/>
      <c r="C150" s="15"/>
      <c r="D150" s="15"/>
      <c r="E150" s="15"/>
      <c r="F150" s="11"/>
      <c r="G150" s="11"/>
      <c r="H150" s="11"/>
      <c r="I150" s="11"/>
      <c r="J150" s="15"/>
      <c r="K150" s="52"/>
      <c r="L150" s="115"/>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t="16" hidden="1" thickBot="1" x14ac:dyDescent="0.4">
      <c r="A151" s="169"/>
      <c r="B151" s="36"/>
      <c r="C151" s="36"/>
      <c r="D151" s="36"/>
      <c r="E151" s="36"/>
      <c r="F151" s="12"/>
      <c r="G151" s="12"/>
      <c r="H151" s="12"/>
      <c r="I151" s="12"/>
      <c r="J151" s="36"/>
      <c r="K151" s="51"/>
      <c r="L151" s="166"/>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871" t="s">
        <v>301</v>
      </c>
      <c r="B153" s="871"/>
      <c r="C153" s="871"/>
      <c r="D153" s="871"/>
      <c r="E153" s="871" t="s">
        <v>295</v>
      </c>
      <c r="F153" s="871">
        <v>20</v>
      </c>
      <c r="G153" s="871">
        <v>40</v>
      </c>
      <c r="H153" s="871" t="s">
        <v>177</v>
      </c>
      <c r="I153" s="871" t="s">
        <v>178</v>
      </c>
      <c r="J153" s="870" t="s">
        <v>296</v>
      </c>
      <c r="K153" s="870" t="s">
        <v>297</v>
      </c>
      <c r="L153" s="871" t="s">
        <v>298</v>
      </c>
      <c r="M153" s="871" t="s">
        <v>184</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6" t="s">
        <v>299</v>
      </c>
      <c r="B154" s="16" t="s">
        <v>169</v>
      </c>
      <c r="C154" s="16" t="s">
        <v>170</v>
      </c>
      <c r="D154" s="16" t="s">
        <v>300</v>
      </c>
      <c r="E154" s="871"/>
      <c r="F154" s="871"/>
      <c r="G154" s="871"/>
      <c r="H154" s="871"/>
      <c r="I154" s="871"/>
      <c r="J154" s="871"/>
      <c r="K154" s="871"/>
      <c r="L154" s="871"/>
      <c r="M154" s="87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idden="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idden="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idden="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idden="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ht="16" hidden="1" thickBot="1" x14ac:dyDescent="0.4">
      <c r="A161" s="861" t="s">
        <v>302</v>
      </c>
      <c r="B161" s="862"/>
      <c r="C161" s="862"/>
      <c r="D161" s="862"/>
      <c r="E161" s="863"/>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hidden="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hidden="1" x14ac:dyDescent="0.35">
      <c r="A163" s="856" t="s">
        <v>303</v>
      </c>
      <c r="B163" s="872"/>
      <c r="C163" s="872"/>
      <c r="D163" s="872"/>
      <c r="E163" s="872"/>
      <c r="F163" s="873"/>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hidden="1" x14ac:dyDescent="0.35">
      <c r="A164" s="874" t="s">
        <v>304</v>
      </c>
      <c r="B164" s="875"/>
      <c r="C164" s="875"/>
      <c r="D164" s="875"/>
      <c r="E164" s="875"/>
      <c r="F164" s="876"/>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t="16" hidden="1" thickBot="1" x14ac:dyDescent="0.4">
      <c r="A165" s="858" t="s">
        <v>305</v>
      </c>
      <c r="B165" s="859"/>
      <c r="C165" s="859"/>
      <c r="D165" s="859"/>
      <c r="E165" s="859"/>
      <c r="F165" s="860"/>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12" t="s">
        <v>306</v>
      </c>
      <c r="B166" s="62" t="s">
        <v>307</v>
      </c>
      <c r="C166" s="83" t="s">
        <v>256</v>
      </c>
      <c r="D166" s="167" t="s">
        <v>308</v>
      </c>
      <c r="E166" s="73"/>
      <c r="F166" s="73"/>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51"/>
      <c r="B167" s="148"/>
      <c r="C167" s="74"/>
      <c r="D167" s="485"/>
      <c r="E167" s="514"/>
      <c r="F167" s="514"/>
    </row>
    <row r="168" spans="1:54" hidden="1" x14ac:dyDescent="0.35">
      <c r="A168" s="151"/>
      <c r="B168" s="148"/>
      <c r="C168" s="74"/>
      <c r="D168" s="161"/>
      <c r="E168" s="85"/>
      <c r="F168" s="85"/>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t="16" hidden="1" thickBot="1" x14ac:dyDescent="0.4">
      <c r="A169" s="116"/>
      <c r="B169" s="125"/>
      <c r="C169" s="129"/>
      <c r="D169" s="143"/>
      <c r="E169" s="85"/>
      <c r="F169" s="85"/>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t="16" thickBot="1" x14ac:dyDescent="0.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t="16" thickBot="1" x14ac:dyDescent="0.4">
      <c r="A171" s="861" t="s">
        <v>309</v>
      </c>
      <c r="B171" s="862"/>
      <c r="C171" s="862"/>
      <c r="D171" s="862"/>
      <c r="E171" s="862"/>
      <c r="F171" s="862"/>
      <c r="G171" s="862"/>
      <c r="H171" s="862"/>
      <c r="I171" s="863"/>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t="16" thickBot="1" x14ac:dyDescent="0.4">
      <c r="A172" s="103" t="s">
        <v>310</v>
      </c>
      <c r="B172" s="155"/>
      <c r="C172" s="33"/>
      <c r="D172" s="33"/>
      <c r="E172" s="33"/>
      <c r="F172" s="33"/>
      <c r="G172" s="29"/>
      <c r="H172" s="33"/>
      <c r="I172" s="144"/>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x14ac:dyDescent="0.35">
      <c r="A173" s="512" t="s">
        <v>311</v>
      </c>
      <c r="B173" s="864" t="s">
        <v>312</v>
      </c>
      <c r="C173" s="865"/>
      <c r="D173" s="865"/>
      <c r="E173" s="865"/>
      <c r="F173" s="865"/>
      <c r="G173" s="865"/>
      <c r="H173" s="865"/>
      <c r="I173" s="866"/>
    </row>
    <row r="174" spans="1:54" x14ac:dyDescent="0.35">
      <c r="A174" s="513" t="s">
        <v>313</v>
      </c>
      <c r="B174" s="867" t="s">
        <v>314</v>
      </c>
      <c r="C174" s="868"/>
      <c r="D174" s="868"/>
      <c r="E174" s="868"/>
      <c r="F174" s="868"/>
      <c r="G174" s="868"/>
      <c r="H174" s="868"/>
      <c r="I174" s="869"/>
    </row>
    <row r="175" spans="1:54" ht="16" thickBot="1" x14ac:dyDescent="0.4">
      <c r="A175" s="513" t="s">
        <v>315</v>
      </c>
      <c r="B175" s="867" t="s">
        <v>316</v>
      </c>
      <c r="C175" s="868"/>
      <c r="D175" s="868"/>
      <c r="E175" s="868"/>
      <c r="F175" s="868"/>
      <c r="G175" s="868"/>
      <c r="H175" s="868"/>
      <c r="I175" s="869"/>
    </row>
    <row r="176" spans="1:54" hidden="1" x14ac:dyDescent="0.35">
      <c r="A176" s="106"/>
      <c r="B176" s="850"/>
      <c r="C176" s="851"/>
      <c r="D176" s="851"/>
      <c r="E176" s="851"/>
      <c r="F176" s="851"/>
      <c r="G176" s="851"/>
      <c r="H176" s="851"/>
      <c r="I176" s="852"/>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06"/>
      <c r="B177" s="850"/>
      <c r="C177" s="851"/>
      <c r="D177" s="851"/>
      <c r="E177" s="851"/>
      <c r="F177" s="851"/>
      <c r="G177" s="851"/>
      <c r="H177" s="851"/>
      <c r="I177" s="852"/>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idden="1" x14ac:dyDescent="0.35">
      <c r="A178" s="106"/>
      <c r="B178" s="850"/>
      <c r="C178" s="851"/>
      <c r="D178" s="851"/>
      <c r="E178" s="851"/>
      <c r="F178" s="851"/>
      <c r="G178" s="851"/>
      <c r="H178" s="851"/>
      <c r="I178" s="852"/>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idden="1" x14ac:dyDescent="0.35">
      <c r="A179" s="106"/>
      <c r="B179" s="850"/>
      <c r="C179" s="851"/>
      <c r="D179" s="851"/>
      <c r="E179" s="851"/>
      <c r="F179" s="851"/>
      <c r="G179" s="851"/>
      <c r="H179" s="851"/>
      <c r="I179" s="852"/>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106"/>
      <c r="B180" s="850"/>
      <c r="C180" s="851"/>
      <c r="D180" s="851"/>
      <c r="E180" s="851"/>
      <c r="F180" s="851"/>
      <c r="G180" s="851"/>
      <c r="H180" s="851"/>
      <c r="I180" s="852"/>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idden="1" x14ac:dyDescent="0.35">
      <c r="A181" s="106"/>
      <c r="B181" s="850"/>
      <c r="C181" s="851"/>
      <c r="D181" s="851"/>
      <c r="E181" s="851"/>
      <c r="F181" s="851"/>
      <c r="G181" s="851"/>
      <c r="H181" s="851"/>
      <c r="I181" s="852"/>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idden="1" x14ac:dyDescent="0.35">
      <c r="A182" s="106"/>
      <c r="B182" s="850"/>
      <c r="C182" s="851"/>
      <c r="D182" s="851"/>
      <c r="E182" s="851"/>
      <c r="F182" s="851"/>
      <c r="G182" s="851"/>
      <c r="H182" s="851"/>
      <c r="I182" s="852"/>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106"/>
      <c r="B183" s="850"/>
      <c r="C183" s="851"/>
      <c r="D183" s="851"/>
      <c r="E183" s="851"/>
      <c r="F183" s="851"/>
      <c r="G183" s="851"/>
      <c r="H183" s="851"/>
      <c r="I183" s="852"/>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106"/>
      <c r="B184" s="850"/>
      <c r="C184" s="851"/>
      <c r="D184" s="851"/>
      <c r="E184" s="851"/>
      <c r="F184" s="851"/>
      <c r="G184" s="851"/>
      <c r="H184" s="851"/>
      <c r="I184" s="852"/>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106"/>
      <c r="B185" s="850"/>
      <c r="C185" s="851"/>
      <c r="D185" s="851"/>
      <c r="E185" s="851"/>
      <c r="F185" s="851"/>
      <c r="G185" s="851"/>
      <c r="H185" s="851"/>
      <c r="I185" s="852"/>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106"/>
      <c r="B186" s="850"/>
      <c r="C186" s="851"/>
      <c r="D186" s="851"/>
      <c r="E186" s="851"/>
      <c r="F186" s="851"/>
      <c r="G186" s="851"/>
      <c r="H186" s="851"/>
      <c r="I186" s="852"/>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t="16" hidden="1" thickBot="1" x14ac:dyDescent="0.4">
      <c r="A187" s="163"/>
      <c r="B187" s="853"/>
      <c r="C187" s="854"/>
      <c r="D187" s="854"/>
      <c r="E187" s="854"/>
      <c r="F187" s="854"/>
      <c r="G187" s="854"/>
      <c r="H187" s="854"/>
      <c r="I187" s="855"/>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t="16" hidden="1" thickBot="1" x14ac:dyDescent="0.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x14ac:dyDescent="0.35">
      <c r="A191" s="856" t="s">
        <v>317</v>
      </c>
      <c r="B191" s="857"/>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t="16" hidden="1" thickBot="1" x14ac:dyDescent="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827" t="s">
        <v>318</v>
      </c>
      <c r="B193" s="828"/>
      <c r="C193" s="828"/>
      <c r="D193" s="828"/>
      <c r="E193" s="828"/>
      <c r="F193" s="828"/>
      <c r="G193" s="829"/>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830" t="s">
        <v>319</v>
      </c>
      <c r="B195" s="831"/>
      <c r="C195" s="831"/>
      <c r="D195" s="831"/>
      <c r="E195" s="832"/>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idden="1" x14ac:dyDescent="0.35">
      <c r="A196" s="836" t="s">
        <v>167</v>
      </c>
      <c r="B196" s="838" t="s">
        <v>320</v>
      </c>
      <c r="C196" s="821" t="s">
        <v>321</v>
      </c>
      <c r="D196" s="821" t="s">
        <v>322</v>
      </c>
      <c r="E196" s="838" t="s">
        <v>323</v>
      </c>
      <c r="F196" s="821" t="s">
        <v>324</v>
      </c>
      <c r="G196" s="821" t="s">
        <v>325</v>
      </c>
      <c r="H196" s="821" t="s">
        <v>168</v>
      </c>
      <c r="I196" s="821" t="s">
        <v>169</v>
      </c>
      <c r="J196" s="821" t="s">
        <v>170</v>
      </c>
      <c r="K196" s="821" t="s">
        <v>171</v>
      </c>
      <c r="L196" s="821" t="s">
        <v>326</v>
      </c>
      <c r="M196" s="846" t="s">
        <v>327</v>
      </c>
      <c r="N196" s="847"/>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837"/>
      <c r="B197" s="839"/>
      <c r="C197" s="822"/>
      <c r="D197" s="822"/>
      <c r="E197" s="839"/>
      <c r="F197" s="822"/>
      <c r="G197" s="822"/>
      <c r="H197" s="822"/>
      <c r="I197" s="822"/>
      <c r="J197" s="822"/>
      <c r="K197" s="822"/>
      <c r="L197" s="822"/>
      <c r="M197" s="848"/>
      <c r="N197" s="849"/>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49"/>
      <c r="B198" s="7"/>
      <c r="C198" s="24"/>
      <c r="D198" s="7"/>
      <c r="E198" s="7"/>
      <c r="F198" s="7"/>
      <c r="G198" s="7"/>
      <c r="H198" s="7"/>
      <c r="I198" s="7"/>
      <c r="J198" s="7"/>
      <c r="K198" s="7"/>
      <c r="L198" s="88"/>
      <c r="M198" s="840"/>
      <c r="N198" s="841"/>
    </row>
    <row r="199" spans="1:54" hidden="1" x14ac:dyDescent="0.35">
      <c r="A199" s="63"/>
      <c r="B199" s="6"/>
      <c r="C199" s="15"/>
      <c r="D199" s="6"/>
      <c r="E199" s="6"/>
      <c r="F199" s="6"/>
      <c r="G199" s="6"/>
      <c r="H199" s="6"/>
      <c r="I199" s="6"/>
      <c r="J199" s="6"/>
      <c r="K199" s="6"/>
      <c r="L199" s="90"/>
      <c r="M199" s="842"/>
      <c r="N199" s="843"/>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63"/>
      <c r="B200" s="6"/>
      <c r="C200" s="15"/>
      <c r="D200" s="6"/>
      <c r="E200" s="6"/>
      <c r="F200" s="6"/>
      <c r="G200" s="6"/>
      <c r="H200" s="6"/>
      <c r="I200" s="6"/>
      <c r="J200" s="6"/>
      <c r="K200" s="6"/>
      <c r="L200" s="90"/>
      <c r="M200" s="842"/>
      <c r="N200" s="843"/>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6"/>
      <c r="G201" s="6"/>
      <c r="H201" s="6"/>
      <c r="I201" s="6"/>
      <c r="J201" s="6"/>
      <c r="K201" s="6"/>
      <c r="L201" s="90"/>
      <c r="M201" s="842"/>
      <c r="N201" s="843"/>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6"/>
      <c r="G202" s="6"/>
      <c r="H202" s="6"/>
      <c r="I202" s="6"/>
      <c r="J202" s="6"/>
      <c r="K202" s="6"/>
      <c r="L202" s="90"/>
      <c r="M202" s="842"/>
      <c r="N202" s="843"/>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t="16" hidden="1" thickBot="1" x14ac:dyDescent="0.4">
      <c r="A203" s="68"/>
      <c r="B203" s="5"/>
      <c r="C203" s="36"/>
      <c r="D203" s="5"/>
      <c r="E203" s="5"/>
      <c r="F203" s="5"/>
      <c r="G203" s="5"/>
      <c r="H203" s="5"/>
      <c r="I203" s="5"/>
      <c r="J203" s="5"/>
      <c r="K203" s="5"/>
      <c r="L203" s="89"/>
      <c r="M203" s="844"/>
      <c r="N203" s="845"/>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t="16" hidden="1" thickBot="1" x14ac:dyDescent="0.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t="16" hidden="1" thickBot="1" x14ac:dyDescent="0.4">
      <c r="A206" s="827" t="s">
        <v>328</v>
      </c>
      <c r="B206" s="828"/>
      <c r="C206" s="828"/>
      <c r="D206" s="828"/>
      <c r="E206" s="828"/>
      <c r="F206" s="828"/>
      <c r="G206" s="829"/>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t="16" hidden="1" thickBot="1" x14ac:dyDescent="0.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t="16" hidden="1" thickBot="1" x14ac:dyDescent="0.4">
      <c r="A208" s="830" t="s">
        <v>319</v>
      </c>
      <c r="B208" s="831"/>
      <c r="C208" s="831"/>
      <c r="D208" s="831"/>
      <c r="E208" s="831"/>
      <c r="F208" s="831"/>
      <c r="G208" s="831"/>
      <c r="H208" s="832"/>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t="16" hidden="1" thickBot="1" x14ac:dyDescent="0.4">
      <c r="A209" s="836" t="s">
        <v>167</v>
      </c>
      <c r="B209" s="838" t="s">
        <v>320</v>
      </c>
      <c r="C209" s="821" t="s">
        <v>321</v>
      </c>
      <c r="D209" s="821" t="s">
        <v>322</v>
      </c>
      <c r="E209" s="838" t="s">
        <v>323</v>
      </c>
      <c r="F209" s="821" t="s">
        <v>329</v>
      </c>
      <c r="G209" s="833" t="s">
        <v>330</v>
      </c>
      <c r="H209" s="834"/>
      <c r="I209" s="834"/>
      <c r="J209" s="834"/>
      <c r="K209" s="834"/>
      <c r="L209" s="834"/>
      <c r="M209" s="834"/>
      <c r="N209" s="835"/>
      <c r="O209" s="821" t="s">
        <v>324</v>
      </c>
      <c r="P209" s="821" t="s">
        <v>325</v>
      </c>
      <c r="Q209" s="821" t="s">
        <v>168</v>
      </c>
      <c r="R209" s="821" t="s">
        <v>169</v>
      </c>
      <c r="S209" s="821" t="s">
        <v>170</v>
      </c>
      <c r="T209" s="821" t="s">
        <v>171</v>
      </c>
      <c r="U209" s="821" t="s">
        <v>326</v>
      </c>
      <c r="V209" s="821" t="s">
        <v>327</v>
      </c>
      <c r="W209" s="823"/>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t="16" hidden="1" thickBot="1" x14ac:dyDescent="0.4">
      <c r="A210" s="837"/>
      <c r="B210" s="839"/>
      <c r="C210" s="822"/>
      <c r="D210" s="822"/>
      <c r="E210" s="839"/>
      <c r="F210" s="822"/>
      <c r="G210" s="3" t="s">
        <v>331</v>
      </c>
      <c r="H210" s="3" t="s">
        <v>332</v>
      </c>
      <c r="I210" s="3" t="s">
        <v>333</v>
      </c>
      <c r="J210" s="3" t="s">
        <v>334</v>
      </c>
      <c r="K210" s="3" t="s">
        <v>335</v>
      </c>
      <c r="L210" s="3" t="s">
        <v>336</v>
      </c>
      <c r="M210" s="3" t="s">
        <v>337</v>
      </c>
      <c r="N210" s="3" t="s">
        <v>338</v>
      </c>
      <c r="O210" s="822"/>
      <c r="P210" s="822"/>
      <c r="Q210" s="822"/>
      <c r="R210" s="822"/>
      <c r="S210" s="822"/>
      <c r="T210" s="822"/>
      <c r="U210" s="822"/>
      <c r="V210" s="822"/>
      <c r="W210" s="824"/>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49"/>
      <c r="B211" s="7"/>
      <c r="C211" s="24"/>
      <c r="D211" s="7"/>
      <c r="E211" s="7"/>
      <c r="F211" s="511"/>
      <c r="G211" s="7"/>
      <c r="H211" s="7"/>
      <c r="I211" s="7"/>
      <c r="J211" s="7"/>
      <c r="K211" s="7"/>
      <c r="L211" s="7"/>
      <c r="M211" s="7"/>
      <c r="N211" s="7"/>
      <c r="O211" s="7"/>
      <c r="P211" s="7"/>
      <c r="Q211" s="7"/>
      <c r="R211" s="7"/>
      <c r="S211" s="7"/>
      <c r="T211" s="7"/>
      <c r="U211" s="88"/>
      <c r="V211" s="825"/>
      <c r="W211" s="826"/>
    </row>
    <row r="212" spans="1:54" hidden="1" x14ac:dyDescent="0.35">
      <c r="A212" s="63"/>
      <c r="B212" s="6"/>
      <c r="C212" s="15"/>
      <c r="D212" s="6"/>
      <c r="E212" s="6"/>
      <c r="F212" s="176"/>
      <c r="G212" s="6"/>
      <c r="H212" s="6"/>
      <c r="I212" s="6"/>
      <c r="J212" s="6"/>
      <c r="K212" s="6"/>
      <c r="L212" s="6"/>
      <c r="M212" s="6"/>
      <c r="N212" s="6"/>
      <c r="O212" s="6"/>
      <c r="P212" s="6"/>
      <c r="Q212" s="6"/>
      <c r="R212" s="6"/>
      <c r="S212" s="6"/>
      <c r="T212" s="6"/>
      <c r="U212" s="90"/>
      <c r="V212" s="817"/>
      <c r="W212" s="818"/>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63"/>
      <c r="B213" s="6"/>
      <c r="C213" s="15"/>
      <c r="D213" s="6"/>
      <c r="E213" s="6"/>
      <c r="F213" s="176"/>
      <c r="G213" s="6"/>
      <c r="H213" s="6"/>
      <c r="I213" s="6"/>
      <c r="J213" s="6"/>
      <c r="K213" s="6"/>
      <c r="L213" s="6"/>
      <c r="M213" s="6"/>
      <c r="N213" s="6"/>
      <c r="O213" s="6"/>
      <c r="P213" s="6"/>
      <c r="Q213" s="6"/>
      <c r="R213" s="6"/>
      <c r="S213" s="6"/>
      <c r="T213" s="6"/>
      <c r="U213" s="90"/>
      <c r="V213" s="817"/>
      <c r="W213" s="818"/>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63"/>
      <c r="B214" s="6"/>
      <c r="C214" s="15"/>
      <c r="D214" s="6"/>
      <c r="E214" s="6"/>
      <c r="F214" s="176"/>
      <c r="G214" s="6"/>
      <c r="H214" s="6"/>
      <c r="I214" s="6"/>
      <c r="J214" s="6"/>
      <c r="K214" s="6"/>
      <c r="L214" s="6"/>
      <c r="M214" s="6"/>
      <c r="N214" s="6"/>
      <c r="O214" s="6"/>
      <c r="P214" s="6"/>
      <c r="Q214" s="6"/>
      <c r="R214" s="6"/>
      <c r="S214" s="6"/>
      <c r="T214" s="6"/>
      <c r="U214" s="90"/>
      <c r="V214" s="817"/>
      <c r="W214" s="818"/>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63"/>
      <c r="B215" s="6"/>
      <c r="C215" s="15"/>
      <c r="D215" s="6"/>
      <c r="E215" s="6"/>
      <c r="F215" s="176"/>
      <c r="G215" s="6"/>
      <c r="H215" s="6"/>
      <c r="I215" s="6"/>
      <c r="J215" s="6"/>
      <c r="K215" s="6"/>
      <c r="L215" s="6"/>
      <c r="M215" s="6"/>
      <c r="N215" s="6"/>
      <c r="O215" s="6"/>
      <c r="P215" s="6"/>
      <c r="Q215" s="6"/>
      <c r="R215" s="6"/>
      <c r="S215" s="6"/>
      <c r="T215" s="6"/>
      <c r="U215" s="90"/>
      <c r="V215" s="817"/>
      <c r="W215" s="818"/>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t="16" hidden="1" thickBot="1" x14ac:dyDescent="0.4">
      <c r="A216" s="68"/>
      <c r="B216" s="5"/>
      <c r="C216" s="36"/>
      <c r="D216" s="5"/>
      <c r="E216" s="5"/>
      <c r="F216" s="178"/>
      <c r="G216" s="5"/>
      <c r="H216" s="5"/>
      <c r="I216" s="5"/>
      <c r="J216" s="5"/>
      <c r="K216" s="5"/>
      <c r="L216" s="5"/>
      <c r="M216" s="5"/>
      <c r="N216" s="5"/>
      <c r="O216" s="5"/>
      <c r="P216" s="5"/>
      <c r="Q216" s="5"/>
      <c r="R216" s="5"/>
      <c r="S216" s="5"/>
      <c r="T216" s="5"/>
      <c r="U216" s="89"/>
      <c r="V216" s="819"/>
      <c r="W216" s="820"/>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row>
    <row r="219" spans="1:54"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row>
    <row r="220" spans="1:54" ht="16" hidden="1" thickBot="1" x14ac:dyDescent="0.4">
      <c r="A220" s="42" t="s">
        <v>339</v>
      </c>
      <c r="B220" s="149" t="s">
        <v>340</v>
      </c>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row>
    <row r="221" spans="1:54" hidden="1" x14ac:dyDescent="0.35">
      <c r="A221" s="62" t="s">
        <v>341</v>
      </c>
      <c r="B221" s="79" t="s">
        <v>263</v>
      </c>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row>
    <row r="222" spans="1:54" hidden="1" x14ac:dyDescent="0.35">
      <c r="A222" s="134" t="s">
        <v>215</v>
      </c>
      <c r="B222" s="67" t="s">
        <v>263</v>
      </c>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row>
    <row r="223" spans="1:54" hidden="1" x14ac:dyDescent="0.35">
      <c r="A223" s="134" t="s">
        <v>342</v>
      </c>
      <c r="B223" s="67" t="s">
        <v>263</v>
      </c>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row>
    <row r="224" spans="1:54" hidden="1" x14ac:dyDescent="0.35">
      <c r="A224" s="134" t="s">
        <v>343</v>
      </c>
      <c r="B224" s="67" t="s">
        <v>263</v>
      </c>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row>
    <row r="225" spans="1:54" hidden="1" x14ac:dyDescent="0.35">
      <c r="A225" s="134" t="s">
        <v>344</v>
      </c>
      <c r="B225" s="67" t="s">
        <v>196</v>
      </c>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row>
    <row r="226" spans="1:54" hidden="1" x14ac:dyDescent="0.35">
      <c r="A226" s="134" t="s">
        <v>345</v>
      </c>
      <c r="B226" s="67" t="s">
        <v>196</v>
      </c>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row>
    <row r="227" spans="1:54" hidden="1" x14ac:dyDescent="0.35">
      <c r="A227" s="123" t="s">
        <v>346</v>
      </c>
      <c r="B227" s="67" t="s">
        <v>196</v>
      </c>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row>
    <row r="228" spans="1:54" hidden="1" x14ac:dyDescent="0.35">
      <c r="A228" s="123" t="s">
        <v>347</v>
      </c>
      <c r="B228" s="67" t="s">
        <v>196</v>
      </c>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row>
    <row r="229" spans="1:54" ht="16" hidden="1" thickBot="1" x14ac:dyDescent="0.4">
      <c r="A229" s="145" t="s">
        <v>348</v>
      </c>
      <c r="B229" s="136" t="s">
        <v>196</v>
      </c>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row>
    <row r="230" spans="1:54" hidden="1" x14ac:dyDescent="0.35"/>
  </sheetData>
  <mergeCells count="290">
    <mergeCell ref="A1:B1"/>
    <mergeCell ref="C1:F1"/>
    <mergeCell ref="A2:B2"/>
    <mergeCell ref="C2:F2"/>
    <mergeCell ref="A3:B3"/>
    <mergeCell ref="C3:F3"/>
    <mergeCell ref="A7:B7"/>
    <mergeCell ref="C7:F7"/>
    <mergeCell ref="A12:J12"/>
    <mergeCell ref="B13:I13"/>
    <mergeCell ref="J13:K13"/>
    <mergeCell ref="L13:M13"/>
    <mergeCell ref="A4:B4"/>
    <mergeCell ref="C4:F4"/>
    <mergeCell ref="A5:B5"/>
    <mergeCell ref="C5:F5"/>
    <mergeCell ref="A6:B6"/>
    <mergeCell ref="C6:F6"/>
    <mergeCell ref="B16:I16"/>
    <mergeCell ref="J16:K16"/>
    <mergeCell ref="L16:M16"/>
    <mergeCell ref="B17:I17"/>
    <mergeCell ref="J17:K17"/>
    <mergeCell ref="L17:M17"/>
    <mergeCell ref="B14:I14"/>
    <mergeCell ref="J14:K14"/>
    <mergeCell ref="L14:M14"/>
    <mergeCell ref="B15:I15"/>
    <mergeCell ref="J15:K15"/>
    <mergeCell ref="L15:M15"/>
    <mergeCell ref="B20:H20"/>
    <mergeCell ref="B21:H21"/>
    <mergeCell ref="B22:H22"/>
    <mergeCell ref="B23:H23"/>
    <mergeCell ref="B24:H24"/>
    <mergeCell ref="A30:A31"/>
    <mergeCell ref="B30:B31"/>
    <mergeCell ref="C30:C31"/>
    <mergeCell ref="D30:D31"/>
    <mergeCell ref="E30:E31"/>
    <mergeCell ref="L30:L31"/>
    <mergeCell ref="T30:T31"/>
    <mergeCell ref="U30:U31"/>
    <mergeCell ref="V30:V31"/>
    <mergeCell ref="W30:W31"/>
    <mergeCell ref="A43:A44"/>
    <mergeCell ref="B43:B44"/>
    <mergeCell ref="C43:C44"/>
    <mergeCell ref="D43:D44"/>
    <mergeCell ref="E43:E44"/>
    <mergeCell ref="F30:F31"/>
    <mergeCell ref="G30:G31"/>
    <mergeCell ref="H30:H31"/>
    <mergeCell ref="I30:I31"/>
    <mergeCell ref="J30:J31"/>
    <mergeCell ref="K30:K31"/>
    <mergeCell ref="T43:T44"/>
    <mergeCell ref="U43:U44"/>
    <mergeCell ref="V43:V44"/>
    <mergeCell ref="W43:W44"/>
    <mergeCell ref="I43:I44"/>
    <mergeCell ref="J43:J44"/>
    <mergeCell ref="K43:K44"/>
    <mergeCell ref="A51:D51"/>
    <mergeCell ref="A52:A53"/>
    <mergeCell ref="B52:B53"/>
    <mergeCell ref="C52:C53"/>
    <mergeCell ref="D52:D53"/>
    <mergeCell ref="E52:E53"/>
    <mergeCell ref="F43:F44"/>
    <mergeCell ref="G43:G44"/>
    <mergeCell ref="H43:H44"/>
    <mergeCell ref="L52:L53"/>
    <mergeCell ref="M52:M53"/>
    <mergeCell ref="W52:W53"/>
    <mergeCell ref="X52:X53"/>
    <mergeCell ref="Y52:Y53"/>
    <mergeCell ref="Z52:Z53"/>
    <mergeCell ref="F52:F53"/>
    <mergeCell ref="G52:G53"/>
    <mergeCell ref="H52:H53"/>
    <mergeCell ref="I52:I53"/>
    <mergeCell ref="J52:J53"/>
    <mergeCell ref="K52:K53"/>
    <mergeCell ref="B71:D71"/>
    <mergeCell ref="A74:C74"/>
    <mergeCell ref="A75:C75"/>
    <mergeCell ref="B82:D82"/>
    <mergeCell ref="B83:D83"/>
    <mergeCell ref="B84:D84"/>
    <mergeCell ref="A59:C59"/>
    <mergeCell ref="A60:C60"/>
    <mergeCell ref="B67:D67"/>
    <mergeCell ref="B68:D68"/>
    <mergeCell ref="B69:D69"/>
    <mergeCell ref="B70:D70"/>
    <mergeCell ref="M93:M95"/>
    <mergeCell ref="A94:G94"/>
    <mergeCell ref="A95:G95"/>
    <mergeCell ref="B85:D85"/>
    <mergeCell ref="B86:D86"/>
    <mergeCell ref="A88:I88"/>
    <mergeCell ref="A89:I89"/>
    <mergeCell ref="B90:I90"/>
    <mergeCell ref="A93:G93"/>
    <mergeCell ref="H93:H95"/>
    <mergeCell ref="I93:I95"/>
    <mergeCell ref="B96:D96"/>
    <mergeCell ref="E96:G96"/>
    <mergeCell ref="B97:D97"/>
    <mergeCell ref="E97:G97"/>
    <mergeCell ref="B98:D98"/>
    <mergeCell ref="E98:G98"/>
    <mergeCell ref="J93:J95"/>
    <mergeCell ref="K93:K95"/>
    <mergeCell ref="L93:L95"/>
    <mergeCell ref="B102:D102"/>
    <mergeCell ref="E102:G102"/>
    <mergeCell ref="B103:D103"/>
    <mergeCell ref="E103:G103"/>
    <mergeCell ref="B104:D104"/>
    <mergeCell ref="E104:G104"/>
    <mergeCell ref="B99:D99"/>
    <mergeCell ref="E99:G99"/>
    <mergeCell ref="B100:D100"/>
    <mergeCell ref="E100:G100"/>
    <mergeCell ref="B101:D101"/>
    <mergeCell ref="E101:G101"/>
    <mergeCell ref="B105:D105"/>
    <mergeCell ref="E105:G105"/>
    <mergeCell ref="B109:D109"/>
    <mergeCell ref="E109:G109"/>
    <mergeCell ref="B110:D110"/>
    <mergeCell ref="E110:G110"/>
    <mergeCell ref="B111:D111"/>
    <mergeCell ref="E111:G111"/>
    <mergeCell ref="B106:D106"/>
    <mergeCell ref="E106:G106"/>
    <mergeCell ref="B107:D107"/>
    <mergeCell ref="E107:G107"/>
    <mergeCell ref="B108:D108"/>
    <mergeCell ref="E108:G108"/>
    <mergeCell ref="B115:D115"/>
    <mergeCell ref="E115:G115"/>
    <mergeCell ref="B116:D116"/>
    <mergeCell ref="E116:G116"/>
    <mergeCell ref="B117:D117"/>
    <mergeCell ref="E117:G117"/>
    <mergeCell ref="B112:D112"/>
    <mergeCell ref="E112:G112"/>
    <mergeCell ref="B113:D113"/>
    <mergeCell ref="E113:G113"/>
    <mergeCell ref="B114:D114"/>
    <mergeCell ref="E114:G114"/>
    <mergeCell ref="B121:D121"/>
    <mergeCell ref="E121:G121"/>
    <mergeCell ref="B122:D122"/>
    <mergeCell ref="E122:G122"/>
    <mergeCell ref="B123:D123"/>
    <mergeCell ref="E123:G123"/>
    <mergeCell ref="B118:D118"/>
    <mergeCell ref="E118:G118"/>
    <mergeCell ref="B119:D119"/>
    <mergeCell ref="E119:G119"/>
    <mergeCell ref="B120:D120"/>
    <mergeCell ref="E120:G120"/>
    <mergeCell ref="B129:D129"/>
    <mergeCell ref="E129:G129"/>
    <mergeCell ref="B130:D130"/>
    <mergeCell ref="E130:G130"/>
    <mergeCell ref="B131:D131"/>
    <mergeCell ref="E131:G131"/>
    <mergeCell ref="B124:D124"/>
    <mergeCell ref="E124:G124"/>
    <mergeCell ref="B128:D128"/>
    <mergeCell ref="E128:G128"/>
    <mergeCell ref="B127:D127"/>
    <mergeCell ref="E127:G127"/>
    <mergeCell ref="B125:D125"/>
    <mergeCell ref="E125:G125"/>
    <mergeCell ref="B126:D126"/>
    <mergeCell ref="E126:G126"/>
    <mergeCell ref="B135:D135"/>
    <mergeCell ref="E135:G135"/>
    <mergeCell ref="B136:D136"/>
    <mergeCell ref="E136:G136"/>
    <mergeCell ref="B137:D137"/>
    <mergeCell ref="E137:G137"/>
    <mergeCell ref="B132:D132"/>
    <mergeCell ref="E132:G132"/>
    <mergeCell ref="B133:D133"/>
    <mergeCell ref="E133:G133"/>
    <mergeCell ref="B134:D134"/>
    <mergeCell ref="E134:G134"/>
    <mergeCell ref="B141:D141"/>
    <mergeCell ref="E141:G141"/>
    <mergeCell ref="B142:D142"/>
    <mergeCell ref="E142:G142"/>
    <mergeCell ref="A143:I143"/>
    <mergeCell ref="A144:I144"/>
    <mergeCell ref="B138:D138"/>
    <mergeCell ref="E138:G138"/>
    <mergeCell ref="B139:D139"/>
    <mergeCell ref="E139:G139"/>
    <mergeCell ref="B140:D140"/>
    <mergeCell ref="E140:G140"/>
    <mergeCell ref="J146:J147"/>
    <mergeCell ref="K146:K147"/>
    <mergeCell ref="L146:L147"/>
    <mergeCell ref="A153:D153"/>
    <mergeCell ref="E153:E154"/>
    <mergeCell ref="F153:F154"/>
    <mergeCell ref="G153:G154"/>
    <mergeCell ref="H153:H154"/>
    <mergeCell ref="I153:I154"/>
    <mergeCell ref="J153:J154"/>
    <mergeCell ref="A146:D146"/>
    <mergeCell ref="E146:E147"/>
    <mergeCell ref="F146:F147"/>
    <mergeCell ref="G146:G147"/>
    <mergeCell ref="H146:H147"/>
    <mergeCell ref="I146:I147"/>
    <mergeCell ref="A165:F165"/>
    <mergeCell ref="A171:I171"/>
    <mergeCell ref="B173:I173"/>
    <mergeCell ref="B174:I174"/>
    <mergeCell ref="B175:I175"/>
    <mergeCell ref="B176:I176"/>
    <mergeCell ref="K153:K154"/>
    <mergeCell ref="L153:L154"/>
    <mergeCell ref="M153:M154"/>
    <mergeCell ref="A161:E161"/>
    <mergeCell ref="A163:F163"/>
    <mergeCell ref="A164:F164"/>
    <mergeCell ref="B183:I183"/>
    <mergeCell ref="B184:I184"/>
    <mergeCell ref="B185:I185"/>
    <mergeCell ref="B186:I186"/>
    <mergeCell ref="B187:I187"/>
    <mergeCell ref="A191:B191"/>
    <mergeCell ref="B177:I177"/>
    <mergeCell ref="B178:I178"/>
    <mergeCell ref="B179:I179"/>
    <mergeCell ref="B180:I180"/>
    <mergeCell ref="B181:I181"/>
    <mergeCell ref="B182:I182"/>
    <mergeCell ref="A193:G193"/>
    <mergeCell ref="A195:E195"/>
    <mergeCell ref="A196:A197"/>
    <mergeCell ref="B196:B197"/>
    <mergeCell ref="C196:C197"/>
    <mergeCell ref="D196:D197"/>
    <mergeCell ref="E196:E197"/>
    <mergeCell ref="F196:F197"/>
    <mergeCell ref="G196:G197"/>
    <mergeCell ref="M198:N198"/>
    <mergeCell ref="M199:N199"/>
    <mergeCell ref="M200:N200"/>
    <mergeCell ref="M201:N201"/>
    <mergeCell ref="M202:N202"/>
    <mergeCell ref="M203:N203"/>
    <mergeCell ref="H196:H197"/>
    <mergeCell ref="I196:I197"/>
    <mergeCell ref="J196:J197"/>
    <mergeCell ref="K196:K197"/>
    <mergeCell ref="L196:L197"/>
    <mergeCell ref="M196:N197"/>
    <mergeCell ref="A206:G206"/>
    <mergeCell ref="A208:H208"/>
    <mergeCell ref="G209:N209"/>
    <mergeCell ref="A209:A210"/>
    <mergeCell ref="B209:B210"/>
    <mergeCell ref="C209:C210"/>
    <mergeCell ref="D209:D210"/>
    <mergeCell ref="E209:E210"/>
    <mergeCell ref="F209:F210"/>
    <mergeCell ref="V215:W215"/>
    <mergeCell ref="V216:W216"/>
    <mergeCell ref="U209:U210"/>
    <mergeCell ref="V209:W210"/>
    <mergeCell ref="V211:W211"/>
    <mergeCell ref="V212:W212"/>
    <mergeCell ref="V213:W213"/>
    <mergeCell ref="V214:W214"/>
    <mergeCell ref="O209:O210"/>
    <mergeCell ref="P209:P210"/>
    <mergeCell ref="Q209:Q210"/>
    <mergeCell ref="R209:R210"/>
    <mergeCell ref="S209:S210"/>
    <mergeCell ref="T209:T210"/>
  </mergeCells>
  <dataValidations count="13">
    <dataValidation type="decimal" allowBlank="1" showInputMessage="1" showErrorMessage="1" sqref="F148:I151 I45:K48 J83:M86 I54:L55 I32:L39" xr:uid="{00000000-0002-0000-0A00-000000000000}">
      <formula1>0</formula1>
      <formula2>999999999999999</formula2>
    </dataValidation>
    <dataValidation type="list" showInputMessage="1" showErrorMessage="1" sqref="K148:K151 N68:N71 N83:N86" xr:uid="{00000000-0002-0000-0A00-000001000000}">
      <formula1>$A$14:$A$18</formula1>
    </dataValidation>
    <dataValidation type="list" showDropDown="1" showErrorMessage="1" sqref="O67:P67 O82:P82" xr:uid="{00000000-0002-0000-0A00-000002000000}">
      <formula1>Charges</formula1>
    </dataValidation>
    <dataValidation type="whole" allowBlank="1" showInputMessage="1" showErrorMessage="1" error="Only whole numbers can be entered into this field" sqref="D198:D203 D211:D216" xr:uid="{00000000-0002-0000-0A00-000006000000}">
      <formula1>1</formula1>
      <formula2>99</formula2>
    </dataValidation>
    <dataValidation type="decimal" allowBlank="1" showInputMessage="1" showErrorMessage="1" error="Only numbers may be entered into this field" sqref="H211:H216 J211:J216 L211:L216 N211:N216" xr:uid="{00000000-0002-0000-0A00-000007000000}">
      <formula1>1</formula1>
      <formula2>1000000000</formula2>
    </dataValidation>
    <dataValidation type="whole" allowBlank="1" showInputMessage="1" showErrorMessage="1" error="Only whole numbers may be entered into this field_x000a_" sqref="G211:G216 I211:I216 K211:K216 M211:M216" xr:uid="{00000000-0002-0000-0A00-000008000000}">
      <formula1>1</formula1>
      <formula2>99</formula2>
    </dataValidation>
    <dataValidation allowBlank="1" sqref="AA54:BB55 T45:U48 S54:Y55 M32:V39 X32:BB39" xr:uid="{00000000-0002-0000-0A00-000009000000}"/>
    <dataValidation type="list" errorStyle="information" allowBlank="1" showInputMessage="1" showErrorMessage="1" sqref="A53:A55 A44:A48 A31:A39" xr:uid="{00000000-0002-0000-0A00-00000A000000}">
      <formula1>$A$14:$A$18</formula1>
    </dataValidation>
    <dataValidation type="list" errorStyle="information" allowBlank="1" showInputMessage="1" showErrorMessage="1" sqref="L45:L48 N45:N48 P54:P55" xr:uid="{00000000-0002-0000-0A00-00000B000000}">
      <formula1>"Y,N"</formula1>
    </dataValidation>
    <dataValidation type="list" errorStyle="information" allowBlank="1" showInputMessage="1" showErrorMessage="1" sqref="B221:B229" xr:uid="{00000000-0002-0000-0A00-00000C000000}">
      <formula1>"Applicable,Not Applicable"</formula1>
    </dataValidation>
    <dataValidation allowBlank="1" showInputMessage="1" showErrorMessage="1" promptTitle="Acceptable Values:" prompt="- Applicable _x000a_- Not applicable _x000a_- Included_x000a_- Amount and OSPF for cases of fixed per D40 OSPF_x000a_    (example-  &quot;375 OSPF&quot;)" sqref="E96:G142" xr:uid="{00000000-0002-0000-0A00-000003000000}"/>
    <dataValidation type="list" allowBlank="1" showInputMessage="1" showErrorMessage="1" sqref="I96:I142" xr:uid="{00000000-0002-0000-0A00-000004000000}">
      <formula1>$A$14:$A$18</formula1>
    </dataValidation>
    <dataValidation type="date" allowBlank="1" showInputMessage="1" showErrorMessage="1" sqref="J96:K143" xr:uid="{00000000-0002-0000-0A00-000005000000}">
      <formula1>10101</formula1>
      <formula2>311299</formula2>
    </dataValidation>
  </dataValidations>
  <pageMargins left="0.25" right="0.25" top="0.25" bottom="0.25" header="0.3" footer="0.3"/>
  <pageSetup paperSize="9" scale="16" fitToHeight="0" orientation="landscape" r:id="rId1"/>
  <headerFooter alignWithMargins="0"/>
  <legacyDrawing r:id="rId2"/>
  <extLst>
    <ext xmlns:x14="http://schemas.microsoft.com/office/spreadsheetml/2009/9/main" uri="{CCE6A557-97BC-4b89-ADB6-D9C93CAAB3DF}">
      <x14:dataValidations xmlns:xm="http://schemas.microsoft.com/office/excel/2006/main" count="21">
        <x14:dataValidation type="list" errorStyle="information" allowBlank="1" showInputMessage="1" showErrorMessage="1" xr:uid="{00000000-0002-0000-0A00-00000D000000}">
          <x14:formula1>
            <xm:f>Listes!$H$3:$H$194</xm:f>
          </x14:formula1>
          <xm:sqref>M30:S30 Q52:V52 O43:S43</xm:sqref>
        </x14:dataValidation>
        <x14:dataValidation type="list" errorStyle="information" allowBlank="1" showInputMessage="1" showErrorMessage="1" xr:uid="{00000000-0002-0000-0A00-00000E000000}">
          <x14:formula1>
            <xm:f>Listes!$B$209:$B$218</xm:f>
          </x14:formula1>
          <xm:sqref>M31:S31 Q53:V53 Q44</xm:sqref>
        </x14:dataValidation>
        <x14:dataValidation type="list" errorStyle="information" allowBlank="1" showInputMessage="1" showErrorMessage="1" xr:uid="{00000000-0002-0000-0A00-00000F000000}">
          <x14:formula1>
            <xm:f>Listes!$B$260:$B$308</xm:f>
          </x14:formula1>
          <xm:sqref>F83:F86 F52:F55 F43:F48 F68:F71 F30:F39</xm:sqref>
        </x14:dataValidation>
        <x14:dataValidation type="list" errorStyle="information" allowBlank="1" showInputMessage="1" showErrorMessage="1" xr:uid="{00000000-0002-0000-0A00-000010000000}">
          <x14:formula1>
            <xm:f>Listes!$B$198:$B$201</xm:f>
          </x14:formula1>
          <xm:sqref>G83:G86 G52:G55 G43:G48 G68:G71 G30:G39</xm:sqref>
        </x14:dataValidation>
        <x14:dataValidation type="list" errorStyle="information" allowBlank="1" showInputMessage="1" showErrorMessage="1" xr:uid="{00000000-0002-0000-0A00-000011000000}">
          <x14:formula1>
            <xm:f>Listes!$B$395:$B$401</xm:f>
          </x14:formula1>
          <xm:sqref>W45:W48 Z54:Z55 W32:W39</xm:sqref>
        </x14:dataValidation>
        <x14:dataValidation type="list" errorStyle="information" allowBlank="1" showInputMessage="1" showErrorMessage="1" xr:uid="{00000000-0002-0000-0A00-000012000000}">
          <x14:formula1>
            <xm:f>Listes!$B$315:$B$316</xm:f>
          </x14:formula1>
          <xm:sqref>M45:M48 O54:O55</xm:sqref>
        </x14:dataValidation>
        <x14:dataValidation type="list" errorStyle="information" allowBlank="1" showInputMessage="1" showErrorMessage="1" xr:uid="{00000000-0002-0000-0A00-000013000000}">
          <x14:formula1>
            <xm:f>Listes!$B$338:$B$358</xm:f>
          </x14:formula1>
          <xm:sqref>M53:M55</xm:sqref>
        </x14:dataValidation>
        <x14:dataValidation type="list" errorStyle="information" allowBlank="1" showInputMessage="1" showErrorMessage="1" xr:uid="{00000000-0002-0000-0A00-000014000000}">
          <x14:formula1>
            <xm:f>Listes!$B$319:$B$320</xm:f>
          </x14:formula1>
          <xm:sqref>N54:N55</xm:sqref>
        </x14:dataValidation>
        <x14:dataValidation type="list" errorStyle="information" allowBlank="1" showInputMessage="1" showErrorMessage="1" xr:uid="{00000000-0002-0000-0A00-000015000000}">
          <x14:formula1>
            <xm:f>Listes!$B$256:$B$257</xm:f>
          </x14:formula1>
          <xm:sqref>O68:P71 O83:P86</xm:sqref>
        </x14:dataValidation>
        <x14:dataValidation type="list" errorStyle="information" allowBlank="1" showInputMessage="1" showErrorMessage="1" xr:uid="{00000000-0002-0000-0A00-000018000000}">
          <x14:formula1>
            <xm:f>Listes!$B$332:$B$350</xm:f>
          </x14:formula1>
          <xm:sqref>E148:E151</xm:sqref>
        </x14:dataValidation>
        <x14:dataValidation type="list" errorStyle="information" allowBlank="1" showInputMessage="1" showErrorMessage="1" xr:uid="{00000000-0002-0000-0A00-000019000000}">
          <x14:formula1>
            <xm:f>Listes!$B$326:$B$329</xm:f>
          </x14:formula1>
          <xm:sqref>J148:J151</xm:sqref>
        </x14:dataValidation>
        <x14:dataValidation type="list" errorStyle="information" allowBlank="1" showInputMessage="1" showErrorMessage="1" xr:uid="{00000000-0002-0000-0A00-00001A000000}">
          <x14:formula1>
            <xm:f>Listes!$B$584:$B$589</xm:f>
          </x14:formula1>
          <xm:sqref>A197:A203 A210:A216</xm:sqref>
        </x14:dataValidation>
        <x14:dataValidation type="list" errorStyle="information" allowBlank="1" showInputMessage="1" showErrorMessage="1" xr:uid="{00000000-0002-0000-0A00-00001B000000}">
          <x14:formula1>
            <xm:f>Listes!$B$405:$B$406</xm:f>
          </x14:formula1>
          <xm:sqref>B197:B203 B210:B216</xm:sqref>
        </x14:dataValidation>
        <x14:dataValidation type="list" errorStyle="information" allowBlank="1" showInputMessage="1" showErrorMessage="1" xr:uid="{00000000-0002-0000-0A00-00001C000000}">
          <x14:formula1>
            <xm:f>Listes!$B$415:$B$418</xm:f>
          </x14:formula1>
          <xm:sqref>C197:C203 C210:C216</xm:sqref>
        </x14:dataValidation>
        <x14:dataValidation type="list" errorStyle="information" allowBlank="1" showInputMessage="1" showErrorMessage="1" xr:uid="{00000000-0002-0000-0A00-00001D000000}">
          <x14:formula1>
            <xm:f>Listes!$B$410:$B$411</xm:f>
          </x14:formula1>
          <xm:sqref>E197:E203 E210:E216</xm:sqref>
        </x14:dataValidation>
        <x14:dataValidation type="list" errorStyle="information" allowBlank="1" showInputMessage="1" showErrorMessage="1" xr:uid="{00000000-0002-0000-0A00-00001E000000}">
          <x14:formula1>
            <xm:f>Listes!$B$432:$B$435</xm:f>
          </x14:formula1>
          <xm:sqref>F197:F203 O210:O216</xm:sqref>
        </x14:dataValidation>
        <x14:dataValidation type="list" errorStyle="information" allowBlank="1" showInputMessage="1" showErrorMessage="1" xr:uid="{00000000-0002-0000-0A00-00001F000000}">
          <x14:formula1>
            <xm:f>Listes!$B$439:$B$440</xm:f>
          </x14:formula1>
          <xm:sqref>G197:G203 P210:P216</xm:sqref>
        </x14:dataValidation>
        <x14:dataValidation type="list" errorStyle="information" allowBlank="1" showInputMessage="1" showErrorMessage="1" xr:uid="{00000000-0002-0000-0A00-000020000000}">
          <x14:formula1>
            <xm:f>Listes!$B$444:$B$579</xm:f>
          </x14:formula1>
          <xm:sqref>F210:F216</xm:sqref>
        </x14:dataValidation>
        <x14:dataValidation type="list" errorStyle="information" allowBlank="1" showInputMessage="1" showErrorMessage="1" xr:uid="{CAD27D4A-6188-49CA-B9B2-59F83B27880F}">
          <x14:formula1>
            <xm:f>Listes!$B$222:$B$228</xm:f>
          </x14:formula1>
          <xm:sqref>R44:S44 O44:P44</xm:sqref>
        </x14:dataValidation>
        <x14:dataValidation type="list" errorStyle="information" allowBlank="1" showInputMessage="1" showErrorMessage="1" xr:uid="{00000000-0002-0000-0A00-000016000000}">
          <x14:formula1>
            <xm:f>Listes!$A$3:$A$194</xm:f>
          </x14:formula1>
          <xm:sqref>A96:A142</xm:sqref>
        </x14:dataValidation>
        <x14:dataValidation type="list" errorStyle="information" allowBlank="1" showInputMessage="1" showErrorMessage="1" xr:uid="{00000000-0002-0000-0A00-000017000000}">
          <x14:formula1>
            <xm:f>Listes!$B$231:$B$253</xm:f>
          </x14:formula1>
          <xm:sqref>H96:H142</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pageSetUpPr fitToPage="1"/>
  </sheetPr>
  <dimension ref="A1:BB230"/>
  <sheetViews>
    <sheetView showGridLines="0" topLeftCell="A14" zoomScale="70" zoomScaleNormal="70" workbookViewId="0">
      <selection activeCell="W31" sqref="W31:W38"/>
    </sheetView>
  </sheetViews>
  <sheetFormatPr defaultColWidth="16.7265625" defaultRowHeight="15.5" x14ac:dyDescent="0.35"/>
  <cols>
    <col min="1" max="13" width="16.7265625" style="39"/>
    <col min="14" max="19" width="16.7265625" style="39" customWidth="1"/>
    <col min="20" max="21" width="16.7265625" style="39" hidden="1" customWidth="1"/>
    <col min="22" max="23" width="16.7265625" style="39" customWidth="1"/>
    <col min="24" max="27" width="16.7265625" style="39" hidden="1" customWidth="1"/>
    <col min="28" max="16384" width="16.7265625" style="39"/>
  </cols>
  <sheetData>
    <row r="1" spans="1:54" x14ac:dyDescent="0.35">
      <c r="A1" s="874" t="s">
        <v>143</v>
      </c>
      <c r="B1" s="876"/>
      <c r="C1" s="967" t="str">
        <f>Cover!B1</f>
        <v>22-2510</v>
      </c>
      <c r="D1" s="968"/>
      <c r="E1" s="968"/>
      <c r="F1" s="969"/>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959" t="s">
        <v>144</v>
      </c>
      <c r="B2" s="960"/>
      <c r="C2" s="964"/>
      <c r="D2" s="965"/>
      <c r="E2" s="965"/>
      <c r="F2" s="96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959" t="s">
        <v>145</v>
      </c>
      <c r="B3" s="960"/>
      <c r="C3" s="970">
        <f>Cover!B2</f>
        <v>5</v>
      </c>
      <c r="D3" s="971"/>
      <c r="E3" s="971"/>
      <c r="F3" s="97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959" t="s">
        <v>146</v>
      </c>
      <c r="B4" s="960"/>
      <c r="C4" s="961" t="str">
        <f>Cover!B7</f>
        <v>Unilever ASCC AG</v>
      </c>
      <c r="D4" s="962"/>
      <c r="E4" s="962"/>
      <c r="F4" s="963"/>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959" t="s">
        <v>147</v>
      </c>
      <c r="B5" s="960"/>
      <c r="C5" s="964" t="s">
        <v>127</v>
      </c>
      <c r="D5" s="965"/>
      <c r="E5" s="965"/>
      <c r="F5" s="966"/>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959" t="s">
        <v>148</v>
      </c>
      <c r="B6" s="960"/>
      <c r="C6" s="964" t="s">
        <v>128</v>
      </c>
      <c r="D6" s="965"/>
      <c r="E6" s="965"/>
      <c r="F6" s="966"/>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959" t="s">
        <v>149</v>
      </c>
      <c r="B7" s="960"/>
      <c r="C7" s="964" t="s">
        <v>126</v>
      </c>
      <c r="D7" s="965"/>
      <c r="E7" s="965"/>
      <c r="F7" s="966"/>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6" thickBot="1" x14ac:dyDescent="0.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ht="16" thickBot="1" x14ac:dyDescent="0.4">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ht="16" thickBot="1" x14ac:dyDescent="0.4">
      <c r="A12" s="973" t="s">
        <v>152</v>
      </c>
      <c r="B12" s="974"/>
      <c r="C12" s="974"/>
      <c r="D12" s="974"/>
      <c r="E12" s="974"/>
      <c r="F12" s="974"/>
      <c r="G12" s="974"/>
      <c r="H12" s="974"/>
      <c r="I12" s="974"/>
      <c r="J12" s="975"/>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954" t="s">
        <v>154</v>
      </c>
      <c r="C13" s="954"/>
      <c r="D13" s="954"/>
      <c r="E13" s="954"/>
      <c r="F13" s="954"/>
      <c r="G13" s="954"/>
      <c r="H13" s="954"/>
      <c r="I13" s="954"/>
      <c r="J13" s="955" t="s">
        <v>155</v>
      </c>
      <c r="K13" s="956"/>
      <c r="L13" s="957" t="s">
        <v>156</v>
      </c>
      <c r="M13" s="958"/>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ht="15.75" customHeight="1" x14ac:dyDescent="0.35">
      <c r="A14" s="77" t="s">
        <v>158</v>
      </c>
      <c r="B14" s="1277" t="s">
        <v>159</v>
      </c>
      <c r="C14" s="1278"/>
      <c r="D14" s="1278"/>
      <c r="E14" s="1278"/>
      <c r="F14" s="1278"/>
      <c r="G14" s="1278"/>
      <c r="H14" s="1278"/>
      <c r="I14" s="1279"/>
      <c r="J14" s="953"/>
      <c r="K14" s="941"/>
      <c r="L14" s="953"/>
      <c r="M14" s="948"/>
      <c r="N14" s="523" t="str">
        <f>IF($A14&gt;0,$A14,"")</f>
        <v>Bullet1</v>
      </c>
    </row>
    <row r="15" spans="1:54" hidden="1" x14ac:dyDescent="0.35">
      <c r="A15" s="168"/>
      <c r="B15" s="946"/>
      <c r="C15" s="946"/>
      <c r="D15" s="946"/>
      <c r="E15" s="946"/>
      <c r="F15" s="946"/>
      <c r="G15" s="946"/>
      <c r="H15" s="946"/>
      <c r="I15" s="946"/>
      <c r="J15" s="947"/>
      <c r="K15" s="941"/>
      <c r="L15" s="947"/>
      <c r="M15" s="948"/>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946"/>
      <c r="C16" s="946"/>
      <c r="D16" s="946"/>
      <c r="E16" s="946"/>
      <c r="F16" s="946"/>
      <c r="G16" s="946"/>
      <c r="H16" s="946"/>
      <c r="I16" s="946"/>
      <c r="J16" s="947"/>
      <c r="K16" s="941"/>
      <c r="L16" s="947"/>
      <c r="M16" s="948"/>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t="16" thickBot="1" x14ac:dyDescent="0.4">
      <c r="A17" s="165"/>
      <c r="B17" s="949"/>
      <c r="C17" s="949"/>
      <c r="D17" s="949"/>
      <c r="E17" s="949"/>
      <c r="F17" s="949"/>
      <c r="G17" s="949"/>
      <c r="H17" s="949"/>
      <c r="I17" s="949"/>
      <c r="J17" s="950"/>
      <c r="K17" s="944"/>
      <c r="L17" s="951"/>
      <c r="M17" s="952"/>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ht="16" hidden="1" thickBot="1" x14ac:dyDescent="0.4">
      <c r="A18" s="42" t="s">
        <v>160</v>
      </c>
      <c r="B18" s="156"/>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idden="1" x14ac:dyDescent="0.35">
      <c r="A19" s="119" t="s">
        <v>160</v>
      </c>
      <c r="B19" s="936" t="s">
        <v>154</v>
      </c>
      <c r="C19" s="936"/>
      <c r="D19" s="936"/>
      <c r="E19" s="936"/>
      <c r="F19" s="936"/>
      <c r="G19" s="936"/>
      <c r="H19" s="937"/>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77"/>
      <c r="B20" s="938"/>
      <c r="C20" s="938"/>
      <c r="D20" s="938"/>
      <c r="E20" s="938"/>
      <c r="F20" s="938"/>
      <c r="G20" s="938"/>
      <c r="H20" s="939"/>
    </row>
    <row r="21" spans="1:54" hidden="1" x14ac:dyDescent="0.35">
      <c r="A21" s="118"/>
      <c r="B21" s="938"/>
      <c r="C21" s="938"/>
      <c r="D21" s="938"/>
      <c r="E21" s="938"/>
      <c r="F21" s="938"/>
      <c r="G21" s="938"/>
      <c r="H21" s="939"/>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row>
    <row r="22" spans="1:54" hidden="1" x14ac:dyDescent="0.35">
      <c r="A22" s="118"/>
      <c r="B22" s="940"/>
      <c r="C22" s="941"/>
      <c r="D22" s="941"/>
      <c r="E22" s="941"/>
      <c r="F22" s="941"/>
      <c r="G22" s="941"/>
      <c r="H22" s="942"/>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t="16" hidden="1" thickBot="1" x14ac:dyDescent="0.4">
      <c r="A23" s="141"/>
      <c r="B23" s="943"/>
      <c r="C23" s="944"/>
      <c r="D23" s="944"/>
      <c r="E23" s="944"/>
      <c r="F23" s="944"/>
      <c r="G23" s="944"/>
      <c r="H23" s="945"/>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 thickBot="1" x14ac:dyDescent="0.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 thickBot="1" x14ac:dyDescent="0.4">
      <c r="A25" s="42" t="s">
        <v>163</v>
      </c>
      <c r="B25" s="72"/>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117" t="s">
        <v>164</v>
      </c>
      <c r="B26" s="70"/>
      <c r="C26" s="122"/>
      <c r="D26" s="82"/>
      <c r="E26" s="82"/>
      <c r="F26" s="59"/>
      <c r="G26" s="59"/>
      <c r="H26" s="59"/>
      <c r="I26" s="121"/>
      <c r="J26" s="131"/>
      <c r="K26" s="102"/>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53" t="s">
        <v>165</v>
      </c>
      <c r="B27" s="33"/>
      <c r="C27" s="111"/>
      <c r="D27" s="86"/>
      <c r="E27" s="86"/>
      <c r="F27" s="57"/>
      <c r="G27" s="57"/>
      <c r="H27" s="57"/>
      <c r="I27" s="137"/>
      <c r="J27" s="164"/>
      <c r="K27" s="133"/>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ht="16" thickBot="1" x14ac:dyDescent="0.4">
      <c r="A28" s="61" t="s">
        <v>166</v>
      </c>
      <c r="B28" s="154"/>
      <c r="C28" s="126"/>
      <c r="D28" s="87"/>
      <c r="E28" s="87"/>
      <c r="F28" s="55"/>
      <c r="G28" s="55"/>
      <c r="H28" s="55"/>
      <c r="I28" s="158"/>
      <c r="J28" s="140"/>
      <c r="K28" s="107"/>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931" t="s">
        <v>167</v>
      </c>
      <c r="B29" s="889" t="s">
        <v>168</v>
      </c>
      <c r="C29" s="889" t="s">
        <v>169</v>
      </c>
      <c r="D29" s="889" t="s">
        <v>170</v>
      </c>
      <c r="E29" s="889" t="s">
        <v>171</v>
      </c>
      <c r="F29" s="889" t="s">
        <v>172</v>
      </c>
      <c r="G29" s="889" t="s">
        <v>173</v>
      </c>
      <c r="H29" s="821" t="s">
        <v>174</v>
      </c>
      <c r="I29" s="889" t="s">
        <v>175</v>
      </c>
      <c r="J29" s="889" t="s">
        <v>176</v>
      </c>
      <c r="K29" s="889" t="s">
        <v>177</v>
      </c>
      <c r="L29" s="889" t="s">
        <v>178</v>
      </c>
      <c r="M29" s="30" t="s">
        <v>180</v>
      </c>
      <c r="N29" s="30" t="s">
        <v>180</v>
      </c>
      <c r="O29" s="30" t="s">
        <v>180</v>
      </c>
      <c r="P29" s="30" t="s">
        <v>180</v>
      </c>
      <c r="Q29" s="30" t="s">
        <v>182</v>
      </c>
      <c r="R29" s="30" t="s">
        <v>182</v>
      </c>
      <c r="S29" s="30" t="s">
        <v>182</v>
      </c>
      <c r="T29" s="821" t="s">
        <v>183</v>
      </c>
      <c r="U29" s="821" t="s">
        <v>184</v>
      </c>
      <c r="V29" s="821" t="s">
        <v>185</v>
      </c>
      <c r="W29" s="934" t="s">
        <v>186</v>
      </c>
    </row>
    <row r="30" spans="1:54" ht="16" thickBot="1" x14ac:dyDescent="0.4">
      <c r="A30" s="932" t="s">
        <v>50</v>
      </c>
      <c r="B30" s="929" t="s">
        <v>50</v>
      </c>
      <c r="C30" s="929" t="s">
        <v>50</v>
      </c>
      <c r="D30" s="929" t="s">
        <v>50</v>
      </c>
      <c r="E30" s="929" t="s">
        <v>50</v>
      </c>
      <c r="F30" s="929" t="s">
        <v>50</v>
      </c>
      <c r="G30" s="930" t="s">
        <v>50</v>
      </c>
      <c r="H30" s="822" t="s">
        <v>50</v>
      </c>
      <c r="I30" s="929" t="s">
        <v>50</v>
      </c>
      <c r="J30" s="929" t="s">
        <v>50</v>
      </c>
      <c r="K30" s="929" t="s">
        <v>50</v>
      </c>
      <c r="L30" s="929" t="s">
        <v>50</v>
      </c>
      <c r="M30" s="31" t="s">
        <v>187</v>
      </c>
      <c r="N30" s="31" t="s">
        <v>188</v>
      </c>
      <c r="O30" s="31" t="s">
        <v>189</v>
      </c>
      <c r="P30" s="31" t="s">
        <v>190</v>
      </c>
      <c r="Q30" s="31" t="s">
        <v>188</v>
      </c>
      <c r="R30" s="31" t="s">
        <v>189</v>
      </c>
      <c r="S30" s="31" t="s">
        <v>190</v>
      </c>
      <c r="T30" s="822"/>
      <c r="U30" s="822"/>
      <c r="V30" s="822" t="s">
        <v>50</v>
      </c>
      <c r="W30" s="935" t="s">
        <v>50</v>
      </c>
      <c r="X30" s="39" t="s">
        <v>50</v>
      </c>
    </row>
    <row r="31" spans="1:54" x14ac:dyDescent="0.35">
      <c r="A31" s="50" t="s">
        <v>158</v>
      </c>
      <c r="B31" s="58" t="s">
        <v>50</v>
      </c>
      <c r="C31" s="511" t="s">
        <v>444</v>
      </c>
      <c r="D31" s="511" t="s">
        <v>431</v>
      </c>
      <c r="E31" s="511" t="s">
        <v>50</v>
      </c>
      <c r="F31" s="511" t="s">
        <v>200</v>
      </c>
      <c r="G31" s="7" t="s">
        <v>194</v>
      </c>
      <c r="H31" s="511" t="s">
        <v>195</v>
      </c>
      <c r="I31" s="171" t="s">
        <v>50</v>
      </c>
      <c r="J31" s="171">
        <v>2643</v>
      </c>
      <c r="K31" s="171">
        <v>2643</v>
      </c>
      <c r="L31" s="171" t="s">
        <v>50</v>
      </c>
      <c r="M31" s="171" t="s">
        <v>196</v>
      </c>
      <c r="N31" s="517"/>
      <c r="O31" s="517" t="s">
        <v>50</v>
      </c>
      <c r="P31" s="517" t="s">
        <v>50</v>
      </c>
      <c r="Q31" s="517"/>
      <c r="R31" s="517">
        <v>282</v>
      </c>
      <c r="S31" s="517">
        <v>282</v>
      </c>
      <c r="T31" s="518"/>
      <c r="U31" s="518"/>
      <c r="V31" s="171" t="s">
        <v>197</v>
      </c>
      <c r="W31" s="171" t="s">
        <v>198</v>
      </c>
      <c r="X31" s="39" t="s">
        <v>50</v>
      </c>
    </row>
    <row r="32" spans="1:54" ht="18" customHeight="1" x14ac:dyDescent="0.35">
      <c r="A32" s="520" t="s">
        <v>158</v>
      </c>
      <c r="B32" s="521" t="s">
        <v>50</v>
      </c>
      <c r="C32" s="522" t="s">
        <v>445</v>
      </c>
      <c r="D32" s="522" t="s">
        <v>354</v>
      </c>
      <c r="E32" s="522" t="s">
        <v>50</v>
      </c>
      <c r="F32" s="522" t="s">
        <v>200</v>
      </c>
      <c r="G32" s="516" t="s">
        <v>194</v>
      </c>
      <c r="H32" s="522" t="s">
        <v>195</v>
      </c>
      <c r="I32" s="517" t="s">
        <v>50</v>
      </c>
      <c r="J32" s="517">
        <v>1534</v>
      </c>
      <c r="K32" s="517">
        <v>1534</v>
      </c>
      <c r="L32" s="517" t="s">
        <v>50</v>
      </c>
      <c r="M32" s="517" t="s">
        <v>50</v>
      </c>
      <c r="N32" s="517"/>
      <c r="O32" s="517">
        <v>410</v>
      </c>
      <c r="P32" s="517">
        <v>410</v>
      </c>
      <c r="Q32" s="517"/>
      <c r="R32" s="517">
        <v>250</v>
      </c>
      <c r="S32" s="517">
        <v>250</v>
      </c>
      <c r="T32" s="518"/>
      <c r="U32" s="518"/>
      <c r="V32" s="517" t="s">
        <v>197</v>
      </c>
      <c r="W32" s="517" t="s">
        <v>198</v>
      </c>
    </row>
    <row r="33" spans="1:54" x14ac:dyDescent="0.35">
      <c r="A33" s="520" t="s">
        <v>158</v>
      </c>
      <c r="B33" s="521" t="s">
        <v>50</v>
      </c>
      <c r="C33" s="522" t="s">
        <v>446</v>
      </c>
      <c r="D33" s="522" t="s">
        <v>350</v>
      </c>
      <c r="E33" s="522" t="s">
        <v>50</v>
      </c>
      <c r="F33" s="522" t="s">
        <v>200</v>
      </c>
      <c r="G33" s="516" t="s">
        <v>194</v>
      </c>
      <c r="H33" s="522" t="s">
        <v>195</v>
      </c>
      <c r="I33" s="517" t="s">
        <v>50</v>
      </c>
      <c r="J33" s="517">
        <v>2873</v>
      </c>
      <c r="K33" s="517">
        <v>2873</v>
      </c>
      <c r="L33" s="517" t="s">
        <v>50</v>
      </c>
      <c r="M33" s="517" t="s">
        <v>263</v>
      </c>
      <c r="N33" s="517"/>
      <c r="O33" s="517"/>
      <c r="P33" s="517"/>
      <c r="Q33" s="517"/>
      <c r="R33" s="517">
        <v>250</v>
      </c>
      <c r="S33" s="517">
        <v>250</v>
      </c>
      <c r="T33" s="518"/>
      <c r="U33" s="518"/>
      <c r="V33" s="517" t="s">
        <v>197</v>
      </c>
      <c r="W33" s="517" t="s">
        <v>198</v>
      </c>
      <c r="X33" s="39" t="s">
        <v>50</v>
      </c>
    </row>
    <row r="34" spans="1:54" x14ac:dyDescent="0.35">
      <c r="A34" s="520" t="s">
        <v>158</v>
      </c>
      <c r="B34" s="521"/>
      <c r="C34" s="522" t="s">
        <v>2396</v>
      </c>
      <c r="D34" s="522" t="s">
        <v>2505</v>
      </c>
      <c r="E34" s="522"/>
      <c r="F34" s="522" t="s">
        <v>200</v>
      </c>
      <c r="G34" s="516" t="s">
        <v>194</v>
      </c>
      <c r="H34" s="522" t="s">
        <v>195</v>
      </c>
      <c r="I34" s="517">
        <v>1544</v>
      </c>
      <c r="J34" s="517">
        <v>2251</v>
      </c>
      <c r="K34" s="517">
        <v>2251</v>
      </c>
      <c r="L34" s="517"/>
      <c r="M34" s="517"/>
      <c r="N34" s="517">
        <v>160</v>
      </c>
      <c r="O34" s="517">
        <v>160</v>
      </c>
      <c r="P34" s="517">
        <v>160</v>
      </c>
      <c r="Q34" s="517">
        <v>322</v>
      </c>
      <c r="R34" s="517">
        <v>644</v>
      </c>
      <c r="S34" s="517">
        <v>644</v>
      </c>
      <c r="T34" s="518"/>
      <c r="U34" s="518"/>
      <c r="V34" s="517" t="s">
        <v>197</v>
      </c>
      <c r="W34" s="517" t="s">
        <v>198</v>
      </c>
    </row>
    <row r="35" spans="1:54" hidden="1" x14ac:dyDescent="0.35">
      <c r="A35" s="520"/>
      <c r="B35" s="521"/>
      <c r="C35" s="522"/>
      <c r="D35" s="522"/>
      <c r="E35" s="522"/>
      <c r="F35" s="522"/>
      <c r="G35" s="516"/>
      <c r="H35" s="522"/>
      <c r="I35" s="517"/>
      <c r="J35" s="517"/>
      <c r="K35" s="517"/>
      <c r="L35" s="517"/>
      <c r="M35" s="517"/>
      <c r="N35" s="517"/>
      <c r="O35" s="517"/>
      <c r="P35" s="517"/>
      <c r="Q35" s="517"/>
      <c r="R35" s="517"/>
      <c r="S35" s="517"/>
      <c r="T35" s="518"/>
      <c r="U35" s="518"/>
      <c r="V35" s="517"/>
      <c r="W35" s="517"/>
    </row>
    <row r="36" spans="1:54" hidden="1" x14ac:dyDescent="0.35">
      <c r="A36" s="520"/>
      <c r="B36" s="521"/>
      <c r="C36" s="522"/>
      <c r="D36" s="522"/>
      <c r="E36" s="522"/>
      <c r="F36" s="522"/>
      <c r="G36" s="516"/>
      <c r="H36" s="522"/>
      <c r="I36" s="517"/>
      <c r="J36" s="517"/>
      <c r="K36" s="517"/>
      <c r="L36" s="517"/>
      <c r="M36" s="517"/>
      <c r="N36" s="517"/>
      <c r="O36" s="517"/>
      <c r="P36" s="517"/>
      <c r="Q36" s="517"/>
      <c r="R36" s="517"/>
      <c r="S36" s="517"/>
      <c r="T36" s="518"/>
      <c r="U36" s="518"/>
      <c r="V36" s="517"/>
      <c r="W36" s="517"/>
    </row>
    <row r="37" spans="1:54" hidden="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hidden="1" x14ac:dyDescent="0.35">
      <c r="A39" s="108" t="s">
        <v>209</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row>
    <row r="40" spans="1:54" hidden="1" x14ac:dyDescent="0.35">
      <c r="A40" s="931" t="s">
        <v>167</v>
      </c>
      <c r="B40" s="889" t="s">
        <v>168</v>
      </c>
      <c r="C40" s="889" t="s">
        <v>169</v>
      </c>
      <c r="D40" s="889" t="s">
        <v>170</v>
      </c>
      <c r="E40" s="889" t="s">
        <v>171</v>
      </c>
      <c r="F40" s="889" t="s">
        <v>172</v>
      </c>
      <c r="G40" s="889" t="s">
        <v>173</v>
      </c>
      <c r="H40" s="889" t="s">
        <v>174</v>
      </c>
      <c r="I40" s="889" t="s">
        <v>210</v>
      </c>
      <c r="J40" s="889" t="s">
        <v>211</v>
      </c>
      <c r="K40" s="934" t="s">
        <v>212</v>
      </c>
      <c r="L40" s="40" t="s">
        <v>213</v>
      </c>
      <c r="M40" s="2" t="s">
        <v>214</v>
      </c>
      <c r="N40" s="19" t="s">
        <v>215</v>
      </c>
      <c r="O40" s="26"/>
      <c r="P40" s="26"/>
      <c r="Q40" s="26"/>
      <c r="R40" s="26"/>
      <c r="S40" s="26"/>
      <c r="T40" s="934" t="s">
        <v>183</v>
      </c>
      <c r="U40" s="934" t="s">
        <v>184</v>
      </c>
      <c r="V40" s="934" t="s">
        <v>185</v>
      </c>
      <c r="W40" s="934" t="s">
        <v>186</v>
      </c>
    </row>
    <row r="41" spans="1:54" ht="31.5" hidden="1" thickBot="1" x14ac:dyDescent="0.4">
      <c r="A41" s="932"/>
      <c r="B41" s="929"/>
      <c r="C41" s="929"/>
      <c r="D41" s="929"/>
      <c r="E41" s="929"/>
      <c r="F41" s="929"/>
      <c r="G41" s="930"/>
      <c r="H41" s="929"/>
      <c r="I41" s="929"/>
      <c r="J41" s="929"/>
      <c r="K41" s="935"/>
      <c r="L41" s="41" t="s">
        <v>216</v>
      </c>
      <c r="M41" s="4" t="s">
        <v>217</v>
      </c>
      <c r="N41" s="20" t="s">
        <v>218</v>
      </c>
      <c r="O41" s="27"/>
      <c r="P41" s="27"/>
      <c r="Q41" s="27"/>
      <c r="R41" s="27"/>
      <c r="S41" s="27"/>
      <c r="T41" s="935"/>
      <c r="U41" s="935"/>
      <c r="V41" s="935"/>
      <c r="W41" s="935"/>
    </row>
    <row r="42" spans="1:54" hidden="1" x14ac:dyDescent="0.35">
      <c r="A42" s="50"/>
      <c r="B42" s="511"/>
      <c r="C42" s="511"/>
      <c r="D42" s="511"/>
      <c r="E42" s="511"/>
      <c r="F42" s="511"/>
      <c r="G42" s="7"/>
      <c r="H42" s="511"/>
      <c r="I42" s="171"/>
      <c r="J42" s="171"/>
      <c r="K42" s="519"/>
      <c r="L42" s="49"/>
      <c r="M42" s="7"/>
      <c r="N42" s="79"/>
      <c r="O42" s="519"/>
      <c r="P42" s="519"/>
      <c r="Q42" s="519"/>
      <c r="R42" s="519"/>
      <c r="S42" s="519"/>
      <c r="T42" s="519"/>
      <c r="U42" s="519"/>
      <c r="V42" s="519"/>
      <c r="W42" s="519"/>
    </row>
    <row r="43" spans="1:54" hidden="1" x14ac:dyDescent="0.35">
      <c r="A43" s="91"/>
      <c r="B43" s="21"/>
      <c r="C43" s="21"/>
      <c r="D43" s="21"/>
      <c r="E43" s="21"/>
      <c r="F43" s="21"/>
      <c r="G43" s="48"/>
      <c r="H43" s="21"/>
      <c r="I43" s="11"/>
      <c r="J43" s="11"/>
      <c r="K43" s="13"/>
      <c r="L43" s="95"/>
      <c r="M43" s="48"/>
      <c r="N43" s="96"/>
      <c r="O43" s="13"/>
      <c r="P43" s="13"/>
      <c r="Q43" s="13"/>
      <c r="R43" s="13"/>
      <c r="S43" s="13"/>
      <c r="T43" s="13"/>
      <c r="U43" s="13"/>
      <c r="V43" s="13"/>
      <c r="W43" s="13"/>
    </row>
    <row r="44" spans="1:54" hidden="1" x14ac:dyDescent="0.35">
      <c r="A44" s="91"/>
      <c r="B44" s="21"/>
      <c r="C44" s="21"/>
      <c r="D44" s="21"/>
      <c r="E44" s="21"/>
      <c r="F44" s="21"/>
      <c r="G44" s="48"/>
      <c r="H44" s="21"/>
      <c r="I44" s="11"/>
      <c r="J44" s="11"/>
      <c r="K44" s="13"/>
      <c r="L44" s="95"/>
      <c r="M44" s="48"/>
      <c r="N44" s="96"/>
      <c r="O44" s="13"/>
      <c r="P44" s="13"/>
      <c r="Q44" s="13"/>
      <c r="R44" s="13"/>
      <c r="S44" s="13"/>
      <c r="T44" s="13"/>
      <c r="U44" s="13"/>
      <c r="V44" s="13"/>
      <c r="W44" s="13"/>
    </row>
    <row r="45" spans="1:54" ht="16" hidden="1" thickBot="1" x14ac:dyDescent="0.4">
      <c r="A45" s="92"/>
      <c r="B45" s="23"/>
      <c r="C45" s="23"/>
      <c r="D45" s="23"/>
      <c r="E45" s="23"/>
      <c r="F45" s="23"/>
      <c r="G45" s="32"/>
      <c r="H45" s="23"/>
      <c r="I45" s="12"/>
      <c r="J45" s="12"/>
      <c r="K45" s="14"/>
      <c r="L45" s="65"/>
      <c r="M45" s="32"/>
      <c r="N45" s="47"/>
      <c r="O45" s="14"/>
      <c r="P45" s="14"/>
      <c r="Q45" s="14"/>
      <c r="R45" s="14"/>
      <c r="S45" s="14"/>
      <c r="T45" s="14"/>
      <c r="U45" s="14"/>
      <c r="V45" s="14"/>
      <c r="W45" s="14"/>
    </row>
    <row r="46" spans="1:54" hidden="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row>
    <row r="47" spans="1:54"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row>
    <row r="48" spans="1:54" ht="16" hidden="1" thickBot="1" x14ac:dyDescent="0.4">
      <c r="A48" s="861" t="s">
        <v>219</v>
      </c>
      <c r="B48" s="917"/>
      <c r="C48" s="917"/>
      <c r="D48" s="918"/>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row>
    <row r="49" spans="1:54" hidden="1" x14ac:dyDescent="0.35">
      <c r="A49" s="931" t="s">
        <v>167</v>
      </c>
      <c r="B49" s="889" t="s">
        <v>168</v>
      </c>
      <c r="C49" s="889" t="s">
        <v>169</v>
      </c>
      <c r="D49" s="889" t="s">
        <v>170</v>
      </c>
      <c r="E49" s="889" t="s">
        <v>171</v>
      </c>
      <c r="F49" s="889" t="s">
        <v>172</v>
      </c>
      <c r="G49" s="889" t="s">
        <v>173</v>
      </c>
      <c r="H49" s="889" t="s">
        <v>174</v>
      </c>
      <c r="I49" s="889">
        <v>20</v>
      </c>
      <c r="J49" s="889">
        <v>40</v>
      </c>
      <c r="K49" s="889" t="s">
        <v>177</v>
      </c>
      <c r="L49" s="921" t="s">
        <v>178</v>
      </c>
      <c r="M49" s="976" t="s">
        <v>222</v>
      </c>
      <c r="N49" s="150" t="s">
        <v>223</v>
      </c>
      <c r="O49" s="2" t="s">
        <v>214</v>
      </c>
      <c r="P49" s="19" t="s">
        <v>215</v>
      </c>
      <c r="Q49" s="93" t="s">
        <v>284</v>
      </c>
      <c r="R49" s="93" t="s">
        <v>272</v>
      </c>
      <c r="S49" s="19"/>
      <c r="T49" s="19"/>
      <c r="U49" s="19"/>
      <c r="V49" s="19"/>
      <c r="W49" s="19"/>
      <c r="X49" s="921" t="s">
        <v>183</v>
      </c>
      <c r="Y49" s="921" t="s">
        <v>184</v>
      </c>
      <c r="Z49" s="921" t="s">
        <v>185</v>
      </c>
      <c r="AA49" s="921" t="s">
        <v>186</v>
      </c>
    </row>
    <row r="50" spans="1:54" ht="47" hidden="1" thickBot="1" x14ac:dyDescent="0.4">
      <c r="A50" s="932"/>
      <c r="B50" s="929"/>
      <c r="C50" s="929"/>
      <c r="D50" s="929"/>
      <c r="E50" s="929"/>
      <c r="F50" s="929"/>
      <c r="G50" s="930"/>
      <c r="H50" s="929"/>
      <c r="I50" s="929"/>
      <c r="J50" s="929"/>
      <c r="K50" s="929"/>
      <c r="L50" s="922"/>
      <c r="M50" s="977"/>
      <c r="N50" s="113" t="s">
        <v>355</v>
      </c>
      <c r="O50" s="4" t="s">
        <v>217</v>
      </c>
      <c r="P50" s="20" t="s">
        <v>218</v>
      </c>
      <c r="Q50" s="183" t="s">
        <v>187</v>
      </c>
      <c r="R50" s="179" t="s">
        <v>187</v>
      </c>
      <c r="S50" s="20"/>
      <c r="T50" s="20"/>
      <c r="U50" s="20"/>
      <c r="V50" s="20"/>
      <c r="W50" s="20"/>
      <c r="X50" s="922"/>
      <c r="Y50" s="922"/>
      <c r="Z50" s="922"/>
      <c r="AA50" s="922"/>
    </row>
    <row r="51" spans="1:54" hidden="1" x14ac:dyDescent="0.35">
      <c r="A51" s="50"/>
      <c r="B51" s="511"/>
      <c r="C51" s="511"/>
      <c r="D51" s="511"/>
      <c r="E51" s="511"/>
      <c r="F51" s="511"/>
      <c r="G51" s="7"/>
      <c r="H51" s="511"/>
      <c r="I51" s="171"/>
      <c r="J51" s="171"/>
      <c r="K51" s="171"/>
      <c r="L51" s="519"/>
      <c r="M51" s="528"/>
      <c r="N51" s="49"/>
      <c r="O51" s="7"/>
      <c r="P51" s="79"/>
      <c r="Q51" s="49"/>
      <c r="R51" s="7"/>
      <c r="S51" s="519"/>
      <c r="T51" s="519"/>
      <c r="U51" s="519"/>
      <c r="V51" s="519"/>
      <c r="W51" s="519"/>
      <c r="X51" s="519"/>
      <c r="Y51" s="519"/>
      <c r="Z51" s="519"/>
      <c r="AA51" s="519"/>
    </row>
    <row r="52" spans="1:54" hidden="1" x14ac:dyDescent="0.35">
      <c r="A52" s="91"/>
      <c r="B52" s="21"/>
      <c r="C52" s="21"/>
      <c r="D52" s="21"/>
      <c r="E52" s="21"/>
      <c r="F52" s="21"/>
      <c r="G52" s="48"/>
      <c r="H52" s="21"/>
      <c r="I52" s="11"/>
      <c r="J52" s="11"/>
      <c r="K52" s="11"/>
      <c r="L52" s="13"/>
      <c r="M52" s="180"/>
      <c r="N52" s="95"/>
      <c r="O52" s="48"/>
      <c r="P52" s="96"/>
      <c r="Q52" s="63"/>
      <c r="R52" s="6"/>
      <c r="S52" s="13"/>
      <c r="T52" s="13"/>
      <c r="U52" s="13"/>
      <c r="V52" s="13"/>
      <c r="W52" s="13"/>
      <c r="X52" s="13"/>
      <c r="Y52" s="13"/>
      <c r="Z52" s="13"/>
      <c r="AA52" s="13"/>
    </row>
    <row r="53" spans="1:54" hidden="1" x14ac:dyDescent="0.35">
      <c r="A53" s="91"/>
      <c r="B53" s="21"/>
      <c r="C53" s="21"/>
      <c r="D53" s="21"/>
      <c r="E53" s="21"/>
      <c r="F53" s="21"/>
      <c r="G53" s="48"/>
      <c r="H53" s="21"/>
      <c r="I53" s="11"/>
      <c r="J53" s="11"/>
      <c r="K53" s="11"/>
      <c r="L53" s="13"/>
      <c r="M53" s="180"/>
      <c r="N53" s="95"/>
      <c r="O53" s="48"/>
      <c r="P53" s="96"/>
      <c r="Q53" s="63"/>
      <c r="R53" s="6"/>
      <c r="S53" s="13"/>
      <c r="T53" s="13"/>
      <c r="U53" s="13"/>
      <c r="V53" s="13"/>
      <c r="W53" s="13"/>
      <c r="X53" s="13"/>
      <c r="Y53" s="13"/>
      <c r="Z53" s="13"/>
      <c r="AA53" s="13"/>
    </row>
    <row r="54" spans="1:54" ht="16" hidden="1" thickBot="1" x14ac:dyDescent="0.4">
      <c r="A54" s="92"/>
      <c r="B54" s="23"/>
      <c r="C54" s="23"/>
      <c r="D54" s="23"/>
      <c r="E54" s="23"/>
      <c r="F54" s="23"/>
      <c r="G54" s="32"/>
      <c r="H54" s="23"/>
      <c r="I54" s="12"/>
      <c r="J54" s="12"/>
      <c r="K54" s="12"/>
      <c r="L54" s="14"/>
      <c r="M54" s="181"/>
      <c r="N54" s="65"/>
      <c r="O54" s="32"/>
      <c r="P54" s="47"/>
      <c r="Q54" s="65"/>
      <c r="R54" s="32"/>
      <c r="S54" s="14"/>
      <c r="T54" s="14"/>
      <c r="U54" s="14"/>
      <c r="V54" s="14"/>
      <c r="W54" s="14"/>
      <c r="X54" s="14"/>
      <c r="Y54" s="14"/>
      <c r="Z54" s="14"/>
      <c r="AA54" s="14"/>
    </row>
    <row r="55" spans="1:54" hidden="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t="16" thickBot="1" x14ac:dyDescent="0.4">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t="16" thickBot="1" x14ac:dyDescent="0.4">
      <c r="A58" s="861" t="s">
        <v>232</v>
      </c>
      <c r="B58" s="917"/>
      <c r="C58" s="918"/>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t="16" hidden="1" thickBot="1" x14ac:dyDescent="0.4">
      <c r="A59" s="827" t="s">
        <v>233</v>
      </c>
      <c r="B59" s="828"/>
      <c r="C59" s="829"/>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idden="1" x14ac:dyDescent="0.35">
      <c r="A60" s="76" t="s">
        <v>234</v>
      </c>
      <c r="B60" s="138"/>
      <c r="C60" s="54" t="s">
        <v>235</v>
      </c>
      <c r="D60" s="28"/>
      <c r="E60" s="28"/>
      <c r="F60" s="34"/>
      <c r="G60" s="34"/>
      <c r="H60" s="28"/>
      <c r="I60" s="34"/>
      <c r="J60" s="28"/>
      <c r="K60" s="132"/>
      <c r="L60" s="135"/>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53" t="s">
        <v>165</v>
      </c>
      <c r="B61" s="78"/>
      <c r="C61" s="78"/>
      <c r="D61" s="18"/>
      <c r="E61" s="18"/>
      <c r="F61" s="29"/>
      <c r="G61" s="29"/>
      <c r="H61" s="18"/>
      <c r="I61" s="29"/>
      <c r="J61" s="18"/>
      <c r="K61" s="127"/>
      <c r="L61" s="110"/>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idden="1" x14ac:dyDescent="0.35">
      <c r="A62" s="53" t="s">
        <v>236</v>
      </c>
      <c r="B62" s="78"/>
      <c r="C62" s="78"/>
      <c r="D62" s="18"/>
      <c r="E62" s="18"/>
      <c r="F62" s="29"/>
      <c r="G62" s="29"/>
      <c r="H62" s="18"/>
      <c r="I62" s="29"/>
      <c r="J62" s="18"/>
      <c r="K62" s="127"/>
      <c r="L62" s="110"/>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53" t="s">
        <v>237</v>
      </c>
      <c r="B63" s="78"/>
      <c r="C63" s="78"/>
      <c r="D63" s="18"/>
      <c r="E63" s="18"/>
      <c r="F63" s="29"/>
      <c r="G63" s="29"/>
      <c r="H63" s="18"/>
      <c r="I63" s="29"/>
      <c r="J63" s="18"/>
      <c r="K63" s="127"/>
      <c r="L63" s="110"/>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ht="16" hidden="1" thickBot="1" x14ac:dyDescent="0.4">
      <c r="A64" s="61" t="s">
        <v>238</v>
      </c>
      <c r="B64" s="69"/>
      <c r="C64" s="69"/>
      <c r="D64" s="17"/>
      <c r="E64" s="17"/>
      <c r="F64" s="35"/>
      <c r="G64" s="35"/>
      <c r="H64" s="17"/>
      <c r="I64" s="35"/>
      <c r="J64" s="17"/>
      <c r="K64" s="142"/>
      <c r="L64" s="114"/>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t="47" hidden="1" thickBot="1" x14ac:dyDescent="0.4">
      <c r="A66" s="81" t="s">
        <v>239</v>
      </c>
      <c r="B66" s="919" t="s">
        <v>168</v>
      </c>
      <c r="C66" s="919"/>
      <c r="D66" s="920"/>
      <c r="E66" s="3" t="s">
        <v>169</v>
      </c>
      <c r="F66" s="3" t="s">
        <v>172</v>
      </c>
      <c r="G66" s="3" t="s">
        <v>240</v>
      </c>
      <c r="H66" s="3" t="s">
        <v>241</v>
      </c>
      <c r="I66" s="3" t="s">
        <v>174</v>
      </c>
      <c r="J66" s="3" t="s">
        <v>175</v>
      </c>
      <c r="K66" s="3" t="s">
        <v>176</v>
      </c>
      <c r="L66" s="3" t="s">
        <v>177</v>
      </c>
      <c r="M66" s="3" t="s">
        <v>178</v>
      </c>
      <c r="N66" s="80" t="s">
        <v>242</v>
      </c>
      <c r="O66" s="3" t="s">
        <v>243</v>
      </c>
      <c r="P66" s="84" t="s">
        <v>244</v>
      </c>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49"/>
      <c r="B67" s="896"/>
      <c r="C67" s="896"/>
      <c r="D67" s="896"/>
      <c r="E67" s="7"/>
      <c r="F67" s="7"/>
      <c r="G67" s="7"/>
      <c r="H67" s="7"/>
      <c r="I67" s="7"/>
      <c r="J67" s="171"/>
      <c r="K67" s="171"/>
      <c r="L67" s="171"/>
      <c r="M67" s="153"/>
      <c r="N67" s="58"/>
      <c r="O67" s="7"/>
      <c r="P67" s="79"/>
    </row>
    <row r="68" spans="1:54" hidden="1" x14ac:dyDescent="0.35">
      <c r="A68" s="63"/>
      <c r="B68" s="881"/>
      <c r="C68" s="881"/>
      <c r="D68" s="881"/>
      <c r="E68" s="6"/>
      <c r="F68" s="6"/>
      <c r="G68" s="6"/>
      <c r="H68" s="6"/>
      <c r="I68" s="6"/>
      <c r="J68" s="139"/>
      <c r="K68" s="11"/>
      <c r="L68" s="11"/>
      <c r="M68" s="160"/>
      <c r="N68" s="52"/>
      <c r="O68" s="6"/>
      <c r="P68" s="67"/>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hidden="1" x14ac:dyDescent="0.35">
      <c r="A69" s="63"/>
      <c r="B69" s="881"/>
      <c r="C69" s="881"/>
      <c r="D69" s="881"/>
      <c r="E69" s="6"/>
      <c r="F69" s="6"/>
      <c r="G69" s="6"/>
      <c r="H69" s="6"/>
      <c r="I69" s="6"/>
      <c r="J69" s="139"/>
      <c r="K69" s="11"/>
      <c r="L69" s="11"/>
      <c r="M69" s="160"/>
      <c r="N69" s="52"/>
      <c r="O69" s="6"/>
      <c r="P69" s="67"/>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t="16" hidden="1" thickBot="1" x14ac:dyDescent="0.4">
      <c r="A70" s="68"/>
      <c r="B70" s="906"/>
      <c r="C70" s="906"/>
      <c r="D70" s="906"/>
      <c r="E70" s="5"/>
      <c r="F70" s="5"/>
      <c r="G70" s="5"/>
      <c r="H70" s="5"/>
      <c r="I70" s="5"/>
      <c r="J70" s="162"/>
      <c r="K70" s="12"/>
      <c r="L70" s="12"/>
      <c r="M70" s="105"/>
      <c r="N70" s="51"/>
      <c r="O70" s="32"/>
      <c r="P70" s="47"/>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t="16" thickBot="1" x14ac:dyDescent="0.4">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t="16" thickBot="1" x14ac:dyDescent="0.4">
      <c r="A73" s="861" t="s">
        <v>245</v>
      </c>
      <c r="B73" s="917"/>
      <c r="C73" s="918"/>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t="16" hidden="1" thickBot="1" x14ac:dyDescent="0.4">
      <c r="A74" s="827" t="s">
        <v>233</v>
      </c>
      <c r="B74" s="828"/>
      <c r="C74" s="829"/>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idden="1" x14ac:dyDescent="0.35">
      <c r="A75" s="76" t="s">
        <v>234</v>
      </c>
      <c r="B75" s="70"/>
      <c r="C75" s="54" t="s">
        <v>235</v>
      </c>
      <c r="D75" s="54"/>
      <c r="E75" s="28"/>
      <c r="F75" s="28"/>
      <c r="G75" s="28"/>
      <c r="H75" s="34"/>
      <c r="I75" s="34"/>
      <c r="J75" s="28"/>
      <c r="K75" s="34"/>
      <c r="L75" s="109"/>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53" t="s">
        <v>246</v>
      </c>
      <c r="B76" s="18"/>
      <c r="C76" s="18"/>
      <c r="D76" s="18"/>
      <c r="E76" s="18"/>
      <c r="F76" s="18"/>
      <c r="G76" s="18"/>
      <c r="H76" s="29"/>
      <c r="I76" s="29"/>
      <c r="J76" s="18"/>
      <c r="K76" s="29"/>
      <c r="L76" s="146"/>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idden="1" x14ac:dyDescent="0.35">
      <c r="A77" s="53" t="s">
        <v>247</v>
      </c>
      <c r="B77" s="18"/>
      <c r="C77" s="18"/>
      <c r="D77" s="18"/>
      <c r="E77" s="18"/>
      <c r="F77" s="18"/>
      <c r="G77" s="18"/>
      <c r="H77" s="29"/>
      <c r="I77" s="29"/>
      <c r="J77" s="18"/>
      <c r="K77" s="29"/>
      <c r="L77" s="146"/>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53" t="s">
        <v>237</v>
      </c>
      <c r="B78" s="18"/>
      <c r="C78" s="18"/>
      <c r="D78" s="18"/>
      <c r="E78" s="18"/>
      <c r="F78" s="18"/>
      <c r="G78" s="18"/>
      <c r="H78" s="29"/>
      <c r="I78" s="29"/>
      <c r="J78" s="18"/>
      <c r="K78" s="29"/>
      <c r="L78" s="146"/>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ht="16" hidden="1" thickBot="1" x14ac:dyDescent="0.4">
      <c r="A79" s="61" t="s">
        <v>238</v>
      </c>
      <c r="B79" s="17"/>
      <c r="C79" s="17"/>
      <c r="D79" s="17"/>
      <c r="E79" s="17"/>
      <c r="F79" s="17"/>
      <c r="G79" s="17"/>
      <c r="H79" s="35"/>
      <c r="I79" s="35"/>
      <c r="J79" s="17"/>
      <c r="K79" s="35"/>
      <c r="L79" s="157"/>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t="31.5" hidden="1" thickBot="1" x14ac:dyDescent="0.4">
      <c r="A81" s="81" t="s">
        <v>239</v>
      </c>
      <c r="B81" s="919" t="s">
        <v>171</v>
      </c>
      <c r="C81" s="919"/>
      <c r="D81" s="920"/>
      <c r="E81" s="3" t="s">
        <v>170</v>
      </c>
      <c r="F81" s="3" t="s">
        <v>172</v>
      </c>
      <c r="G81" s="3" t="s">
        <v>248</v>
      </c>
      <c r="H81" s="3" t="s">
        <v>241</v>
      </c>
      <c r="I81" s="3" t="s">
        <v>174</v>
      </c>
      <c r="J81" s="3" t="s">
        <v>175</v>
      </c>
      <c r="K81" s="3" t="s">
        <v>176</v>
      </c>
      <c r="L81" s="3" t="s">
        <v>177</v>
      </c>
      <c r="M81" s="3" t="s">
        <v>178</v>
      </c>
      <c r="N81" s="80" t="s">
        <v>242</v>
      </c>
      <c r="O81" s="3" t="s">
        <v>249</v>
      </c>
      <c r="P81" s="84" t="s">
        <v>250</v>
      </c>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hidden="1" x14ac:dyDescent="0.35">
      <c r="A82" s="49"/>
      <c r="B82" s="896"/>
      <c r="C82" s="896"/>
      <c r="D82" s="896"/>
      <c r="E82" s="7"/>
      <c r="F82" s="7"/>
      <c r="G82" s="7"/>
      <c r="H82" s="7"/>
      <c r="I82" s="7"/>
      <c r="J82" s="171"/>
      <c r="K82" s="171"/>
      <c r="L82" s="171"/>
      <c r="M82" s="171"/>
      <c r="N82" s="58"/>
      <c r="O82" s="7"/>
      <c r="P82" s="79"/>
    </row>
    <row r="83" spans="1:54" hidden="1" x14ac:dyDescent="0.35">
      <c r="A83" s="63"/>
      <c r="B83" s="881"/>
      <c r="C83" s="881"/>
      <c r="D83" s="881"/>
      <c r="E83" s="6"/>
      <c r="F83" s="6"/>
      <c r="G83" s="6"/>
      <c r="H83" s="6"/>
      <c r="I83" s="6"/>
      <c r="J83" s="11"/>
      <c r="K83" s="11"/>
      <c r="L83" s="11"/>
      <c r="M83" s="11"/>
      <c r="N83" s="52"/>
      <c r="O83" s="6"/>
      <c r="P83" s="67"/>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hidden="1" x14ac:dyDescent="0.35">
      <c r="A84" s="63"/>
      <c r="B84" s="881"/>
      <c r="C84" s="881"/>
      <c r="D84" s="881"/>
      <c r="E84" s="6"/>
      <c r="F84" s="6"/>
      <c r="G84" s="6"/>
      <c r="H84" s="6"/>
      <c r="I84" s="6"/>
      <c r="J84" s="11"/>
      <c r="K84" s="11"/>
      <c r="L84" s="11"/>
      <c r="M84" s="11"/>
      <c r="N84" s="52"/>
      <c r="O84" s="6"/>
      <c r="P84" s="67"/>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ht="16" hidden="1" thickBot="1" x14ac:dyDescent="0.4">
      <c r="A85" s="68"/>
      <c r="B85" s="906"/>
      <c r="C85" s="906"/>
      <c r="D85" s="906"/>
      <c r="E85" s="5"/>
      <c r="F85" s="5"/>
      <c r="G85" s="5"/>
      <c r="H85" s="5"/>
      <c r="I85" s="5"/>
      <c r="J85" s="12"/>
      <c r="K85" s="12"/>
      <c r="L85" s="12"/>
      <c r="M85" s="12"/>
      <c r="N85" s="51"/>
      <c r="O85" s="32"/>
      <c r="P85" s="47"/>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6" thickBot="1" x14ac:dyDescent="0.4">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6" thickBot="1" x14ac:dyDescent="0.4">
      <c r="A87" s="861" t="s">
        <v>251</v>
      </c>
      <c r="B87" s="862"/>
      <c r="C87" s="862"/>
      <c r="D87" s="862"/>
      <c r="E87" s="862"/>
      <c r="F87" s="862"/>
      <c r="G87" s="862"/>
      <c r="H87" s="862"/>
      <c r="I87" s="863"/>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6" thickBot="1" x14ac:dyDescent="0.4">
      <c r="A88" s="907" t="s">
        <v>252</v>
      </c>
      <c r="B88" s="908"/>
      <c r="C88" s="908"/>
      <c r="D88" s="908"/>
      <c r="E88" s="908"/>
      <c r="F88" s="908"/>
      <c r="G88" s="908"/>
      <c r="H88" s="908"/>
      <c r="I88" s="909"/>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6" thickBot="1" x14ac:dyDescent="0.4">
      <c r="A89" s="130" t="s">
        <v>253</v>
      </c>
      <c r="B89" s="910" t="s">
        <v>254</v>
      </c>
      <c r="C89" s="911"/>
      <c r="D89" s="911"/>
      <c r="E89" s="911"/>
      <c r="F89" s="911"/>
      <c r="G89" s="911"/>
      <c r="H89" s="911"/>
      <c r="I89" s="912"/>
    </row>
    <row r="90" spans="1:54" x14ac:dyDescent="0.35">
      <c r="A90" s="173"/>
      <c r="B90" s="177"/>
      <c r="C90" s="22"/>
      <c r="D90" s="22"/>
      <c r="E90" s="22"/>
      <c r="F90" s="22"/>
      <c r="G90" s="22"/>
      <c r="H90" s="22"/>
      <c r="I90" s="22"/>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ht="16" thickBot="1" x14ac:dyDescent="0.4">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ht="16" thickBot="1" x14ac:dyDescent="0.4">
      <c r="A92" s="913" t="s">
        <v>255</v>
      </c>
      <c r="B92" s="914"/>
      <c r="C92" s="914"/>
      <c r="D92" s="914"/>
      <c r="E92" s="914"/>
      <c r="F92" s="914"/>
      <c r="G92" s="914"/>
      <c r="H92" s="915" t="s">
        <v>256</v>
      </c>
      <c r="I92" s="821" t="s">
        <v>167</v>
      </c>
      <c r="J92" s="821" t="s">
        <v>257</v>
      </c>
      <c r="K92" s="821" t="s">
        <v>184</v>
      </c>
      <c r="L92" s="821" t="s">
        <v>258</v>
      </c>
      <c r="M92" s="823" t="s">
        <v>259</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ht="16" thickBot="1" x14ac:dyDescent="0.4">
      <c r="A93" s="900" t="s">
        <v>260</v>
      </c>
      <c r="B93" s="901"/>
      <c r="C93" s="901"/>
      <c r="D93" s="901"/>
      <c r="E93" s="901"/>
      <c r="F93" s="901"/>
      <c r="G93" s="902"/>
      <c r="H93" s="916"/>
      <c r="I93" s="898"/>
      <c r="J93" s="898"/>
      <c r="K93" s="898"/>
      <c r="L93" s="898"/>
      <c r="M93" s="899"/>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ht="16" thickBot="1" x14ac:dyDescent="0.4">
      <c r="A94" s="903" t="s">
        <v>261</v>
      </c>
      <c r="B94" s="904"/>
      <c r="C94" s="904"/>
      <c r="D94" s="904"/>
      <c r="E94" s="904"/>
      <c r="F94" s="904"/>
      <c r="G94" s="905"/>
      <c r="H94" s="916"/>
      <c r="I94" s="898"/>
      <c r="J94" s="898"/>
      <c r="K94" s="898"/>
      <c r="L94" s="898"/>
      <c r="M94" s="899"/>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row>
    <row r="95" spans="1:54" x14ac:dyDescent="0.35">
      <c r="A95" s="152" t="s">
        <v>182</v>
      </c>
      <c r="B95" s="896" t="str">
        <f>VLOOKUP($A95,Listes!$A$3:$C$194,2,FALSE)</f>
        <v>Bunker Adjustment Factor</v>
      </c>
      <c r="C95" s="896"/>
      <c r="D95" s="896"/>
      <c r="E95" s="897" t="s">
        <v>263</v>
      </c>
      <c r="F95" s="897"/>
      <c r="G95" s="897"/>
      <c r="H95" s="44"/>
      <c r="I95" s="46"/>
      <c r="J95" s="46"/>
      <c r="K95" s="46"/>
      <c r="L95" s="46"/>
      <c r="M95" s="170"/>
    </row>
    <row r="96" spans="1:54" ht="31" x14ac:dyDescent="0.35">
      <c r="A96" s="120" t="s">
        <v>447</v>
      </c>
      <c r="B96" s="881" t="str">
        <f>VLOOKUP($A96,Listes!$A$3:$C$194,2,FALSE)</f>
        <v>Export BL Documentation Fee - Brazil only</v>
      </c>
      <c r="C96" s="881"/>
      <c r="D96" s="881"/>
      <c r="E96" s="882" t="s">
        <v>196</v>
      </c>
      <c r="F96" s="882"/>
      <c r="G96" s="882"/>
      <c r="H96" s="25"/>
      <c r="I96" s="43"/>
      <c r="J96" s="43"/>
      <c r="K96" s="43"/>
      <c r="L96" s="43"/>
      <c r="M96" s="104"/>
    </row>
    <row r="97" spans="1:13" x14ac:dyDescent="0.35">
      <c r="A97" s="120" t="s">
        <v>357</v>
      </c>
      <c r="B97" s="881" t="str">
        <f>VLOOKUP($A97,Listes!$A$3:$C$194,2,FALSE)</f>
        <v>Cargo Facility Charge</v>
      </c>
      <c r="C97" s="881"/>
      <c r="D97" s="881"/>
      <c r="E97" s="882" t="s">
        <v>196</v>
      </c>
      <c r="F97" s="882"/>
      <c r="G97" s="882"/>
      <c r="H97" s="25"/>
      <c r="I97" s="43"/>
      <c r="J97" s="43"/>
      <c r="K97" s="43"/>
      <c r="L97" s="43"/>
      <c r="M97" s="104"/>
    </row>
    <row r="98" spans="1:13" ht="31" x14ac:dyDescent="0.35">
      <c r="A98" s="120" t="s">
        <v>264</v>
      </c>
      <c r="B98" s="881" t="str">
        <f>VLOOKUP($A98,Listes!$A$3:$C$194,2,FALSE)</f>
        <v>Chassis Administration Fee On-Carriage</v>
      </c>
      <c r="C98" s="881"/>
      <c r="D98" s="881"/>
      <c r="E98" s="882" t="s">
        <v>196</v>
      </c>
      <c r="F98" s="882"/>
      <c r="G98" s="882"/>
      <c r="H98" s="25"/>
      <c r="I98" s="43"/>
      <c r="J98" s="43"/>
      <c r="K98" s="43"/>
      <c r="L98" s="43"/>
      <c r="M98" s="104"/>
    </row>
    <row r="99" spans="1:13" x14ac:dyDescent="0.35">
      <c r="A99" s="120" t="s">
        <v>265</v>
      </c>
      <c r="B99" s="881" t="str">
        <f>VLOOKUP($A99,Listes!$A$3:$C$194,2,FALSE)</f>
        <v>Chassis Provision Charge</v>
      </c>
      <c r="C99" s="881"/>
      <c r="D99" s="881"/>
      <c r="E99" s="882" t="s">
        <v>196</v>
      </c>
      <c r="F99" s="882"/>
      <c r="G99" s="882"/>
      <c r="H99" s="25"/>
      <c r="I99" s="43"/>
      <c r="J99" s="43"/>
      <c r="K99" s="43"/>
      <c r="L99" s="43"/>
      <c r="M99" s="104"/>
    </row>
    <row r="100" spans="1:13" x14ac:dyDescent="0.35">
      <c r="A100" s="120" t="s">
        <v>266</v>
      </c>
      <c r="B100" s="881" t="str">
        <f>VLOOKUP($A100,Listes!$A$3:$C$194,2,FALSE)</f>
        <v>Carrier Security Charge</v>
      </c>
      <c r="C100" s="881"/>
      <c r="D100" s="881"/>
      <c r="E100" s="882" t="s">
        <v>196</v>
      </c>
      <c r="F100" s="882"/>
      <c r="G100" s="882"/>
      <c r="H100" s="25"/>
      <c r="I100" s="43"/>
      <c r="J100" s="43"/>
      <c r="K100" s="43"/>
      <c r="L100" s="43"/>
      <c r="M100" s="104"/>
    </row>
    <row r="101" spans="1:13" ht="46.5" x14ac:dyDescent="0.35">
      <c r="A101" s="120" t="s">
        <v>267</v>
      </c>
      <c r="B101" s="881" t="str">
        <f>VLOOKUP($A101,Listes!$A$3:$C$194,2,FALSE)</f>
        <v>Container Maintenance Charge Destination</v>
      </c>
      <c r="C101" s="881"/>
      <c r="D101" s="881"/>
      <c r="E101" s="882" t="s">
        <v>196</v>
      </c>
      <c r="F101" s="882"/>
      <c r="G101" s="882"/>
      <c r="H101" s="25"/>
      <c r="I101" s="43"/>
      <c r="J101" s="43"/>
      <c r="K101" s="43"/>
      <c r="L101" s="43"/>
      <c r="M101" s="104"/>
    </row>
    <row r="102" spans="1:13" x14ac:dyDescent="0.35">
      <c r="A102" s="120" t="s">
        <v>438</v>
      </c>
      <c r="B102" s="881" t="str">
        <f>VLOOKUP($A102,Listes!$A$3:$C$194,2,FALSE)</f>
        <v>Chassis Usage Charge (Carrier-haulage)</v>
      </c>
      <c r="C102" s="881"/>
      <c r="D102" s="881"/>
      <c r="E102" s="882" t="s">
        <v>196</v>
      </c>
      <c r="F102" s="882"/>
      <c r="G102" s="882"/>
      <c r="H102" s="25"/>
      <c r="I102" s="43"/>
      <c r="J102" s="43"/>
      <c r="K102" s="43"/>
      <c r="L102" s="43"/>
      <c r="M102" s="104"/>
    </row>
    <row r="103" spans="1:13" x14ac:dyDescent="0.35">
      <c r="A103" s="120" t="s">
        <v>268</v>
      </c>
      <c r="B103" s="890" t="str">
        <f>VLOOKUP($A103,Listes!$A$3:$C$194,2,FALSE)</f>
        <v>Destination THC / Destination Receiving Charge</v>
      </c>
      <c r="C103" s="891"/>
      <c r="D103" s="892"/>
      <c r="E103" s="893" t="s">
        <v>196</v>
      </c>
      <c r="F103" s="894"/>
      <c r="G103" s="895"/>
      <c r="H103" s="25"/>
      <c r="I103" s="43"/>
      <c r="J103" s="43"/>
      <c r="K103" s="43"/>
      <c r="L103" s="43"/>
      <c r="M103" s="104"/>
    </row>
    <row r="104" spans="1:13" x14ac:dyDescent="0.35">
      <c r="A104" s="120" t="s">
        <v>397</v>
      </c>
      <c r="B104" s="881" t="str">
        <f>VLOOKUP($A104,Listes!$A$3:$C$194,2,FALSE)</f>
        <v>Equipment Imbalance Surcharge at Origin</v>
      </c>
      <c r="C104" s="881"/>
      <c r="D104" s="881"/>
      <c r="E104" s="882" t="s">
        <v>196</v>
      </c>
      <c r="F104" s="882"/>
      <c r="G104" s="882"/>
      <c r="H104" s="25"/>
      <c r="I104" s="43"/>
      <c r="J104" s="43"/>
      <c r="K104" s="43"/>
      <c r="L104" s="43"/>
      <c r="M104" s="104"/>
    </row>
    <row r="105" spans="1:13" x14ac:dyDescent="0.35">
      <c r="A105" s="120" t="s">
        <v>398</v>
      </c>
      <c r="B105" s="881" t="str">
        <f>VLOOKUP($A105,Listes!$A$3:$C$194,2,FALSE)</f>
        <v>Equipment Imbalance Surcharge at Destination</v>
      </c>
      <c r="C105" s="881"/>
      <c r="D105" s="881"/>
      <c r="E105" s="882" t="s">
        <v>196</v>
      </c>
      <c r="F105" s="882"/>
      <c r="G105" s="882"/>
      <c r="H105" s="25"/>
      <c r="I105" s="43"/>
      <c r="J105" s="43"/>
      <c r="K105" s="43"/>
      <c r="L105" s="43"/>
      <c r="M105" s="104"/>
    </row>
    <row r="106" spans="1:13" ht="46.5" x14ac:dyDescent="0.35">
      <c r="A106" s="120" t="s">
        <v>373</v>
      </c>
      <c r="B106" s="881" t="str">
        <f>VLOOKUP($A106,Listes!$A$3:$C$194,2,FALSE)</f>
        <v>Emergency Terminal Congestion Surcharge / Emergency Port Surcharge</v>
      </c>
      <c r="C106" s="881"/>
      <c r="D106" s="881"/>
      <c r="E106" s="882" t="s">
        <v>196</v>
      </c>
      <c r="F106" s="882"/>
      <c r="G106" s="882"/>
      <c r="H106" s="25"/>
      <c r="I106" s="43"/>
      <c r="J106" s="43"/>
      <c r="K106" s="43"/>
      <c r="L106" s="43"/>
      <c r="M106" s="104"/>
    </row>
    <row r="107" spans="1:13" x14ac:dyDescent="0.35">
      <c r="A107" s="120" t="s">
        <v>269</v>
      </c>
      <c r="B107" s="881" t="str">
        <f>VLOOKUP($A107,Listes!$A$3:$C$194,2,FALSE)</f>
        <v>Export Documentation Fees - Carrier</v>
      </c>
      <c r="C107" s="881"/>
      <c r="D107" s="881"/>
      <c r="E107" s="882" t="s">
        <v>196</v>
      </c>
      <c r="F107" s="882"/>
      <c r="G107" s="882"/>
      <c r="H107" s="25"/>
      <c r="I107" s="43"/>
      <c r="J107" s="43"/>
      <c r="K107" s="43"/>
      <c r="L107" s="43"/>
      <c r="M107" s="104"/>
    </row>
    <row r="108" spans="1:13" ht="31" x14ac:dyDescent="0.35">
      <c r="A108" s="120" t="s">
        <v>270</v>
      </c>
      <c r="B108" s="881" t="str">
        <f>VLOOKUP($A108,Listes!$A$3:$C$194,2,FALSE)</f>
        <v>Export Declaration Surcharge</v>
      </c>
      <c r="C108" s="881"/>
      <c r="D108" s="881"/>
      <c r="E108" s="882" t="s">
        <v>196</v>
      </c>
      <c r="F108" s="882"/>
      <c r="G108" s="882"/>
      <c r="H108" s="25"/>
      <c r="I108" s="43"/>
      <c r="J108" s="43"/>
      <c r="K108" s="43"/>
      <c r="L108" s="43"/>
      <c r="M108" s="104"/>
    </row>
    <row r="109" spans="1:13" x14ac:dyDescent="0.35">
      <c r="A109" s="120" t="s">
        <v>448</v>
      </c>
      <c r="B109" s="881" t="str">
        <f>VLOOKUP($A109,Listes!$A$3:$C$194,2,FALSE)</f>
        <v>FAS Terms Landing Charge</v>
      </c>
      <c r="C109" s="881"/>
      <c r="D109" s="881"/>
      <c r="E109" s="882" t="s">
        <v>196</v>
      </c>
      <c r="F109" s="882"/>
      <c r="G109" s="882"/>
      <c r="H109" s="25"/>
      <c r="I109" s="43"/>
      <c r="J109" s="43"/>
      <c r="K109" s="43"/>
      <c r="L109" s="43"/>
      <c r="M109" s="104"/>
    </row>
    <row r="110" spans="1:13" x14ac:dyDescent="0.35">
      <c r="A110" s="120" t="s">
        <v>272</v>
      </c>
      <c r="B110" s="881" t="str">
        <f>VLOOKUP($A110,Listes!$A$3:$C$194,2,FALSE)</f>
        <v>Flat Rack</v>
      </c>
      <c r="C110" s="881"/>
      <c r="D110" s="881"/>
      <c r="E110" s="882" t="s">
        <v>263</v>
      </c>
      <c r="F110" s="882"/>
      <c r="G110" s="882"/>
      <c r="H110" s="25"/>
      <c r="I110" s="43"/>
      <c r="J110" s="43"/>
      <c r="K110" s="43"/>
      <c r="L110" s="43"/>
      <c r="M110" s="104"/>
    </row>
    <row r="111" spans="1:13" x14ac:dyDescent="0.35">
      <c r="A111" s="120" t="s">
        <v>425</v>
      </c>
      <c r="B111" s="881" t="str">
        <f>VLOOKUP($A111,Listes!$A$3:$C$194,2,FALSE)</f>
        <v>Genset Surcharge</v>
      </c>
      <c r="C111" s="881"/>
      <c r="D111" s="881"/>
      <c r="E111" s="882" t="s">
        <v>196</v>
      </c>
      <c r="F111" s="882"/>
      <c r="G111" s="882"/>
      <c r="H111" s="25"/>
      <c r="I111" s="43"/>
      <c r="J111" s="43"/>
      <c r="K111" s="43"/>
      <c r="L111" s="43"/>
      <c r="M111" s="104"/>
    </row>
    <row r="112" spans="1:13" x14ac:dyDescent="0.35">
      <c r="A112" s="120" t="s">
        <v>273</v>
      </c>
      <c r="B112" s="881" t="str">
        <f>VLOOKUP($A112,Listes!$A$3:$C$194,2,FALSE)</f>
        <v>General Rate Increase</v>
      </c>
      <c r="C112" s="881"/>
      <c r="D112" s="881"/>
      <c r="E112" s="882" t="s">
        <v>196</v>
      </c>
      <c r="F112" s="882"/>
      <c r="G112" s="882"/>
      <c r="H112" s="25"/>
      <c r="I112" s="43"/>
      <c r="J112" s="43"/>
      <c r="K112" s="43"/>
      <c r="L112" s="43"/>
      <c r="M112" s="104"/>
    </row>
    <row r="113" spans="1:13" x14ac:dyDescent="0.35">
      <c r="A113" s="120" t="s">
        <v>274</v>
      </c>
      <c r="B113" s="881" t="str">
        <f>VLOOKUP($A113,Listes!$A$3:$C$194,2,FALSE)</f>
        <v>Hazardous Fees (Ocean)</v>
      </c>
      <c r="C113" s="881"/>
      <c r="D113" s="881"/>
      <c r="E113" s="882" t="s">
        <v>275</v>
      </c>
      <c r="F113" s="882"/>
      <c r="G113" s="882"/>
      <c r="H113" s="25" t="s">
        <v>157</v>
      </c>
      <c r="I113" s="43"/>
      <c r="J113" s="43"/>
      <c r="K113" s="43"/>
      <c r="L113" s="43"/>
      <c r="M113" s="104"/>
    </row>
    <row r="114" spans="1:13" ht="31" x14ac:dyDescent="0.35">
      <c r="A114" s="120" t="s">
        <v>276</v>
      </c>
      <c r="B114" s="881" t="str">
        <f>VLOOKUP($A114,Listes!$A$3:$C$194,2,FALSE)</f>
        <v>Oncarriage Additional Intermodal Door Delivery Surcharge</v>
      </c>
      <c r="C114" s="881"/>
      <c r="D114" s="881"/>
      <c r="E114" s="882" t="s">
        <v>196</v>
      </c>
      <c r="F114" s="882"/>
      <c r="G114" s="882"/>
      <c r="H114" s="25"/>
      <c r="I114" s="43"/>
      <c r="J114" s="43"/>
      <c r="K114" s="43"/>
      <c r="L114" s="43"/>
      <c r="M114" s="104"/>
    </row>
    <row r="115" spans="1:13" ht="46.5" x14ac:dyDescent="0.35">
      <c r="A115" s="120" t="s">
        <v>277</v>
      </c>
      <c r="B115" s="881" t="str">
        <f>VLOOKUP($A115,Listes!$A$3:$C$194,2,FALSE)</f>
        <v>Local Port Charge Destination Sanitary Fee</v>
      </c>
      <c r="C115" s="881"/>
      <c r="D115" s="881"/>
      <c r="E115" s="882" t="s">
        <v>196</v>
      </c>
      <c r="F115" s="882"/>
      <c r="G115" s="882"/>
      <c r="H115" s="25"/>
      <c r="I115" s="43"/>
      <c r="J115" s="43"/>
      <c r="K115" s="43"/>
      <c r="L115" s="43"/>
      <c r="M115" s="104"/>
    </row>
    <row r="116" spans="1:13" ht="46.5" x14ac:dyDescent="0.35">
      <c r="A116" s="120" t="s">
        <v>278</v>
      </c>
      <c r="B116" s="881" t="str">
        <f>VLOOKUP($A116,Listes!$A$3:$C$194,2,FALSE)</f>
        <v>Local Port Charge Origin Sanitary Fee</v>
      </c>
      <c r="C116" s="881"/>
      <c r="D116" s="881"/>
      <c r="E116" s="882" t="s">
        <v>196</v>
      </c>
      <c r="F116" s="882"/>
      <c r="G116" s="882"/>
      <c r="H116" s="25"/>
      <c r="I116" s="43"/>
      <c r="J116" s="43"/>
      <c r="K116" s="43"/>
      <c r="L116" s="43"/>
      <c r="M116" s="104"/>
    </row>
    <row r="117" spans="1:13" x14ac:dyDescent="0.35">
      <c r="A117" s="120" t="s">
        <v>279</v>
      </c>
      <c r="B117" s="881" t="str">
        <f>VLOOKUP($A117,Listes!$A$3:$C$194,2,FALSE)</f>
        <v>Low Sulfur Surcharge</v>
      </c>
      <c r="C117" s="881"/>
      <c r="D117" s="881"/>
      <c r="E117" s="882" t="s">
        <v>196</v>
      </c>
      <c r="F117" s="882"/>
      <c r="G117" s="882"/>
      <c r="H117" s="25"/>
      <c r="I117" s="43"/>
      <c r="J117" s="43"/>
      <c r="K117" s="43"/>
      <c r="L117" s="43"/>
      <c r="M117" s="104"/>
    </row>
    <row r="118" spans="1:13" x14ac:dyDescent="0.35">
      <c r="A118" s="120" t="s">
        <v>280</v>
      </c>
      <c r="B118" s="881" t="str">
        <f>VLOOKUP($A118,Listes!$A$3:$C$194,2,FALSE)</f>
        <v>Low Sulfur Surcharge IMO2020</v>
      </c>
      <c r="C118" s="881"/>
      <c r="D118" s="881"/>
      <c r="E118" s="882" t="s">
        <v>196</v>
      </c>
      <c r="F118" s="882"/>
      <c r="G118" s="882"/>
      <c r="H118" s="25"/>
      <c r="I118" s="43"/>
      <c r="J118" s="43"/>
      <c r="K118" s="43"/>
      <c r="L118" s="43"/>
      <c r="M118" s="104"/>
    </row>
    <row r="119" spans="1:13" x14ac:dyDescent="0.35">
      <c r="A119" s="120" t="s">
        <v>281</v>
      </c>
      <c r="B119" s="881" t="str">
        <f>VLOOKUP($A119,Listes!$A$3:$C$194,2,FALSE)</f>
        <v>On-Carriage Emergency Inland Fuel Surcharge</v>
      </c>
      <c r="C119" s="881"/>
      <c r="D119" s="881"/>
      <c r="E119" s="882" t="s">
        <v>196</v>
      </c>
      <c r="F119" s="882"/>
      <c r="G119" s="882"/>
      <c r="H119" s="25"/>
      <c r="I119" s="43"/>
      <c r="J119" s="43"/>
      <c r="K119" s="43"/>
      <c r="L119" s="43"/>
      <c r="M119" s="104"/>
    </row>
    <row r="120" spans="1:13" ht="46.5" x14ac:dyDescent="0.35">
      <c r="A120" s="120" t="s">
        <v>282</v>
      </c>
      <c r="B120" s="881" t="str">
        <f>VLOOKUP($A120,Listes!$A$3:$C$194,2,FALSE)</f>
        <v>On-Carriage Emergency Intermodal Surcharge</v>
      </c>
      <c r="C120" s="881"/>
      <c r="D120" s="881"/>
      <c r="E120" s="882" t="s">
        <v>196</v>
      </c>
      <c r="F120" s="882"/>
      <c r="G120" s="882"/>
      <c r="H120" s="25"/>
      <c r="I120" s="43"/>
      <c r="J120" s="43"/>
      <c r="K120" s="43"/>
      <c r="L120" s="43"/>
      <c r="M120" s="104"/>
    </row>
    <row r="121" spans="1:13" ht="46.5" x14ac:dyDescent="0.35">
      <c r="A121" s="120" t="s">
        <v>283</v>
      </c>
      <c r="B121" s="881" t="str">
        <f>VLOOKUP($A121,Listes!$A$3:$C$194,2,FALSE)</f>
        <v>Inland Hazardous Charge Oncarriage</v>
      </c>
      <c r="C121" s="881"/>
      <c r="D121" s="881"/>
      <c r="E121" s="882" t="s">
        <v>196</v>
      </c>
      <c r="F121" s="882"/>
      <c r="G121" s="882"/>
      <c r="H121" s="25"/>
      <c r="I121" s="43"/>
      <c r="J121" s="43"/>
      <c r="K121" s="43"/>
      <c r="L121" s="43"/>
      <c r="M121" s="104"/>
    </row>
    <row r="122" spans="1:13" x14ac:dyDescent="0.35">
      <c r="A122" s="524" t="s">
        <v>284</v>
      </c>
      <c r="B122" s="881" t="str">
        <f>VLOOKUP($A122,Listes!$A$3:$C$194,2,FALSE)</f>
        <v>Open Top</v>
      </c>
      <c r="C122" s="881"/>
      <c r="D122" s="881"/>
      <c r="E122" s="882" t="s">
        <v>263</v>
      </c>
      <c r="F122" s="882"/>
      <c r="G122" s="882"/>
      <c r="H122" s="525"/>
      <c r="I122" s="526"/>
      <c r="J122" s="526"/>
      <c r="K122" s="526"/>
      <c r="L122" s="526"/>
      <c r="M122" s="527"/>
    </row>
    <row r="123" spans="1:13" x14ac:dyDescent="0.35">
      <c r="A123" s="524" t="s">
        <v>180</v>
      </c>
      <c r="B123" s="881" t="str">
        <f>VLOOKUP($A123,Listes!$A$3:$C$194,2,FALSE)</f>
        <v>Origin THC / Origin Receiving Charge</v>
      </c>
      <c r="C123" s="881"/>
      <c r="D123" s="881"/>
      <c r="E123" s="882" t="s">
        <v>263</v>
      </c>
      <c r="F123" s="882"/>
      <c r="G123" s="882"/>
      <c r="H123" s="525"/>
      <c r="I123" s="526"/>
      <c r="J123" s="526"/>
      <c r="K123" s="526"/>
      <c r="L123" s="526"/>
      <c r="M123" s="527"/>
    </row>
    <row r="124" spans="1:13" x14ac:dyDescent="0.35">
      <c r="A124" s="524" t="s">
        <v>358</v>
      </c>
      <c r="B124" s="881" t="str">
        <f>VLOOKUP($A124,Listes!$A$3:$C$194,2,FALSE)</f>
        <v>Panama Canal Surcharge</v>
      </c>
      <c r="C124" s="881"/>
      <c r="D124" s="881"/>
      <c r="E124" s="882" t="s">
        <v>196</v>
      </c>
      <c r="F124" s="882"/>
      <c r="G124" s="882"/>
      <c r="H124" s="525"/>
      <c r="I124" s="526"/>
      <c r="J124" s="526"/>
      <c r="K124" s="526"/>
      <c r="L124" s="526"/>
      <c r="M124" s="527"/>
    </row>
    <row r="125" spans="1:13" ht="31" x14ac:dyDescent="0.35">
      <c r="A125" s="524" t="s">
        <v>359</v>
      </c>
      <c r="B125" s="881" t="str">
        <f>VLOOKUP($A125,Listes!$A$3:$C$194,2,FALSE)</f>
        <v>Panama Canal Adj Factor</v>
      </c>
      <c r="C125" s="881"/>
      <c r="D125" s="881"/>
      <c r="E125" s="882" t="s">
        <v>196</v>
      </c>
      <c r="F125" s="882"/>
      <c r="G125" s="882"/>
      <c r="H125" s="525"/>
      <c r="I125" s="526"/>
      <c r="J125" s="526"/>
      <c r="K125" s="526"/>
      <c r="L125" s="526"/>
      <c r="M125" s="527"/>
    </row>
    <row r="126" spans="1:13" ht="46.5" x14ac:dyDescent="0.35">
      <c r="A126" s="524" t="s">
        <v>439</v>
      </c>
      <c r="B126" s="881" t="str">
        <f>VLOOKUP($A126,Listes!$A$3:$C$194,2,FALSE)</f>
        <v>Panama Canal Lock Improvement Surcharge</v>
      </c>
      <c r="C126" s="881"/>
      <c r="D126" s="881"/>
      <c r="E126" s="882" t="s">
        <v>196</v>
      </c>
      <c r="F126" s="882"/>
      <c r="G126" s="882"/>
      <c r="H126" s="525"/>
      <c r="I126" s="526"/>
      <c r="J126" s="526"/>
      <c r="K126" s="526"/>
      <c r="L126" s="526"/>
      <c r="M126" s="527"/>
    </row>
    <row r="127" spans="1:13" ht="31" x14ac:dyDescent="0.35">
      <c r="A127" s="524" t="s">
        <v>421</v>
      </c>
      <c r="B127" s="890" t="str">
        <f>VLOOKUP($A127,Listes!$A$3:$C$194,2,FALSE)</f>
        <v>Port Access Fee Origin</v>
      </c>
      <c r="C127" s="891"/>
      <c r="D127" s="892"/>
      <c r="E127" s="882" t="s">
        <v>196</v>
      </c>
      <c r="F127" s="882"/>
      <c r="G127" s="882"/>
      <c r="H127" s="525"/>
      <c r="I127" s="526"/>
      <c r="J127" s="526"/>
      <c r="K127" s="526"/>
      <c r="L127" s="526"/>
      <c r="M127" s="527"/>
    </row>
    <row r="128" spans="1:13" ht="31" x14ac:dyDescent="0.35">
      <c r="A128" s="524" t="s">
        <v>422</v>
      </c>
      <c r="B128" s="881" t="str">
        <f>VLOOKUP($A128,Listes!$A$3:$C$194,2,FALSE)</f>
        <v>Port Access Fee Destination</v>
      </c>
      <c r="C128" s="881"/>
      <c r="D128" s="881"/>
      <c r="E128" s="882" t="s">
        <v>196</v>
      </c>
      <c r="F128" s="882"/>
      <c r="G128" s="882"/>
      <c r="H128" s="525"/>
      <c r="I128" s="526"/>
      <c r="J128" s="526"/>
      <c r="K128" s="526"/>
      <c r="L128" s="526"/>
      <c r="M128" s="527"/>
    </row>
    <row r="129" spans="1:54" x14ac:dyDescent="0.35">
      <c r="A129" s="524" t="s">
        <v>380</v>
      </c>
      <c r="B129" s="890" t="str">
        <f>VLOOKUP($A129,Listes!$A$3:$C$194,2,FALSE)</f>
        <v>Port Congestion Surcharge Destination</v>
      </c>
      <c r="C129" s="891"/>
      <c r="D129" s="892"/>
      <c r="E129" s="893" t="s">
        <v>196</v>
      </c>
      <c r="F129" s="894"/>
      <c r="G129" s="895"/>
      <c r="H129" s="525"/>
      <c r="I129" s="526"/>
      <c r="J129" s="526"/>
      <c r="K129" s="526"/>
      <c r="L129" s="526"/>
      <c r="M129" s="527"/>
    </row>
    <row r="130" spans="1:54" x14ac:dyDescent="0.35">
      <c r="A130" s="524" t="s">
        <v>381</v>
      </c>
      <c r="B130" s="881" t="str">
        <f>VLOOKUP($A130,Listes!$A$3:$C$194,2,FALSE)</f>
        <v>Port Congestion Surcharge Origin</v>
      </c>
      <c r="C130" s="881"/>
      <c r="D130" s="881"/>
      <c r="E130" s="882" t="s">
        <v>196</v>
      </c>
      <c r="F130" s="882"/>
      <c r="G130" s="882"/>
      <c r="H130" s="525"/>
      <c r="I130" s="526"/>
      <c r="J130" s="526"/>
      <c r="K130" s="526"/>
      <c r="L130" s="526"/>
      <c r="M130" s="527"/>
    </row>
    <row r="131" spans="1:54" ht="46.5" x14ac:dyDescent="0.35">
      <c r="A131" s="524" t="s">
        <v>285</v>
      </c>
      <c r="B131" s="881" t="str">
        <f>VLOOKUP($A131,Listes!$A$3:$C$194,2,FALSE)</f>
        <v>Inland Hazardous Charge Precarriage</v>
      </c>
      <c r="C131" s="881"/>
      <c r="D131" s="881"/>
      <c r="E131" s="882" t="s">
        <v>196</v>
      </c>
      <c r="F131" s="882"/>
      <c r="G131" s="882"/>
      <c r="H131" s="525"/>
      <c r="I131" s="526"/>
      <c r="J131" s="526"/>
      <c r="K131" s="526"/>
      <c r="L131" s="526"/>
      <c r="M131" s="527"/>
    </row>
    <row r="132" spans="1:54" x14ac:dyDescent="0.35">
      <c r="A132" s="524" t="s">
        <v>286</v>
      </c>
      <c r="B132" s="881" t="str">
        <f>VLOOKUP($A132,Listes!$A$3:$C$194,2,FALSE)</f>
        <v>Peak Season</v>
      </c>
      <c r="C132" s="881"/>
      <c r="D132" s="881"/>
      <c r="E132" s="882" t="s">
        <v>196</v>
      </c>
      <c r="F132" s="882"/>
      <c r="G132" s="882"/>
      <c r="H132" s="525"/>
      <c r="I132" s="526"/>
      <c r="J132" s="526"/>
      <c r="K132" s="526"/>
      <c r="L132" s="526"/>
      <c r="M132" s="527"/>
    </row>
    <row r="133" spans="1:54" x14ac:dyDescent="0.35">
      <c r="A133" s="524" t="s">
        <v>344</v>
      </c>
      <c r="B133" s="881" t="str">
        <f>VLOOKUP($A133,Listes!$A$3:$C$194,2,FALSE)</f>
        <v>Reefer</v>
      </c>
      <c r="C133" s="881"/>
      <c r="D133" s="881"/>
      <c r="E133" s="882" t="s">
        <v>196</v>
      </c>
      <c r="F133" s="882"/>
      <c r="G133" s="882"/>
      <c r="H133" s="525"/>
      <c r="I133" s="526"/>
      <c r="J133" s="526"/>
      <c r="K133" s="526"/>
      <c r="L133" s="526"/>
      <c r="M133" s="527"/>
    </row>
    <row r="134" spans="1:54" x14ac:dyDescent="0.35">
      <c r="A134" s="524" t="s">
        <v>440</v>
      </c>
      <c r="B134" s="881" t="str">
        <f>VLOOKUP($A134,Listes!$A$3:$C$194,2,FALSE)</f>
        <v>Reefer PTI</v>
      </c>
      <c r="C134" s="881"/>
      <c r="D134" s="881"/>
      <c r="E134" s="882" t="s">
        <v>196</v>
      </c>
      <c r="F134" s="882"/>
      <c r="G134" s="882"/>
      <c r="H134" s="525"/>
      <c r="I134" s="526"/>
      <c r="J134" s="526"/>
      <c r="K134" s="526"/>
      <c r="L134" s="526"/>
      <c r="M134" s="527"/>
    </row>
    <row r="135" spans="1:54" x14ac:dyDescent="0.35">
      <c r="A135" s="524" t="s">
        <v>441</v>
      </c>
      <c r="B135" s="881" t="str">
        <f>VLOOKUP($A135,Listes!$A$3:$C$194,2,FALSE)</f>
        <v>River plate &amp; EIF Surcharge / Congo River Surcharge</v>
      </c>
      <c r="C135" s="881"/>
      <c r="D135" s="881"/>
      <c r="E135" s="882" t="s">
        <v>196</v>
      </c>
      <c r="F135" s="882"/>
      <c r="G135" s="882"/>
      <c r="H135" s="525"/>
      <c r="I135" s="526"/>
      <c r="J135" s="526"/>
      <c r="K135" s="526"/>
      <c r="L135" s="526"/>
      <c r="M135" s="527"/>
    </row>
    <row r="136" spans="1:54" ht="31" x14ac:dyDescent="0.35">
      <c r="A136" s="524" t="s">
        <v>289</v>
      </c>
      <c r="B136" s="881" t="str">
        <f>VLOOKUP($A136,Listes!$A$3:$C$194,2,FALSE)</f>
        <v>Destination Terminal Security Charge</v>
      </c>
      <c r="C136" s="881"/>
      <c r="D136" s="881"/>
      <c r="E136" s="882" t="s">
        <v>196</v>
      </c>
      <c r="F136" s="882"/>
      <c r="G136" s="882"/>
      <c r="H136" s="525"/>
      <c r="I136" s="526"/>
      <c r="J136" s="526"/>
      <c r="K136" s="526"/>
      <c r="L136" s="526"/>
      <c r="M136" s="527"/>
    </row>
    <row r="137" spans="1:54" x14ac:dyDescent="0.35">
      <c r="A137" s="524" t="s">
        <v>386</v>
      </c>
      <c r="B137" s="881" t="str">
        <f>VLOOKUP($A137,Listes!$A$3:$C$194,2,FALSE)</f>
        <v>Origin Terminal Security Charge</v>
      </c>
      <c r="C137" s="881"/>
      <c r="D137" s="881"/>
      <c r="E137" s="882" t="s">
        <v>196</v>
      </c>
      <c r="F137" s="882"/>
      <c r="G137" s="882"/>
      <c r="H137" s="525"/>
      <c r="I137" s="526"/>
      <c r="J137" s="526"/>
      <c r="K137" s="526"/>
      <c r="L137" s="526"/>
      <c r="M137" s="527"/>
    </row>
    <row r="138" spans="1:54" ht="31" x14ac:dyDescent="0.35">
      <c r="A138" s="524" t="s">
        <v>290</v>
      </c>
      <c r="B138" s="881" t="str">
        <f>VLOOKUP($A138,Listes!$A$3:$C$194,2,FALSE)</f>
        <v>Shipper Owned Container Surcharge</v>
      </c>
      <c r="C138" s="881"/>
      <c r="D138" s="881"/>
      <c r="E138" s="882" t="s">
        <v>263</v>
      </c>
      <c r="F138" s="882"/>
      <c r="G138" s="882"/>
      <c r="H138" s="525"/>
      <c r="I138" s="526"/>
      <c r="J138" s="526"/>
      <c r="K138" s="526"/>
      <c r="L138" s="526"/>
      <c r="M138" s="527"/>
    </row>
    <row r="139" spans="1:54" x14ac:dyDescent="0.35">
      <c r="A139" s="524" t="s">
        <v>442</v>
      </c>
      <c r="B139" s="881" t="str">
        <f>VLOOKUP($A139,Listes!$A$3:$C$194,2,FALSE)</f>
        <v>Terminal Gate In Fee</v>
      </c>
      <c r="C139" s="881"/>
      <c r="D139" s="881"/>
      <c r="E139" s="882" t="s">
        <v>196</v>
      </c>
      <c r="F139" s="882"/>
      <c r="G139" s="882"/>
      <c r="H139" s="525"/>
      <c r="I139" s="526"/>
      <c r="J139" s="526"/>
      <c r="K139" s="526"/>
      <c r="L139" s="526"/>
      <c r="M139" s="527"/>
    </row>
    <row r="140" spans="1:54" ht="46.5" x14ac:dyDescent="0.35">
      <c r="A140" s="524" t="s">
        <v>291</v>
      </c>
      <c r="B140" s="881" t="str">
        <f>VLOOKUP($A140,Listes!$A$3:$C$194,2,FALSE)</f>
        <v>Tri-Axle / Super Chassis Oncarriage Surcharge</v>
      </c>
      <c r="C140" s="881"/>
      <c r="D140" s="881"/>
      <c r="E140" s="882" t="s">
        <v>196</v>
      </c>
      <c r="F140" s="882"/>
      <c r="G140" s="882"/>
      <c r="H140" s="525"/>
      <c r="I140" s="526"/>
      <c r="J140" s="526"/>
      <c r="K140" s="526"/>
      <c r="L140" s="526"/>
      <c r="M140" s="527"/>
    </row>
    <row r="141" spans="1:54" ht="31" x14ac:dyDescent="0.35">
      <c r="A141" s="524" t="s">
        <v>361</v>
      </c>
      <c r="B141" s="881" t="str">
        <f>VLOOKUP($A141,Listes!$A$3:$C$194,2,FALSE)</f>
        <v>Wharfage (Destination)</v>
      </c>
      <c r="C141" s="881"/>
      <c r="D141" s="881"/>
      <c r="E141" s="882" t="s">
        <v>196</v>
      </c>
      <c r="F141" s="882"/>
      <c r="G141" s="882"/>
      <c r="H141" s="525"/>
      <c r="I141" s="526"/>
      <c r="J141" s="526"/>
      <c r="K141" s="526"/>
      <c r="L141" s="526"/>
      <c r="M141" s="527"/>
    </row>
    <row r="142" spans="1:54" ht="16" thickBot="1" x14ac:dyDescent="0.4">
      <c r="A142" s="524" t="s">
        <v>443</v>
      </c>
      <c r="B142" s="881" t="str">
        <f>VLOOKUP($A142,Listes!$A$3:$C$194,2,FALSE)</f>
        <v>Scanning by Customs, incl other examination charges</v>
      </c>
      <c r="C142" s="881"/>
      <c r="D142" s="881"/>
      <c r="E142" s="882" t="s">
        <v>196</v>
      </c>
      <c r="F142" s="882"/>
      <c r="G142" s="882"/>
      <c r="H142" s="525"/>
      <c r="I142" s="526"/>
      <c r="J142" s="526"/>
      <c r="K142" s="526"/>
      <c r="L142" s="526"/>
      <c r="M142" s="527"/>
    </row>
    <row r="143" spans="1:54" ht="16" thickBot="1" x14ac:dyDescent="0.4">
      <c r="A143" s="883" t="s">
        <v>292</v>
      </c>
      <c r="B143" s="884"/>
      <c r="C143" s="884"/>
      <c r="D143" s="884"/>
      <c r="E143" s="884"/>
      <c r="F143" s="884"/>
      <c r="G143" s="884"/>
      <c r="H143" s="884"/>
      <c r="I143" s="885"/>
      <c r="J143" s="45"/>
      <c r="K143" s="45"/>
      <c r="L143" s="45"/>
      <c r="M143" s="45"/>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t="16" thickBot="1" x14ac:dyDescent="0.4">
      <c r="A144" s="886" t="s">
        <v>293</v>
      </c>
      <c r="B144" s="859"/>
      <c r="C144" s="859"/>
      <c r="D144" s="859"/>
      <c r="E144" s="859"/>
      <c r="F144" s="859"/>
      <c r="G144" s="859"/>
      <c r="H144" s="859"/>
      <c r="I144" s="860"/>
      <c r="J144" s="159"/>
      <c r="K144" s="56"/>
      <c r="L144" s="56"/>
      <c r="M144" s="56"/>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887" t="s">
        <v>294</v>
      </c>
      <c r="B146" s="888"/>
      <c r="C146" s="888"/>
      <c r="D146" s="888"/>
      <c r="E146" s="889" t="s">
        <v>295</v>
      </c>
      <c r="F146" s="889">
        <v>20</v>
      </c>
      <c r="G146" s="889">
        <v>40</v>
      </c>
      <c r="H146" s="889" t="s">
        <v>177</v>
      </c>
      <c r="I146" s="889" t="s">
        <v>178</v>
      </c>
      <c r="J146" s="877" t="s">
        <v>296</v>
      </c>
      <c r="K146" s="877" t="s">
        <v>297</v>
      </c>
      <c r="L146" s="879" t="s">
        <v>298</v>
      </c>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72" t="s">
        <v>299</v>
      </c>
      <c r="B147" s="60" t="s">
        <v>169</v>
      </c>
      <c r="C147" s="60" t="s">
        <v>170</v>
      </c>
      <c r="D147" s="60" t="s">
        <v>300</v>
      </c>
      <c r="E147" s="878"/>
      <c r="F147" s="878"/>
      <c r="G147" s="878"/>
      <c r="H147" s="878"/>
      <c r="I147" s="878"/>
      <c r="J147" s="878"/>
      <c r="K147" s="878"/>
      <c r="L147" s="880"/>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24"/>
      <c r="B148" s="15"/>
      <c r="C148" s="15"/>
      <c r="D148" s="15"/>
      <c r="E148" s="15"/>
      <c r="F148" s="139"/>
      <c r="G148" s="139"/>
      <c r="H148" s="139"/>
      <c r="I148" s="139"/>
      <c r="J148" s="15"/>
      <c r="K148" s="52"/>
      <c r="L148" s="115"/>
    </row>
    <row r="149" spans="1:54" hidden="1" x14ac:dyDescent="0.35">
      <c r="A149" s="124"/>
      <c r="B149" s="15"/>
      <c r="C149" s="15"/>
      <c r="D149" s="15"/>
      <c r="E149" s="15"/>
      <c r="F149" s="11"/>
      <c r="G149" s="11"/>
      <c r="H149" s="11"/>
      <c r="I149" s="11"/>
      <c r="J149" s="15"/>
      <c r="K149" s="52"/>
      <c r="L149" s="115"/>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24"/>
      <c r="B150" s="15"/>
      <c r="C150" s="15"/>
      <c r="D150" s="15"/>
      <c r="E150" s="15"/>
      <c r="F150" s="11"/>
      <c r="G150" s="11"/>
      <c r="H150" s="11"/>
      <c r="I150" s="11"/>
      <c r="J150" s="15"/>
      <c r="K150" s="52"/>
      <c r="L150" s="115"/>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t="16" hidden="1" thickBot="1" x14ac:dyDescent="0.4">
      <c r="A151" s="169"/>
      <c r="B151" s="36"/>
      <c r="C151" s="36"/>
      <c r="D151" s="36"/>
      <c r="E151" s="36"/>
      <c r="F151" s="12"/>
      <c r="G151" s="12"/>
      <c r="H151" s="12"/>
      <c r="I151" s="12"/>
      <c r="J151" s="36"/>
      <c r="K151" s="51"/>
      <c r="L151" s="166"/>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871" t="s">
        <v>301</v>
      </c>
      <c r="B153" s="871"/>
      <c r="C153" s="871"/>
      <c r="D153" s="871"/>
      <c r="E153" s="871" t="s">
        <v>295</v>
      </c>
      <c r="F153" s="871">
        <v>20</v>
      </c>
      <c r="G153" s="871">
        <v>40</v>
      </c>
      <c r="H153" s="871" t="s">
        <v>177</v>
      </c>
      <c r="I153" s="871" t="s">
        <v>178</v>
      </c>
      <c r="J153" s="870" t="s">
        <v>296</v>
      </c>
      <c r="K153" s="870" t="s">
        <v>297</v>
      </c>
      <c r="L153" s="871" t="s">
        <v>298</v>
      </c>
      <c r="M153" s="871" t="s">
        <v>184</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16" t="s">
        <v>299</v>
      </c>
      <c r="B154" s="16" t="s">
        <v>169</v>
      </c>
      <c r="C154" s="16" t="s">
        <v>170</v>
      </c>
      <c r="D154" s="16" t="s">
        <v>300</v>
      </c>
      <c r="E154" s="871"/>
      <c r="F154" s="871"/>
      <c r="G154" s="871"/>
      <c r="H154" s="871"/>
      <c r="I154" s="871"/>
      <c r="J154" s="871"/>
      <c r="K154" s="871"/>
      <c r="L154" s="871"/>
      <c r="M154" s="87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idden="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idden="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idden="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idden="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ht="16" hidden="1" thickBot="1" x14ac:dyDescent="0.4">
      <c r="A161" s="861" t="s">
        <v>302</v>
      </c>
      <c r="B161" s="862"/>
      <c r="C161" s="862"/>
      <c r="D161" s="862"/>
      <c r="E161" s="863"/>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hidden="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hidden="1" x14ac:dyDescent="0.35">
      <c r="A163" s="856" t="s">
        <v>303</v>
      </c>
      <c r="B163" s="872"/>
      <c r="C163" s="872"/>
      <c r="D163" s="872"/>
      <c r="E163" s="872"/>
      <c r="F163" s="873"/>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hidden="1" x14ac:dyDescent="0.35">
      <c r="A164" s="874" t="s">
        <v>304</v>
      </c>
      <c r="B164" s="875"/>
      <c r="C164" s="875"/>
      <c r="D164" s="875"/>
      <c r="E164" s="875"/>
      <c r="F164" s="876"/>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ht="16" hidden="1" thickBot="1" x14ac:dyDescent="0.4">
      <c r="A165" s="858" t="s">
        <v>305</v>
      </c>
      <c r="B165" s="859"/>
      <c r="C165" s="859"/>
      <c r="D165" s="859"/>
      <c r="E165" s="859"/>
      <c r="F165" s="860"/>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hidden="1" x14ac:dyDescent="0.35">
      <c r="A166" s="112" t="s">
        <v>306</v>
      </c>
      <c r="B166" s="62" t="s">
        <v>307</v>
      </c>
      <c r="C166" s="83" t="s">
        <v>256</v>
      </c>
      <c r="D166" s="167" t="s">
        <v>308</v>
      </c>
      <c r="E166" s="73"/>
      <c r="F166" s="73"/>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hidden="1" x14ac:dyDescent="0.35">
      <c r="A167" s="151"/>
      <c r="B167" s="148"/>
      <c r="C167" s="74"/>
      <c r="D167" s="485"/>
      <c r="E167" s="514"/>
      <c r="F167" s="514"/>
    </row>
    <row r="168" spans="1:54" hidden="1" x14ac:dyDescent="0.35">
      <c r="A168" s="151"/>
      <c r="B168" s="148"/>
      <c r="C168" s="74"/>
      <c r="D168" s="161"/>
      <c r="E168" s="85"/>
      <c r="F168" s="85"/>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t="16" hidden="1" thickBot="1" x14ac:dyDescent="0.4">
      <c r="A169" s="116"/>
      <c r="B169" s="125"/>
      <c r="C169" s="129"/>
      <c r="D169" s="143"/>
      <c r="E169" s="85"/>
      <c r="F169" s="85"/>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t="16" thickBot="1" x14ac:dyDescent="0.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t="16" thickBot="1" x14ac:dyDescent="0.4">
      <c r="A171" s="861" t="s">
        <v>309</v>
      </c>
      <c r="B171" s="862"/>
      <c r="C171" s="862"/>
      <c r="D171" s="862"/>
      <c r="E171" s="862"/>
      <c r="F171" s="862"/>
      <c r="G171" s="862"/>
      <c r="H171" s="862"/>
      <c r="I171" s="863"/>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t="16" thickBot="1" x14ac:dyDescent="0.4">
      <c r="A172" s="103" t="s">
        <v>310</v>
      </c>
      <c r="B172" s="155"/>
      <c r="C172" s="33"/>
      <c r="D172" s="33"/>
      <c r="E172" s="33"/>
      <c r="F172" s="33"/>
      <c r="G172" s="29"/>
      <c r="H172" s="33"/>
      <c r="I172" s="144"/>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x14ac:dyDescent="0.35">
      <c r="A173" s="512" t="s">
        <v>311</v>
      </c>
      <c r="B173" s="864" t="s">
        <v>312</v>
      </c>
      <c r="C173" s="865"/>
      <c r="D173" s="865"/>
      <c r="E173" s="865"/>
      <c r="F173" s="865"/>
      <c r="G173" s="865"/>
      <c r="H173" s="865"/>
      <c r="I173" s="866"/>
    </row>
    <row r="174" spans="1:54" x14ac:dyDescent="0.35">
      <c r="A174" s="513" t="s">
        <v>313</v>
      </c>
      <c r="B174" s="867" t="s">
        <v>314</v>
      </c>
      <c r="C174" s="868"/>
      <c r="D174" s="868"/>
      <c r="E174" s="868"/>
      <c r="F174" s="868"/>
      <c r="G174" s="868"/>
      <c r="H174" s="868"/>
      <c r="I174" s="869"/>
    </row>
    <row r="175" spans="1:54" ht="16" thickBot="1" x14ac:dyDescent="0.4">
      <c r="A175" s="513" t="s">
        <v>315</v>
      </c>
      <c r="B175" s="867" t="s">
        <v>316</v>
      </c>
      <c r="C175" s="868"/>
      <c r="D175" s="868"/>
      <c r="E175" s="868"/>
      <c r="F175" s="868"/>
      <c r="G175" s="868"/>
      <c r="H175" s="868"/>
      <c r="I175" s="869"/>
    </row>
    <row r="176" spans="1:54" hidden="1" x14ac:dyDescent="0.35">
      <c r="A176" s="106"/>
      <c r="B176" s="850"/>
      <c r="C176" s="851"/>
      <c r="D176" s="851"/>
      <c r="E176" s="851"/>
      <c r="F176" s="851"/>
      <c r="G176" s="851"/>
      <c r="H176" s="851"/>
      <c r="I176" s="852"/>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06"/>
      <c r="B177" s="850"/>
      <c r="C177" s="851"/>
      <c r="D177" s="851"/>
      <c r="E177" s="851"/>
      <c r="F177" s="851"/>
      <c r="G177" s="851"/>
      <c r="H177" s="851"/>
      <c r="I177" s="852"/>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idden="1" x14ac:dyDescent="0.35">
      <c r="A178" s="106"/>
      <c r="B178" s="850"/>
      <c r="C178" s="851"/>
      <c r="D178" s="851"/>
      <c r="E178" s="851"/>
      <c r="F178" s="851"/>
      <c r="G178" s="851"/>
      <c r="H178" s="851"/>
      <c r="I178" s="852"/>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idden="1" x14ac:dyDescent="0.35">
      <c r="A179" s="106"/>
      <c r="B179" s="850"/>
      <c r="C179" s="851"/>
      <c r="D179" s="851"/>
      <c r="E179" s="851"/>
      <c r="F179" s="851"/>
      <c r="G179" s="851"/>
      <c r="H179" s="851"/>
      <c r="I179" s="852"/>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106"/>
      <c r="B180" s="850"/>
      <c r="C180" s="851"/>
      <c r="D180" s="851"/>
      <c r="E180" s="851"/>
      <c r="F180" s="851"/>
      <c r="G180" s="851"/>
      <c r="H180" s="851"/>
      <c r="I180" s="852"/>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idden="1" x14ac:dyDescent="0.35">
      <c r="A181" s="106"/>
      <c r="B181" s="850"/>
      <c r="C181" s="851"/>
      <c r="D181" s="851"/>
      <c r="E181" s="851"/>
      <c r="F181" s="851"/>
      <c r="G181" s="851"/>
      <c r="H181" s="851"/>
      <c r="I181" s="852"/>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idden="1" x14ac:dyDescent="0.35">
      <c r="A182" s="106"/>
      <c r="B182" s="850"/>
      <c r="C182" s="851"/>
      <c r="D182" s="851"/>
      <c r="E182" s="851"/>
      <c r="F182" s="851"/>
      <c r="G182" s="851"/>
      <c r="H182" s="851"/>
      <c r="I182" s="852"/>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106"/>
      <c r="B183" s="850"/>
      <c r="C183" s="851"/>
      <c r="D183" s="851"/>
      <c r="E183" s="851"/>
      <c r="F183" s="851"/>
      <c r="G183" s="851"/>
      <c r="H183" s="851"/>
      <c r="I183" s="852"/>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106"/>
      <c r="B184" s="850"/>
      <c r="C184" s="851"/>
      <c r="D184" s="851"/>
      <c r="E184" s="851"/>
      <c r="F184" s="851"/>
      <c r="G184" s="851"/>
      <c r="H184" s="851"/>
      <c r="I184" s="852"/>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106"/>
      <c r="B185" s="850"/>
      <c r="C185" s="851"/>
      <c r="D185" s="851"/>
      <c r="E185" s="851"/>
      <c r="F185" s="851"/>
      <c r="G185" s="851"/>
      <c r="H185" s="851"/>
      <c r="I185" s="852"/>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106"/>
      <c r="B186" s="850"/>
      <c r="C186" s="851"/>
      <c r="D186" s="851"/>
      <c r="E186" s="851"/>
      <c r="F186" s="851"/>
      <c r="G186" s="851"/>
      <c r="H186" s="851"/>
      <c r="I186" s="852"/>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t="16" hidden="1" thickBot="1" x14ac:dyDescent="0.4">
      <c r="A187" s="163"/>
      <c r="B187" s="853"/>
      <c r="C187" s="854"/>
      <c r="D187" s="854"/>
      <c r="E187" s="854"/>
      <c r="F187" s="854"/>
      <c r="G187" s="854"/>
      <c r="H187" s="854"/>
      <c r="I187" s="855"/>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ht="16" hidden="1" thickBot="1" x14ac:dyDescent="0.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x14ac:dyDescent="0.35">
      <c r="A191" s="856" t="s">
        <v>317</v>
      </c>
      <c r="B191" s="857"/>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t="16" hidden="1" thickBot="1" x14ac:dyDescent="0.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t="16" hidden="1" thickBot="1" x14ac:dyDescent="0.4">
      <c r="A193" s="827" t="s">
        <v>318</v>
      </c>
      <c r="B193" s="828"/>
      <c r="C193" s="828"/>
      <c r="D193" s="828"/>
      <c r="E193" s="828"/>
      <c r="F193" s="828"/>
      <c r="G193" s="829"/>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t="16" hidden="1" thickBot="1" x14ac:dyDescent="0.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t="16" hidden="1" thickBot="1" x14ac:dyDescent="0.4">
      <c r="A195" s="830" t="s">
        <v>319</v>
      </c>
      <c r="B195" s="831"/>
      <c r="C195" s="831"/>
      <c r="D195" s="831"/>
      <c r="E195" s="832"/>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idden="1" x14ac:dyDescent="0.35">
      <c r="A196" s="836" t="s">
        <v>167</v>
      </c>
      <c r="B196" s="838" t="s">
        <v>320</v>
      </c>
      <c r="C196" s="821" t="s">
        <v>321</v>
      </c>
      <c r="D196" s="821" t="s">
        <v>322</v>
      </c>
      <c r="E196" s="838" t="s">
        <v>323</v>
      </c>
      <c r="F196" s="821" t="s">
        <v>324</v>
      </c>
      <c r="G196" s="821" t="s">
        <v>325</v>
      </c>
      <c r="H196" s="821" t="s">
        <v>168</v>
      </c>
      <c r="I196" s="821" t="s">
        <v>169</v>
      </c>
      <c r="J196" s="821" t="s">
        <v>170</v>
      </c>
      <c r="K196" s="821" t="s">
        <v>171</v>
      </c>
      <c r="L196" s="821" t="s">
        <v>326</v>
      </c>
      <c r="M196" s="846" t="s">
        <v>327</v>
      </c>
      <c r="N196" s="847"/>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t="16" hidden="1" thickBot="1" x14ac:dyDescent="0.4">
      <c r="A197" s="837"/>
      <c r="B197" s="839"/>
      <c r="C197" s="822"/>
      <c r="D197" s="822"/>
      <c r="E197" s="839"/>
      <c r="F197" s="822"/>
      <c r="G197" s="822"/>
      <c r="H197" s="822"/>
      <c r="I197" s="822"/>
      <c r="J197" s="822"/>
      <c r="K197" s="822"/>
      <c r="L197" s="822"/>
      <c r="M197" s="848"/>
      <c r="N197" s="849"/>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49"/>
      <c r="B198" s="7"/>
      <c r="C198" s="24"/>
      <c r="D198" s="7"/>
      <c r="E198" s="7"/>
      <c r="F198" s="7"/>
      <c r="G198" s="7"/>
      <c r="H198" s="7"/>
      <c r="I198" s="7"/>
      <c r="J198" s="7"/>
      <c r="K198" s="7"/>
      <c r="L198" s="88"/>
      <c r="M198" s="840"/>
      <c r="N198" s="841"/>
    </row>
    <row r="199" spans="1:54" hidden="1" x14ac:dyDescent="0.35">
      <c r="A199" s="63"/>
      <c r="B199" s="6"/>
      <c r="C199" s="15"/>
      <c r="D199" s="6"/>
      <c r="E199" s="6"/>
      <c r="F199" s="6"/>
      <c r="G199" s="6"/>
      <c r="H199" s="6"/>
      <c r="I199" s="6"/>
      <c r="J199" s="6"/>
      <c r="K199" s="6"/>
      <c r="L199" s="90"/>
      <c r="M199" s="842"/>
      <c r="N199" s="843"/>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63"/>
      <c r="B200" s="6"/>
      <c r="C200" s="15"/>
      <c r="D200" s="6"/>
      <c r="E200" s="6"/>
      <c r="F200" s="6"/>
      <c r="G200" s="6"/>
      <c r="H200" s="6"/>
      <c r="I200" s="6"/>
      <c r="J200" s="6"/>
      <c r="K200" s="6"/>
      <c r="L200" s="90"/>
      <c r="M200" s="842"/>
      <c r="N200" s="843"/>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63"/>
      <c r="B201" s="6"/>
      <c r="C201" s="15"/>
      <c r="D201" s="6"/>
      <c r="E201" s="6"/>
      <c r="F201" s="6"/>
      <c r="G201" s="6"/>
      <c r="H201" s="6"/>
      <c r="I201" s="6"/>
      <c r="J201" s="6"/>
      <c r="K201" s="6"/>
      <c r="L201" s="90"/>
      <c r="M201" s="842"/>
      <c r="N201" s="843"/>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63"/>
      <c r="B202" s="6"/>
      <c r="C202" s="15"/>
      <c r="D202" s="6"/>
      <c r="E202" s="6"/>
      <c r="F202" s="6"/>
      <c r="G202" s="6"/>
      <c r="H202" s="6"/>
      <c r="I202" s="6"/>
      <c r="J202" s="6"/>
      <c r="K202" s="6"/>
      <c r="L202" s="90"/>
      <c r="M202" s="842"/>
      <c r="N202" s="843"/>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ht="16" hidden="1" thickBot="1" x14ac:dyDescent="0.4">
      <c r="A203" s="68"/>
      <c r="B203" s="5"/>
      <c r="C203" s="36"/>
      <c r="D203" s="5"/>
      <c r="E203" s="5"/>
      <c r="F203" s="5"/>
      <c r="G203" s="5"/>
      <c r="H203" s="5"/>
      <c r="I203" s="5"/>
      <c r="J203" s="5"/>
      <c r="K203" s="5"/>
      <c r="L203" s="89"/>
      <c r="M203" s="844"/>
      <c r="N203" s="845"/>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t="16" hidden="1" thickBot="1" x14ac:dyDescent="0.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t="16" hidden="1" thickBot="1" x14ac:dyDescent="0.4">
      <c r="A206" s="827" t="s">
        <v>328</v>
      </c>
      <c r="B206" s="828"/>
      <c r="C206" s="828"/>
      <c r="D206" s="828"/>
      <c r="E206" s="828"/>
      <c r="F206" s="828"/>
      <c r="G206" s="829"/>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t="16" hidden="1" thickBot="1" x14ac:dyDescent="0.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t="16" hidden="1" thickBot="1" x14ac:dyDescent="0.4">
      <c r="A208" s="830" t="s">
        <v>319</v>
      </c>
      <c r="B208" s="831"/>
      <c r="C208" s="831"/>
      <c r="D208" s="831"/>
      <c r="E208" s="831"/>
      <c r="F208" s="831"/>
      <c r="G208" s="831"/>
      <c r="H208" s="832"/>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t="16" hidden="1" thickBot="1" x14ac:dyDescent="0.4">
      <c r="A209" s="836" t="s">
        <v>167</v>
      </c>
      <c r="B209" s="838" t="s">
        <v>320</v>
      </c>
      <c r="C209" s="821" t="s">
        <v>321</v>
      </c>
      <c r="D209" s="821" t="s">
        <v>322</v>
      </c>
      <c r="E209" s="838" t="s">
        <v>323</v>
      </c>
      <c r="F209" s="821" t="s">
        <v>329</v>
      </c>
      <c r="G209" s="833" t="s">
        <v>330</v>
      </c>
      <c r="H209" s="834"/>
      <c r="I209" s="834"/>
      <c r="J209" s="834"/>
      <c r="K209" s="834"/>
      <c r="L209" s="834"/>
      <c r="M209" s="834"/>
      <c r="N209" s="835"/>
      <c r="O209" s="821" t="s">
        <v>324</v>
      </c>
      <c r="P209" s="821" t="s">
        <v>325</v>
      </c>
      <c r="Q209" s="821" t="s">
        <v>168</v>
      </c>
      <c r="R209" s="821" t="s">
        <v>169</v>
      </c>
      <c r="S209" s="821" t="s">
        <v>170</v>
      </c>
      <c r="T209" s="821" t="s">
        <v>171</v>
      </c>
      <c r="U209" s="821" t="s">
        <v>326</v>
      </c>
      <c r="V209" s="821" t="s">
        <v>327</v>
      </c>
      <c r="W209" s="823"/>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ht="16" hidden="1" thickBot="1" x14ac:dyDescent="0.4">
      <c r="A210" s="837"/>
      <c r="B210" s="839"/>
      <c r="C210" s="822"/>
      <c r="D210" s="822"/>
      <c r="E210" s="839"/>
      <c r="F210" s="822"/>
      <c r="G210" s="3" t="s">
        <v>331</v>
      </c>
      <c r="H210" s="3" t="s">
        <v>332</v>
      </c>
      <c r="I210" s="3" t="s">
        <v>333</v>
      </c>
      <c r="J210" s="3" t="s">
        <v>334</v>
      </c>
      <c r="K210" s="3" t="s">
        <v>335</v>
      </c>
      <c r="L210" s="3" t="s">
        <v>336</v>
      </c>
      <c r="M210" s="3" t="s">
        <v>337</v>
      </c>
      <c r="N210" s="3" t="s">
        <v>338</v>
      </c>
      <c r="O210" s="822"/>
      <c r="P210" s="822"/>
      <c r="Q210" s="822"/>
      <c r="R210" s="822"/>
      <c r="S210" s="822"/>
      <c r="T210" s="822"/>
      <c r="U210" s="822"/>
      <c r="V210" s="822"/>
      <c r="W210" s="824"/>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49"/>
      <c r="B211" s="7"/>
      <c r="C211" s="24"/>
      <c r="D211" s="7"/>
      <c r="E211" s="7"/>
      <c r="F211" s="511"/>
      <c r="G211" s="7"/>
      <c r="H211" s="7"/>
      <c r="I211" s="7"/>
      <c r="J211" s="7"/>
      <c r="K211" s="7"/>
      <c r="L211" s="7"/>
      <c r="M211" s="7"/>
      <c r="N211" s="7"/>
      <c r="O211" s="7"/>
      <c r="P211" s="7"/>
      <c r="Q211" s="7"/>
      <c r="R211" s="7"/>
      <c r="S211" s="7"/>
      <c r="T211" s="7"/>
      <c r="U211" s="88"/>
      <c r="V211" s="825"/>
      <c r="W211" s="826"/>
    </row>
    <row r="212" spans="1:54" hidden="1" x14ac:dyDescent="0.35">
      <c r="A212" s="63"/>
      <c r="B212" s="6"/>
      <c r="C212" s="15"/>
      <c r="D212" s="6"/>
      <c r="E212" s="6"/>
      <c r="F212" s="176"/>
      <c r="G212" s="6"/>
      <c r="H212" s="6"/>
      <c r="I212" s="6"/>
      <c r="J212" s="6"/>
      <c r="K212" s="6"/>
      <c r="L212" s="6"/>
      <c r="M212" s="6"/>
      <c r="N212" s="6"/>
      <c r="O212" s="6"/>
      <c r="P212" s="6"/>
      <c r="Q212" s="6"/>
      <c r="R212" s="6"/>
      <c r="S212" s="6"/>
      <c r="T212" s="6"/>
      <c r="U212" s="90"/>
      <c r="V212" s="817"/>
      <c r="W212" s="818"/>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63"/>
      <c r="B213" s="6"/>
      <c r="C213" s="15"/>
      <c r="D213" s="6"/>
      <c r="E213" s="6"/>
      <c r="F213" s="176"/>
      <c r="G213" s="6"/>
      <c r="H213" s="6"/>
      <c r="I213" s="6"/>
      <c r="J213" s="6"/>
      <c r="K213" s="6"/>
      <c r="L213" s="6"/>
      <c r="M213" s="6"/>
      <c r="N213" s="6"/>
      <c r="O213" s="6"/>
      <c r="P213" s="6"/>
      <c r="Q213" s="6"/>
      <c r="R213" s="6"/>
      <c r="S213" s="6"/>
      <c r="T213" s="6"/>
      <c r="U213" s="90"/>
      <c r="V213" s="817"/>
      <c r="W213" s="818"/>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63"/>
      <c r="B214" s="6"/>
      <c r="C214" s="15"/>
      <c r="D214" s="6"/>
      <c r="E214" s="6"/>
      <c r="F214" s="176"/>
      <c r="G214" s="6"/>
      <c r="H214" s="6"/>
      <c r="I214" s="6"/>
      <c r="J214" s="6"/>
      <c r="K214" s="6"/>
      <c r="L214" s="6"/>
      <c r="M214" s="6"/>
      <c r="N214" s="6"/>
      <c r="O214" s="6"/>
      <c r="P214" s="6"/>
      <c r="Q214" s="6"/>
      <c r="R214" s="6"/>
      <c r="S214" s="6"/>
      <c r="T214" s="6"/>
      <c r="U214" s="90"/>
      <c r="V214" s="817"/>
      <c r="W214" s="818"/>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63"/>
      <c r="B215" s="6"/>
      <c r="C215" s="15"/>
      <c r="D215" s="6"/>
      <c r="E215" s="6"/>
      <c r="F215" s="176"/>
      <c r="G215" s="6"/>
      <c r="H215" s="6"/>
      <c r="I215" s="6"/>
      <c r="J215" s="6"/>
      <c r="K215" s="6"/>
      <c r="L215" s="6"/>
      <c r="M215" s="6"/>
      <c r="N215" s="6"/>
      <c r="O215" s="6"/>
      <c r="P215" s="6"/>
      <c r="Q215" s="6"/>
      <c r="R215" s="6"/>
      <c r="S215" s="6"/>
      <c r="T215" s="6"/>
      <c r="U215" s="90"/>
      <c r="V215" s="817"/>
      <c r="W215" s="818"/>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t="16" hidden="1" thickBot="1" x14ac:dyDescent="0.4">
      <c r="A216" s="68"/>
      <c r="B216" s="5"/>
      <c r="C216" s="36"/>
      <c r="D216" s="5"/>
      <c r="E216" s="5"/>
      <c r="F216" s="178"/>
      <c r="G216" s="5"/>
      <c r="H216" s="5"/>
      <c r="I216" s="5"/>
      <c r="J216" s="5"/>
      <c r="K216" s="5"/>
      <c r="L216" s="5"/>
      <c r="M216" s="5"/>
      <c r="N216" s="5"/>
      <c r="O216" s="5"/>
      <c r="P216" s="5"/>
      <c r="Q216" s="5"/>
      <c r="R216" s="5"/>
      <c r="S216" s="5"/>
      <c r="T216" s="5"/>
      <c r="U216" s="89"/>
      <c r="V216" s="819"/>
      <c r="W216" s="820"/>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row>
    <row r="219" spans="1:54"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row>
    <row r="220" spans="1:54" ht="16" hidden="1" thickBot="1" x14ac:dyDescent="0.4">
      <c r="A220" s="42" t="s">
        <v>339</v>
      </c>
      <c r="B220" s="149" t="s">
        <v>340</v>
      </c>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row>
    <row r="221" spans="1:54" hidden="1" x14ac:dyDescent="0.35">
      <c r="A221" s="62" t="s">
        <v>341</v>
      </c>
      <c r="B221" s="79" t="s">
        <v>263</v>
      </c>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row>
    <row r="222" spans="1:54" hidden="1" x14ac:dyDescent="0.35">
      <c r="A222" s="134" t="s">
        <v>215</v>
      </c>
      <c r="B222" s="67" t="s">
        <v>263</v>
      </c>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row>
    <row r="223" spans="1:54" hidden="1" x14ac:dyDescent="0.35">
      <c r="A223" s="134" t="s">
        <v>342</v>
      </c>
      <c r="B223" s="67" t="s">
        <v>263</v>
      </c>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row>
    <row r="224" spans="1:54" hidden="1" x14ac:dyDescent="0.35">
      <c r="A224" s="134" t="s">
        <v>343</v>
      </c>
      <c r="B224" s="67" t="s">
        <v>263</v>
      </c>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row>
    <row r="225" spans="1:54" hidden="1" x14ac:dyDescent="0.35">
      <c r="A225" s="134" t="s">
        <v>344</v>
      </c>
      <c r="B225" s="67" t="s">
        <v>196</v>
      </c>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row>
    <row r="226" spans="1:54" hidden="1" x14ac:dyDescent="0.35">
      <c r="A226" s="134" t="s">
        <v>345</v>
      </c>
      <c r="B226" s="67" t="s">
        <v>196</v>
      </c>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row>
    <row r="227" spans="1:54" hidden="1" x14ac:dyDescent="0.35">
      <c r="A227" s="123" t="s">
        <v>346</v>
      </c>
      <c r="B227" s="67" t="s">
        <v>196</v>
      </c>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row>
    <row r="228" spans="1:54" hidden="1" x14ac:dyDescent="0.35">
      <c r="A228" s="123" t="s">
        <v>347</v>
      </c>
      <c r="B228" s="67" t="s">
        <v>196</v>
      </c>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row>
    <row r="229" spans="1:54" ht="16" hidden="1" thickBot="1" x14ac:dyDescent="0.4">
      <c r="A229" s="145" t="s">
        <v>348</v>
      </c>
      <c r="B229" s="136" t="s">
        <v>196</v>
      </c>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row>
    <row r="230" spans="1:54" hidden="1" x14ac:dyDescent="0.35"/>
  </sheetData>
  <mergeCells count="292">
    <mergeCell ref="A1:B1"/>
    <mergeCell ref="C1:F1"/>
    <mergeCell ref="A2:B2"/>
    <mergeCell ref="C2:F2"/>
    <mergeCell ref="A3:B3"/>
    <mergeCell ref="C3:F3"/>
    <mergeCell ref="A7:B7"/>
    <mergeCell ref="C7:F7"/>
    <mergeCell ref="A12:J12"/>
    <mergeCell ref="B13:I13"/>
    <mergeCell ref="J13:K13"/>
    <mergeCell ref="L13:M13"/>
    <mergeCell ref="A4:B4"/>
    <mergeCell ref="C4:F4"/>
    <mergeCell ref="A5:B5"/>
    <mergeCell ref="C5:F5"/>
    <mergeCell ref="A6:B6"/>
    <mergeCell ref="C6:F6"/>
    <mergeCell ref="B16:I16"/>
    <mergeCell ref="J16:K16"/>
    <mergeCell ref="L16:M16"/>
    <mergeCell ref="B17:I17"/>
    <mergeCell ref="J17:K17"/>
    <mergeCell ref="L17:M17"/>
    <mergeCell ref="B14:I14"/>
    <mergeCell ref="J14:K14"/>
    <mergeCell ref="L14:M14"/>
    <mergeCell ref="B15:I15"/>
    <mergeCell ref="J15:K15"/>
    <mergeCell ref="L15:M15"/>
    <mergeCell ref="B19:H19"/>
    <mergeCell ref="B20:H20"/>
    <mergeCell ref="B21:H21"/>
    <mergeCell ref="B22:H22"/>
    <mergeCell ref="B23:H23"/>
    <mergeCell ref="A29:A30"/>
    <mergeCell ref="B29:B30"/>
    <mergeCell ref="C29:C30"/>
    <mergeCell ref="D29:D30"/>
    <mergeCell ref="E29:E30"/>
    <mergeCell ref="L29:L30"/>
    <mergeCell ref="T29:T30"/>
    <mergeCell ref="U29:U30"/>
    <mergeCell ref="V29:V30"/>
    <mergeCell ref="W29:W30"/>
    <mergeCell ref="A40:A41"/>
    <mergeCell ref="B40:B41"/>
    <mergeCell ref="C40:C41"/>
    <mergeCell ref="D40:D41"/>
    <mergeCell ref="E40:E41"/>
    <mergeCell ref="F29:F30"/>
    <mergeCell ref="G29:G30"/>
    <mergeCell ref="H29:H30"/>
    <mergeCell ref="I29:I30"/>
    <mergeCell ref="J29:J30"/>
    <mergeCell ref="K29:K30"/>
    <mergeCell ref="T40:T41"/>
    <mergeCell ref="U40:U41"/>
    <mergeCell ref="V40:V41"/>
    <mergeCell ref="W40:W41"/>
    <mergeCell ref="I40:I41"/>
    <mergeCell ref="J40:J41"/>
    <mergeCell ref="K40:K41"/>
    <mergeCell ref="A48:D48"/>
    <mergeCell ref="A49:A50"/>
    <mergeCell ref="B49:B50"/>
    <mergeCell ref="C49:C50"/>
    <mergeCell ref="D49:D50"/>
    <mergeCell ref="E49:E50"/>
    <mergeCell ref="F40:F41"/>
    <mergeCell ref="G40:G41"/>
    <mergeCell ref="H40:H41"/>
    <mergeCell ref="L49:L50"/>
    <mergeCell ref="M49:M50"/>
    <mergeCell ref="X49:X50"/>
    <mergeCell ref="Y49:Y50"/>
    <mergeCell ref="Z49:Z50"/>
    <mergeCell ref="AA49:AA50"/>
    <mergeCell ref="F49:F50"/>
    <mergeCell ref="G49:G50"/>
    <mergeCell ref="H49:H50"/>
    <mergeCell ref="I49:I50"/>
    <mergeCell ref="J49:J50"/>
    <mergeCell ref="K49:K50"/>
    <mergeCell ref="B70:D70"/>
    <mergeCell ref="A73:C73"/>
    <mergeCell ref="A74:C74"/>
    <mergeCell ref="B81:D81"/>
    <mergeCell ref="B82:D82"/>
    <mergeCell ref="B83:D83"/>
    <mergeCell ref="A58:C58"/>
    <mergeCell ref="A59:C59"/>
    <mergeCell ref="B66:D66"/>
    <mergeCell ref="B67:D67"/>
    <mergeCell ref="B68:D68"/>
    <mergeCell ref="B69:D69"/>
    <mergeCell ref="M92:M94"/>
    <mergeCell ref="A93:G93"/>
    <mergeCell ref="A94:G94"/>
    <mergeCell ref="B84:D84"/>
    <mergeCell ref="B85:D85"/>
    <mergeCell ref="A87:I87"/>
    <mergeCell ref="A88:I88"/>
    <mergeCell ref="B89:I89"/>
    <mergeCell ref="A92:G92"/>
    <mergeCell ref="H92:H94"/>
    <mergeCell ref="I92:I94"/>
    <mergeCell ref="B95:D95"/>
    <mergeCell ref="E95:G95"/>
    <mergeCell ref="B96:D96"/>
    <mergeCell ref="E96:G96"/>
    <mergeCell ref="B97:D97"/>
    <mergeCell ref="E97:G97"/>
    <mergeCell ref="J92:J94"/>
    <mergeCell ref="K92:K94"/>
    <mergeCell ref="L92:L94"/>
    <mergeCell ref="B101:D101"/>
    <mergeCell ref="E101:G101"/>
    <mergeCell ref="B102:D102"/>
    <mergeCell ref="E102:G102"/>
    <mergeCell ref="B98:D98"/>
    <mergeCell ref="E98:G98"/>
    <mergeCell ref="B99:D99"/>
    <mergeCell ref="E99:G99"/>
    <mergeCell ref="B100:D100"/>
    <mergeCell ref="E100:G100"/>
    <mergeCell ref="B103:D103"/>
    <mergeCell ref="E103:G103"/>
    <mergeCell ref="B104:D104"/>
    <mergeCell ref="E104:G104"/>
    <mergeCell ref="B108:D108"/>
    <mergeCell ref="E108:G108"/>
    <mergeCell ref="B109:D109"/>
    <mergeCell ref="E109:G109"/>
    <mergeCell ref="B110:D110"/>
    <mergeCell ref="E110:G110"/>
    <mergeCell ref="B105:D105"/>
    <mergeCell ref="E105:G105"/>
    <mergeCell ref="B106:D106"/>
    <mergeCell ref="E106:G106"/>
    <mergeCell ref="B107:D107"/>
    <mergeCell ref="E107:G107"/>
    <mergeCell ref="B114:D114"/>
    <mergeCell ref="E114:G114"/>
    <mergeCell ref="B115:D115"/>
    <mergeCell ref="E115:G115"/>
    <mergeCell ref="B116:D116"/>
    <mergeCell ref="E116:G116"/>
    <mergeCell ref="B111:D111"/>
    <mergeCell ref="E111:G111"/>
    <mergeCell ref="B112:D112"/>
    <mergeCell ref="E112:G112"/>
    <mergeCell ref="B113:D113"/>
    <mergeCell ref="E113:G113"/>
    <mergeCell ref="B120:D120"/>
    <mergeCell ref="E120:G120"/>
    <mergeCell ref="B121:D121"/>
    <mergeCell ref="E121:G121"/>
    <mergeCell ref="B122:D122"/>
    <mergeCell ref="E122:G122"/>
    <mergeCell ref="B117:D117"/>
    <mergeCell ref="E117:G117"/>
    <mergeCell ref="B118:D118"/>
    <mergeCell ref="E118:G118"/>
    <mergeCell ref="B119:D119"/>
    <mergeCell ref="E119:G119"/>
    <mergeCell ref="B126:D126"/>
    <mergeCell ref="E126:G126"/>
    <mergeCell ref="B127:D127"/>
    <mergeCell ref="E127:G127"/>
    <mergeCell ref="B129:D129"/>
    <mergeCell ref="E129:G129"/>
    <mergeCell ref="B123:D123"/>
    <mergeCell ref="E123:G123"/>
    <mergeCell ref="B124:D124"/>
    <mergeCell ref="E124:G124"/>
    <mergeCell ref="B125:D125"/>
    <mergeCell ref="E125:G125"/>
    <mergeCell ref="B128:D128"/>
    <mergeCell ref="E128:G128"/>
    <mergeCell ref="B133:D133"/>
    <mergeCell ref="E133:G133"/>
    <mergeCell ref="B134:D134"/>
    <mergeCell ref="E134:G134"/>
    <mergeCell ref="B135:D135"/>
    <mergeCell ref="E135:G135"/>
    <mergeCell ref="B130:D130"/>
    <mergeCell ref="E130:G130"/>
    <mergeCell ref="B131:D131"/>
    <mergeCell ref="E131:G131"/>
    <mergeCell ref="B132:D132"/>
    <mergeCell ref="E132:G132"/>
    <mergeCell ref="B139:D139"/>
    <mergeCell ref="E139:G139"/>
    <mergeCell ref="B140:D140"/>
    <mergeCell ref="E140:G140"/>
    <mergeCell ref="B141:D141"/>
    <mergeCell ref="E141:G141"/>
    <mergeCell ref="B136:D136"/>
    <mergeCell ref="E136:G136"/>
    <mergeCell ref="B137:D137"/>
    <mergeCell ref="E137:G137"/>
    <mergeCell ref="B138:D138"/>
    <mergeCell ref="E138:G138"/>
    <mergeCell ref="B142:D142"/>
    <mergeCell ref="E142:G142"/>
    <mergeCell ref="A143:I143"/>
    <mergeCell ref="A144:I144"/>
    <mergeCell ref="A146:D146"/>
    <mergeCell ref="E146:E147"/>
    <mergeCell ref="F146:F147"/>
    <mergeCell ref="G146:G147"/>
    <mergeCell ref="H146:H147"/>
    <mergeCell ref="I146:I147"/>
    <mergeCell ref="J146:J147"/>
    <mergeCell ref="K146:K147"/>
    <mergeCell ref="L146:L147"/>
    <mergeCell ref="A153:D153"/>
    <mergeCell ref="E153:E154"/>
    <mergeCell ref="F153:F154"/>
    <mergeCell ref="G153:G154"/>
    <mergeCell ref="H153:H154"/>
    <mergeCell ref="I153:I154"/>
    <mergeCell ref="J153:J154"/>
    <mergeCell ref="A165:F165"/>
    <mergeCell ref="A171:I171"/>
    <mergeCell ref="B173:I173"/>
    <mergeCell ref="B174:I174"/>
    <mergeCell ref="B175:I175"/>
    <mergeCell ref="B176:I176"/>
    <mergeCell ref="K153:K154"/>
    <mergeCell ref="L153:L154"/>
    <mergeCell ref="M153:M154"/>
    <mergeCell ref="A161:E161"/>
    <mergeCell ref="A163:F163"/>
    <mergeCell ref="A164:F164"/>
    <mergeCell ref="B183:I183"/>
    <mergeCell ref="B184:I184"/>
    <mergeCell ref="B185:I185"/>
    <mergeCell ref="B186:I186"/>
    <mergeCell ref="B187:I187"/>
    <mergeCell ref="A191:B191"/>
    <mergeCell ref="B177:I177"/>
    <mergeCell ref="B178:I178"/>
    <mergeCell ref="B179:I179"/>
    <mergeCell ref="B180:I180"/>
    <mergeCell ref="B181:I181"/>
    <mergeCell ref="B182:I182"/>
    <mergeCell ref="A193:G193"/>
    <mergeCell ref="A195:E195"/>
    <mergeCell ref="A196:A197"/>
    <mergeCell ref="B196:B197"/>
    <mergeCell ref="C196:C197"/>
    <mergeCell ref="D196:D197"/>
    <mergeCell ref="E196:E197"/>
    <mergeCell ref="F196:F197"/>
    <mergeCell ref="G196:G197"/>
    <mergeCell ref="M198:N198"/>
    <mergeCell ref="M199:N199"/>
    <mergeCell ref="M200:N200"/>
    <mergeCell ref="M201:N201"/>
    <mergeCell ref="M202:N202"/>
    <mergeCell ref="M203:N203"/>
    <mergeCell ref="H196:H197"/>
    <mergeCell ref="I196:I197"/>
    <mergeCell ref="J196:J197"/>
    <mergeCell ref="K196:K197"/>
    <mergeCell ref="L196:L197"/>
    <mergeCell ref="M196:N197"/>
    <mergeCell ref="A206:G206"/>
    <mergeCell ref="A208:H208"/>
    <mergeCell ref="G209:N209"/>
    <mergeCell ref="A209:A210"/>
    <mergeCell ref="B209:B210"/>
    <mergeCell ref="C209:C210"/>
    <mergeCell ref="D209:D210"/>
    <mergeCell ref="E209:E210"/>
    <mergeCell ref="F209:F210"/>
    <mergeCell ref="V215:W215"/>
    <mergeCell ref="V216:W216"/>
    <mergeCell ref="U209:U210"/>
    <mergeCell ref="V209:W210"/>
    <mergeCell ref="V211:W211"/>
    <mergeCell ref="V212:W212"/>
    <mergeCell ref="V213:W213"/>
    <mergeCell ref="V214:W214"/>
    <mergeCell ref="O209:O210"/>
    <mergeCell ref="P209:P210"/>
    <mergeCell ref="Q209:Q210"/>
    <mergeCell ref="R209:R210"/>
    <mergeCell ref="S209:S210"/>
    <mergeCell ref="T209:T210"/>
  </mergeCells>
  <dataValidations count="13">
    <dataValidation type="decimal" allowBlank="1" showInputMessage="1" showErrorMessage="1" sqref="F148:I151 I42:K45 J82:M85 I51:L54 I31:L36" xr:uid="{00000000-0002-0000-0B00-000000000000}">
      <formula1>0</formula1>
      <formula2>999999999999999</formula2>
    </dataValidation>
    <dataValidation type="list" showInputMessage="1" showErrorMessage="1" sqref="A42:A45 N82:N85 N67:N70 K148:K151 A51:A54" xr:uid="{00000000-0002-0000-0B00-000001000000}">
      <formula1>$A$14:$A$17</formula1>
    </dataValidation>
    <dataValidation type="list" showDropDown="1" showErrorMessage="1" sqref="O66:P66 O81:P81" xr:uid="{00000000-0002-0000-0B00-000002000000}">
      <formula1>Charges</formula1>
    </dataValidation>
    <dataValidation type="whole" allowBlank="1" showInputMessage="1" showErrorMessage="1" error="Only whole numbers can be entered into this field" sqref="D198:D203 D211:D216" xr:uid="{00000000-0002-0000-0B00-000006000000}">
      <formula1>1</formula1>
      <formula2>99</formula2>
    </dataValidation>
    <dataValidation type="decimal" allowBlank="1" showInputMessage="1" showErrorMessage="1" error="Only numbers may be entered into this field" sqref="H211:H216 J211:J216 L211:L216 N211:N216" xr:uid="{00000000-0002-0000-0B00-000007000000}">
      <formula1>1</formula1>
      <formula2>1000000000</formula2>
    </dataValidation>
    <dataValidation type="whole" allowBlank="1" showInputMessage="1" showErrorMessage="1" error="Only whole numbers may be entered into this field_x000a_" sqref="G211:G216 I211:I216 K211:K216 M211:M216" xr:uid="{00000000-0002-0000-0B00-000008000000}">
      <formula1>1</formula1>
      <formula2>99</formula2>
    </dataValidation>
    <dataValidation allowBlank="1" sqref="AB51:BB54 S51:Z54 X31:BD36 M31:V36" xr:uid="{00000000-0002-0000-0B00-000009000000}"/>
    <dataValidation type="list" errorStyle="information" allowBlank="1" showInputMessage="1" showErrorMessage="1" sqref="A30:A36" xr:uid="{00000000-0002-0000-0B00-00000A000000}">
      <formula1>$A$14:$A$17</formula1>
    </dataValidation>
    <dataValidation type="list" errorStyle="information" allowBlank="1" showInputMessage="1" showErrorMessage="1" sqref="L42:L45 N42:N45 P51:P54" xr:uid="{00000000-0002-0000-0B00-00000B000000}">
      <formula1>"Y,N"</formula1>
    </dataValidation>
    <dataValidation type="list" errorStyle="information" allowBlank="1" showInputMessage="1" showErrorMessage="1" sqref="B221:B229" xr:uid="{00000000-0002-0000-0B00-00000C000000}">
      <formula1>"Applicable,Not Applicable"</formula1>
    </dataValidation>
    <dataValidation allowBlank="1" showInputMessage="1" showErrorMessage="1" promptTitle="Acceptable Values:" prompt="- Applicable _x000a_- Not applicable _x000a_- Included_x000a_- Amount and OSPF for cases of fixed per D40 OSPF_x000a_    (example-  &quot;375 OSPF&quot;)" sqref="E95:G142" xr:uid="{00000000-0002-0000-0B00-000003000000}"/>
    <dataValidation type="list" allowBlank="1" showInputMessage="1" showErrorMessage="1" sqref="I95:I142" xr:uid="{00000000-0002-0000-0B00-000004000000}">
      <formula1>$A$14:$A$17</formula1>
    </dataValidation>
    <dataValidation type="date" allowBlank="1" showInputMessage="1" showErrorMessage="1" sqref="J95:K143" xr:uid="{00000000-0002-0000-0B00-000005000000}">
      <formula1>10101</formula1>
      <formula2>311299</formula2>
    </dataValidation>
  </dataValidations>
  <pageMargins left="0.25" right="0.25" top="0.25" bottom="0.25" header="0.3" footer="0.3"/>
  <pageSetup paperSize="9" scale="18" fitToHeight="0" orientation="landscape" r:id="rId1"/>
  <headerFooter alignWithMargins="0"/>
  <legacyDrawing r:id="rId2"/>
  <extLst>
    <ext xmlns:x14="http://schemas.microsoft.com/office/spreadsheetml/2009/9/main" uri="{CCE6A557-97BC-4b89-ADB6-D9C93CAAB3DF}">
      <x14:dataValidations xmlns:xm="http://schemas.microsoft.com/office/excel/2006/main" count="20">
        <x14:dataValidation type="list" errorStyle="information" allowBlank="1" showInputMessage="1" showErrorMessage="1" xr:uid="{00000000-0002-0000-0B00-00000D000000}">
          <x14:formula1>
            <xm:f>Listes!$H$3:$H$194</xm:f>
          </x14:formula1>
          <xm:sqref>Q49:W49 O40:S40 M29:S29</xm:sqref>
        </x14:dataValidation>
        <x14:dataValidation type="list" errorStyle="information" allowBlank="1" showInputMessage="1" showErrorMessage="1" xr:uid="{00000000-0002-0000-0B00-00000E000000}">
          <x14:formula1>
            <xm:f>Listes!$B$209:$B$218</xm:f>
          </x14:formula1>
          <xm:sqref>Q50:W50 O41:S41 M30:S30</xm:sqref>
        </x14:dataValidation>
        <x14:dataValidation type="list" errorStyle="information" allowBlank="1" showInputMessage="1" showErrorMessage="1" xr:uid="{00000000-0002-0000-0B00-00000F000000}">
          <x14:formula1>
            <xm:f>Listes!$B$260:$B$308</xm:f>
          </x14:formula1>
          <xm:sqref>F82:F85 F41:F45 F67:F70 F50:F54 F29:F36</xm:sqref>
        </x14:dataValidation>
        <x14:dataValidation type="list" errorStyle="information" allowBlank="1" showInputMessage="1" showErrorMessage="1" xr:uid="{00000000-0002-0000-0B00-000010000000}">
          <x14:formula1>
            <xm:f>Listes!$B$198:$B$201</xm:f>
          </x14:formula1>
          <xm:sqref>G82:G85 G41:G45 G67:G70 G50:G54 G29:G36</xm:sqref>
        </x14:dataValidation>
        <x14:dataValidation type="list" errorStyle="information" allowBlank="1" showInputMessage="1" showErrorMessage="1" xr:uid="{00000000-0002-0000-0B00-000011000000}">
          <x14:formula1>
            <xm:f>Listes!$B$395:$B$401</xm:f>
          </x14:formula1>
          <xm:sqref>W41:W45 AA50:AA54 W31:W36</xm:sqref>
        </x14:dataValidation>
        <x14:dataValidation type="list" errorStyle="information" allowBlank="1" showInputMessage="1" showErrorMessage="1" xr:uid="{00000000-0002-0000-0B00-000012000000}">
          <x14:formula1>
            <xm:f>Listes!$B$315:$B$316</xm:f>
          </x14:formula1>
          <xm:sqref>M42:M45 O51:O54</xm:sqref>
        </x14:dataValidation>
        <x14:dataValidation type="list" errorStyle="information" allowBlank="1" showInputMessage="1" showErrorMessage="1" xr:uid="{00000000-0002-0000-0B00-000013000000}">
          <x14:formula1>
            <xm:f>Listes!$B$338:$B$358</xm:f>
          </x14:formula1>
          <xm:sqref>M50:M54</xm:sqref>
        </x14:dataValidation>
        <x14:dataValidation type="list" errorStyle="information" allowBlank="1" showInputMessage="1" showErrorMessage="1" xr:uid="{00000000-0002-0000-0B00-000014000000}">
          <x14:formula1>
            <xm:f>Listes!$B$319:$B$320</xm:f>
          </x14:formula1>
          <xm:sqref>N51:N54</xm:sqref>
        </x14:dataValidation>
        <x14:dataValidation type="list" errorStyle="information" allowBlank="1" showInputMessage="1" showErrorMessage="1" xr:uid="{00000000-0002-0000-0B00-000015000000}">
          <x14:formula1>
            <xm:f>Listes!$B$256:$B$257</xm:f>
          </x14:formula1>
          <xm:sqref>O67:P70 O82:P85</xm:sqref>
        </x14:dataValidation>
        <x14:dataValidation type="list" errorStyle="information" allowBlank="1" showInputMessage="1" showErrorMessage="1" xr:uid="{00000000-0002-0000-0B00-000018000000}">
          <x14:formula1>
            <xm:f>Listes!$B$332:$B$350</xm:f>
          </x14:formula1>
          <xm:sqref>E148:E151</xm:sqref>
        </x14:dataValidation>
        <x14:dataValidation type="list" errorStyle="information" allowBlank="1" showInputMessage="1" showErrorMessage="1" xr:uid="{00000000-0002-0000-0B00-000019000000}">
          <x14:formula1>
            <xm:f>Listes!$B$326:$B$329</xm:f>
          </x14:formula1>
          <xm:sqref>J148:J151</xm:sqref>
        </x14:dataValidation>
        <x14:dataValidation type="list" errorStyle="information" allowBlank="1" showInputMessage="1" showErrorMessage="1" xr:uid="{00000000-0002-0000-0B00-00001A000000}">
          <x14:formula1>
            <xm:f>Listes!$B$584:$B$589</xm:f>
          </x14:formula1>
          <xm:sqref>A197:A203 A210:A216</xm:sqref>
        </x14:dataValidation>
        <x14:dataValidation type="list" errorStyle="information" allowBlank="1" showInputMessage="1" showErrorMessage="1" xr:uid="{00000000-0002-0000-0B00-00001B000000}">
          <x14:formula1>
            <xm:f>Listes!$B$405:$B$406</xm:f>
          </x14:formula1>
          <xm:sqref>B197:B203 B210:B216</xm:sqref>
        </x14:dataValidation>
        <x14:dataValidation type="list" errorStyle="information" allowBlank="1" showInputMessage="1" showErrorMessage="1" xr:uid="{00000000-0002-0000-0B00-00001C000000}">
          <x14:formula1>
            <xm:f>Listes!$B$415:$B$418</xm:f>
          </x14:formula1>
          <xm:sqref>C197:C203 C210:C216</xm:sqref>
        </x14:dataValidation>
        <x14:dataValidation type="list" errorStyle="information" allowBlank="1" showInputMessage="1" showErrorMessage="1" xr:uid="{00000000-0002-0000-0B00-00001D000000}">
          <x14:formula1>
            <xm:f>Listes!$B$410:$B$411</xm:f>
          </x14:formula1>
          <xm:sqref>E197:E203 E210:E216</xm:sqref>
        </x14:dataValidation>
        <x14:dataValidation type="list" errorStyle="information" allowBlank="1" showInputMessage="1" showErrorMessage="1" xr:uid="{00000000-0002-0000-0B00-00001E000000}">
          <x14:formula1>
            <xm:f>Listes!$B$432:$B$435</xm:f>
          </x14:formula1>
          <xm:sqref>F197:F203 O210:O216</xm:sqref>
        </x14:dataValidation>
        <x14:dataValidation type="list" errorStyle="information" allowBlank="1" showInputMessage="1" showErrorMessage="1" xr:uid="{00000000-0002-0000-0B00-00001F000000}">
          <x14:formula1>
            <xm:f>Listes!$B$439:$B$440</xm:f>
          </x14:formula1>
          <xm:sqref>G197:G203 P210:P216</xm:sqref>
        </x14:dataValidation>
        <x14:dataValidation type="list" errorStyle="information" allowBlank="1" showInputMessage="1" showErrorMessage="1" xr:uid="{00000000-0002-0000-0B00-000020000000}">
          <x14:formula1>
            <xm:f>Listes!$B$444:$B$579</xm:f>
          </x14:formula1>
          <xm:sqref>F210:F216</xm:sqref>
        </x14:dataValidation>
        <x14:dataValidation type="list" errorStyle="information" allowBlank="1" showInputMessage="1" showErrorMessage="1" xr:uid="{00000000-0002-0000-0B00-000016000000}">
          <x14:formula1>
            <xm:f>Listes!$A$3:$A$194</xm:f>
          </x14:formula1>
          <xm:sqref>A95:A142</xm:sqref>
        </x14:dataValidation>
        <x14:dataValidation type="list" errorStyle="information" allowBlank="1" showInputMessage="1" showErrorMessage="1" xr:uid="{00000000-0002-0000-0B00-000017000000}">
          <x14:formula1>
            <xm:f>Listes!$B$231:$B$253</xm:f>
          </x14:formula1>
          <xm:sqref>H95:H142</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pageSetUpPr fitToPage="1"/>
  </sheetPr>
  <dimension ref="A1:BB221"/>
  <sheetViews>
    <sheetView showGridLines="0" topLeftCell="A11" zoomScale="70" zoomScaleNormal="70" workbookViewId="0">
      <selection activeCell="V32" sqref="V32:V34"/>
    </sheetView>
  </sheetViews>
  <sheetFormatPr defaultColWidth="16.7265625" defaultRowHeight="15.5" x14ac:dyDescent="0.35"/>
  <cols>
    <col min="1" max="13" width="16.7265625" style="39"/>
    <col min="14" max="18" width="16.7265625" style="39" customWidth="1"/>
    <col min="19" max="20" width="16.7265625" style="39" hidden="1" customWidth="1"/>
    <col min="21" max="22" width="16.7265625" style="39" customWidth="1"/>
    <col min="23" max="27" width="16.7265625" style="39" hidden="1" customWidth="1"/>
    <col min="28" max="16384" width="16.7265625" style="39"/>
  </cols>
  <sheetData>
    <row r="1" spans="1:54" x14ac:dyDescent="0.35">
      <c r="A1" s="874" t="s">
        <v>143</v>
      </c>
      <c r="B1" s="876"/>
      <c r="C1" s="967" t="str">
        <f>Cover!B1</f>
        <v>22-2510</v>
      </c>
      <c r="D1" s="968"/>
      <c r="E1" s="968"/>
      <c r="F1" s="969"/>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959" t="s">
        <v>144</v>
      </c>
      <c r="B2" s="960"/>
      <c r="C2" s="964"/>
      <c r="D2" s="965"/>
      <c r="E2" s="965"/>
      <c r="F2" s="96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959" t="s">
        <v>145</v>
      </c>
      <c r="B3" s="960"/>
      <c r="C3" s="970">
        <f>Cover!B2</f>
        <v>5</v>
      </c>
      <c r="D3" s="971"/>
      <c r="E3" s="971"/>
      <c r="F3" s="97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959" t="s">
        <v>146</v>
      </c>
      <c r="B4" s="960"/>
      <c r="C4" s="961" t="str">
        <f>Cover!B7</f>
        <v>Unilever ASCC AG</v>
      </c>
      <c r="D4" s="962"/>
      <c r="E4" s="962"/>
      <c r="F4" s="963"/>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959" t="s">
        <v>147</v>
      </c>
      <c r="B5" s="960"/>
      <c r="C5" s="964" t="s">
        <v>133</v>
      </c>
      <c r="D5" s="965"/>
      <c r="E5" s="965"/>
      <c r="F5" s="966"/>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959" t="s">
        <v>148</v>
      </c>
      <c r="B6" s="960"/>
      <c r="C6" s="964" t="s">
        <v>134</v>
      </c>
      <c r="D6" s="965"/>
      <c r="E6" s="965"/>
      <c r="F6" s="966"/>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959" t="s">
        <v>149</v>
      </c>
      <c r="B7" s="960"/>
      <c r="C7" s="964" t="s">
        <v>132</v>
      </c>
      <c r="D7" s="965"/>
      <c r="E7" s="965"/>
      <c r="F7" s="966"/>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64" t="s">
        <v>150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35">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x14ac:dyDescent="0.35">
      <c r="A12" s="973" t="s">
        <v>152</v>
      </c>
      <c r="B12" s="974"/>
      <c r="C12" s="974"/>
      <c r="D12" s="974"/>
      <c r="E12" s="974"/>
      <c r="F12" s="974"/>
      <c r="G12" s="974"/>
      <c r="H12" s="974"/>
      <c r="I12" s="974"/>
      <c r="J12" s="975"/>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954" t="s">
        <v>154</v>
      </c>
      <c r="C13" s="954"/>
      <c r="D13" s="954"/>
      <c r="E13" s="954"/>
      <c r="F13" s="954"/>
      <c r="G13" s="954"/>
      <c r="H13" s="954"/>
      <c r="I13" s="954"/>
      <c r="J13" s="955" t="s">
        <v>155</v>
      </c>
      <c r="K13" s="956"/>
      <c r="L13" s="957" t="s">
        <v>156</v>
      </c>
      <c r="M13" s="958"/>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t="s">
        <v>158</v>
      </c>
      <c r="B14" s="938" t="s">
        <v>159</v>
      </c>
      <c r="C14" s="938"/>
      <c r="D14" s="938"/>
      <c r="E14" s="938"/>
      <c r="F14" s="938"/>
      <c r="G14" s="938"/>
      <c r="H14" s="938"/>
      <c r="I14" s="938"/>
      <c r="J14" s="953"/>
      <c r="K14" s="941"/>
      <c r="L14" s="953"/>
      <c r="M14" s="948"/>
      <c r="N14" s="523" t="str">
        <f>IF($A14&gt;0,$A14,"")</f>
        <v>Bullet1</v>
      </c>
    </row>
    <row r="15" spans="1:54" hidden="1" x14ac:dyDescent="0.35">
      <c r="A15" s="168"/>
      <c r="B15" s="946"/>
      <c r="C15" s="946"/>
      <c r="D15" s="946"/>
      <c r="E15" s="946"/>
      <c r="F15" s="946"/>
      <c r="G15" s="946"/>
      <c r="H15" s="946"/>
      <c r="I15" s="946"/>
      <c r="J15" s="947"/>
      <c r="K15" s="941"/>
      <c r="L15" s="947"/>
      <c r="M15" s="948"/>
      <c r="N15" s="175" t="str">
        <f>IF($A15&gt;0,$A15,"")</f>
        <v/>
      </c>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hidden="1" x14ac:dyDescent="0.35">
      <c r="A16" s="168"/>
      <c r="B16" s="946"/>
      <c r="C16" s="946"/>
      <c r="D16" s="946"/>
      <c r="E16" s="946"/>
      <c r="F16" s="946"/>
      <c r="G16" s="946"/>
      <c r="H16" s="946"/>
      <c r="I16" s="946"/>
      <c r="J16" s="947"/>
      <c r="K16" s="941"/>
      <c r="L16" s="947"/>
      <c r="M16" s="948"/>
      <c r="N16" s="175" t="str">
        <f>IF($A16&gt;0,$A16,"")</f>
        <v/>
      </c>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hidden="1" x14ac:dyDescent="0.35">
      <c r="A17" s="165"/>
      <c r="B17" s="949"/>
      <c r="C17" s="949"/>
      <c r="D17" s="949"/>
      <c r="E17" s="949"/>
      <c r="F17" s="949"/>
      <c r="G17" s="949"/>
      <c r="H17" s="949"/>
      <c r="I17" s="949"/>
      <c r="J17" s="950"/>
      <c r="K17" s="944"/>
      <c r="L17" s="951"/>
      <c r="M17" s="952"/>
      <c r="N17" s="175" t="str">
        <f>IF($A17&gt;0,$A17,"")</f>
        <v/>
      </c>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idden="1" x14ac:dyDescent="0.35">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idden="1" x14ac:dyDescent="0.35">
      <c r="A20" s="119" t="s">
        <v>160</v>
      </c>
      <c r="B20" s="936" t="s">
        <v>154</v>
      </c>
      <c r="C20" s="936"/>
      <c r="D20" s="936"/>
      <c r="E20" s="936"/>
      <c r="F20" s="936"/>
      <c r="G20" s="936"/>
      <c r="H20" s="937"/>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idden="1" x14ac:dyDescent="0.35">
      <c r="A21" s="77"/>
      <c r="B21" s="938"/>
      <c r="C21" s="938"/>
      <c r="D21" s="938"/>
      <c r="E21" s="938"/>
      <c r="F21" s="938"/>
      <c r="G21" s="938"/>
      <c r="H21" s="939"/>
    </row>
    <row r="22" spans="1:54" hidden="1" x14ac:dyDescent="0.35">
      <c r="A22" s="118"/>
      <c r="B22" s="938"/>
      <c r="C22" s="938"/>
      <c r="D22" s="938"/>
      <c r="E22" s="938"/>
      <c r="F22" s="938"/>
      <c r="G22" s="938"/>
      <c r="H22" s="939"/>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idden="1" x14ac:dyDescent="0.35">
      <c r="A23" s="118"/>
      <c r="B23" s="940"/>
      <c r="C23" s="941"/>
      <c r="D23" s="941"/>
      <c r="E23" s="941"/>
      <c r="F23" s="941"/>
      <c r="G23" s="941"/>
      <c r="H23" s="942"/>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idden="1" x14ac:dyDescent="0.35">
      <c r="A24" s="141"/>
      <c r="B24" s="943"/>
      <c r="C24" s="944"/>
      <c r="D24" s="944"/>
      <c r="E24" s="944"/>
      <c r="F24" s="944"/>
      <c r="G24" s="944"/>
      <c r="H24" s="94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931" t="s">
        <v>167</v>
      </c>
      <c r="B30" s="889" t="s">
        <v>168</v>
      </c>
      <c r="C30" s="889" t="s">
        <v>169</v>
      </c>
      <c r="D30" s="889" t="s">
        <v>170</v>
      </c>
      <c r="E30" s="889" t="s">
        <v>171</v>
      </c>
      <c r="F30" s="889" t="s">
        <v>172</v>
      </c>
      <c r="G30" s="889" t="s">
        <v>173</v>
      </c>
      <c r="H30" s="821" t="s">
        <v>174</v>
      </c>
      <c r="I30" s="889" t="s">
        <v>175</v>
      </c>
      <c r="J30" s="889" t="s">
        <v>176</v>
      </c>
      <c r="K30" s="889" t="s">
        <v>177</v>
      </c>
      <c r="L30" s="889" t="s">
        <v>178</v>
      </c>
      <c r="M30" s="30" t="s">
        <v>180</v>
      </c>
      <c r="N30" s="30" t="s">
        <v>180</v>
      </c>
      <c r="O30" s="30" t="s">
        <v>182</v>
      </c>
      <c r="P30" s="30" t="s">
        <v>182</v>
      </c>
      <c r="Q30" s="30" t="s">
        <v>268</v>
      </c>
      <c r="R30" s="30" t="s">
        <v>268</v>
      </c>
      <c r="S30" s="821" t="s">
        <v>183</v>
      </c>
      <c r="T30" s="821" t="s">
        <v>184</v>
      </c>
      <c r="U30" s="821" t="s">
        <v>185</v>
      </c>
      <c r="V30" s="934" t="s">
        <v>186</v>
      </c>
    </row>
    <row r="31" spans="1:54" x14ac:dyDescent="0.35">
      <c r="A31" s="932" t="s">
        <v>50</v>
      </c>
      <c r="B31" s="929" t="s">
        <v>50</v>
      </c>
      <c r="C31" s="929" t="s">
        <v>50</v>
      </c>
      <c r="D31" s="929" t="s">
        <v>50</v>
      </c>
      <c r="E31" s="929" t="s">
        <v>50</v>
      </c>
      <c r="F31" s="929" t="s">
        <v>50</v>
      </c>
      <c r="G31" s="930" t="s">
        <v>50</v>
      </c>
      <c r="H31" s="822" t="s">
        <v>50</v>
      </c>
      <c r="I31" s="929" t="s">
        <v>50</v>
      </c>
      <c r="J31" s="929" t="s">
        <v>50</v>
      </c>
      <c r="K31" s="929" t="s">
        <v>50</v>
      </c>
      <c r="L31" s="929" t="s">
        <v>50</v>
      </c>
      <c r="M31" s="31" t="s">
        <v>189</v>
      </c>
      <c r="N31" s="31" t="s">
        <v>190</v>
      </c>
      <c r="O31" s="31" t="s">
        <v>189</v>
      </c>
      <c r="P31" s="31" t="s">
        <v>190</v>
      </c>
      <c r="Q31" s="31" t="s">
        <v>189</v>
      </c>
      <c r="R31" s="31" t="s">
        <v>190</v>
      </c>
      <c r="S31" s="822"/>
      <c r="T31" s="822"/>
      <c r="U31" s="822" t="s">
        <v>50</v>
      </c>
      <c r="V31" s="935" t="s">
        <v>50</v>
      </c>
      <c r="W31" s="39" t="s">
        <v>50</v>
      </c>
    </row>
    <row r="32" spans="1:54" x14ac:dyDescent="0.35">
      <c r="A32" s="50" t="s">
        <v>158</v>
      </c>
      <c r="B32" s="58" t="s">
        <v>50</v>
      </c>
      <c r="C32" s="511" t="s">
        <v>449</v>
      </c>
      <c r="D32" s="511" t="s">
        <v>450</v>
      </c>
      <c r="E32" s="511" t="s">
        <v>50</v>
      </c>
      <c r="F32" s="511" t="s">
        <v>200</v>
      </c>
      <c r="G32" s="7" t="s">
        <v>194</v>
      </c>
      <c r="H32" s="511" t="s">
        <v>195</v>
      </c>
      <c r="I32" s="171" t="s">
        <v>50</v>
      </c>
      <c r="J32" s="171">
        <v>2588</v>
      </c>
      <c r="K32" s="171">
        <v>2588</v>
      </c>
      <c r="L32" s="171" t="s">
        <v>50</v>
      </c>
      <c r="M32" s="171">
        <v>145</v>
      </c>
      <c r="N32" s="171">
        <v>145</v>
      </c>
      <c r="O32" s="171">
        <v>186</v>
      </c>
      <c r="P32" s="171">
        <v>186</v>
      </c>
      <c r="Q32" s="171">
        <v>200</v>
      </c>
      <c r="R32" s="171">
        <v>200</v>
      </c>
      <c r="S32" s="518"/>
      <c r="T32" s="518"/>
      <c r="U32" s="171" t="s">
        <v>197</v>
      </c>
      <c r="V32" s="171" t="s">
        <v>198</v>
      </c>
    </row>
    <row r="33" spans="1:54" hidden="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row>
    <row r="34" spans="1:54"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hidden="1" x14ac:dyDescent="0.35">
      <c r="A35" s="108" t="s">
        <v>209</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hidden="1" x14ac:dyDescent="0.35">
      <c r="A36" s="931" t="s">
        <v>167</v>
      </c>
      <c r="B36" s="889" t="s">
        <v>168</v>
      </c>
      <c r="C36" s="889" t="s">
        <v>169</v>
      </c>
      <c r="D36" s="889" t="s">
        <v>170</v>
      </c>
      <c r="E36" s="889" t="s">
        <v>171</v>
      </c>
      <c r="F36" s="889" t="s">
        <v>172</v>
      </c>
      <c r="G36" s="889" t="s">
        <v>173</v>
      </c>
      <c r="H36" s="889" t="s">
        <v>174</v>
      </c>
      <c r="I36" s="889" t="s">
        <v>210</v>
      </c>
      <c r="J36" s="889" t="s">
        <v>211</v>
      </c>
      <c r="K36" s="934" t="s">
        <v>212</v>
      </c>
      <c r="L36" s="40" t="s">
        <v>213</v>
      </c>
      <c r="M36" s="2" t="s">
        <v>214</v>
      </c>
      <c r="N36" s="19" t="s">
        <v>215</v>
      </c>
      <c r="O36" s="26"/>
      <c r="P36" s="26"/>
      <c r="Q36" s="26"/>
      <c r="R36" s="26"/>
      <c r="S36" s="26"/>
      <c r="T36" s="934" t="s">
        <v>183</v>
      </c>
      <c r="U36" s="934" t="s">
        <v>184</v>
      </c>
      <c r="V36" s="934" t="s">
        <v>185</v>
      </c>
      <c r="W36" s="934" t="s">
        <v>186</v>
      </c>
    </row>
    <row r="37" spans="1:54" ht="31" hidden="1" x14ac:dyDescent="0.35">
      <c r="A37" s="932"/>
      <c r="B37" s="929"/>
      <c r="C37" s="929"/>
      <c r="D37" s="929"/>
      <c r="E37" s="929"/>
      <c r="F37" s="929"/>
      <c r="G37" s="930"/>
      <c r="H37" s="929"/>
      <c r="I37" s="929"/>
      <c r="J37" s="929"/>
      <c r="K37" s="935"/>
      <c r="L37" s="41" t="s">
        <v>216</v>
      </c>
      <c r="M37" s="4" t="s">
        <v>217</v>
      </c>
      <c r="N37" s="20" t="s">
        <v>218</v>
      </c>
      <c r="O37" s="27"/>
      <c r="P37" s="27"/>
      <c r="Q37" s="27"/>
      <c r="R37" s="27"/>
      <c r="S37" s="27"/>
      <c r="T37" s="935"/>
      <c r="U37" s="935"/>
      <c r="V37" s="935"/>
      <c r="W37" s="935"/>
    </row>
    <row r="38" spans="1:54" hidden="1" x14ac:dyDescent="0.35">
      <c r="A38" s="50"/>
      <c r="B38" s="511"/>
      <c r="C38" s="511"/>
      <c r="D38" s="511"/>
      <c r="E38" s="511"/>
      <c r="F38" s="511"/>
      <c r="G38" s="7"/>
      <c r="H38" s="511"/>
      <c r="I38" s="171"/>
      <c r="J38" s="171"/>
      <c r="K38" s="519"/>
      <c r="L38" s="49"/>
      <c r="M38" s="7"/>
      <c r="N38" s="79"/>
      <c r="O38" s="519"/>
      <c r="P38" s="519"/>
      <c r="Q38" s="519"/>
      <c r="R38" s="519"/>
      <c r="S38" s="519"/>
      <c r="T38" s="519"/>
      <c r="U38" s="519"/>
      <c r="V38" s="519"/>
      <c r="W38" s="519"/>
    </row>
    <row r="39" spans="1:54" hidden="1" x14ac:dyDescent="0.35">
      <c r="A39" s="91"/>
      <c r="B39" s="21"/>
      <c r="C39" s="21"/>
      <c r="D39" s="21"/>
      <c r="E39" s="21"/>
      <c r="F39" s="21"/>
      <c r="G39" s="48"/>
      <c r="H39" s="21"/>
      <c r="I39" s="11"/>
      <c r="J39" s="11"/>
      <c r="K39" s="13"/>
      <c r="L39" s="95"/>
      <c r="M39" s="48"/>
      <c r="N39" s="96"/>
      <c r="O39" s="13"/>
      <c r="P39" s="13"/>
      <c r="Q39" s="13"/>
      <c r="R39" s="13"/>
      <c r="S39" s="13"/>
      <c r="T39" s="13"/>
      <c r="U39" s="13"/>
      <c r="V39" s="13"/>
      <c r="W39" s="13"/>
    </row>
    <row r="40" spans="1:54" hidden="1" x14ac:dyDescent="0.35">
      <c r="A40" s="91"/>
      <c r="B40" s="21"/>
      <c r="C40" s="21"/>
      <c r="D40" s="21"/>
      <c r="E40" s="21"/>
      <c r="F40" s="21"/>
      <c r="G40" s="48"/>
      <c r="H40" s="21"/>
      <c r="I40" s="11"/>
      <c r="J40" s="11"/>
      <c r="K40" s="13"/>
      <c r="L40" s="95"/>
      <c r="M40" s="48"/>
      <c r="N40" s="96"/>
      <c r="O40" s="13"/>
      <c r="P40" s="13"/>
      <c r="Q40" s="13"/>
      <c r="R40" s="13"/>
      <c r="S40" s="13"/>
      <c r="T40" s="13"/>
      <c r="U40" s="13"/>
      <c r="V40" s="13"/>
      <c r="W40" s="13"/>
    </row>
    <row r="41" spans="1:54" hidden="1" x14ac:dyDescent="0.35">
      <c r="A41" s="92"/>
      <c r="B41" s="23"/>
      <c r="C41" s="23"/>
      <c r="D41" s="23"/>
      <c r="E41" s="23"/>
      <c r="F41" s="23"/>
      <c r="G41" s="32"/>
      <c r="H41" s="23"/>
      <c r="I41" s="12"/>
      <c r="J41" s="12"/>
      <c r="K41" s="14"/>
      <c r="L41" s="65"/>
      <c r="M41" s="32"/>
      <c r="N41" s="47"/>
      <c r="O41" s="14"/>
      <c r="P41" s="14"/>
      <c r="Q41" s="14"/>
      <c r="R41" s="14"/>
      <c r="S41" s="14"/>
      <c r="T41" s="14"/>
      <c r="U41" s="14"/>
      <c r="V41" s="14"/>
      <c r="W41" s="14"/>
    </row>
    <row r="42" spans="1:54" hidden="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hidden="1" x14ac:dyDescent="0.35">
      <c r="A44" s="861" t="s">
        <v>219</v>
      </c>
      <c r="B44" s="917"/>
      <c r="C44" s="917"/>
      <c r="D44" s="918"/>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idden="1" x14ac:dyDescent="0.35">
      <c r="A45" s="931" t="s">
        <v>167</v>
      </c>
      <c r="B45" s="889" t="s">
        <v>168</v>
      </c>
      <c r="C45" s="889" t="s">
        <v>169</v>
      </c>
      <c r="D45" s="889" t="s">
        <v>170</v>
      </c>
      <c r="E45" s="889" t="s">
        <v>171</v>
      </c>
      <c r="F45" s="889" t="s">
        <v>172</v>
      </c>
      <c r="G45" s="889" t="s">
        <v>173</v>
      </c>
      <c r="H45" s="889" t="s">
        <v>174</v>
      </c>
      <c r="I45" s="889">
        <v>20</v>
      </c>
      <c r="J45" s="889">
        <v>40</v>
      </c>
      <c r="K45" s="889" t="s">
        <v>177</v>
      </c>
      <c r="L45" s="921" t="s">
        <v>178</v>
      </c>
      <c r="M45" s="976" t="s">
        <v>222</v>
      </c>
      <c r="N45" s="150" t="s">
        <v>223</v>
      </c>
      <c r="O45" s="2" t="s">
        <v>214</v>
      </c>
      <c r="P45" s="19" t="s">
        <v>215</v>
      </c>
      <c r="Q45" s="93" t="s">
        <v>284</v>
      </c>
      <c r="R45" s="93" t="s">
        <v>272</v>
      </c>
      <c r="S45" s="19"/>
      <c r="T45" s="19"/>
      <c r="U45" s="19"/>
      <c r="V45" s="19"/>
      <c r="W45" s="19"/>
      <c r="X45" s="921" t="s">
        <v>183</v>
      </c>
      <c r="Y45" s="921" t="s">
        <v>184</v>
      </c>
      <c r="Z45" s="921" t="s">
        <v>185</v>
      </c>
      <c r="AA45" s="921" t="s">
        <v>186</v>
      </c>
    </row>
    <row r="46" spans="1:54" ht="46.5" hidden="1" x14ac:dyDescent="0.35">
      <c r="A46" s="932"/>
      <c r="B46" s="929"/>
      <c r="C46" s="929"/>
      <c r="D46" s="929"/>
      <c r="E46" s="929"/>
      <c r="F46" s="929"/>
      <c r="G46" s="930"/>
      <c r="H46" s="929"/>
      <c r="I46" s="929"/>
      <c r="J46" s="929"/>
      <c r="K46" s="929"/>
      <c r="L46" s="922"/>
      <c r="M46" s="977"/>
      <c r="N46" s="113" t="s">
        <v>355</v>
      </c>
      <c r="O46" s="4" t="s">
        <v>217</v>
      </c>
      <c r="P46" s="20" t="s">
        <v>218</v>
      </c>
      <c r="Q46" s="183" t="s">
        <v>187</v>
      </c>
      <c r="R46" s="179" t="s">
        <v>187</v>
      </c>
      <c r="S46" s="20"/>
      <c r="T46" s="20"/>
      <c r="U46" s="20"/>
      <c r="V46" s="20"/>
      <c r="W46" s="20"/>
      <c r="X46" s="922"/>
      <c r="Y46" s="922"/>
      <c r="Z46" s="922"/>
      <c r="AA46" s="922"/>
    </row>
    <row r="47" spans="1:54" hidden="1" x14ac:dyDescent="0.35">
      <c r="A47" s="50"/>
      <c r="B47" s="511"/>
      <c r="C47" s="511"/>
      <c r="D47" s="511"/>
      <c r="E47" s="511"/>
      <c r="F47" s="511"/>
      <c r="G47" s="7"/>
      <c r="H47" s="511"/>
      <c r="I47" s="171"/>
      <c r="J47" s="171"/>
      <c r="K47" s="171"/>
      <c r="L47" s="519"/>
      <c r="M47" s="528"/>
      <c r="N47" s="49"/>
      <c r="O47" s="7"/>
      <c r="P47" s="79"/>
      <c r="Q47" s="49"/>
      <c r="R47" s="7"/>
      <c r="S47" s="519"/>
      <c r="T47" s="519"/>
      <c r="U47" s="519"/>
      <c r="V47" s="519"/>
      <c r="W47" s="519"/>
      <c r="X47" s="519"/>
      <c r="Y47" s="519"/>
      <c r="Z47" s="519"/>
      <c r="AA47" s="519"/>
    </row>
    <row r="48" spans="1:54" hidden="1" x14ac:dyDescent="0.35">
      <c r="A48" s="91"/>
      <c r="B48" s="21"/>
      <c r="C48" s="21"/>
      <c r="D48" s="21"/>
      <c r="E48" s="21"/>
      <c r="F48" s="21"/>
      <c r="G48" s="48"/>
      <c r="H48" s="21"/>
      <c r="I48" s="11"/>
      <c r="J48" s="11"/>
      <c r="K48" s="11"/>
      <c r="L48" s="13"/>
      <c r="M48" s="180"/>
      <c r="N48" s="95"/>
      <c r="O48" s="48"/>
      <c r="P48" s="96"/>
      <c r="Q48" s="63"/>
      <c r="R48" s="6"/>
      <c r="S48" s="13"/>
      <c r="T48" s="13"/>
      <c r="U48" s="13"/>
      <c r="V48" s="13"/>
      <c r="W48" s="13"/>
      <c r="X48" s="13"/>
      <c r="Y48" s="13"/>
      <c r="Z48" s="13"/>
      <c r="AA48" s="13"/>
    </row>
    <row r="49" spans="1:54" hidden="1" x14ac:dyDescent="0.35">
      <c r="A49" s="91"/>
      <c r="B49" s="21"/>
      <c r="C49" s="21"/>
      <c r="D49" s="21"/>
      <c r="E49" s="21"/>
      <c r="F49" s="21"/>
      <c r="G49" s="48"/>
      <c r="H49" s="21"/>
      <c r="I49" s="11"/>
      <c r="J49" s="11"/>
      <c r="K49" s="11"/>
      <c r="L49" s="13"/>
      <c r="M49" s="180"/>
      <c r="N49" s="95"/>
      <c r="O49" s="48"/>
      <c r="P49" s="96"/>
      <c r="Q49" s="63"/>
      <c r="R49" s="6"/>
      <c r="S49" s="13"/>
      <c r="T49" s="13"/>
      <c r="U49" s="13"/>
      <c r="V49" s="13"/>
      <c r="W49" s="13"/>
      <c r="X49" s="13"/>
      <c r="Y49" s="13"/>
      <c r="Z49" s="13"/>
      <c r="AA49" s="13"/>
    </row>
    <row r="50" spans="1:54" hidden="1" x14ac:dyDescent="0.35">
      <c r="A50" s="92"/>
      <c r="B50" s="23"/>
      <c r="C50" s="23"/>
      <c r="D50" s="23"/>
      <c r="E50" s="23"/>
      <c r="F50" s="23"/>
      <c r="G50" s="32"/>
      <c r="H50" s="23"/>
      <c r="I50" s="12"/>
      <c r="J50" s="12"/>
      <c r="K50" s="12"/>
      <c r="L50" s="14"/>
      <c r="M50" s="181"/>
      <c r="N50" s="65"/>
      <c r="O50" s="32"/>
      <c r="P50" s="47"/>
      <c r="Q50" s="65"/>
      <c r="R50" s="32"/>
      <c r="S50" s="14"/>
      <c r="T50" s="14"/>
      <c r="U50" s="14"/>
      <c r="V50" s="14"/>
      <c r="W50" s="14"/>
      <c r="X50" s="14"/>
      <c r="Y50" s="14"/>
      <c r="Z50" s="14"/>
      <c r="AA50" s="14"/>
    </row>
    <row r="51" spans="1:54" hidden="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idden="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x14ac:dyDescent="0.35">
      <c r="A54" s="861" t="s">
        <v>232</v>
      </c>
      <c r="B54" s="917"/>
      <c r="C54" s="918"/>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idden="1" x14ac:dyDescent="0.35">
      <c r="A55" s="827" t="s">
        <v>233</v>
      </c>
      <c r="B55" s="828"/>
      <c r="C55" s="829"/>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hidden="1" x14ac:dyDescent="0.35">
      <c r="A56" s="76" t="s">
        <v>234</v>
      </c>
      <c r="B56" s="138"/>
      <c r="C56" s="54" t="s">
        <v>235</v>
      </c>
      <c r="D56" s="28"/>
      <c r="E56" s="28"/>
      <c r="F56" s="34"/>
      <c r="G56" s="34"/>
      <c r="H56" s="28"/>
      <c r="I56" s="34"/>
      <c r="J56" s="28"/>
      <c r="K56" s="132"/>
      <c r="L56" s="135"/>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hidden="1" x14ac:dyDescent="0.35">
      <c r="A57" s="53" t="s">
        <v>165</v>
      </c>
      <c r="B57" s="78"/>
      <c r="C57" s="78"/>
      <c r="D57" s="18"/>
      <c r="E57" s="18"/>
      <c r="F57" s="29"/>
      <c r="G57" s="29"/>
      <c r="H57" s="18"/>
      <c r="I57" s="29"/>
      <c r="J57" s="18"/>
      <c r="K57" s="127"/>
      <c r="L57" s="110"/>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hidden="1" x14ac:dyDescent="0.35">
      <c r="A58" s="53" t="s">
        <v>236</v>
      </c>
      <c r="B58" s="78"/>
      <c r="C58" s="78"/>
      <c r="D58" s="18"/>
      <c r="E58" s="18"/>
      <c r="F58" s="29"/>
      <c r="G58" s="29"/>
      <c r="H58" s="18"/>
      <c r="I58" s="29"/>
      <c r="J58" s="18"/>
      <c r="K58" s="127"/>
      <c r="L58" s="110"/>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hidden="1" x14ac:dyDescent="0.35">
      <c r="A59" s="53" t="s">
        <v>237</v>
      </c>
      <c r="B59" s="78"/>
      <c r="C59" s="78"/>
      <c r="D59" s="18"/>
      <c r="E59" s="18"/>
      <c r="F59" s="29"/>
      <c r="G59" s="29"/>
      <c r="H59" s="18"/>
      <c r="I59" s="29"/>
      <c r="J59" s="18"/>
      <c r="K59" s="127"/>
      <c r="L59" s="110"/>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hidden="1" x14ac:dyDescent="0.35">
      <c r="A60" s="61" t="s">
        <v>238</v>
      </c>
      <c r="B60" s="69"/>
      <c r="C60" s="69"/>
      <c r="D60" s="17"/>
      <c r="E60" s="17"/>
      <c r="F60" s="35"/>
      <c r="G60" s="35"/>
      <c r="H60" s="17"/>
      <c r="I60" s="35"/>
      <c r="J60" s="17"/>
      <c r="K60" s="142"/>
      <c r="L60" s="114"/>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hidden="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ht="46.5" hidden="1" x14ac:dyDescent="0.35">
      <c r="A62" s="81" t="s">
        <v>239</v>
      </c>
      <c r="B62" s="919" t="s">
        <v>168</v>
      </c>
      <c r="C62" s="919"/>
      <c r="D62" s="920"/>
      <c r="E62" s="3" t="s">
        <v>169</v>
      </c>
      <c r="F62" s="3" t="s">
        <v>172</v>
      </c>
      <c r="G62" s="3" t="s">
        <v>240</v>
      </c>
      <c r="H62" s="3" t="s">
        <v>241</v>
      </c>
      <c r="I62" s="3" t="s">
        <v>174</v>
      </c>
      <c r="J62" s="3" t="s">
        <v>175</v>
      </c>
      <c r="K62" s="3" t="s">
        <v>176</v>
      </c>
      <c r="L62" s="3" t="s">
        <v>177</v>
      </c>
      <c r="M62" s="3" t="s">
        <v>178</v>
      </c>
      <c r="N62" s="80" t="s">
        <v>242</v>
      </c>
      <c r="O62" s="3" t="s">
        <v>243</v>
      </c>
      <c r="P62" s="84" t="s">
        <v>244</v>
      </c>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hidden="1" x14ac:dyDescent="0.35">
      <c r="A63" s="49"/>
      <c r="B63" s="896"/>
      <c r="C63" s="896"/>
      <c r="D63" s="896"/>
      <c r="E63" s="7"/>
      <c r="F63" s="7"/>
      <c r="G63" s="7"/>
      <c r="H63" s="7"/>
      <c r="I63" s="7"/>
      <c r="J63" s="171"/>
      <c r="K63" s="171"/>
      <c r="L63" s="171"/>
      <c r="M63" s="153"/>
      <c r="N63" s="58"/>
      <c r="O63" s="7"/>
      <c r="P63" s="79"/>
    </row>
    <row r="64" spans="1:54" hidden="1" x14ac:dyDescent="0.35">
      <c r="A64" s="63"/>
      <c r="B64" s="881"/>
      <c r="C64" s="881"/>
      <c r="D64" s="881"/>
      <c r="E64" s="6"/>
      <c r="F64" s="6"/>
      <c r="G64" s="6"/>
      <c r="H64" s="6"/>
      <c r="I64" s="6"/>
      <c r="J64" s="139"/>
      <c r="K64" s="11"/>
      <c r="L64" s="11"/>
      <c r="M64" s="160"/>
      <c r="N64" s="52"/>
      <c r="O64" s="6"/>
      <c r="P64" s="67"/>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idden="1" x14ac:dyDescent="0.35">
      <c r="A65" s="63"/>
      <c r="B65" s="881"/>
      <c r="C65" s="881"/>
      <c r="D65" s="881"/>
      <c r="E65" s="6"/>
      <c r="F65" s="6"/>
      <c r="G65" s="6"/>
      <c r="H65" s="6"/>
      <c r="I65" s="6"/>
      <c r="J65" s="139"/>
      <c r="K65" s="11"/>
      <c r="L65" s="11"/>
      <c r="M65" s="160"/>
      <c r="N65" s="52"/>
      <c r="O65" s="6"/>
      <c r="P65" s="67"/>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hidden="1" x14ac:dyDescent="0.35">
      <c r="A66" s="68"/>
      <c r="B66" s="906"/>
      <c r="C66" s="906"/>
      <c r="D66" s="906"/>
      <c r="E66" s="5"/>
      <c r="F66" s="5"/>
      <c r="G66" s="5"/>
      <c r="H66" s="5"/>
      <c r="I66" s="5"/>
      <c r="J66" s="162"/>
      <c r="K66" s="12"/>
      <c r="L66" s="12"/>
      <c r="M66" s="105"/>
      <c r="N66" s="51"/>
      <c r="O66" s="32"/>
      <c r="P66" s="47"/>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hidden="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x14ac:dyDescent="0.35">
      <c r="A69" s="861" t="s">
        <v>245</v>
      </c>
      <c r="B69" s="917"/>
      <c r="C69" s="918"/>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idden="1" x14ac:dyDescent="0.35">
      <c r="A70" s="827" t="s">
        <v>233</v>
      </c>
      <c r="B70" s="828"/>
      <c r="C70" s="829"/>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hidden="1" x14ac:dyDescent="0.35">
      <c r="A71" s="76" t="s">
        <v>234</v>
      </c>
      <c r="B71" s="70"/>
      <c r="C71" s="54" t="s">
        <v>235</v>
      </c>
      <c r="D71" s="54"/>
      <c r="E71" s="28"/>
      <c r="F71" s="28"/>
      <c r="G71" s="28"/>
      <c r="H71" s="34"/>
      <c r="I71" s="34"/>
      <c r="J71" s="28"/>
      <c r="K71" s="34"/>
      <c r="L71" s="109"/>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hidden="1" x14ac:dyDescent="0.35">
      <c r="A72" s="53" t="s">
        <v>246</v>
      </c>
      <c r="B72" s="18"/>
      <c r="C72" s="18"/>
      <c r="D72" s="18"/>
      <c r="E72" s="18"/>
      <c r="F72" s="18"/>
      <c r="G72" s="18"/>
      <c r="H72" s="29"/>
      <c r="I72" s="29"/>
      <c r="J72" s="18"/>
      <c r="K72" s="29"/>
      <c r="L72" s="146"/>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hidden="1" x14ac:dyDescent="0.35">
      <c r="A73" s="53" t="s">
        <v>247</v>
      </c>
      <c r="B73" s="18"/>
      <c r="C73" s="18"/>
      <c r="D73" s="18"/>
      <c r="E73" s="18"/>
      <c r="F73" s="18"/>
      <c r="G73" s="18"/>
      <c r="H73" s="29"/>
      <c r="I73" s="29"/>
      <c r="J73" s="18"/>
      <c r="K73" s="29"/>
      <c r="L73" s="146"/>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hidden="1" x14ac:dyDescent="0.35">
      <c r="A74" s="53" t="s">
        <v>237</v>
      </c>
      <c r="B74" s="18"/>
      <c r="C74" s="18"/>
      <c r="D74" s="18"/>
      <c r="E74" s="18"/>
      <c r="F74" s="18"/>
      <c r="G74" s="18"/>
      <c r="H74" s="29"/>
      <c r="I74" s="29"/>
      <c r="J74" s="18"/>
      <c r="K74" s="29"/>
      <c r="L74" s="146"/>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hidden="1" x14ac:dyDescent="0.35">
      <c r="A75" s="61" t="s">
        <v>238</v>
      </c>
      <c r="B75" s="17"/>
      <c r="C75" s="17"/>
      <c r="D75" s="17"/>
      <c r="E75" s="17"/>
      <c r="F75" s="17"/>
      <c r="G75" s="17"/>
      <c r="H75" s="35"/>
      <c r="I75" s="35"/>
      <c r="J75" s="17"/>
      <c r="K75" s="35"/>
      <c r="L75" s="157"/>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hidden="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ht="31" hidden="1" x14ac:dyDescent="0.35">
      <c r="A77" s="81" t="s">
        <v>239</v>
      </c>
      <c r="B77" s="919" t="s">
        <v>171</v>
      </c>
      <c r="C77" s="919"/>
      <c r="D77" s="920"/>
      <c r="E77" s="3" t="s">
        <v>170</v>
      </c>
      <c r="F77" s="3" t="s">
        <v>172</v>
      </c>
      <c r="G77" s="3" t="s">
        <v>248</v>
      </c>
      <c r="H77" s="3" t="s">
        <v>241</v>
      </c>
      <c r="I77" s="3" t="s">
        <v>174</v>
      </c>
      <c r="J77" s="3" t="s">
        <v>175</v>
      </c>
      <c r="K77" s="3" t="s">
        <v>176</v>
      </c>
      <c r="L77" s="3" t="s">
        <v>177</v>
      </c>
      <c r="M77" s="3" t="s">
        <v>178</v>
      </c>
      <c r="N77" s="80" t="s">
        <v>242</v>
      </c>
      <c r="O77" s="3" t="s">
        <v>249</v>
      </c>
      <c r="P77" s="84" t="s">
        <v>250</v>
      </c>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hidden="1" x14ac:dyDescent="0.35">
      <c r="A78" s="49"/>
      <c r="B78" s="896"/>
      <c r="C78" s="896"/>
      <c r="D78" s="896"/>
      <c r="E78" s="7"/>
      <c r="F78" s="7"/>
      <c r="G78" s="7"/>
      <c r="H78" s="7"/>
      <c r="I78" s="7"/>
      <c r="J78" s="171"/>
      <c r="K78" s="171"/>
      <c r="L78" s="171"/>
      <c r="M78" s="171"/>
      <c r="N78" s="58"/>
      <c r="O78" s="7"/>
      <c r="P78" s="79"/>
    </row>
    <row r="79" spans="1:54" hidden="1" x14ac:dyDescent="0.35">
      <c r="A79" s="63"/>
      <c r="B79" s="881"/>
      <c r="C79" s="881"/>
      <c r="D79" s="881"/>
      <c r="E79" s="6"/>
      <c r="F79" s="6"/>
      <c r="G79" s="6"/>
      <c r="H79" s="6"/>
      <c r="I79" s="6"/>
      <c r="J79" s="11"/>
      <c r="K79" s="11"/>
      <c r="L79" s="11"/>
      <c r="M79" s="11"/>
      <c r="N79" s="52"/>
      <c r="O79" s="6"/>
      <c r="P79" s="67"/>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idden="1" x14ac:dyDescent="0.35">
      <c r="A80" s="63"/>
      <c r="B80" s="881"/>
      <c r="C80" s="881"/>
      <c r="D80" s="881"/>
      <c r="E80" s="6"/>
      <c r="F80" s="6"/>
      <c r="G80" s="6"/>
      <c r="H80" s="6"/>
      <c r="I80" s="6"/>
      <c r="J80" s="11"/>
      <c r="K80" s="11"/>
      <c r="L80" s="11"/>
      <c r="M80" s="11"/>
      <c r="N80" s="52"/>
      <c r="O80" s="6"/>
      <c r="P80" s="67"/>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hidden="1" x14ac:dyDescent="0.35">
      <c r="A81" s="68"/>
      <c r="B81" s="906"/>
      <c r="C81" s="906"/>
      <c r="D81" s="906"/>
      <c r="E81" s="5"/>
      <c r="F81" s="5"/>
      <c r="G81" s="5"/>
      <c r="H81" s="5"/>
      <c r="I81" s="5"/>
      <c r="J81" s="12"/>
      <c r="K81" s="12"/>
      <c r="L81" s="12"/>
      <c r="M81" s="12"/>
      <c r="N81" s="51"/>
      <c r="O81" s="32"/>
      <c r="P81" s="47"/>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x14ac:dyDescent="0.35">
      <c r="A83" s="861" t="s">
        <v>251</v>
      </c>
      <c r="B83" s="862"/>
      <c r="C83" s="862"/>
      <c r="D83" s="862"/>
      <c r="E83" s="862"/>
      <c r="F83" s="862"/>
      <c r="G83" s="862"/>
      <c r="H83" s="862"/>
      <c r="I83" s="863"/>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x14ac:dyDescent="0.35">
      <c r="A84" s="907" t="s">
        <v>252</v>
      </c>
      <c r="B84" s="908"/>
      <c r="C84" s="908"/>
      <c r="D84" s="908"/>
      <c r="E84" s="908"/>
      <c r="F84" s="908"/>
      <c r="G84" s="908"/>
      <c r="H84" s="908"/>
      <c r="I84" s="909"/>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x14ac:dyDescent="0.35">
      <c r="A85" s="130" t="s">
        <v>253</v>
      </c>
      <c r="B85" s="910" t="s">
        <v>254</v>
      </c>
      <c r="C85" s="911"/>
      <c r="D85" s="911"/>
      <c r="E85" s="911"/>
      <c r="F85" s="911"/>
      <c r="G85" s="911"/>
      <c r="H85" s="911"/>
      <c r="I85" s="912"/>
    </row>
    <row r="86" spans="1:54" x14ac:dyDescent="0.35">
      <c r="A86" s="173"/>
      <c r="B86" s="177"/>
      <c r="C86" s="22"/>
      <c r="D86" s="22"/>
      <c r="E86" s="22"/>
      <c r="F86" s="22"/>
      <c r="G86" s="22"/>
      <c r="H86" s="22"/>
      <c r="I86" s="22"/>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x14ac:dyDescent="0.35">
      <c r="A88" s="913" t="s">
        <v>255</v>
      </c>
      <c r="B88" s="914"/>
      <c r="C88" s="914"/>
      <c r="D88" s="914"/>
      <c r="E88" s="914"/>
      <c r="F88" s="914"/>
      <c r="G88" s="914"/>
      <c r="H88" s="915" t="s">
        <v>256</v>
      </c>
      <c r="I88" s="821" t="s">
        <v>167</v>
      </c>
      <c r="J88" s="821" t="s">
        <v>257</v>
      </c>
      <c r="K88" s="821" t="s">
        <v>184</v>
      </c>
      <c r="L88" s="821" t="s">
        <v>258</v>
      </c>
      <c r="M88" s="823" t="s">
        <v>259</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x14ac:dyDescent="0.35">
      <c r="A89" s="900" t="s">
        <v>260</v>
      </c>
      <c r="B89" s="901"/>
      <c r="C89" s="901"/>
      <c r="D89" s="901"/>
      <c r="E89" s="901"/>
      <c r="F89" s="901"/>
      <c r="G89" s="902"/>
      <c r="H89" s="916"/>
      <c r="I89" s="898"/>
      <c r="J89" s="898"/>
      <c r="K89" s="898"/>
      <c r="L89" s="898"/>
      <c r="M89" s="899"/>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x14ac:dyDescent="0.35">
      <c r="A90" s="903" t="s">
        <v>261</v>
      </c>
      <c r="B90" s="904"/>
      <c r="C90" s="904"/>
      <c r="D90" s="904"/>
      <c r="E90" s="904"/>
      <c r="F90" s="904"/>
      <c r="G90" s="905"/>
      <c r="H90" s="916"/>
      <c r="I90" s="898"/>
      <c r="J90" s="898"/>
      <c r="K90" s="898"/>
      <c r="L90" s="898"/>
      <c r="M90" s="899"/>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152" t="s">
        <v>182</v>
      </c>
      <c r="B91" s="896" t="str">
        <f>VLOOKUP($A91,Listes!$A$3:$C$194,2,FALSE)</f>
        <v>Bunker Adjustment Factor</v>
      </c>
      <c r="C91" s="896"/>
      <c r="D91" s="896"/>
      <c r="E91" s="897" t="s">
        <v>263</v>
      </c>
      <c r="F91" s="897"/>
      <c r="G91" s="897"/>
      <c r="H91" s="44"/>
      <c r="I91" s="46"/>
      <c r="J91" s="46"/>
      <c r="K91" s="46"/>
      <c r="L91" s="46"/>
      <c r="M91" s="170"/>
    </row>
    <row r="92" spans="1:54" ht="31" x14ac:dyDescent="0.35">
      <c r="A92" s="120" t="s">
        <v>447</v>
      </c>
      <c r="B92" s="881" t="str">
        <f>VLOOKUP($A92,Listes!$A$3:$C$194,2,FALSE)</f>
        <v>Export BL Documentation Fee - Brazil only</v>
      </c>
      <c r="C92" s="881"/>
      <c r="D92" s="881"/>
      <c r="E92" s="882" t="s">
        <v>196</v>
      </c>
      <c r="F92" s="882"/>
      <c r="G92" s="882"/>
      <c r="H92" s="25"/>
      <c r="I92" s="43"/>
      <c r="J92" s="43"/>
      <c r="K92" s="43"/>
      <c r="L92" s="43"/>
      <c r="M92" s="104"/>
    </row>
    <row r="93" spans="1:54" ht="31" x14ac:dyDescent="0.35">
      <c r="A93" s="120" t="s">
        <v>264</v>
      </c>
      <c r="B93" s="881" t="str">
        <f>VLOOKUP($A93,Listes!$A$3:$C$194,2,FALSE)</f>
        <v>Chassis Administration Fee On-Carriage</v>
      </c>
      <c r="C93" s="881"/>
      <c r="D93" s="881"/>
      <c r="E93" s="882" t="s">
        <v>196</v>
      </c>
      <c r="F93" s="882"/>
      <c r="G93" s="882"/>
      <c r="H93" s="25"/>
      <c r="I93" s="43"/>
      <c r="J93" s="43"/>
      <c r="K93" s="43"/>
      <c r="L93" s="43"/>
      <c r="M93" s="104"/>
    </row>
    <row r="94" spans="1:54" x14ac:dyDescent="0.35">
      <c r="A94" s="120" t="s">
        <v>265</v>
      </c>
      <c r="B94" s="881" t="str">
        <f>VLOOKUP($A94,Listes!$A$3:$C$194,2,FALSE)</f>
        <v>Chassis Provision Charge</v>
      </c>
      <c r="C94" s="881"/>
      <c r="D94" s="881"/>
      <c r="E94" s="882" t="s">
        <v>196</v>
      </c>
      <c r="F94" s="882"/>
      <c r="G94" s="882"/>
      <c r="H94" s="25"/>
      <c r="I94" s="43"/>
      <c r="J94" s="43"/>
      <c r="K94" s="43"/>
      <c r="L94" s="43"/>
      <c r="M94" s="104"/>
    </row>
    <row r="95" spans="1:54" x14ac:dyDescent="0.35">
      <c r="A95" s="120" t="s">
        <v>266</v>
      </c>
      <c r="B95" s="881" t="str">
        <f>VLOOKUP($A95,Listes!$A$3:$C$194,2,FALSE)</f>
        <v>Carrier Security Charge</v>
      </c>
      <c r="C95" s="881"/>
      <c r="D95" s="881"/>
      <c r="E95" s="882" t="s">
        <v>196</v>
      </c>
      <c r="F95" s="882"/>
      <c r="G95" s="882"/>
      <c r="H95" s="25"/>
      <c r="I95" s="43"/>
      <c r="J95" s="43"/>
      <c r="K95" s="43"/>
      <c r="L95" s="43"/>
      <c r="M95" s="104"/>
    </row>
    <row r="96" spans="1:54" ht="46.5" x14ac:dyDescent="0.35">
      <c r="A96" s="120" t="s">
        <v>267</v>
      </c>
      <c r="B96" s="881" t="str">
        <f>VLOOKUP($A96,Listes!$A$3:$C$194,2,FALSE)</f>
        <v>Container Maintenance Charge Destination</v>
      </c>
      <c r="C96" s="881"/>
      <c r="D96" s="881"/>
      <c r="E96" s="882" t="s">
        <v>196</v>
      </c>
      <c r="F96" s="882"/>
      <c r="G96" s="882"/>
      <c r="H96" s="25"/>
      <c r="I96" s="43"/>
      <c r="J96" s="43"/>
      <c r="K96" s="43"/>
      <c r="L96" s="43"/>
      <c r="M96" s="104"/>
    </row>
    <row r="97" spans="1:13" x14ac:dyDescent="0.35">
      <c r="A97" s="120" t="s">
        <v>438</v>
      </c>
      <c r="B97" s="881" t="str">
        <f>VLOOKUP($A97,Listes!$A$3:$C$194,2,FALSE)</f>
        <v>Chassis Usage Charge (Carrier-haulage)</v>
      </c>
      <c r="C97" s="881"/>
      <c r="D97" s="881"/>
      <c r="E97" s="882" t="s">
        <v>196</v>
      </c>
      <c r="F97" s="882"/>
      <c r="G97" s="882"/>
      <c r="H97" s="25"/>
      <c r="I97" s="43"/>
      <c r="J97" s="43"/>
      <c r="K97" s="43"/>
      <c r="L97" s="43"/>
      <c r="M97" s="104"/>
    </row>
    <row r="98" spans="1:13" x14ac:dyDescent="0.35">
      <c r="A98" s="120" t="s">
        <v>268</v>
      </c>
      <c r="B98" s="881" t="str">
        <f>VLOOKUP($A98,Listes!$A$3:$C$194,2,FALSE)</f>
        <v>Destination THC / Destination Receiving Charge</v>
      </c>
      <c r="C98" s="881"/>
      <c r="D98" s="881"/>
      <c r="E98" s="882" t="s">
        <v>263</v>
      </c>
      <c r="F98" s="882"/>
      <c r="G98" s="882"/>
      <c r="H98" s="25"/>
      <c r="I98" s="43"/>
      <c r="J98" s="43"/>
      <c r="K98" s="43"/>
      <c r="L98" s="43"/>
      <c r="M98" s="104"/>
    </row>
    <row r="99" spans="1:13" x14ac:dyDescent="0.35">
      <c r="A99" s="120" t="s">
        <v>397</v>
      </c>
      <c r="B99" s="890" t="str">
        <f>VLOOKUP($A99,Listes!$A$3:$C$194,2,FALSE)</f>
        <v>Equipment Imbalance Surcharge at Origin</v>
      </c>
      <c r="C99" s="891"/>
      <c r="D99" s="892"/>
      <c r="E99" s="893" t="s">
        <v>196</v>
      </c>
      <c r="F99" s="894"/>
      <c r="G99" s="895"/>
      <c r="H99" s="25"/>
      <c r="I99" s="43"/>
      <c r="J99" s="43"/>
      <c r="K99" s="43"/>
      <c r="L99" s="43"/>
      <c r="M99" s="104"/>
    </row>
    <row r="100" spans="1:13" x14ac:dyDescent="0.35">
      <c r="A100" s="120" t="s">
        <v>398</v>
      </c>
      <c r="B100" s="881" t="str">
        <f>VLOOKUP($A100,Listes!$A$3:$C$194,2,FALSE)</f>
        <v>Equipment Imbalance Surcharge at Destination</v>
      </c>
      <c r="C100" s="881"/>
      <c r="D100" s="881"/>
      <c r="E100" s="882" t="s">
        <v>196</v>
      </c>
      <c r="F100" s="882"/>
      <c r="G100" s="882"/>
      <c r="H100" s="25"/>
      <c r="I100" s="43"/>
      <c r="J100" s="43"/>
      <c r="K100" s="43"/>
      <c r="L100" s="43"/>
      <c r="M100" s="104"/>
    </row>
    <row r="101" spans="1:13" ht="46.5" x14ac:dyDescent="0.35">
      <c r="A101" s="120" t="s">
        <v>373</v>
      </c>
      <c r="B101" s="881" t="str">
        <f>VLOOKUP($A101,Listes!$A$3:$C$194,2,FALSE)</f>
        <v>Emergency Terminal Congestion Surcharge / Emergency Port Surcharge</v>
      </c>
      <c r="C101" s="881"/>
      <c r="D101" s="881"/>
      <c r="E101" s="882" t="s">
        <v>196</v>
      </c>
      <c r="F101" s="882"/>
      <c r="G101" s="882"/>
      <c r="H101" s="25"/>
      <c r="I101" s="43"/>
      <c r="J101" s="43"/>
      <c r="K101" s="43"/>
      <c r="L101" s="43"/>
      <c r="M101" s="104"/>
    </row>
    <row r="102" spans="1:13" x14ac:dyDescent="0.35">
      <c r="A102" s="120" t="s">
        <v>269</v>
      </c>
      <c r="B102" s="881" t="str">
        <f>VLOOKUP($A102,Listes!$A$3:$C$194,2,FALSE)</f>
        <v>Export Documentation Fees - Carrier</v>
      </c>
      <c r="C102" s="881"/>
      <c r="D102" s="881"/>
      <c r="E102" s="882" t="s">
        <v>196</v>
      </c>
      <c r="F102" s="882"/>
      <c r="G102" s="882"/>
      <c r="H102" s="25"/>
      <c r="I102" s="43"/>
      <c r="J102" s="43"/>
      <c r="K102" s="43"/>
      <c r="L102" s="43"/>
      <c r="M102" s="104"/>
    </row>
    <row r="103" spans="1:13" ht="31" x14ac:dyDescent="0.35">
      <c r="A103" s="120" t="s">
        <v>270</v>
      </c>
      <c r="B103" s="881" t="str">
        <f>VLOOKUP($A103,Listes!$A$3:$C$194,2,FALSE)</f>
        <v>Export Declaration Surcharge</v>
      </c>
      <c r="C103" s="881"/>
      <c r="D103" s="881"/>
      <c r="E103" s="882" t="s">
        <v>196</v>
      </c>
      <c r="F103" s="882"/>
      <c r="G103" s="882"/>
      <c r="H103" s="25"/>
      <c r="I103" s="43"/>
      <c r="J103" s="43"/>
      <c r="K103" s="43"/>
      <c r="L103" s="43"/>
      <c r="M103" s="104"/>
    </row>
    <row r="104" spans="1:13" x14ac:dyDescent="0.35">
      <c r="A104" s="120" t="s">
        <v>448</v>
      </c>
      <c r="B104" s="881" t="str">
        <f>VLOOKUP($A104,Listes!$A$3:$C$194,2,FALSE)</f>
        <v>FAS Terms Landing Charge</v>
      </c>
      <c r="C104" s="881"/>
      <c r="D104" s="881"/>
      <c r="E104" s="882" t="s">
        <v>196</v>
      </c>
      <c r="F104" s="882"/>
      <c r="G104" s="882"/>
      <c r="H104" s="25"/>
      <c r="I104" s="43"/>
      <c r="J104" s="43"/>
      <c r="K104" s="43"/>
      <c r="L104" s="43"/>
      <c r="M104" s="104"/>
    </row>
    <row r="105" spans="1:13" x14ac:dyDescent="0.35">
      <c r="A105" s="120" t="s">
        <v>272</v>
      </c>
      <c r="B105" s="881" t="str">
        <f>VLOOKUP($A105,Listes!$A$3:$C$194,2,FALSE)</f>
        <v>Flat Rack</v>
      </c>
      <c r="C105" s="881"/>
      <c r="D105" s="881"/>
      <c r="E105" s="882" t="s">
        <v>263</v>
      </c>
      <c r="F105" s="882"/>
      <c r="G105" s="882"/>
      <c r="H105" s="25"/>
      <c r="I105" s="43"/>
      <c r="J105" s="43"/>
      <c r="K105" s="43"/>
      <c r="L105" s="43"/>
      <c r="M105" s="104"/>
    </row>
    <row r="106" spans="1:13" x14ac:dyDescent="0.35">
      <c r="A106" s="120" t="s">
        <v>273</v>
      </c>
      <c r="B106" s="881" t="str">
        <f>VLOOKUP($A106,Listes!$A$3:$C$194,2,FALSE)</f>
        <v>General Rate Increase</v>
      </c>
      <c r="C106" s="881"/>
      <c r="D106" s="881"/>
      <c r="E106" s="882" t="s">
        <v>196</v>
      </c>
      <c r="F106" s="882"/>
      <c r="G106" s="882"/>
      <c r="H106" s="25"/>
      <c r="I106" s="43"/>
      <c r="J106" s="43"/>
      <c r="K106" s="43"/>
      <c r="L106" s="43"/>
      <c r="M106" s="104"/>
    </row>
    <row r="107" spans="1:13" x14ac:dyDescent="0.35">
      <c r="A107" s="120" t="s">
        <v>274</v>
      </c>
      <c r="B107" s="881" t="str">
        <f>VLOOKUP($A107,Listes!$A$3:$C$194,2,FALSE)</f>
        <v>Hazardous Fees (Ocean)</v>
      </c>
      <c r="C107" s="881"/>
      <c r="D107" s="881"/>
      <c r="E107" s="882" t="s">
        <v>275</v>
      </c>
      <c r="F107" s="882"/>
      <c r="G107" s="882"/>
      <c r="H107" s="25" t="s">
        <v>157</v>
      </c>
      <c r="I107" s="43"/>
      <c r="J107" s="43"/>
      <c r="K107" s="43"/>
      <c r="L107" s="43"/>
      <c r="M107" s="104"/>
    </row>
    <row r="108" spans="1:13" x14ac:dyDescent="0.35">
      <c r="A108" s="120" t="s">
        <v>378</v>
      </c>
      <c r="B108" s="881" t="str">
        <f>VLOOKUP($A108,Listes!$A$3:$C$194,2,FALSE)</f>
        <v>Import Documentation / BL fee - Carrier</v>
      </c>
      <c r="C108" s="881"/>
      <c r="D108" s="881"/>
      <c r="E108" s="882" t="s">
        <v>196</v>
      </c>
      <c r="F108" s="882"/>
      <c r="G108" s="882"/>
      <c r="H108" s="25"/>
      <c r="I108" s="43"/>
      <c r="J108" s="43"/>
      <c r="K108" s="43"/>
      <c r="L108" s="43"/>
      <c r="M108" s="104"/>
    </row>
    <row r="109" spans="1:13" ht="46.5" x14ac:dyDescent="0.35">
      <c r="A109" s="120" t="s">
        <v>277</v>
      </c>
      <c r="B109" s="881" t="str">
        <f>VLOOKUP($A109,Listes!$A$3:$C$194,2,FALSE)</f>
        <v>Local Port Charge Destination Sanitary Fee</v>
      </c>
      <c r="C109" s="881"/>
      <c r="D109" s="881"/>
      <c r="E109" s="882" t="s">
        <v>196</v>
      </c>
      <c r="F109" s="882"/>
      <c r="G109" s="882"/>
      <c r="H109" s="25"/>
      <c r="I109" s="43"/>
      <c r="J109" s="43"/>
      <c r="K109" s="43"/>
      <c r="L109" s="43"/>
      <c r="M109" s="104"/>
    </row>
    <row r="110" spans="1:13" ht="46.5" x14ac:dyDescent="0.35">
      <c r="A110" s="120" t="s">
        <v>278</v>
      </c>
      <c r="B110" s="881" t="str">
        <f>VLOOKUP($A110,Listes!$A$3:$C$194,2,FALSE)</f>
        <v>Local Port Charge Origin Sanitary Fee</v>
      </c>
      <c r="C110" s="881"/>
      <c r="D110" s="881"/>
      <c r="E110" s="882" t="s">
        <v>196</v>
      </c>
      <c r="F110" s="882"/>
      <c r="G110" s="882"/>
      <c r="H110" s="25"/>
      <c r="I110" s="43"/>
      <c r="J110" s="43"/>
      <c r="K110" s="43"/>
      <c r="L110" s="43"/>
      <c r="M110" s="104"/>
    </row>
    <row r="111" spans="1:13" x14ac:dyDescent="0.35">
      <c r="A111" s="120" t="s">
        <v>279</v>
      </c>
      <c r="B111" s="881" t="str">
        <f>VLOOKUP($A111,Listes!$A$3:$C$194,2,FALSE)</f>
        <v>Low Sulfur Surcharge</v>
      </c>
      <c r="C111" s="881"/>
      <c r="D111" s="881"/>
      <c r="E111" s="882" t="s">
        <v>196</v>
      </c>
      <c r="F111" s="882"/>
      <c r="G111" s="882"/>
      <c r="H111" s="25"/>
      <c r="I111" s="43"/>
      <c r="J111" s="43"/>
      <c r="K111" s="43"/>
      <c r="L111" s="43"/>
      <c r="M111" s="104"/>
    </row>
    <row r="112" spans="1:13" x14ac:dyDescent="0.35">
      <c r="A112" s="120" t="s">
        <v>280</v>
      </c>
      <c r="B112" s="881" t="str">
        <f>VLOOKUP($A112,Listes!$A$3:$C$194,2,FALSE)</f>
        <v>Low Sulfur Surcharge IMO2020</v>
      </c>
      <c r="C112" s="881"/>
      <c r="D112" s="881"/>
      <c r="E112" s="882" t="s">
        <v>196</v>
      </c>
      <c r="F112" s="882"/>
      <c r="G112" s="882"/>
      <c r="H112" s="25"/>
      <c r="I112" s="43"/>
      <c r="J112" s="43"/>
      <c r="K112" s="43"/>
      <c r="L112" s="43"/>
      <c r="M112" s="104"/>
    </row>
    <row r="113" spans="1:13" x14ac:dyDescent="0.35">
      <c r="A113" s="120" t="s">
        <v>281</v>
      </c>
      <c r="B113" s="881" t="str">
        <f>VLOOKUP($A113,Listes!$A$3:$C$194,2,FALSE)</f>
        <v>On-Carriage Emergency Inland Fuel Surcharge</v>
      </c>
      <c r="C113" s="881"/>
      <c r="D113" s="881"/>
      <c r="E113" s="882" t="s">
        <v>196</v>
      </c>
      <c r="F113" s="882"/>
      <c r="G113" s="882"/>
      <c r="H113" s="25"/>
      <c r="I113" s="43"/>
      <c r="J113" s="43"/>
      <c r="K113" s="43"/>
      <c r="L113" s="43"/>
      <c r="M113" s="104"/>
    </row>
    <row r="114" spans="1:13" ht="46.5" x14ac:dyDescent="0.35">
      <c r="A114" s="120" t="s">
        <v>282</v>
      </c>
      <c r="B114" s="881" t="str">
        <f>VLOOKUP($A114,Listes!$A$3:$C$194,2,FALSE)</f>
        <v>On-Carriage Emergency Intermodal Surcharge</v>
      </c>
      <c r="C114" s="881"/>
      <c r="D114" s="881"/>
      <c r="E114" s="882" t="s">
        <v>196</v>
      </c>
      <c r="F114" s="882"/>
      <c r="G114" s="882"/>
      <c r="H114" s="25"/>
      <c r="I114" s="43"/>
      <c r="J114" s="43"/>
      <c r="K114" s="43"/>
      <c r="L114" s="43"/>
      <c r="M114" s="104"/>
    </row>
    <row r="115" spans="1:13" ht="46.5" x14ac:dyDescent="0.35">
      <c r="A115" s="120" t="s">
        <v>283</v>
      </c>
      <c r="B115" s="881" t="str">
        <f>VLOOKUP($A115,Listes!$A$3:$C$194,2,FALSE)</f>
        <v>Inland Hazardous Charge Oncarriage</v>
      </c>
      <c r="C115" s="881"/>
      <c r="D115" s="881"/>
      <c r="E115" s="882" t="s">
        <v>196</v>
      </c>
      <c r="F115" s="882"/>
      <c r="G115" s="882"/>
      <c r="H115" s="25"/>
      <c r="I115" s="43"/>
      <c r="J115" s="43"/>
      <c r="K115" s="43"/>
      <c r="L115" s="43"/>
      <c r="M115" s="104"/>
    </row>
    <row r="116" spans="1:13" x14ac:dyDescent="0.35">
      <c r="A116" s="120" t="s">
        <v>284</v>
      </c>
      <c r="B116" s="881" t="str">
        <f>VLOOKUP($A116,Listes!$A$3:$C$194,2,FALSE)</f>
        <v>Open Top</v>
      </c>
      <c r="C116" s="881"/>
      <c r="D116" s="881"/>
      <c r="E116" s="882" t="s">
        <v>263</v>
      </c>
      <c r="F116" s="882"/>
      <c r="G116" s="882"/>
      <c r="H116" s="25"/>
      <c r="I116" s="43"/>
      <c r="J116" s="43"/>
      <c r="K116" s="43"/>
      <c r="L116" s="43"/>
      <c r="M116" s="104"/>
    </row>
    <row r="117" spans="1:13" x14ac:dyDescent="0.35">
      <c r="A117" s="120" t="s">
        <v>180</v>
      </c>
      <c r="B117" s="881" t="str">
        <f>VLOOKUP($A117,Listes!$A$3:$C$194,2,FALSE)</f>
        <v>Origin THC / Origin Receiving Charge</v>
      </c>
      <c r="C117" s="881"/>
      <c r="D117" s="881"/>
      <c r="E117" s="882" t="s">
        <v>263</v>
      </c>
      <c r="F117" s="882"/>
      <c r="G117" s="882"/>
      <c r="H117" s="25"/>
      <c r="I117" s="43"/>
      <c r="J117" s="43"/>
      <c r="K117" s="43"/>
      <c r="L117" s="43"/>
      <c r="M117" s="104"/>
    </row>
    <row r="118" spans="1:13" x14ac:dyDescent="0.35">
      <c r="A118" s="524" t="s">
        <v>358</v>
      </c>
      <c r="B118" s="881" t="str">
        <f>VLOOKUP($A118,Listes!$A$3:$C$194,2,FALSE)</f>
        <v>Panama Canal Surcharge</v>
      </c>
      <c r="C118" s="881"/>
      <c r="D118" s="881"/>
      <c r="E118" s="882" t="s">
        <v>196</v>
      </c>
      <c r="F118" s="882"/>
      <c r="G118" s="882"/>
      <c r="H118" s="525"/>
      <c r="I118" s="526"/>
      <c r="J118" s="526"/>
      <c r="K118" s="526"/>
      <c r="L118" s="526"/>
      <c r="M118" s="527"/>
    </row>
    <row r="119" spans="1:13" ht="46.5" x14ac:dyDescent="0.35">
      <c r="A119" s="524" t="s">
        <v>439</v>
      </c>
      <c r="B119" s="881" t="str">
        <f>VLOOKUP($A119,Listes!$A$3:$C$194,2,FALSE)</f>
        <v>Panama Canal Lock Improvement Surcharge</v>
      </c>
      <c r="C119" s="881"/>
      <c r="D119" s="881"/>
      <c r="E119" s="882" t="s">
        <v>196</v>
      </c>
      <c r="F119" s="882"/>
      <c r="G119" s="882"/>
      <c r="H119" s="525"/>
      <c r="I119" s="526"/>
      <c r="J119" s="526"/>
      <c r="K119" s="526"/>
      <c r="L119" s="526"/>
      <c r="M119" s="527"/>
    </row>
    <row r="120" spans="1:13" x14ac:dyDescent="0.35">
      <c r="A120" s="524" t="s">
        <v>380</v>
      </c>
      <c r="B120" s="881" t="str">
        <f>VLOOKUP($A120,Listes!$A$3:$C$194,2,FALSE)</f>
        <v>Port Congestion Surcharge Destination</v>
      </c>
      <c r="C120" s="881"/>
      <c r="D120" s="881"/>
      <c r="E120" s="882" t="s">
        <v>196</v>
      </c>
      <c r="F120" s="882"/>
      <c r="G120" s="882"/>
      <c r="H120" s="525"/>
      <c r="I120" s="526"/>
      <c r="J120" s="526"/>
      <c r="K120" s="526"/>
      <c r="L120" s="526"/>
      <c r="M120" s="527"/>
    </row>
    <row r="121" spans="1:13" x14ac:dyDescent="0.35">
      <c r="A121" s="524" t="s">
        <v>381</v>
      </c>
      <c r="B121" s="881" t="str">
        <f>VLOOKUP($A121,Listes!$A$3:$C$194,2,FALSE)</f>
        <v>Port Congestion Surcharge Origin</v>
      </c>
      <c r="C121" s="881"/>
      <c r="D121" s="881"/>
      <c r="E121" s="882" t="s">
        <v>196</v>
      </c>
      <c r="F121" s="882"/>
      <c r="G121" s="882"/>
      <c r="H121" s="525"/>
      <c r="I121" s="526"/>
      <c r="J121" s="526"/>
      <c r="K121" s="526"/>
      <c r="L121" s="526"/>
      <c r="M121" s="527"/>
    </row>
    <row r="122" spans="1:13" ht="31" x14ac:dyDescent="0.35">
      <c r="A122" s="524" t="s">
        <v>421</v>
      </c>
      <c r="B122" s="881" t="str">
        <f>VLOOKUP($A122,Listes!$A$3:$C$194,2,FALSE)</f>
        <v>Port Access Fee Origin</v>
      </c>
      <c r="C122" s="881"/>
      <c r="D122" s="881"/>
      <c r="E122" s="882" t="s">
        <v>196</v>
      </c>
      <c r="F122" s="882"/>
      <c r="G122" s="882"/>
      <c r="H122" s="525"/>
      <c r="I122" s="526"/>
      <c r="J122" s="526"/>
      <c r="K122" s="526"/>
      <c r="L122" s="526"/>
      <c r="M122" s="527"/>
    </row>
    <row r="123" spans="1:13" ht="31" x14ac:dyDescent="0.35">
      <c r="A123" s="524" t="s">
        <v>422</v>
      </c>
      <c r="B123" s="881" t="str">
        <f>VLOOKUP($A123,Listes!$A$3:$C$194,2,FALSE)</f>
        <v>Port Access Fee Destination</v>
      </c>
      <c r="C123" s="881"/>
      <c r="D123" s="881"/>
      <c r="E123" s="882" t="s">
        <v>196</v>
      </c>
      <c r="F123" s="882"/>
      <c r="G123" s="882"/>
      <c r="H123" s="525"/>
      <c r="I123" s="526"/>
      <c r="J123" s="526"/>
      <c r="K123" s="526"/>
      <c r="L123" s="526"/>
      <c r="M123" s="527"/>
    </row>
    <row r="124" spans="1:13" ht="46.5" x14ac:dyDescent="0.35">
      <c r="A124" s="524" t="s">
        <v>285</v>
      </c>
      <c r="B124" s="881" t="str">
        <f>VLOOKUP($A124,Listes!$A$3:$C$194,2,FALSE)</f>
        <v>Inland Hazardous Charge Precarriage</v>
      </c>
      <c r="C124" s="881"/>
      <c r="D124" s="881"/>
      <c r="E124" s="882" t="s">
        <v>196</v>
      </c>
      <c r="F124" s="882"/>
      <c r="G124" s="882"/>
      <c r="H124" s="525"/>
      <c r="I124" s="526"/>
      <c r="J124" s="526"/>
      <c r="K124" s="526"/>
      <c r="L124" s="526"/>
      <c r="M124" s="527"/>
    </row>
    <row r="125" spans="1:13" x14ac:dyDescent="0.35">
      <c r="A125" s="524" t="s">
        <v>286</v>
      </c>
      <c r="B125" s="881" t="str">
        <f>VLOOKUP($A125,Listes!$A$3:$C$194,2,FALSE)</f>
        <v>Peak Season</v>
      </c>
      <c r="C125" s="881"/>
      <c r="D125" s="881"/>
      <c r="E125" s="882" t="s">
        <v>196</v>
      </c>
      <c r="F125" s="882"/>
      <c r="G125" s="882"/>
      <c r="H125" s="525"/>
      <c r="I125" s="526"/>
      <c r="J125" s="526"/>
      <c r="K125" s="526"/>
      <c r="L125" s="526"/>
      <c r="M125" s="527"/>
    </row>
    <row r="126" spans="1:13" x14ac:dyDescent="0.35">
      <c r="A126" s="524" t="s">
        <v>344</v>
      </c>
      <c r="B126" s="890" t="str">
        <f>VLOOKUP($A126,Listes!$A$3:$C$194,2,FALSE)</f>
        <v>Reefer</v>
      </c>
      <c r="C126" s="891"/>
      <c r="D126" s="892"/>
      <c r="E126" s="893" t="s">
        <v>196</v>
      </c>
      <c r="F126" s="894"/>
      <c r="G126" s="895"/>
      <c r="H126" s="525"/>
      <c r="I126" s="526"/>
      <c r="J126" s="526"/>
      <c r="K126" s="526"/>
      <c r="L126" s="526"/>
      <c r="M126" s="527"/>
    </row>
    <row r="127" spans="1:13" x14ac:dyDescent="0.35">
      <c r="A127" s="524" t="s">
        <v>440</v>
      </c>
      <c r="B127" s="881" t="str">
        <f>VLOOKUP($A127,Listes!$A$3:$C$194,2,FALSE)</f>
        <v>Reefer PTI</v>
      </c>
      <c r="C127" s="881"/>
      <c r="D127" s="881"/>
      <c r="E127" s="882" t="s">
        <v>196</v>
      </c>
      <c r="F127" s="882"/>
      <c r="G127" s="882"/>
      <c r="H127" s="525"/>
      <c r="I127" s="526"/>
      <c r="J127" s="526"/>
      <c r="K127" s="526"/>
      <c r="L127" s="526"/>
      <c r="M127" s="527"/>
    </row>
    <row r="128" spans="1:13" x14ac:dyDescent="0.35">
      <c r="A128" s="524" t="s">
        <v>441</v>
      </c>
      <c r="B128" s="881" t="str">
        <f>VLOOKUP($A128,Listes!$A$3:$C$194,2,FALSE)</f>
        <v>River plate &amp; EIF Surcharge / Congo River Surcharge</v>
      </c>
      <c r="C128" s="881"/>
      <c r="D128" s="881"/>
      <c r="E128" s="882" t="s">
        <v>196</v>
      </c>
      <c r="F128" s="882"/>
      <c r="G128" s="882"/>
      <c r="H128" s="525"/>
      <c r="I128" s="526"/>
      <c r="J128" s="526"/>
      <c r="K128" s="526"/>
      <c r="L128" s="526"/>
      <c r="M128" s="527"/>
    </row>
    <row r="129" spans="1:54" ht="31" x14ac:dyDescent="0.35">
      <c r="A129" s="524" t="s">
        <v>289</v>
      </c>
      <c r="B129" s="881" t="str">
        <f>VLOOKUP($A129,Listes!$A$3:$C$194,2,FALSE)</f>
        <v>Destination Terminal Security Charge</v>
      </c>
      <c r="C129" s="881"/>
      <c r="D129" s="881"/>
      <c r="E129" s="882" t="s">
        <v>196</v>
      </c>
      <c r="F129" s="882"/>
      <c r="G129" s="882"/>
      <c r="H129" s="525"/>
      <c r="I129" s="526"/>
      <c r="J129" s="526"/>
      <c r="K129" s="526"/>
      <c r="L129" s="526"/>
      <c r="M129" s="527"/>
    </row>
    <row r="130" spans="1:54" x14ac:dyDescent="0.35">
      <c r="A130" s="524" t="s">
        <v>386</v>
      </c>
      <c r="B130" s="881" t="str">
        <f>VLOOKUP($A130,Listes!$A$3:$C$194,2,FALSE)</f>
        <v>Origin Terminal Security Charge</v>
      </c>
      <c r="C130" s="881"/>
      <c r="D130" s="881"/>
      <c r="E130" s="882" t="s">
        <v>196</v>
      </c>
      <c r="F130" s="882"/>
      <c r="G130" s="882"/>
      <c r="H130" s="525"/>
      <c r="I130" s="526"/>
      <c r="J130" s="526"/>
      <c r="K130" s="526"/>
      <c r="L130" s="526"/>
      <c r="M130" s="527"/>
    </row>
    <row r="131" spans="1:54" ht="31" x14ac:dyDescent="0.35">
      <c r="A131" s="524" t="s">
        <v>290</v>
      </c>
      <c r="B131" s="881" t="str">
        <f>VLOOKUP($A131,Listes!$A$3:$C$194,2,FALSE)</f>
        <v>Shipper Owned Container Surcharge</v>
      </c>
      <c r="C131" s="881"/>
      <c r="D131" s="881"/>
      <c r="E131" s="882" t="s">
        <v>263</v>
      </c>
      <c r="F131" s="882"/>
      <c r="G131" s="882"/>
      <c r="H131" s="525"/>
      <c r="I131" s="526"/>
      <c r="J131" s="526"/>
      <c r="K131" s="526"/>
      <c r="L131" s="526"/>
      <c r="M131" s="527"/>
    </row>
    <row r="132" spans="1:54" ht="46.5" x14ac:dyDescent="0.35">
      <c r="A132" s="524" t="s">
        <v>291</v>
      </c>
      <c r="B132" s="881" t="str">
        <f>VLOOKUP($A132,Listes!$A$3:$C$194,2,FALSE)</f>
        <v>Tri-Axle / Super Chassis Oncarriage Surcharge</v>
      </c>
      <c r="C132" s="881"/>
      <c r="D132" s="881"/>
      <c r="E132" s="882" t="s">
        <v>196</v>
      </c>
      <c r="F132" s="882"/>
      <c r="G132" s="882"/>
      <c r="H132" s="525"/>
      <c r="I132" s="526"/>
      <c r="J132" s="526"/>
      <c r="K132" s="526"/>
      <c r="L132" s="526"/>
      <c r="M132" s="527"/>
    </row>
    <row r="133" spans="1:54" x14ac:dyDescent="0.35">
      <c r="A133" s="524" t="s">
        <v>443</v>
      </c>
      <c r="B133" s="881" t="str">
        <f>VLOOKUP($A133,Listes!$A$3:$C$194,2,FALSE)</f>
        <v>Scanning by Customs, incl other examination charges</v>
      </c>
      <c r="C133" s="881"/>
      <c r="D133" s="881"/>
      <c r="E133" s="882" t="s">
        <v>196</v>
      </c>
      <c r="F133" s="882"/>
      <c r="G133" s="882"/>
      <c r="H133" s="525"/>
      <c r="I133" s="526"/>
      <c r="J133" s="526"/>
      <c r="K133" s="526"/>
      <c r="L133" s="526"/>
      <c r="M133" s="527"/>
    </row>
    <row r="134" spans="1:54" x14ac:dyDescent="0.35">
      <c r="A134" s="883" t="s">
        <v>292</v>
      </c>
      <c r="B134" s="884"/>
      <c r="C134" s="884"/>
      <c r="D134" s="884"/>
      <c r="E134" s="884"/>
      <c r="F134" s="884"/>
      <c r="G134" s="884"/>
      <c r="H134" s="884"/>
      <c r="I134" s="885"/>
      <c r="J134" s="45"/>
      <c r="K134" s="45"/>
      <c r="L134" s="45"/>
      <c r="M134" s="45"/>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x14ac:dyDescent="0.35">
      <c r="A135" s="886" t="s">
        <v>293</v>
      </c>
      <c r="B135" s="859"/>
      <c r="C135" s="859"/>
      <c r="D135" s="859"/>
      <c r="E135" s="859"/>
      <c r="F135" s="859"/>
      <c r="G135" s="859"/>
      <c r="H135" s="859"/>
      <c r="I135" s="860"/>
      <c r="J135" s="159"/>
      <c r="K135" s="56"/>
      <c r="L135" s="56"/>
      <c r="M135" s="56"/>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hidden="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idden="1" x14ac:dyDescent="0.35">
      <c r="A137" s="887" t="s">
        <v>294</v>
      </c>
      <c r="B137" s="888"/>
      <c r="C137" s="888"/>
      <c r="D137" s="888"/>
      <c r="E137" s="889" t="s">
        <v>295</v>
      </c>
      <c r="F137" s="889">
        <v>20</v>
      </c>
      <c r="G137" s="889">
        <v>40</v>
      </c>
      <c r="H137" s="889" t="s">
        <v>177</v>
      </c>
      <c r="I137" s="889" t="s">
        <v>178</v>
      </c>
      <c r="J137" s="877" t="s">
        <v>296</v>
      </c>
      <c r="K137" s="877" t="s">
        <v>297</v>
      </c>
      <c r="L137" s="879" t="s">
        <v>298</v>
      </c>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hidden="1" x14ac:dyDescent="0.35">
      <c r="A138" s="172" t="s">
        <v>299</v>
      </c>
      <c r="B138" s="60" t="s">
        <v>169</v>
      </c>
      <c r="C138" s="60" t="s">
        <v>170</v>
      </c>
      <c r="D138" s="60" t="s">
        <v>300</v>
      </c>
      <c r="E138" s="878"/>
      <c r="F138" s="878"/>
      <c r="G138" s="878"/>
      <c r="H138" s="878"/>
      <c r="I138" s="878"/>
      <c r="J138" s="878"/>
      <c r="K138" s="878"/>
      <c r="L138" s="880"/>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hidden="1" x14ac:dyDescent="0.35">
      <c r="A139" s="124"/>
      <c r="B139" s="15"/>
      <c r="C139" s="15"/>
      <c r="D139" s="15"/>
      <c r="E139" s="15"/>
      <c r="F139" s="139"/>
      <c r="G139" s="139"/>
      <c r="H139" s="139"/>
      <c r="I139" s="139"/>
      <c r="J139" s="15"/>
      <c r="K139" s="52"/>
      <c r="L139" s="115"/>
    </row>
    <row r="140" spans="1:54" hidden="1" x14ac:dyDescent="0.35">
      <c r="A140" s="124"/>
      <c r="B140" s="15"/>
      <c r="C140" s="15"/>
      <c r="D140" s="15"/>
      <c r="E140" s="15"/>
      <c r="F140" s="11"/>
      <c r="G140" s="11"/>
      <c r="H140" s="11"/>
      <c r="I140" s="11"/>
      <c r="J140" s="15"/>
      <c r="K140" s="52"/>
      <c r="L140" s="115"/>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hidden="1" x14ac:dyDescent="0.35">
      <c r="A141" s="124"/>
      <c r="B141" s="15"/>
      <c r="C141" s="15"/>
      <c r="D141" s="15"/>
      <c r="E141" s="15"/>
      <c r="F141" s="11"/>
      <c r="G141" s="11"/>
      <c r="H141" s="11"/>
      <c r="I141" s="11"/>
      <c r="J141" s="15"/>
      <c r="K141" s="52"/>
      <c r="L141" s="115"/>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idden="1" x14ac:dyDescent="0.35">
      <c r="A142" s="169"/>
      <c r="B142" s="36"/>
      <c r="C142" s="36"/>
      <c r="D142" s="36"/>
      <c r="E142" s="36"/>
      <c r="F142" s="12"/>
      <c r="G142" s="12"/>
      <c r="H142" s="12"/>
      <c r="I142" s="12"/>
      <c r="J142" s="36"/>
      <c r="K142" s="51"/>
      <c r="L142" s="166"/>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hidden="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hidden="1" x14ac:dyDescent="0.35">
      <c r="A144" s="871" t="s">
        <v>301</v>
      </c>
      <c r="B144" s="871"/>
      <c r="C144" s="871"/>
      <c r="D144" s="871"/>
      <c r="E144" s="871" t="s">
        <v>295</v>
      </c>
      <c r="F144" s="871">
        <v>20</v>
      </c>
      <c r="G144" s="871">
        <v>40</v>
      </c>
      <c r="H144" s="871" t="s">
        <v>177</v>
      </c>
      <c r="I144" s="871" t="s">
        <v>178</v>
      </c>
      <c r="J144" s="870" t="s">
        <v>296</v>
      </c>
      <c r="K144" s="870" t="s">
        <v>297</v>
      </c>
      <c r="L144" s="871" t="s">
        <v>298</v>
      </c>
      <c r="M144" s="871" t="s">
        <v>184</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hidden="1" x14ac:dyDescent="0.35">
      <c r="A145" s="16" t="s">
        <v>299</v>
      </c>
      <c r="B145" s="16" t="s">
        <v>169</v>
      </c>
      <c r="C145" s="16" t="s">
        <v>170</v>
      </c>
      <c r="D145" s="16" t="s">
        <v>300</v>
      </c>
      <c r="E145" s="871"/>
      <c r="F145" s="871"/>
      <c r="G145" s="871"/>
      <c r="H145" s="871"/>
      <c r="I145" s="871"/>
      <c r="J145" s="871"/>
      <c r="K145" s="871"/>
      <c r="L145" s="871"/>
      <c r="M145" s="87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hidden="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idden="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hidden="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hidden="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hidden="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hidden="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hidden="1" x14ac:dyDescent="0.35">
      <c r="A152" s="861" t="s">
        <v>302</v>
      </c>
      <c r="B152" s="862"/>
      <c r="C152" s="862"/>
      <c r="D152" s="862"/>
      <c r="E152" s="863"/>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hidden="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hidden="1" x14ac:dyDescent="0.35">
      <c r="A154" s="856" t="s">
        <v>303</v>
      </c>
      <c r="B154" s="872"/>
      <c r="C154" s="872"/>
      <c r="D154" s="872"/>
      <c r="E154" s="872"/>
      <c r="F154" s="873"/>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hidden="1" x14ac:dyDescent="0.35">
      <c r="A155" s="874" t="s">
        <v>304</v>
      </c>
      <c r="B155" s="875"/>
      <c r="C155" s="875"/>
      <c r="D155" s="875"/>
      <c r="E155" s="875"/>
      <c r="F155" s="876"/>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hidden="1" x14ac:dyDescent="0.35">
      <c r="A156" s="858" t="s">
        <v>305</v>
      </c>
      <c r="B156" s="859"/>
      <c r="C156" s="859"/>
      <c r="D156" s="859"/>
      <c r="E156" s="859"/>
      <c r="F156" s="860"/>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hidden="1" x14ac:dyDescent="0.35">
      <c r="A157" s="112" t="s">
        <v>306</v>
      </c>
      <c r="B157" s="62" t="s">
        <v>307</v>
      </c>
      <c r="C157" s="83" t="s">
        <v>256</v>
      </c>
      <c r="D157" s="167" t="s">
        <v>308</v>
      </c>
      <c r="E157" s="73"/>
      <c r="F157" s="73"/>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hidden="1" x14ac:dyDescent="0.35">
      <c r="A158" s="151"/>
      <c r="B158" s="148"/>
      <c r="C158" s="74"/>
      <c r="D158" s="485"/>
      <c r="E158" s="514"/>
      <c r="F158" s="514"/>
    </row>
    <row r="159" spans="1:54" hidden="1" x14ac:dyDescent="0.35">
      <c r="A159" s="151"/>
      <c r="B159" s="148"/>
      <c r="C159" s="74"/>
      <c r="D159" s="161"/>
      <c r="E159" s="85"/>
      <c r="F159" s="85"/>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hidden="1" x14ac:dyDescent="0.35">
      <c r="A160" s="116"/>
      <c r="B160" s="125"/>
      <c r="C160" s="129"/>
      <c r="D160" s="143"/>
      <c r="E160" s="85"/>
      <c r="F160" s="85"/>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x14ac:dyDescent="0.35">
      <c r="A162" s="861" t="s">
        <v>309</v>
      </c>
      <c r="B162" s="862"/>
      <c r="C162" s="862"/>
      <c r="D162" s="862"/>
      <c r="E162" s="862"/>
      <c r="F162" s="862"/>
      <c r="G162" s="862"/>
      <c r="H162" s="862"/>
      <c r="I162" s="863"/>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x14ac:dyDescent="0.35">
      <c r="A163" s="103" t="s">
        <v>310</v>
      </c>
      <c r="B163" s="155"/>
      <c r="C163" s="33"/>
      <c r="D163" s="33"/>
      <c r="E163" s="33"/>
      <c r="F163" s="33"/>
      <c r="G163" s="29"/>
      <c r="H163" s="33"/>
      <c r="I163" s="144"/>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x14ac:dyDescent="0.35">
      <c r="A164" s="512" t="s">
        <v>311</v>
      </c>
      <c r="B164" s="864" t="s">
        <v>312</v>
      </c>
      <c r="C164" s="865"/>
      <c r="D164" s="865"/>
      <c r="E164" s="865"/>
      <c r="F164" s="865"/>
      <c r="G164" s="865"/>
      <c r="H164" s="865"/>
      <c r="I164" s="866"/>
    </row>
    <row r="165" spans="1:54" x14ac:dyDescent="0.35">
      <c r="A165" s="513" t="s">
        <v>313</v>
      </c>
      <c r="B165" s="867" t="s">
        <v>314</v>
      </c>
      <c r="C165" s="868"/>
      <c r="D165" s="868"/>
      <c r="E165" s="868"/>
      <c r="F165" s="868"/>
      <c r="G165" s="868"/>
      <c r="H165" s="868"/>
      <c r="I165" s="869"/>
    </row>
    <row r="166" spans="1:54" x14ac:dyDescent="0.35">
      <c r="A166" s="513" t="s">
        <v>315</v>
      </c>
      <c r="B166" s="867" t="s">
        <v>316</v>
      </c>
      <c r="C166" s="868"/>
      <c r="D166" s="868"/>
      <c r="E166" s="868"/>
      <c r="F166" s="868"/>
      <c r="G166" s="868"/>
      <c r="H166" s="868"/>
      <c r="I166" s="869"/>
    </row>
    <row r="167" spans="1:54" hidden="1" x14ac:dyDescent="0.35">
      <c r="A167" s="106"/>
      <c r="B167" s="850"/>
      <c r="C167" s="851"/>
      <c r="D167" s="851"/>
      <c r="E167" s="851"/>
      <c r="F167" s="851"/>
      <c r="G167" s="851"/>
      <c r="H167" s="851"/>
      <c r="I167" s="852"/>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hidden="1" x14ac:dyDescent="0.35">
      <c r="A168" s="106"/>
      <c r="B168" s="850"/>
      <c r="C168" s="851"/>
      <c r="D168" s="851"/>
      <c r="E168" s="851"/>
      <c r="F168" s="851"/>
      <c r="G168" s="851"/>
      <c r="H168" s="851"/>
      <c r="I168" s="852"/>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idden="1" x14ac:dyDescent="0.35">
      <c r="A169" s="106"/>
      <c r="B169" s="850"/>
      <c r="C169" s="851"/>
      <c r="D169" s="851"/>
      <c r="E169" s="851"/>
      <c r="F169" s="851"/>
      <c r="G169" s="851"/>
      <c r="H169" s="851"/>
      <c r="I169" s="852"/>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hidden="1" x14ac:dyDescent="0.35">
      <c r="A170" s="106"/>
      <c r="B170" s="850"/>
      <c r="C170" s="851"/>
      <c r="D170" s="851"/>
      <c r="E170" s="851"/>
      <c r="F170" s="851"/>
      <c r="G170" s="851"/>
      <c r="H170" s="851"/>
      <c r="I170" s="852"/>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idden="1" x14ac:dyDescent="0.35">
      <c r="A171" s="106"/>
      <c r="B171" s="850"/>
      <c r="C171" s="851"/>
      <c r="D171" s="851"/>
      <c r="E171" s="851"/>
      <c r="F171" s="851"/>
      <c r="G171" s="851"/>
      <c r="H171" s="851"/>
      <c r="I171" s="852"/>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idden="1" x14ac:dyDescent="0.35">
      <c r="A172" s="106"/>
      <c r="B172" s="850"/>
      <c r="C172" s="851"/>
      <c r="D172" s="851"/>
      <c r="E172" s="851"/>
      <c r="F172" s="851"/>
      <c r="G172" s="851"/>
      <c r="H172" s="851"/>
      <c r="I172" s="852"/>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idden="1" x14ac:dyDescent="0.35">
      <c r="A173" s="106"/>
      <c r="B173" s="850"/>
      <c r="C173" s="851"/>
      <c r="D173" s="851"/>
      <c r="E173" s="851"/>
      <c r="F173" s="851"/>
      <c r="G173" s="851"/>
      <c r="H173" s="851"/>
      <c r="I173" s="852"/>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hidden="1" x14ac:dyDescent="0.35">
      <c r="A174" s="106"/>
      <c r="B174" s="850"/>
      <c r="C174" s="851"/>
      <c r="D174" s="851"/>
      <c r="E174" s="851"/>
      <c r="F174" s="851"/>
      <c r="G174" s="851"/>
      <c r="H174" s="851"/>
      <c r="I174" s="852"/>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hidden="1" x14ac:dyDescent="0.35">
      <c r="A175" s="106"/>
      <c r="B175" s="850"/>
      <c r="C175" s="851"/>
      <c r="D175" s="851"/>
      <c r="E175" s="851"/>
      <c r="F175" s="851"/>
      <c r="G175" s="851"/>
      <c r="H175" s="851"/>
      <c r="I175" s="852"/>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hidden="1" x14ac:dyDescent="0.35">
      <c r="A176" s="106"/>
      <c r="B176" s="850"/>
      <c r="C176" s="851"/>
      <c r="D176" s="851"/>
      <c r="E176" s="851"/>
      <c r="F176" s="851"/>
      <c r="G176" s="851"/>
      <c r="H176" s="851"/>
      <c r="I176" s="852"/>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hidden="1" x14ac:dyDescent="0.35">
      <c r="A177" s="106"/>
      <c r="B177" s="850"/>
      <c r="C177" s="851"/>
      <c r="D177" s="851"/>
      <c r="E177" s="851"/>
      <c r="F177" s="851"/>
      <c r="G177" s="851"/>
      <c r="H177" s="851"/>
      <c r="I177" s="852"/>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hidden="1" x14ac:dyDescent="0.35">
      <c r="A178" s="163"/>
      <c r="B178" s="853"/>
      <c r="C178" s="854"/>
      <c r="D178" s="854"/>
      <c r="E178" s="854"/>
      <c r="F178" s="854"/>
      <c r="G178" s="854"/>
      <c r="H178" s="854"/>
      <c r="I178" s="855"/>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hidden="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idden="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idden="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x14ac:dyDescent="0.35">
      <c r="A182" s="856" t="s">
        <v>317</v>
      </c>
      <c r="B182" s="857"/>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idden="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hidden="1" x14ac:dyDescent="0.35">
      <c r="A184" s="827" t="s">
        <v>318</v>
      </c>
      <c r="B184" s="828"/>
      <c r="C184" s="828"/>
      <c r="D184" s="828"/>
      <c r="E184" s="828"/>
      <c r="F184" s="828"/>
      <c r="G184" s="829"/>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idden="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hidden="1" x14ac:dyDescent="0.35">
      <c r="A186" s="830" t="s">
        <v>319</v>
      </c>
      <c r="B186" s="831"/>
      <c r="C186" s="831"/>
      <c r="D186" s="831"/>
      <c r="E186" s="832"/>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hidden="1" x14ac:dyDescent="0.35">
      <c r="A187" s="836" t="s">
        <v>167</v>
      </c>
      <c r="B187" s="838" t="s">
        <v>320</v>
      </c>
      <c r="C187" s="821" t="s">
        <v>321</v>
      </c>
      <c r="D187" s="821" t="s">
        <v>322</v>
      </c>
      <c r="E187" s="838" t="s">
        <v>323</v>
      </c>
      <c r="F187" s="821" t="s">
        <v>324</v>
      </c>
      <c r="G187" s="821" t="s">
        <v>325</v>
      </c>
      <c r="H187" s="821" t="s">
        <v>168</v>
      </c>
      <c r="I187" s="821" t="s">
        <v>169</v>
      </c>
      <c r="J187" s="821" t="s">
        <v>170</v>
      </c>
      <c r="K187" s="821" t="s">
        <v>171</v>
      </c>
      <c r="L187" s="821" t="s">
        <v>326</v>
      </c>
      <c r="M187" s="846" t="s">
        <v>327</v>
      </c>
      <c r="N187" s="847"/>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idden="1" x14ac:dyDescent="0.35">
      <c r="A188" s="837"/>
      <c r="B188" s="839"/>
      <c r="C188" s="822"/>
      <c r="D188" s="822"/>
      <c r="E188" s="839"/>
      <c r="F188" s="822"/>
      <c r="G188" s="822"/>
      <c r="H188" s="822"/>
      <c r="I188" s="822"/>
      <c r="J188" s="822"/>
      <c r="K188" s="822"/>
      <c r="L188" s="822"/>
      <c r="M188" s="848"/>
      <c r="N188" s="849"/>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hidden="1" x14ac:dyDescent="0.35">
      <c r="A189" s="49"/>
      <c r="B189" s="7"/>
      <c r="C189" s="24"/>
      <c r="D189" s="7"/>
      <c r="E189" s="7"/>
      <c r="F189" s="7"/>
      <c r="G189" s="7"/>
      <c r="H189" s="7"/>
      <c r="I189" s="7"/>
      <c r="J189" s="7"/>
      <c r="K189" s="7"/>
      <c r="L189" s="88"/>
      <c r="M189" s="840"/>
      <c r="N189" s="841"/>
    </row>
    <row r="190" spans="1:54" hidden="1" x14ac:dyDescent="0.35">
      <c r="A190" s="63"/>
      <c r="B190" s="6"/>
      <c r="C190" s="15"/>
      <c r="D190" s="6"/>
      <c r="E190" s="6"/>
      <c r="F190" s="6"/>
      <c r="G190" s="6"/>
      <c r="H190" s="6"/>
      <c r="I190" s="6"/>
      <c r="J190" s="6"/>
      <c r="K190" s="6"/>
      <c r="L190" s="90"/>
      <c r="M190" s="842"/>
      <c r="N190" s="843"/>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hidden="1" x14ac:dyDescent="0.35">
      <c r="A191" s="63"/>
      <c r="B191" s="6"/>
      <c r="C191" s="15"/>
      <c r="D191" s="6"/>
      <c r="E191" s="6"/>
      <c r="F191" s="6"/>
      <c r="G191" s="6"/>
      <c r="H191" s="6"/>
      <c r="I191" s="6"/>
      <c r="J191" s="6"/>
      <c r="K191" s="6"/>
      <c r="L191" s="90"/>
      <c r="M191" s="842"/>
      <c r="N191" s="843"/>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hidden="1" x14ac:dyDescent="0.35">
      <c r="A192" s="63"/>
      <c r="B192" s="6"/>
      <c r="C192" s="15"/>
      <c r="D192" s="6"/>
      <c r="E192" s="6"/>
      <c r="F192" s="6"/>
      <c r="G192" s="6"/>
      <c r="H192" s="6"/>
      <c r="I192" s="6"/>
      <c r="J192" s="6"/>
      <c r="K192" s="6"/>
      <c r="L192" s="90"/>
      <c r="M192" s="842"/>
      <c r="N192" s="843"/>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row>
    <row r="193" spans="1:54" hidden="1" x14ac:dyDescent="0.35">
      <c r="A193" s="63"/>
      <c r="B193" s="6"/>
      <c r="C193" s="15"/>
      <c r="D193" s="6"/>
      <c r="E193" s="6"/>
      <c r="F193" s="6"/>
      <c r="G193" s="6"/>
      <c r="H193" s="6"/>
      <c r="I193" s="6"/>
      <c r="J193" s="6"/>
      <c r="K193" s="6"/>
      <c r="L193" s="90"/>
      <c r="M193" s="842"/>
      <c r="N193" s="843"/>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row>
    <row r="194" spans="1:54" hidden="1" x14ac:dyDescent="0.35">
      <c r="A194" s="68"/>
      <c r="B194" s="5"/>
      <c r="C194" s="36"/>
      <c r="D194" s="5"/>
      <c r="E194" s="5"/>
      <c r="F194" s="5"/>
      <c r="G194" s="5"/>
      <c r="H194" s="5"/>
      <c r="I194" s="5"/>
      <c r="J194" s="5"/>
      <c r="K194" s="5"/>
      <c r="L194" s="89"/>
      <c r="M194" s="844"/>
      <c r="N194" s="845"/>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row>
    <row r="195" spans="1:54" hidden="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hidden="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hidden="1" x14ac:dyDescent="0.35">
      <c r="A197" s="827" t="s">
        <v>328</v>
      </c>
      <c r="B197" s="828"/>
      <c r="C197" s="828"/>
      <c r="D197" s="828"/>
      <c r="E197" s="828"/>
      <c r="F197" s="828"/>
      <c r="G197" s="829"/>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idden="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idden="1" x14ac:dyDescent="0.35">
      <c r="A199" s="830" t="s">
        <v>319</v>
      </c>
      <c r="B199" s="831"/>
      <c r="C199" s="831"/>
      <c r="D199" s="831"/>
      <c r="E199" s="831"/>
      <c r="F199" s="831"/>
      <c r="G199" s="831"/>
      <c r="H199" s="832"/>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hidden="1" x14ac:dyDescent="0.35">
      <c r="A200" s="836" t="s">
        <v>167</v>
      </c>
      <c r="B200" s="838" t="s">
        <v>320</v>
      </c>
      <c r="C200" s="821" t="s">
        <v>321</v>
      </c>
      <c r="D200" s="821" t="s">
        <v>322</v>
      </c>
      <c r="E200" s="838" t="s">
        <v>323</v>
      </c>
      <c r="F200" s="821" t="s">
        <v>329</v>
      </c>
      <c r="G200" s="833" t="s">
        <v>330</v>
      </c>
      <c r="H200" s="834"/>
      <c r="I200" s="834"/>
      <c r="J200" s="834"/>
      <c r="K200" s="834"/>
      <c r="L200" s="834"/>
      <c r="M200" s="834"/>
      <c r="N200" s="835"/>
      <c r="O200" s="821" t="s">
        <v>324</v>
      </c>
      <c r="P200" s="821" t="s">
        <v>325</v>
      </c>
      <c r="Q200" s="821" t="s">
        <v>168</v>
      </c>
      <c r="R200" s="821" t="s">
        <v>169</v>
      </c>
      <c r="S200" s="821" t="s">
        <v>170</v>
      </c>
      <c r="T200" s="821" t="s">
        <v>171</v>
      </c>
      <c r="U200" s="821" t="s">
        <v>326</v>
      </c>
      <c r="V200" s="821" t="s">
        <v>327</v>
      </c>
      <c r="W200" s="823"/>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hidden="1" x14ac:dyDescent="0.35">
      <c r="A201" s="837"/>
      <c r="B201" s="839"/>
      <c r="C201" s="822"/>
      <c r="D201" s="822"/>
      <c r="E201" s="839"/>
      <c r="F201" s="822"/>
      <c r="G201" s="3" t="s">
        <v>331</v>
      </c>
      <c r="H201" s="3" t="s">
        <v>332</v>
      </c>
      <c r="I201" s="3" t="s">
        <v>333</v>
      </c>
      <c r="J201" s="3" t="s">
        <v>334</v>
      </c>
      <c r="K201" s="3" t="s">
        <v>335</v>
      </c>
      <c r="L201" s="3" t="s">
        <v>336</v>
      </c>
      <c r="M201" s="3" t="s">
        <v>337</v>
      </c>
      <c r="N201" s="3" t="s">
        <v>338</v>
      </c>
      <c r="O201" s="822"/>
      <c r="P201" s="822"/>
      <c r="Q201" s="822"/>
      <c r="R201" s="822"/>
      <c r="S201" s="822"/>
      <c r="T201" s="822"/>
      <c r="U201" s="822"/>
      <c r="V201" s="822"/>
      <c r="W201" s="824"/>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hidden="1" x14ac:dyDescent="0.35">
      <c r="A202" s="49"/>
      <c r="B202" s="7"/>
      <c r="C202" s="24"/>
      <c r="D202" s="7"/>
      <c r="E202" s="7"/>
      <c r="F202" s="511"/>
      <c r="G202" s="7"/>
      <c r="H202" s="7"/>
      <c r="I202" s="7"/>
      <c r="J202" s="7"/>
      <c r="K202" s="7"/>
      <c r="L202" s="7"/>
      <c r="M202" s="7"/>
      <c r="N202" s="7"/>
      <c r="O202" s="7"/>
      <c r="P202" s="7"/>
      <c r="Q202" s="7"/>
      <c r="R202" s="7"/>
      <c r="S202" s="7"/>
      <c r="T202" s="7"/>
      <c r="U202" s="88"/>
      <c r="V202" s="825"/>
      <c r="W202" s="826"/>
    </row>
    <row r="203" spans="1:54" hidden="1" x14ac:dyDescent="0.35">
      <c r="A203" s="63"/>
      <c r="B203" s="6"/>
      <c r="C203" s="15"/>
      <c r="D203" s="6"/>
      <c r="E203" s="6"/>
      <c r="F203" s="176"/>
      <c r="G203" s="6"/>
      <c r="H203" s="6"/>
      <c r="I203" s="6"/>
      <c r="J203" s="6"/>
      <c r="K203" s="6"/>
      <c r="L203" s="6"/>
      <c r="M203" s="6"/>
      <c r="N203" s="6"/>
      <c r="O203" s="6"/>
      <c r="P203" s="6"/>
      <c r="Q203" s="6"/>
      <c r="R203" s="6"/>
      <c r="S203" s="6"/>
      <c r="T203" s="6"/>
      <c r="U203" s="90"/>
      <c r="V203" s="817"/>
      <c r="W203" s="818"/>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row>
    <row r="204" spans="1:54" hidden="1" x14ac:dyDescent="0.35">
      <c r="A204" s="63"/>
      <c r="B204" s="6"/>
      <c r="C204" s="15"/>
      <c r="D204" s="6"/>
      <c r="E204" s="6"/>
      <c r="F204" s="176"/>
      <c r="G204" s="6"/>
      <c r="H204" s="6"/>
      <c r="I204" s="6"/>
      <c r="J204" s="6"/>
      <c r="K204" s="6"/>
      <c r="L204" s="6"/>
      <c r="M204" s="6"/>
      <c r="N204" s="6"/>
      <c r="O204" s="6"/>
      <c r="P204" s="6"/>
      <c r="Q204" s="6"/>
      <c r="R204" s="6"/>
      <c r="S204" s="6"/>
      <c r="T204" s="6"/>
      <c r="U204" s="90"/>
      <c r="V204" s="817"/>
      <c r="W204" s="818"/>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row>
    <row r="205" spans="1:54" hidden="1" x14ac:dyDescent="0.35">
      <c r="A205" s="63"/>
      <c r="B205" s="6"/>
      <c r="C205" s="15"/>
      <c r="D205" s="6"/>
      <c r="E205" s="6"/>
      <c r="F205" s="176"/>
      <c r="G205" s="6"/>
      <c r="H205" s="6"/>
      <c r="I205" s="6"/>
      <c r="J205" s="6"/>
      <c r="K205" s="6"/>
      <c r="L205" s="6"/>
      <c r="M205" s="6"/>
      <c r="N205" s="6"/>
      <c r="O205" s="6"/>
      <c r="P205" s="6"/>
      <c r="Q205" s="6"/>
      <c r="R205" s="6"/>
      <c r="S205" s="6"/>
      <c r="T205" s="6"/>
      <c r="U205" s="90"/>
      <c r="V205" s="817"/>
      <c r="W205" s="818"/>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hidden="1" x14ac:dyDescent="0.35">
      <c r="A206" s="63"/>
      <c r="B206" s="6"/>
      <c r="C206" s="15"/>
      <c r="D206" s="6"/>
      <c r="E206" s="6"/>
      <c r="F206" s="176"/>
      <c r="G206" s="6"/>
      <c r="H206" s="6"/>
      <c r="I206" s="6"/>
      <c r="J206" s="6"/>
      <c r="K206" s="6"/>
      <c r="L206" s="6"/>
      <c r="M206" s="6"/>
      <c r="N206" s="6"/>
      <c r="O206" s="6"/>
      <c r="P206" s="6"/>
      <c r="Q206" s="6"/>
      <c r="R206" s="6"/>
      <c r="S206" s="6"/>
      <c r="T206" s="6"/>
      <c r="U206" s="90"/>
      <c r="V206" s="817"/>
      <c r="W206" s="818"/>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idden="1" x14ac:dyDescent="0.35">
      <c r="A207" s="68"/>
      <c r="B207" s="5"/>
      <c r="C207" s="36"/>
      <c r="D207" s="5"/>
      <c r="E207" s="5"/>
      <c r="F207" s="178"/>
      <c r="G207" s="5"/>
      <c r="H207" s="5"/>
      <c r="I207" s="5"/>
      <c r="J207" s="5"/>
      <c r="K207" s="5"/>
      <c r="L207" s="5"/>
      <c r="M207" s="5"/>
      <c r="N207" s="5"/>
      <c r="O207" s="5"/>
      <c r="P207" s="5"/>
      <c r="Q207" s="5"/>
      <c r="R207" s="5"/>
      <c r="S207" s="5"/>
      <c r="T207" s="5"/>
      <c r="U207" s="89"/>
      <c r="V207" s="819"/>
      <c r="W207" s="820"/>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hidden="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hidden="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idden="1" x14ac:dyDescent="0.35">
      <c r="A211" s="42" t="s">
        <v>339</v>
      </c>
      <c r="B211" s="149" t="s">
        <v>340</v>
      </c>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idden="1" x14ac:dyDescent="0.35">
      <c r="A212" s="62" t="s">
        <v>341</v>
      </c>
      <c r="B212" s="79" t="s">
        <v>263</v>
      </c>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hidden="1" x14ac:dyDescent="0.35">
      <c r="A213" s="134" t="s">
        <v>215</v>
      </c>
      <c r="B213" s="67" t="s">
        <v>263</v>
      </c>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idden="1" x14ac:dyDescent="0.35">
      <c r="A214" s="134" t="s">
        <v>342</v>
      </c>
      <c r="B214" s="67" t="s">
        <v>263</v>
      </c>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idden="1" x14ac:dyDescent="0.35">
      <c r="A215" s="134" t="s">
        <v>343</v>
      </c>
      <c r="B215" s="67" t="s">
        <v>263</v>
      </c>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hidden="1" x14ac:dyDescent="0.35">
      <c r="A216" s="134" t="s">
        <v>344</v>
      </c>
      <c r="B216" s="67" t="s">
        <v>196</v>
      </c>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row>
    <row r="217" spans="1:54" hidden="1" x14ac:dyDescent="0.35">
      <c r="A217" s="134" t="s">
        <v>345</v>
      </c>
      <c r="B217" s="67" t="s">
        <v>196</v>
      </c>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row>
    <row r="218" spans="1:54" hidden="1" x14ac:dyDescent="0.35">
      <c r="A218" s="123" t="s">
        <v>346</v>
      </c>
      <c r="B218" s="67" t="s">
        <v>196</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row>
    <row r="219" spans="1:54" hidden="1" x14ac:dyDescent="0.35">
      <c r="A219" s="123" t="s">
        <v>347</v>
      </c>
      <c r="B219" s="67" t="s">
        <v>196</v>
      </c>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row>
    <row r="220" spans="1:54" hidden="1" x14ac:dyDescent="0.35">
      <c r="A220" s="145" t="s">
        <v>348</v>
      </c>
      <c r="B220" s="136" t="s">
        <v>196</v>
      </c>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row>
    <row r="221" spans="1:54" hidden="1" x14ac:dyDescent="0.35"/>
  </sheetData>
  <dataConsolidate/>
  <mergeCells count="282">
    <mergeCell ref="A1:B1"/>
    <mergeCell ref="C1:F1"/>
    <mergeCell ref="A2:B2"/>
    <mergeCell ref="C2:F2"/>
    <mergeCell ref="A3:B3"/>
    <mergeCell ref="C3:F3"/>
    <mergeCell ref="A7:B7"/>
    <mergeCell ref="C7:F7"/>
    <mergeCell ref="A12:J12"/>
    <mergeCell ref="B13:I13"/>
    <mergeCell ref="J13:K13"/>
    <mergeCell ref="L13:M13"/>
    <mergeCell ref="A4:B4"/>
    <mergeCell ref="C4:F4"/>
    <mergeCell ref="A5:B5"/>
    <mergeCell ref="C5:F5"/>
    <mergeCell ref="A6:B6"/>
    <mergeCell ref="C6:F6"/>
    <mergeCell ref="B16:I16"/>
    <mergeCell ref="J16:K16"/>
    <mergeCell ref="L16:M16"/>
    <mergeCell ref="B17:I17"/>
    <mergeCell ref="J17:K17"/>
    <mergeCell ref="L17:M17"/>
    <mergeCell ref="B14:I14"/>
    <mergeCell ref="J14:K14"/>
    <mergeCell ref="L14:M14"/>
    <mergeCell ref="B15:I15"/>
    <mergeCell ref="J15:K15"/>
    <mergeCell ref="L15:M15"/>
    <mergeCell ref="B20:H20"/>
    <mergeCell ref="B21:H21"/>
    <mergeCell ref="B22:H22"/>
    <mergeCell ref="B23:H23"/>
    <mergeCell ref="B24:H24"/>
    <mergeCell ref="A30:A31"/>
    <mergeCell ref="B30:B31"/>
    <mergeCell ref="C30:C31"/>
    <mergeCell ref="D30:D31"/>
    <mergeCell ref="E30:E31"/>
    <mergeCell ref="L30:L31"/>
    <mergeCell ref="S30:S31"/>
    <mergeCell ref="T30:T31"/>
    <mergeCell ref="U30:U31"/>
    <mergeCell ref="V30:V31"/>
    <mergeCell ref="A36:A37"/>
    <mergeCell ref="B36:B37"/>
    <mergeCell ref="C36:C37"/>
    <mergeCell ref="D36:D37"/>
    <mergeCell ref="E36:E37"/>
    <mergeCell ref="F30:F31"/>
    <mergeCell ref="G30:G31"/>
    <mergeCell ref="H30:H31"/>
    <mergeCell ref="I30:I31"/>
    <mergeCell ref="J30:J31"/>
    <mergeCell ref="K30:K31"/>
    <mergeCell ref="T36:T37"/>
    <mergeCell ref="U36:U37"/>
    <mergeCell ref="V36:V37"/>
    <mergeCell ref="W36:W37"/>
    <mergeCell ref="A44:D44"/>
    <mergeCell ref="A45:A46"/>
    <mergeCell ref="B45:B46"/>
    <mergeCell ref="C45:C46"/>
    <mergeCell ref="D45:D46"/>
    <mergeCell ref="E45:E46"/>
    <mergeCell ref="F36:F37"/>
    <mergeCell ref="G36:G37"/>
    <mergeCell ref="H36:H37"/>
    <mergeCell ref="I36:I37"/>
    <mergeCell ref="J36:J37"/>
    <mergeCell ref="K36:K37"/>
    <mergeCell ref="L45:L46"/>
    <mergeCell ref="M45:M46"/>
    <mergeCell ref="X45:X46"/>
    <mergeCell ref="Y45:Y46"/>
    <mergeCell ref="Z45:Z46"/>
    <mergeCell ref="AA45:AA46"/>
    <mergeCell ref="F45:F46"/>
    <mergeCell ref="G45:G46"/>
    <mergeCell ref="H45:H46"/>
    <mergeCell ref="I45:I46"/>
    <mergeCell ref="J45:J46"/>
    <mergeCell ref="K45:K46"/>
    <mergeCell ref="B66:D66"/>
    <mergeCell ref="A69:C69"/>
    <mergeCell ref="A70:C70"/>
    <mergeCell ref="B77:D77"/>
    <mergeCell ref="B78:D78"/>
    <mergeCell ref="B79:D79"/>
    <mergeCell ref="A54:C54"/>
    <mergeCell ref="A55:C55"/>
    <mergeCell ref="B62:D62"/>
    <mergeCell ref="B63:D63"/>
    <mergeCell ref="B64:D64"/>
    <mergeCell ref="B65:D65"/>
    <mergeCell ref="M88:M90"/>
    <mergeCell ref="A89:G89"/>
    <mergeCell ref="A90:G90"/>
    <mergeCell ref="B80:D80"/>
    <mergeCell ref="B81:D81"/>
    <mergeCell ref="A83:I83"/>
    <mergeCell ref="A84:I84"/>
    <mergeCell ref="B85:I85"/>
    <mergeCell ref="A88:G88"/>
    <mergeCell ref="H88:H90"/>
    <mergeCell ref="I88:I90"/>
    <mergeCell ref="B91:D91"/>
    <mergeCell ref="E91:G91"/>
    <mergeCell ref="B92:D92"/>
    <mergeCell ref="E92:G92"/>
    <mergeCell ref="B93:D93"/>
    <mergeCell ref="E93:G93"/>
    <mergeCell ref="J88:J90"/>
    <mergeCell ref="K88:K90"/>
    <mergeCell ref="L88:L90"/>
    <mergeCell ref="B97:D97"/>
    <mergeCell ref="E97:G97"/>
    <mergeCell ref="B94:D94"/>
    <mergeCell ref="E94:G94"/>
    <mergeCell ref="B95:D95"/>
    <mergeCell ref="E95:G95"/>
    <mergeCell ref="B96:D96"/>
    <mergeCell ref="E96:G96"/>
    <mergeCell ref="B98:D98"/>
    <mergeCell ref="E98:G98"/>
    <mergeCell ref="B99:D99"/>
    <mergeCell ref="E99:G99"/>
    <mergeCell ref="B100:D100"/>
    <mergeCell ref="E100:G100"/>
    <mergeCell ref="B104:D104"/>
    <mergeCell ref="E104:G104"/>
    <mergeCell ref="B105:D105"/>
    <mergeCell ref="E105:G105"/>
    <mergeCell ref="B106:D106"/>
    <mergeCell ref="E106:G106"/>
    <mergeCell ref="B101:D101"/>
    <mergeCell ref="E101:G101"/>
    <mergeCell ref="B102:D102"/>
    <mergeCell ref="E102:G102"/>
    <mergeCell ref="B103:D103"/>
    <mergeCell ref="E103:G103"/>
    <mergeCell ref="B110:D110"/>
    <mergeCell ref="E110:G110"/>
    <mergeCell ref="B111:D111"/>
    <mergeCell ref="E111:G111"/>
    <mergeCell ref="B112:D112"/>
    <mergeCell ref="E112:G112"/>
    <mergeCell ref="B107:D107"/>
    <mergeCell ref="E107:G107"/>
    <mergeCell ref="B108:D108"/>
    <mergeCell ref="E108:G108"/>
    <mergeCell ref="B109:D109"/>
    <mergeCell ref="E109:G109"/>
    <mergeCell ref="B116:D116"/>
    <mergeCell ref="E116:G116"/>
    <mergeCell ref="B117:D117"/>
    <mergeCell ref="E117:G117"/>
    <mergeCell ref="B118:D118"/>
    <mergeCell ref="E118:G118"/>
    <mergeCell ref="B113:D113"/>
    <mergeCell ref="E113:G113"/>
    <mergeCell ref="B114:D114"/>
    <mergeCell ref="E114:G114"/>
    <mergeCell ref="B115:D115"/>
    <mergeCell ref="E115:G115"/>
    <mergeCell ref="B124:D124"/>
    <mergeCell ref="E124:G124"/>
    <mergeCell ref="B125:D125"/>
    <mergeCell ref="E125:G125"/>
    <mergeCell ref="B126:D126"/>
    <mergeCell ref="E126:G126"/>
    <mergeCell ref="B119:D119"/>
    <mergeCell ref="E119:G119"/>
    <mergeCell ref="B120:D120"/>
    <mergeCell ref="E120:G120"/>
    <mergeCell ref="B121:D121"/>
    <mergeCell ref="E121:G121"/>
    <mergeCell ref="B122:D122"/>
    <mergeCell ref="B123:D123"/>
    <mergeCell ref="E122:G122"/>
    <mergeCell ref="E123:G123"/>
    <mergeCell ref="B130:D130"/>
    <mergeCell ref="E130:G130"/>
    <mergeCell ref="B131:D131"/>
    <mergeCell ref="E131:G131"/>
    <mergeCell ref="B132:D132"/>
    <mergeCell ref="E132:G132"/>
    <mergeCell ref="B127:D127"/>
    <mergeCell ref="E127:G127"/>
    <mergeCell ref="B128:D128"/>
    <mergeCell ref="E128:G128"/>
    <mergeCell ref="B129:D129"/>
    <mergeCell ref="E129:G129"/>
    <mergeCell ref="B133:D133"/>
    <mergeCell ref="E133:G133"/>
    <mergeCell ref="A134:I134"/>
    <mergeCell ref="A135:I135"/>
    <mergeCell ref="A137:D137"/>
    <mergeCell ref="E137:E138"/>
    <mergeCell ref="F137:F138"/>
    <mergeCell ref="G137:G138"/>
    <mergeCell ref="H137:H138"/>
    <mergeCell ref="I137:I138"/>
    <mergeCell ref="J137:J138"/>
    <mergeCell ref="K137:K138"/>
    <mergeCell ref="L137:L138"/>
    <mergeCell ref="A144:D144"/>
    <mergeCell ref="E144:E145"/>
    <mergeCell ref="F144:F145"/>
    <mergeCell ref="G144:G145"/>
    <mergeCell ref="H144:H145"/>
    <mergeCell ref="I144:I145"/>
    <mergeCell ref="J144:J145"/>
    <mergeCell ref="A156:F156"/>
    <mergeCell ref="A162:I162"/>
    <mergeCell ref="B164:I164"/>
    <mergeCell ref="B165:I165"/>
    <mergeCell ref="B166:I166"/>
    <mergeCell ref="B167:I167"/>
    <mergeCell ref="K144:K145"/>
    <mergeCell ref="L144:L145"/>
    <mergeCell ref="M144:M145"/>
    <mergeCell ref="A152:E152"/>
    <mergeCell ref="A154:F154"/>
    <mergeCell ref="A155:F155"/>
    <mergeCell ref="B174:I174"/>
    <mergeCell ref="B175:I175"/>
    <mergeCell ref="B176:I176"/>
    <mergeCell ref="B177:I177"/>
    <mergeCell ref="B178:I178"/>
    <mergeCell ref="A182:B182"/>
    <mergeCell ref="B168:I168"/>
    <mergeCell ref="B169:I169"/>
    <mergeCell ref="B170:I170"/>
    <mergeCell ref="B171:I171"/>
    <mergeCell ref="B172:I172"/>
    <mergeCell ref="B173:I173"/>
    <mergeCell ref="A184:G184"/>
    <mergeCell ref="A186:E186"/>
    <mergeCell ref="A187:A188"/>
    <mergeCell ref="B187:B188"/>
    <mergeCell ref="C187:C188"/>
    <mergeCell ref="D187:D188"/>
    <mergeCell ref="E187:E188"/>
    <mergeCell ref="F187:F188"/>
    <mergeCell ref="G187:G188"/>
    <mergeCell ref="M189:N189"/>
    <mergeCell ref="M190:N190"/>
    <mergeCell ref="M191:N191"/>
    <mergeCell ref="M192:N192"/>
    <mergeCell ref="M193:N193"/>
    <mergeCell ref="M194:N194"/>
    <mergeCell ref="H187:H188"/>
    <mergeCell ref="I187:I188"/>
    <mergeCell ref="J187:J188"/>
    <mergeCell ref="K187:K188"/>
    <mergeCell ref="L187:L188"/>
    <mergeCell ref="M187:N188"/>
    <mergeCell ref="A197:G197"/>
    <mergeCell ref="A199:H199"/>
    <mergeCell ref="G200:N200"/>
    <mergeCell ref="A200:A201"/>
    <mergeCell ref="B200:B201"/>
    <mergeCell ref="C200:C201"/>
    <mergeCell ref="D200:D201"/>
    <mergeCell ref="E200:E201"/>
    <mergeCell ref="F200:F201"/>
    <mergeCell ref="V206:W206"/>
    <mergeCell ref="V207:W207"/>
    <mergeCell ref="U200:U201"/>
    <mergeCell ref="V200:W201"/>
    <mergeCell ref="V202:W202"/>
    <mergeCell ref="V203:W203"/>
    <mergeCell ref="V204:W204"/>
    <mergeCell ref="V205:W205"/>
    <mergeCell ref="O200:O201"/>
    <mergeCell ref="P200:P201"/>
    <mergeCell ref="Q200:Q201"/>
    <mergeCell ref="R200:R201"/>
    <mergeCell ref="S200:S201"/>
    <mergeCell ref="T200:T201"/>
  </mergeCells>
  <dataValidations count="13">
    <dataValidation type="decimal" allowBlank="1" showInputMessage="1" showErrorMessage="1" sqref="F139:I142 I38:K41 J78:M81 I47:L50 I32:L32" xr:uid="{00000000-0002-0000-0C00-000000000000}">
      <formula1>0</formula1>
      <formula2>999999999999999</formula2>
    </dataValidation>
    <dataValidation type="list" showInputMessage="1" showErrorMessage="1" sqref="A38:A41 A47:A50 K139:K142 N63:N66 N78:N81" xr:uid="{00000000-0002-0000-0C00-000001000000}">
      <formula1>$A$14:$A$18</formula1>
    </dataValidation>
    <dataValidation type="list" showDropDown="1" showErrorMessage="1" sqref="O62:P62 O77:P77" xr:uid="{00000000-0002-0000-0C00-000002000000}">
      <formula1>Charges</formula1>
    </dataValidation>
    <dataValidation type="whole" allowBlank="1" showInputMessage="1" showErrorMessage="1" error="Only whole numbers can be entered into this field" sqref="D189:D194 D202:D207" xr:uid="{00000000-0002-0000-0C00-000006000000}">
      <formula1>1</formula1>
      <formula2>99</formula2>
    </dataValidation>
    <dataValidation type="decimal" allowBlank="1" showInputMessage="1" showErrorMessage="1" error="Only numbers may be entered into this field" sqref="H202:H207 J202:J207 L202:L207 N202:N207" xr:uid="{00000000-0002-0000-0C00-000007000000}">
      <formula1>1</formula1>
      <formula2>1000000000</formula2>
    </dataValidation>
    <dataValidation type="whole" allowBlank="1" showInputMessage="1" showErrorMessage="1" error="Only whole numbers may be entered into this field_x000a_" sqref="G202:G207 I202:I207 K202:K207 M202:M207" xr:uid="{00000000-0002-0000-0C00-000008000000}">
      <formula1>1</formula1>
      <formula2>99</formula2>
    </dataValidation>
    <dataValidation allowBlank="1" sqref="AB47:BB50 S47:Z50 W32:BB32 M32:U32" xr:uid="{00000000-0002-0000-0C00-000009000000}"/>
    <dataValidation type="list" errorStyle="information" allowBlank="1" showInputMessage="1" showErrorMessage="1" sqref="A31:A32" xr:uid="{00000000-0002-0000-0C00-00000A000000}">
      <formula1>$A$14:$A$18</formula1>
    </dataValidation>
    <dataValidation type="list" errorStyle="information" allowBlank="1" showInputMessage="1" showErrorMessage="1" sqref="L38:L41 N38:N41 P47:P50" xr:uid="{00000000-0002-0000-0C00-00000B000000}">
      <formula1>"Y,N"</formula1>
    </dataValidation>
    <dataValidation type="list" errorStyle="information" allowBlank="1" showInputMessage="1" showErrorMessage="1" sqref="B212:B220" xr:uid="{00000000-0002-0000-0C00-00000C000000}">
      <formula1>"Applicable,Not Applicable"</formula1>
    </dataValidation>
    <dataValidation allowBlank="1" showInputMessage="1" showErrorMessage="1" promptTitle="Acceptable Values:" prompt="- Applicable _x000a_- Not applicable _x000a_- Included_x000a_- Amount and OSPF for cases of fixed per D40 OSPF_x000a_    (example-  &quot;375 OSPF&quot;)" sqref="E91:G133" xr:uid="{00000000-0002-0000-0C00-000003000000}"/>
    <dataValidation type="list" allowBlank="1" showInputMessage="1" showErrorMessage="1" sqref="I91:I133" xr:uid="{00000000-0002-0000-0C00-000004000000}">
      <formula1>$A$14:$A$18</formula1>
    </dataValidation>
    <dataValidation type="date" allowBlank="1" showInputMessage="1" showErrorMessage="1" sqref="J91:K134" xr:uid="{00000000-0002-0000-0C00-000005000000}">
      <formula1>10101</formula1>
      <formula2>311299</formula2>
    </dataValidation>
  </dataValidations>
  <pageMargins left="0.25" right="0.25" top="0.25" bottom="0.25" header="0.3" footer="0.3"/>
  <pageSetup paperSize="9" scale="18" fitToHeight="0" orientation="landscape" r:id="rId1"/>
  <headerFooter alignWithMargins="0"/>
  <legacyDrawing r:id="rId2"/>
  <extLst>
    <ext xmlns:x14="http://schemas.microsoft.com/office/spreadsheetml/2009/9/main" uri="{CCE6A557-97BC-4b89-ADB6-D9C93CAAB3DF}">
      <x14:dataValidations xmlns:xm="http://schemas.microsoft.com/office/excel/2006/main" count="22">
        <x14:dataValidation type="list" errorStyle="information" allowBlank="1" showInputMessage="1" showErrorMessage="1" xr:uid="{00000000-0002-0000-0C00-00000D000000}">
          <x14:formula1>
            <xm:f>Listes!$H$3:$H$194</xm:f>
          </x14:formula1>
          <xm:sqref>M30:R30 Q45:W45 O36:S36</xm:sqref>
        </x14:dataValidation>
        <x14:dataValidation type="list" errorStyle="information" allowBlank="1" showInputMessage="1" showErrorMessage="1" xr:uid="{00000000-0002-0000-0C00-00000E000000}">
          <x14:formula1>
            <xm:f>Listes!$B$209:$B$218</xm:f>
          </x14:formula1>
          <xm:sqref>M31:R31 Q46:W46 O37:S37</xm:sqref>
        </x14:dataValidation>
        <x14:dataValidation type="list" errorStyle="information" allowBlank="1" showInputMessage="1" showErrorMessage="1" xr:uid="{00000000-0002-0000-0C00-00000F000000}">
          <x14:formula1>
            <xm:f>Listes!$B$260:$B$308</xm:f>
          </x14:formula1>
          <xm:sqref>F78:F81 F30:F31 F63:F66 F46:F50 F37:F41</xm:sqref>
        </x14:dataValidation>
        <x14:dataValidation type="list" errorStyle="information" allowBlank="1" showInputMessage="1" showErrorMessage="1" xr:uid="{00000000-0002-0000-0C00-000010000000}">
          <x14:formula1>
            <xm:f>Listes!$B$198:$B$201</xm:f>
          </x14:formula1>
          <xm:sqref>G78:G81 G30:G31 G63:G66 G46:G50 G37:G41</xm:sqref>
        </x14:dataValidation>
        <x14:dataValidation type="list" errorStyle="information" allowBlank="1" showInputMessage="1" showErrorMessage="1" xr:uid="{00000000-0002-0000-0C00-000011000000}">
          <x14:formula1>
            <xm:f>Listes!$B$395:$B$401</xm:f>
          </x14:formula1>
          <xm:sqref>AA46:AA50 W37:W41 V32</xm:sqref>
        </x14:dataValidation>
        <x14:dataValidation type="list" errorStyle="information" allowBlank="1" showInputMessage="1" showErrorMessage="1" xr:uid="{00000000-0002-0000-0C00-000012000000}">
          <x14:formula1>
            <xm:f>Listes!$B$315:$B$316</xm:f>
          </x14:formula1>
          <xm:sqref>M38:M41 O47:O50</xm:sqref>
        </x14:dataValidation>
        <x14:dataValidation type="list" errorStyle="information" allowBlank="1" showInputMessage="1" showErrorMessage="1" xr:uid="{00000000-0002-0000-0C00-000013000000}">
          <x14:formula1>
            <xm:f>Listes!$B$338:$B$358</xm:f>
          </x14:formula1>
          <xm:sqref>M46:M50</xm:sqref>
        </x14:dataValidation>
        <x14:dataValidation type="list" errorStyle="information" allowBlank="1" showInputMessage="1" showErrorMessage="1" xr:uid="{00000000-0002-0000-0C00-000014000000}">
          <x14:formula1>
            <xm:f>Listes!$B$319:$B$320</xm:f>
          </x14:formula1>
          <xm:sqref>N47:N50</xm:sqref>
        </x14:dataValidation>
        <x14:dataValidation type="list" errorStyle="information" allowBlank="1" showInputMessage="1" showErrorMessage="1" xr:uid="{00000000-0002-0000-0C00-000015000000}">
          <x14:formula1>
            <xm:f>Listes!$B$256:$B$257</xm:f>
          </x14:formula1>
          <xm:sqref>O63:P66 O78:P81</xm:sqref>
        </x14:dataValidation>
        <x14:dataValidation type="list" errorStyle="information" allowBlank="1" showInputMessage="1" showErrorMessage="1" xr:uid="{00000000-0002-0000-0C00-000018000000}">
          <x14:formula1>
            <xm:f>Listes!$B$332:$B$350</xm:f>
          </x14:formula1>
          <xm:sqref>E139:E142</xm:sqref>
        </x14:dataValidation>
        <x14:dataValidation type="list" errorStyle="information" allowBlank="1" showInputMessage="1" showErrorMessage="1" xr:uid="{00000000-0002-0000-0C00-000019000000}">
          <x14:formula1>
            <xm:f>Listes!$B$326:$B$329</xm:f>
          </x14:formula1>
          <xm:sqref>J139:J142</xm:sqref>
        </x14:dataValidation>
        <x14:dataValidation type="list" errorStyle="information" allowBlank="1" showInputMessage="1" showErrorMessage="1" xr:uid="{00000000-0002-0000-0C00-00001A000000}">
          <x14:formula1>
            <xm:f>Listes!$B$584:$B$589</xm:f>
          </x14:formula1>
          <xm:sqref>A188:A194 A201:A207</xm:sqref>
        </x14:dataValidation>
        <x14:dataValidation type="list" errorStyle="information" allowBlank="1" showInputMessage="1" showErrorMessage="1" xr:uid="{00000000-0002-0000-0C00-00001B000000}">
          <x14:formula1>
            <xm:f>Listes!$B$405:$B$406</xm:f>
          </x14:formula1>
          <xm:sqref>B188:B194 B201:B207</xm:sqref>
        </x14:dataValidation>
        <x14:dataValidation type="list" errorStyle="information" allowBlank="1" showInputMessage="1" showErrorMessage="1" xr:uid="{00000000-0002-0000-0C00-00001C000000}">
          <x14:formula1>
            <xm:f>Listes!$B$415:$B$418</xm:f>
          </x14:formula1>
          <xm:sqref>C188:C194 C201:C207</xm:sqref>
        </x14:dataValidation>
        <x14:dataValidation type="list" errorStyle="information" allowBlank="1" showInputMessage="1" showErrorMessage="1" xr:uid="{00000000-0002-0000-0C00-00001D000000}">
          <x14:formula1>
            <xm:f>Listes!$B$410:$B$411</xm:f>
          </x14:formula1>
          <xm:sqref>E188:E194 E201:E207</xm:sqref>
        </x14:dataValidation>
        <x14:dataValidation type="list" errorStyle="information" allowBlank="1" showInputMessage="1" showErrorMessage="1" xr:uid="{00000000-0002-0000-0C00-00001E000000}">
          <x14:formula1>
            <xm:f>Listes!$B$432:$B$435</xm:f>
          </x14:formula1>
          <xm:sqref>F188:F194 O201:O207</xm:sqref>
        </x14:dataValidation>
        <x14:dataValidation type="list" errorStyle="information" allowBlank="1" showInputMessage="1" showErrorMessage="1" xr:uid="{00000000-0002-0000-0C00-00001F000000}">
          <x14:formula1>
            <xm:f>Listes!$B$439:$B$440</xm:f>
          </x14:formula1>
          <xm:sqref>G188:G194 P201:P207</xm:sqref>
        </x14:dataValidation>
        <x14:dataValidation type="list" errorStyle="information" allowBlank="1" showInputMessage="1" showErrorMessage="1" xr:uid="{00000000-0002-0000-0C00-000020000000}">
          <x14:formula1>
            <xm:f>Listes!$B$444:$B$579</xm:f>
          </x14:formula1>
          <xm:sqref>F201:F207</xm:sqref>
        </x14:dataValidation>
        <x14:dataValidation type="list" allowBlank="1" showInputMessage="1" showErrorMessage="1" xr:uid="{00000000-0002-0000-0C00-000021000000}">
          <x14:formula1>
            <xm:f>Listes!$B$260:$B$308</xm:f>
          </x14:formula1>
          <xm:sqref>F32</xm:sqref>
        </x14:dataValidation>
        <x14:dataValidation type="list" allowBlank="1" showInputMessage="1" showErrorMessage="1" xr:uid="{00000000-0002-0000-0C00-000022000000}">
          <x14:formula1>
            <xm:f>Listes!$B$198:$B$201</xm:f>
          </x14:formula1>
          <xm:sqref>G32</xm:sqref>
        </x14:dataValidation>
        <x14:dataValidation type="list" errorStyle="information" allowBlank="1" showInputMessage="1" showErrorMessage="1" xr:uid="{00000000-0002-0000-0C00-000016000000}">
          <x14:formula1>
            <xm:f>Listes!$A$3:$A$194</xm:f>
          </x14:formula1>
          <xm:sqref>A91:A133</xm:sqref>
        </x14:dataValidation>
        <x14:dataValidation type="list" errorStyle="information" allowBlank="1" showInputMessage="1" showErrorMessage="1" xr:uid="{00000000-0002-0000-0C00-000017000000}">
          <x14:formula1>
            <xm:f>Listes!$B$231:$B$253</xm:f>
          </x14:formula1>
          <xm:sqref>H91:H133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1:C1"/>
  <sheetViews>
    <sheetView showGridLines="0" workbookViewId="0">
      <selection activeCell="E5" sqref="E5"/>
    </sheetView>
  </sheetViews>
  <sheetFormatPr defaultColWidth="16.7265625" defaultRowHeight="40.5" customHeight="1" x14ac:dyDescent="0.35"/>
  <cols>
    <col min="1" max="16384" width="16.7265625" style="200"/>
  </cols>
  <sheetData>
    <row r="1" spans="1:3" ht="40.5" customHeight="1" x14ac:dyDescent="0.35">
      <c r="A1" s="1280" t="s">
        <v>451</v>
      </c>
      <c r="B1" s="1281"/>
      <c r="C1" s="1282"/>
    </row>
  </sheetData>
  <mergeCells count="1">
    <mergeCell ref="A1:C1"/>
  </mergeCells>
  <pageMargins left="0.7" right="0.7" top="0.75" bottom="0.75" header="0.3" footer="0.3"/>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8">
    <pageSetUpPr fitToPage="1"/>
  </sheetPr>
  <dimension ref="A1:I5000"/>
  <sheetViews>
    <sheetView showGridLines="0" workbookViewId="0">
      <selection activeCell="C2" sqref="C2"/>
    </sheetView>
  </sheetViews>
  <sheetFormatPr defaultColWidth="22.7265625" defaultRowHeight="15.5" x14ac:dyDescent="0.35"/>
  <cols>
    <col min="1" max="1" width="22.7265625" style="39"/>
    <col min="2" max="2" width="44.7265625" style="39" bestFit="1" customWidth="1"/>
    <col min="3" max="3" width="125.1796875" style="39" bestFit="1" customWidth="1"/>
    <col min="4" max="16384" width="22.7265625" style="39"/>
  </cols>
  <sheetData>
    <row r="1" spans="1:9" x14ac:dyDescent="0.35">
      <c r="A1" s="66" t="s">
        <v>143</v>
      </c>
      <c r="B1" s="219" t="s">
        <v>21</v>
      </c>
      <c r="I1" s="235">
        <v>21</v>
      </c>
    </row>
    <row r="2" spans="1:9" x14ac:dyDescent="0.35">
      <c r="A2" s="98" t="s">
        <v>452</v>
      </c>
      <c r="B2" s="262"/>
    </row>
    <row r="3" spans="1:9" x14ac:dyDescent="0.35">
      <c r="A3" s="98" t="s">
        <v>145</v>
      </c>
      <c r="B3" s="234">
        <f>Cover!B2</f>
        <v>5</v>
      </c>
    </row>
    <row r="4" spans="1:9" x14ac:dyDescent="0.35">
      <c r="A4" s="98" t="s">
        <v>146</v>
      </c>
      <c r="B4" s="241" t="str">
        <f>Cover!B7</f>
        <v>Unilever ASCC AG</v>
      </c>
    </row>
    <row r="5" spans="1:9" ht="16" thickBot="1" x14ac:dyDescent="0.4">
      <c r="A5" s="99" t="s">
        <v>147</v>
      </c>
      <c r="B5" s="227" t="s">
        <v>137</v>
      </c>
    </row>
    <row r="6" spans="1:9" ht="16" thickBot="1" x14ac:dyDescent="0.4">
      <c r="A6" s="226">
        <v>37</v>
      </c>
    </row>
    <row r="7" spans="1:9" ht="16" thickBot="1" x14ac:dyDescent="0.4">
      <c r="A7" s="1283" t="s">
        <v>453</v>
      </c>
      <c r="B7" s="1284"/>
      <c r="C7" s="1284"/>
      <c r="D7" s="1284"/>
      <c r="E7" s="1284"/>
      <c r="F7" s="1284"/>
      <c r="G7" s="1285"/>
    </row>
    <row r="8" spans="1:9" ht="16" thickBot="1" x14ac:dyDescent="0.4">
      <c r="A8" s="827" t="s">
        <v>454</v>
      </c>
      <c r="B8" s="828"/>
      <c r="C8" s="828"/>
      <c r="D8" s="828"/>
      <c r="E8" s="828"/>
      <c r="F8" s="829"/>
      <c r="G8" s="266" t="s">
        <v>455</v>
      </c>
    </row>
    <row r="9" spans="1:9" x14ac:dyDescent="0.35">
      <c r="A9" s="311" t="s">
        <v>156</v>
      </c>
      <c r="B9" s="266" t="s">
        <v>456</v>
      </c>
      <c r="C9" s="266" t="s">
        <v>457</v>
      </c>
      <c r="D9" s="266" t="s">
        <v>458</v>
      </c>
      <c r="E9" s="266" t="s">
        <v>459</v>
      </c>
      <c r="F9" s="266" t="s">
        <v>326</v>
      </c>
      <c r="G9" s="312" t="s">
        <v>460</v>
      </c>
    </row>
    <row r="10" spans="1:9" x14ac:dyDescent="0.35">
      <c r="A10" s="563"/>
      <c r="B10" s="564" t="s">
        <v>461</v>
      </c>
      <c r="C10" s="564" t="s">
        <v>462</v>
      </c>
      <c r="D10" s="563"/>
      <c r="E10" s="563"/>
      <c r="F10" s="563"/>
      <c r="G10" s="563"/>
      <c r="H10" s="565"/>
      <c r="I10" s="565"/>
    </row>
    <row r="11" spans="1:9" x14ac:dyDescent="0.35">
      <c r="A11" s="563"/>
      <c r="B11" s="564" t="s">
        <v>463</v>
      </c>
      <c r="C11" s="564" t="s">
        <v>464</v>
      </c>
      <c r="D11" s="563"/>
      <c r="E11" s="563"/>
      <c r="F11" s="563"/>
      <c r="G11" s="563"/>
      <c r="H11" s="565"/>
      <c r="I11" s="565"/>
    </row>
    <row r="12" spans="1:9" x14ac:dyDescent="0.35">
      <c r="A12" s="563"/>
      <c r="B12" s="564" t="s">
        <v>465</v>
      </c>
      <c r="C12" s="564"/>
      <c r="D12" s="563"/>
      <c r="E12" s="563"/>
      <c r="F12" s="563"/>
      <c r="G12" s="563"/>
      <c r="H12" s="565"/>
      <c r="I12" s="565"/>
    </row>
    <row r="13" spans="1:9" x14ac:dyDescent="0.35">
      <c r="A13" s="563"/>
      <c r="B13" s="564" t="s">
        <v>466</v>
      </c>
      <c r="C13" s="564"/>
      <c r="D13" s="563"/>
      <c r="E13" s="563"/>
      <c r="F13" s="563"/>
      <c r="G13" s="563"/>
      <c r="H13" s="565"/>
      <c r="I13" s="565"/>
    </row>
    <row r="14" spans="1:9" x14ac:dyDescent="0.35">
      <c r="A14" s="563"/>
      <c r="B14" s="564" t="s">
        <v>467</v>
      </c>
      <c r="C14" s="564" t="s">
        <v>468</v>
      </c>
      <c r="D14" s="563"/>
      <c r="E14" s="563"/>
      <c r="F14" s="563"/>
      <c r="G14" s="563"/>
      <c r="H14" s="565"/>
      <c r="I14" s="565"/>
    </row>
    <row r="15" spans="1:9" x14ac:dyDescent="0.35">
      <c r="A15" s="563"/>
      <c r="B15" s="564" t="s">
        <v>469</v>
      </c>
      <c r="C15" s="564" t="s">
        <v>470</v>
      </c>
      <c r="D15" s="563"/>
      <c r="E15" s="563"/>
      <c r="F15" s="563"/>
      <c r="G15" s="563"/>
      <c r="H15" s="565"/>
      <c r="I15" s="565"/>
    </row>
    <row r="16" spans="1:9" x14ac:dyDescent="0.35">
      <c r="A16" s="563"/>
      <c r="B16" s="564" t="s">
        <v>471</v>
      </c>
      <c r="C16" s="564"/>
      <c r="D16" s="563"/>
      <c r="E16" s="563"/>
      <c r="F16" s="563"/>
      <c r="G16" s="563"/>
      <c r="H16" s="565"/>
      <c r="I16" s="565"/>
    </row>
    <row r="17" spans="1:9" x14ac:dyDescent="0.35">
      <c r="A17" s="563"/>
      <c r="B17" s="564" t="s">
        <v>472</v>
      </c>
      <c r="C17" s="564"/>
      <c r="D17" s="563"/>
      <c r="E17" s="563"/>
      <c r="F17" s="563"/>
      <c r="G17" s="563"/>
      <c r="H17" s="565"/>
      <c r="I17" s="565"/>
    </row>
    <row r="18" spans="1:9" x14ac:dyDescent="0.35">
      <c r="A18" s="563"/>
      <c r="B18" s="564" t="s">
        <v>473</v>
      </c>
      <c r="C18" s="564"/>
      <c r="D18" s="563"/>
      <c r="E18" s="563"/>
      <c r="F18" s="563"/>
      <c r="G18" s="563"/>
      <c r="H18" s="565"/>
      <c r="I18" s="565"/>
    </row>
    <row r="19" spans="1:9" x14ac:dyDescent="0.35">
      <c r="A19" s="563"/>
      <c r="B19" s="564" t="s">
        <v>474</v>
      </c>
      <c r="C19" s="564"/>
      <c r="D19" s="563"/>
      <c r="E19" s="563"/>
      <c r="F19" s="563"/>
      <c r="G19" s="563"/>
      <c r="H19" s="565"/>
      <c r="I19" s="565"/>
    </row>
    <row r="20" spans="1:9" x14ac:dyDescent="0.35">
      <c r="A20" s="563"/>
      <c r="B20" s="564" t="s">
        <v>475</v>
      </c>
      <c r="C20" s="564"/>
      <c r="D20" s="563"/>
      <c r="E20" s="563"/>
      <c r="F20" s="563"/>
      <c r="G20" s="563"/>
      <c r="H20" s="565"/>
      <c r="I20" s="565"/>
    </row>
    <row r="21" spans="1:9" x14ac:dyDescent="0.35">
      <c r="A21" s="563"/>
      <c r="B21" s="564" t="s">
        <v>476</v>
      </c>
      <c r="C21" s="564"/>
      <c r="D21" s="563"/>
      <c r="E21" s="563"/>
      <c r="F21" s="563"/>
      <c r="G21" s="563"/>
      <c r="H21" s="565"/>
      <c r="I21" s="565"/>
    </row>
    <row r="22" spans="1:9" x14ac:dyDescent="0.35">
      <c r="A22" s="563"/>
      <c r="B22" s="564" t="s">
        <v>477</v>
      </c>
      <c r="C22" s="564"/>
      <c r="D22" s="563"/>
      <c r="E22" s="563"/>
      <c r="F22" s="563"/>
      <c r="G22" s="563"/>
      <c r="H22" s="565"/>
      <c r="I22" s="565"/>
    </row>
    <row r="23" spans="1:9" x14ac:dyDescent="0.35">
      <c r="A23" s="563"/>
      <c r="B23" s="564" t="s">
        <v>478</v>
      </c>
      <c r="C23" s="564" t="s">
        <v>479</v>
      </c>
      <c r="D23" s="563"/>
      <c r="E23" s="563"/>
      <c r="F23" s="563"/>
      <c r="G23" s="563"/>
      <c r="H23" s="565"/>
      <c r="I23" s="565"/>
    </row>
    <row r="24" spans="1:9" x14ac:dyDescent="0.35">
      <c r="A24" s="563"/>
      <c r="B24" s="564" t="s">
        <v>480</v>
      </c>
      <c r="C24" s="564"/>
      <c r="D24" s="563"/>
      <c r="E24" s="563"/>
      <c r="F24" s="563"/>
      <c r="G24" s="563"/>
      <c r="H24" s="565"/>
      <c r="I24" s="565"/>
    </row>
    <row r="25" spans="1:9" x14ac:dyDescent="0.35">
      <c r="A25" s="563"/>
      <c r="B25" s="564" t="s">
        <v>481</v>
      </c>
      <c r="C25" s="564" t="s">
        <v>482</v>
      </c>
      <c r="D25" s="563"/>
      <c r="E25" s="563"/>
      <c r="F25" s="563"/>
      <c r="G25" s="563"/>
      <c r="H25" s="565"/>
      <c r="I25" s="565"/>
    </row>
    <row r="26" spans="1:9" x14ac:dyDescent="0.35">
      <c r="A26" s="563"/>
      <c r="B26" s="564" t="s">
        <v>483</v>
      </c>
      <c r="C26" s="564" t="s">
        <v>484</v>
      </c>
      <c r="D26" s="563"/>
      <c r="E26" s="563"/>
      <c r="F26" s="563"/>
      <c r="G26" s="563"/>
      <c r="H26" s="565"/>
      <c r="I26" s="565"/>
    </row>
    <row r="27" spans="1:9" x14ac:dyDescent="0.35">
      <c r="A27" s="563"/>
      <c r="B27" s="564" t="s">
        <v>485</v>
      </c>
      <c r="C27" s="564"/>
      <c r="D27" s="563"/>
      <c r="E27" s="563"/>
      <c r="F27" s="563"/>
      <c r="G27" s="563"/>
      <c r="H27" s="565"/>
      <c r="I27" s="565"/>
    </row>
    <row r="28" spans="1:9" x14ac:dyDescent="0.35">
      <c r="A28" s="563"/>
      <c r="B28" s="564" t="s">
        <v>486</v>
      </c>
      <c r="C28" s="564"/>
      <c r="D28" s="563"/>
      <c r="E28" s="563"/>
      <c r="F28" s="563"/>
      <c r="G28" s="563"/>
      <c r="H28" s="565"/>
      <c r="I28" s="565"/>
    </row>
    <row r="29" spans="1:9" x14ac:dyDescent="0.35">
      <c r="A29" s="563"/>
      <c r="B29" s="564" t="s">
        <v>487</v>
      </c>
      <c r="C29" s="564"/>
      <c r="D29" s="563"/>
      <c r="E29" s="563"/>
      <c r="F29" s="563"/>
      <c r="G29" s="563"/>
      <c r="H29" s="565"/>
      <c r="I29" s="565"/>
    </row>
    <row r="30" spans="1:9" x14ac:dyDescent="0.35">
      <c r="A30" s="563"/>
      <c r="B30" s="564" t="s">
        <v>488</v>
      </c>
      <c r="C30" s="564"/>
      <c r="D30" s="563"/>
      <c r="E30" s="563"/>
      <c r="F30" s="563"/>
      <c r="G30" s="563"/>
      <c r="H30" s="565"/>
      <c r="I30" s="565"/>
    </row>
    <row r="31" spans="1:9" x14ac:dyDescent="0.35">
      <c r="A31" s="563"/>
      <c r="B31" s="564" t="s">
        <v>489</v>
      </c>
      <c r="C31" s="564" t="s">
        <v>490</v>
      </c>
      <c r="D31" s="563"/>
      <c r="E31" s="563"/>
      <c r="F31" s="563"/>
      <c r="G31" s="563"/>
      <c r="H31" s="565"/>
      <c r="I31" s="565"/>
    </row>
    <row r="32" spans="1:9" x14ac:dyDescent="0.35">
      <c r="A32" s="563"/>
      <c r="B32" s="564" t="s">
        <v>491</v>
      </c>
      <c r="C32" s="564" t="s">
        <v>492</v>
      </c>
      <c r="D32" s="563"/>
      <c r="E32" s="563"/>
      <c r="F32" s="563"/>
      <c r="G32" s="563"/>
      <c r="H32" s="565"/>
      <c r="I32" s="565"/>
    </row>
    <row r="33" spans="1:9" x14ac:dyDescent="0.35">
      <c r="A33" s="563"/>
      <c r="B33" s="564" t="s">
        <v>493</v>
      </c>
      <c r="C33" s="564"/>
      <c r="D33" s="563"/>
      <c r="E33" s="563"/>
      <c r="F33" s="563"/>
      <c r="G33" s="563"/>
      <c r="H33" s="565"/>
      <c r="I33" s="565"/>
    </row>
    <row r="34" spans="1:9" x14ac:dyDescent="0.35">
      <c r="A34" s="563"/>
      <c r="B34" s="564" t="s">
        <v>494</v>
      </c>
      <c r="C34" s="564" t="s">
        <v>495</v>
      </c>
      <c r="D34" s="563"/>
      <c r="E34" s="563"/>
      <c r="F34" s="563"/>
      <c r="G34" s="563"/>
      <c r="H34" s="565"/>
      <c r="I34" s="565"/>
    </row>
    <row r="35" spans="1:9" x14ac:dyDescent="0.35">
      <c r="A35" s="563"/>
      <c r="B35" s="564" t="s">
        <v>496</v>
      </c>
      <c r="C35" s="564" t="s">
        <v>497</v>
      </c>
      <c r="D35" s="563"/>
      <c r="E35" s="563"/>
      <c r="F35" s="563"/>
      <c r="G35" s="563"/>
      <c r="H35" s="565"/>
      <c r="I35" s="565"/>
    </row>
    <row r="36" spans="1:9" x14ac:dyDescent="0.35">
      <c r="A36" s="563"/>
      <c r="B36" s="564" t="s">
        <v>498</v>
      </c>
      <c r="C36" s="564" t="s">
        <v>499</v>
      </c>
      <c r="D36" s="563"/>
      <c r="E36" s="563"/>
      <c r="F36" s="563"/>
      <c r="G36" s="563"/>
      <c r="H36" s="565"/>
      <c r="I36" s="565"/>
    </row>
    <row r="37" spans="1:9" x14ac:dyDescent="0.35">
      <c r="A37" s="563"/>
      <c r="B37" s="564" t="s">
        <v>500</v>
      </c>
      <c r="C37" s="564" t="s">
        <v>501</v>
      </c>
      <c r="D37" s="563"/>
      <c r="E37" s="563"/>
      <c r="F37" s="563"/>
      <c r="G37" s="563"/>
      <c r="H37" s="565"/>
      <c r="I37" s="565"/>
    </row>
    <row r="38" spans="1:9" x14ac:dyDescent="0.35">
      <c r="A38" s="563"/>
      <c r="B38" s="564" t="s">
        <v>502</v>
      </c>
      <c r="C38" s="564" t="s">
        <v>503</v>
      </c>
      <c r="D38" s="563"/>
      <c r="E38" s="563"/>
      <c r="F38" s="563"/>
      <c r="G38" s="563"/>
      <c r="H38" s="565"/>
      <c r="I38" s="565"/>
    </row>
    <row r="39" spans="1:9" x14ac:dyDescent="0.35">
      <c r="A39" s="563"/>
      <c r="B39" s="564" t="s">
        <v>504</v>
      </c>
      <c r="C39" s="564" t="s">
        <v>505</v>
      </c>
      <c r="D39" s="563"/>
      <c r="E39" s="563"/>
      <c r="F39" s="563"/>
      <c r="G39" s="563"/>
      <c r="H39" s="565"/>
      <c r="I39" s="565"/>
    </row>
    <row r="40" spans="1:9" x14ac:dyDescent="0.35">
      <c r="A40" s="563"/>
      <c r="B40" s="564" t="s">
        <v>506</v>
      </c>
      <c r="C40" s="564"/>
      <c r="D40" s="563"/>
      <c r="E40" s="563"/>
      <c r="F40" s="563"/>
      <c r="G40" s="563"/>
      <c r="H40" s="565"/>
      <c r="I40" s="565"/>
    </row>
    <row r="41" spans="1:9" x14ac:dyDescent="0.35">
      <c r="A41" s="563"/>
      <c r="B41" s="564" t="s">
        <v>507</v>
      </c>
      <c r="C41" s="564" t="s">
        <v>508</v>
      </c>
      <c r="D41" s="563"/>
      <c r="E41" s="563"/>
      <c r="F41" s="563"/>
      <c r="G41" s="563"/>
      <c r="H41" s="565"/>
      <c r="I41" s="565"/>
    </row>
    <row r="42" spans="1:9" x14ac:dyDescent="0.35">
      <c r="A42" s="563"/>
      <c r="B42" s="564" t="s">
        <v>509</v>
      </c>
      <c r="C42" s="564" t="s">
        <v>510</v>
      </c>
      <c r="D42" s="563"/>
      <c r="E42" s="563"/>
      <c r="F42" s="563"/>
      <c r="G42" s="563"/>
      <c r="H42" s="565"/>
      <c r="I42" s="565"/>
    </row>
    <row r="43" spans="1:9" x14ac:dyDescent="0.35">
      <c r="A43" s="563"/>
      <c r="B43" s="564" t="s">
        <v>511</v>
      </c>
      <c r="C43" s="564"/>
      <c r="D43" s="563"/>
      <c r="E43" s="563"/>
      <c r="F43" s="563"/>
      <c r="G43" s="563"/>
      <c r="H43" s="565"/>
      <c r="I43" s="565"/>
    </row>
    <row r="44" spans="1:9" x14ac:dyDescent="0.35">
      <c r="A44" s="563"/>
      <c r="B44" s="564" t="s">
        <v>512</v>
      </c>
      <c r="C44" s="564" t="s">
        <v>513</v>
      </c>
      <c r="D44" s="563"/>
      <c r="E44" s="563"/>
      <c r="F44" s="563"/>
      <c r="G44" s="563"/>
      <c r="H44" s="565"/>
      <c r="I44" s="565"/>
    </row>
    <row r="45" spans="1:9" x14ac:dyDescent="0.35">
      <c r="A45" s="563"/>
      <c r="B45" s="564" t="s">
        <v>514</v>
      </c>
      <c r="C45" s="564" t="s">
        <v>515</v>
      </c>
      <c r="D45" s="563"/>
      <c r="E45" s="563"/>
      <c r="F45" s="563"/>
      <c r="G45" s="563"/>
      <c r="H45" s="565"/>
      <c r="I45" s="565"/>
    </row>
    <row r="46" spans="1:9" x14ac:dyDescent="0.35">
      <c r="A46" s="563"/>
      <c r="B46" s="564" t="s">
        <v>516</v>
      </c>
      <c r="C46" s="564" t="s">
        <v>517</v>
      </c>
      <c r="D46" s="563"/>
      <c r="E46" s="563"/>
      <c r="F46" s="563"/>
      <c r="G46" s="563"/>
      <c r="H46" s="565"/>
      <c r="I46" s="565"/>
    </row>
    <row r="47" spans="1:9" x14ac:dyDescent="0.35">
      <c r="A47" s="563"/>
      <c r="B47" s="564" t="s">
        <v>518</v>
      </c>
      <c r="C47" s="564" t="s">
        <v>519</v>
      </c>
      <c r="D47" s="563"/>
      <c r="E47" s="563"/>
      <c r="F47" s="563"/>
      <c r="G47" s="563"/>
      <c r="H47" s="565"/>
      <c r="I47" s="565"/>
    </row>
    <row r="48" spans="1:9" x14ac:dyDescent="0.35">
      <c r="A48" s="563"/>
      <c r="B48" s="564" t="s">
        <v>520</v>
      </c>
      <c r="C48" s="564" t="s">
        <v>521</v>
      </c>
      <c r="D48" s="563"/>
      <c r="E48" s="563"/>
      <c r="F48" s="563"/>
      <c r="G48" s="563"/>
      <c r="H48" s="565"/>
      <c r="I48" s="565"/>
    </row>
    <row r="49" spans="1:9" x14ac:dyDescent="0.35">
      <c r="A49" s="563"/>
      <c r="B49" s="564" t="s">
        <v>522</v>
      </c>
      <c r="C49" s="564" t="s">
        <v>523</v>
      </c>
      <c r="D49" s="563"/>
      <c r="E49" s="563"/>
      <c r="F49" s="563"/>
      <c r="G49" s="563"/>
      <c r="H49" s="565"/>
      <c r="I49" s="565"/>
    </row>
    <row r="50" spans="1:9" x14ac:dyDescent="0.35">
      <c r="A50" s="563"/>
      <c r="B50" s="564" t="s">
        <v>524</v>
      </c>
      <c r="C50" s="564" t="s">
        <v>525</v>
      </c>
      <c r="D50" s="563"/>
      <c r="E50" s="563"/>
      <c r="F50" s="563"/>
      <c r="G50" s="563"/>
      <c r="H50" s="565"/>
      <c r="I50" s="565"/>
    </row>
    <row r="51" spans="1:9" x14ac:dyDescent="0.35">
      <c r="A51" s="566"/>
      <c r="B51" s="566" t="s">
        <v>526</v>
      </c>
      <c r="C51" s="566" t="s">
        <v>527</v>
      </c>
      <c r="D51" s="566"/>
      <c r="E51" s="566"/>
      <c r="F51" s="566"/>
      <c r="G51" s="566"/>
    </row>
    <row r="52" spans="1:9" x14ac:dyDescent="0.35">
      <c r="A52" s="566"/>
      <c r="B52" s="566" t="s">
        <v>528</v>
      </c>
      <c r="C52" s="566" t="s">
        <v>529</v>
      </c>
      <c r="D52" s="566"/>
      <c r="E52" s="566"/>
      <c r="F52" s="566"/>
      <c r="G52" s="566"/>
    </row>
    <row r="53" spans="1:9" x14ac:dyDescent="0.35">
      <c r="A53" s="566"/>
      <c r="B53" s="566" t="s">
        <v>530</v>
      </c>
      <c r="C53" s="566"/>
      <c r="D53" s="566"/>
      <c r="E53" s="566"/>
      <c r="F53" s="566"/>
      <c r="G53" s="566"/>
    </row>
    <row r="54" spans="1:9" x14ac:dyDescent="0.35">
      <c r="A54" s="566"/>
      <c r="B54" s="566" t="s">
        <v>531</v>
      </c>
      <c r="C54" s="566" t="s">
        <v>532</v>
      </c>
      <c r="D54" s="566"/>
      <c r="E54" s="566"/>
      <c r="F54" s="566"/>
      <c r="G54" s="566"/>
    </row>
    <row r="55" spans="1:9" x14ac:dyDescent="0.35">
      <c r="A55" s="566"/>
      <c r="B55" s="566" t="s">
        <v>533</v>
      </c>
      <c r="C55" s="566" t="s">
        <v>534</v>
      </c>
      <c r="D55" s="566"/>
      <c r="E55" s="566"/>
      <c r="F55" s="566"/>
      <c r="G55" s="566"/>
    </row>
    <row r="56" spans="1:9" x14ac:dyDescent="0.35">
      <c r="A56" s="566"/>
      <c r="B56" s="566" t="s">
        <v>535</v>
      </c>
      <c r="C56" s="566"/>
      <c r="D56" s="566"/>
      <c r="E56" s="566"/>
      <c r="F56" s="566"/>
      <c r="G56" s="566"/>
    </row>
    <row r="57" spans="1:9" x14ac:dyDescent="0.35">
      <c r="A57" s="566"/>
      <c r="B57" s="566" t="s">
        <v>536</v>
      </c>
      <c r="C57" s="566"/>
      <c r="D57" s="566"/>
      <c r="E57" s="566"/>
      <c r="F57" s="566"/>
      <c r="G57" s="566"/>
    </row>
    <row r="58" spans="1:9" x14ac:dyDescent="0.35">
      <c r="A58" s="566"/>
      <c r="B58" s="566" t="s">
        <v>537</v>
      </c>
      <c r="C58" s="566"/>
      <c r="D58" s="566"/>
      <c r="E58" s="566"/>
      <c r="F58" s="566"/>
      <c r="G58" s="566"/>
    </row>
    <row r="59" spans="1:9" x14ac:dyDescent="0.35">
      <c r="A59" s="566"/>
      <c r="B59" s="566" t="s">
        <v>538</v>
      </c>
      <c r="C59" s="566"/>
      <c r="D59" s="566"/>
      <c r="E59" s="566"/>
      <c r="F59" s="566"/>
      <c r="G59" s="566"/>
    </row>
    <row r="60" spans="1:9" x14ac:dyDescent="0.35">
      <c r="A60" s="566"/>
      <c r="B60" s="566" t="s">
        <v>539</v>
      </c>
      <c r="C60" s="566"/>
      <c r="D60" s="566"/>
      <c r="E60" s="566"/>
      <c r="F60" s="566"/>
      <c r="G60" s="566"/>
    </row>
    <row r="61" spans="1:9" x14ac:dyDescent="0.35">
      <c r="A61" s="566"/>
      <c r="B61" s="566" t="s">
        <v>540</v>
      </c>
      <c r="C61" s="566"/>
      <c r="D61" s="566"/>
      <c r="E61" s="566"/>
      <c r="F61" s="566"/>
      <c r="G61" s="566"/>
    </row>
    <row r="62" spans="1:9" x14ac:dyDescent="0.35">
      <c r="A62" s="566"/>
      <c r="B62" s="566" t="s">
        <v>541</v>
      </c>
      <c r="C62" s="566"/>
      <c r="D62" s="566"/>
      <c r="E62" s="566"/>
      <c r="F62" s="566"/>
      <c r="G62" s="566"/>
    </row>
    <row r="63" spans="1:9" x14ac:dyDescent="0.35">
      <c r="A63" s="566"/>
      <c r="B63" s="566" t="s">
        <v>542</v>
      </c>
      <c r="C63" s="566" t="s">
        <v>543</v>
      </c>
      <c r="D63" s="566"/>
      <c r="E63" s="566"/>
      <c r="F63" s="566"/>
      <c r="G63" s="566"/>
    </row>
    <row r="64" spans="1:9" x14ac:dyDescent="0.35">
      <c r="A64" s="566"/>
      <c r="B64" s="566" t="s">
        <v>544</v>
      </c>
      <c r="C64" s="566" t="s">
        <v>545</v>
      </c>
      <c r="D64" s="566"/>
      <c r="E64" s="566"/>
      <c r="F64" s="566"/>
      <c r="G64" s="566"/>
    </row>
    <row r="65" spans="1:7" x14ac:dyDescent="0.35">
      <c r="A65" s="566"/>
      <c r="B65" s="566" t="s">
        <v>546</v>
      </c>
      <c r="C65" s="566" t="s">
        <v>547</v>
      </c>
      <c r="D65" s="566"/>
      <c r="E65" s="566"/>
      <c r="F65" s="566"/>
      <c r="G65" s="566"/>
    </row>
    <row r="66" spans="1:7" x14ac:dyDescent="0.35">
      <c r="A66" s="566"/>
      <c r="B66" s="566" t="s">
        <v>548</v>
      </c>
      <c r="C66" s="566" t="s">
        <v>549</v>
      </c>
      <c r="D66" s="566"/>
      <c r="E66" s="566"/>
      <c r="F66" s="566"/>
      <c r="G66" s="566"/>
    </row>
    <row r="67" spans="1:7" x14ac:dyDescent="0.35">
      <c r="A67" s="566"/>
      <c r="B67" s="566" t="s">
        <v>550</v>
      </c>
      <c r="C67" s="566" t="s">
        <v>551</v>
      </c>
      <c r="D67" s="566"/>
      <c r="E67" s="566"/>
      <c r="F67" s="566"/>
      <c r="G67" s="566"/>
    </row>
    <row r="68" spans="1:7" x14ac:dyDescent="0.35">
      <c r="A68" s="566"/>
      <c r="B68" s="566" t="s">
        <v>552</v>
      </c>
      <c r="C68" s="566" t="s">
        <v>553</v>
      </c>
      <c r="D68" s="566"/>
      <c r="E68" s="566"/>
      <c r="F68" s="566"/>
      <c r="G68" s="566"/>
    </row>
    <row r="69" spans="1:7" x14ac:dyDescent="0.35">
      <c r="A69" s="566"/>
      <c r="B69" s="566" t="s">
        <v>554</v>
      </c>
      <c r="C69" s="566" t="s">
        <v>555</v>
      </c>
      <c r="D69" s="566"/>
      <c r="E69" s="566"/>
      <c r="F69" s="566"/>
      <c r="G69" s="566"/>
    </row>
    <row r="70" spans="1:7" x14ac:dyDescent="0.35">
      <c r="A70" s="566"/>
      <c r="B70" s="566" t="s">
        <v>556</v>
      </c>
      <c r="C70" s="566" t="s">
        <v>557</v>
      </c>
      <c r="D70" s="566"/>
      <c r="E70" s="566"/>
      <c r="F70" s="566"/>
      <c r="G70" s="566"/>
    </row>
    <row r="71" spans="1:7" x14ac:dyDescent="0.35">
      <c r="A71" s="566"/>
      <c r="B71" s="566" t="s">
        <v>558</v>
      </c>
      <c r="C71" s="566" t="s">
        <v>559</v>
      </c>
      <c r="D71" s="566"/>
      <c r="E71" s="566"/>
      <c r="F71" s="566"/>
      <c r="G71" s="566"/>
    </row>
    <row r="72" spans="1:7" x14ac:dyDescent="0.35">
      <c r="A72" s="566"/>
      <c r="B72" s="566" t="s">
        <v>560</v>
      </c>
      <c r="C72" s="566" t="s">
        <v>561</v>
      </c>
      <c r="D72" s="566"/>
      <c r="E72" s="566"/>
      <c r="F72" s="566"/>
      <c r="G72" s="566"/>
    </row>
    <row r="73" spans="1:7" x14ac:dyDescent="0.35">
      <c r="A73" s="566"/>
      <c r="B73" s="566" t="s">
        <v>562</v>
      </c>
      <c r="C73" s="566"/>
      <c r="D73" s="566"/>
      <c r="E73" s="566"/>
      <c r="F73" s="566"/>
      <c r="G73" s="566"/>
    </row>
    <row r="74" spans="1:7" x14ac:dyDescent="0.35">
      <c r="A74" s="566"/>
      <c r="B74" s="566" t="s">
        <v>563</v>
      </c>
      <c r="C74" s="566" t="s">
        <v>564</v>
      </c>
      <c r="D74" s="566"/>
      <c r="E74" s="566"/>
      <c r="F74" s="566"/>
      <c r="G74" s="566"/>
    </row>
    <row r="75" spans="1:7" x14ac:dyDescent="0.35">
      <c r="A75" s="566"/>
      <c r="B75" s="566" t="s">
        <v>565</v>
      </c>
      <c r="C75" s="566" t="s">
        <v>566</v>
      </c>
      <c r="D75" s="566"/>
      <c r="E75" s="566"/>
      <c r="F75" s="566"/>
      <c r="G75" s="566"/>
    </row>
    <row r="76" spans="1:7" x14ac:dyDescent="0.35">
      <c r="A76" s="566"/>
      <c r="B76" s="566" t="s">
        <v>567</v>
      </c>
      <c r="C76" s="566" t="s">
        <v>568</v>
      </c>
      <c r="D76" s="566"/>
      <c r="E76" s="566"/>
      <c r="F76" s="566"/>
      <c r="G76" s="566"/>
    </row>
    <row r="77" spans="1:7" x14ac:dyDescent="0.35">
      <c r="A77" s="566"/>
      <c r="B77" s="566" t="s">
        <v>569</v>
      </c>
      <c r="C77" s="566" t="s">
        <v>570</v>
      </c>
      <c r="D77" s="566"/>
      <c r="E77" s="566"/>
      <c r="F77" s="566"/>
      <c r="G77" s="566"/>
    </row>
    <row r="78" spans="1:7" x14ac:dyDescent="0.35">
      <c r="A78" s="566"/>
      <c r="B78" s="566" t="s">
        <v>571</v>
      </c>
      <c r="C78" s="566"/>
      <c r="D78" s="566"/>
      <c r="E78" s="566"/>
      <c r="F78" s="566"/>
      <c r="G78" s="566"/>
    </row>
    <row r="79" spans="1:7" x14ac:dyDescent="0.35">
      <c r="A79" s="566"/>
      <c r="B79" s="566" t="s">
        <v>572</v>
      </c>
      <c r="C79" s="566" t="s">
        <v>573</v>
      </c>
      <c r="D79" s="566"/>
      <c r="E79" s="566"/>
      <c r="F79" s="566"/>
      <c r="G79" s="566"/>
    </row>
    <row r="80" spans="1:7" x14ac:dyDescent="0.35">
      <c r="A80" s="566"/>
      <c r="B80" s="566" t="s">
        <v>574</v>
      </c>
      <c r="C80" s="566" t="s">
        <v>575</v>
      </c>
      <c r="D80" s="566"/>
      <c r="E80" s="566"/>
      <c r="F80" s="566"/>
      <c r="G80" s="566"/>
    </row>
    <row r="81" spans="1:7" x14ac:dyDescent="0.35">
      <c r="A81" s="566"/>
      <c r="B81" s="566" t="s">
        <v>576</v>
      </c>
      <c r="C81" s="566"/>
      <c r="D81" s="566"/>
      <c r="E81" s="566"/>
      <c r="F81" s="566"/>
      <c r="G81" s="566"/>
    </row>
    <row r="82" spans="1:7" x14ac:dyDescent="0.35">
      <c r="A82" s="566"/>
      <c r="B82" s="566" t="s">
        <v>577</v>
      </c>
      <c r="C82" s="566" t="s">
        <v>578</v>
      </c>
      <c r="D82" s="566"/>
      <c r="E82" s="566"/>
      <c r="F82" s="566"/>
      <c r="G82" s="566"/>
    </row>
    <row r="83" spans="1:7" x14ac:dyDescent="0.35">
      <c r="A83" s="566"/>
      <c r="B83" s="566" t="s">
        <v>579</v>
      </c>
      <c r="C83" s="566" t="s">
        <v>580</v>
      </c>
      <c r="D83" s="566"/>
      <c r="E83" s="566"/>
      <c r="F83" s="566"/>
      <c r="G83" s="566"/>
    </row>
    <row r="84" spans="1:7" x14ac:dyDescent="0.35">
      <c r="A84" s="566"/>
      <c r="B84" s="566" t="s">
        <v>581</v>
      </c>
      <c r="C84" s="566" t="s">
        <v>582</v>
      </c>
      <c r="D84" s="566"/>
      <c r="E84" s="566"/>
      <c r="F84" s="566"/>
      <c r="G84" s="566"/>
    </row>
    <row r="85" spans="1:7" x14ac:dyDescent="0.35">
      <c r="A85" s="566"/>
      <c r="B85" s="566" t="s">
        <v>583</v>
      </c>
      <c r="C85" s="566" t="s">
        <v>584</v>
      </c>
      <c r="D85" s="566"/>
      <c r="E85" s="566"/>
      <c r="F85" s="566"/>
      <c r="G85" s="566"/>
    </row>
    <row r="86" spans="1:7" x14ac:dyDescent="0.35">
      <c r="A86" s="566"/>
      <c r="B86" s="566" t="s">
        <v>585</v>
      </c>
      <c r="C86" s="566" t="s">
        <v>586</v>
      </c>
      <c r="D86" s="566"/>
      <c r="E86" s="566"/>
      <c r="F86" s="566"/>
      <c r="G86" s="566"/>
    </row>
    <row r="87" spans="1:7" x14ac:dyDescent="0.35">
      <c r="A87" s="566"/>
      <c r="B87" s="566" t="s">
        <v>587</v>
      </c>
      <c r="C87" s="566" t="s">
        <v>588</v>
      </c>
      <c r="D87" s="566"/>
      <c r="E87" s="566"/>
      <c r="F87" s="566"/>
      <c r="G87" s="566"/>
    </row>
    <row r="88" spans="1:7" x14ac:dyDescent="0.35">
      <c r="A88" s="566"/>
      <c r="B88" s="566" t="s">
        <v>589</v>
      </c>
      <c r="C88" s="566" t="s">
        <v>590</v>
      </c>
      <c r="D88" s="566"/>
      <c r="E88" s="566"/>
      <c r="F88" s="566"/>
      <c r="G88" s="566"/>
    </row>
    <row r="89" spans="1:7" x14ac:dyDescent="0.35">
      <c r="A89" s="566"/>
      <c r="B89" s="566" t="s">
        <v>591</v>
      </c>
      <c r="C89" s="566" t="s">
        <v>592</v>
      </c>
      <c r="D89" s="566"/>
      <c r="E89" s="566"/>
      <c r="F89" s="566"/>
      <c r="G89" s="566"/>
    </row>
    <row r="90" spans="1:7" x14ac:dyDescent="0.35">
      <c r="A90" s="566"/>
      <c r="B90" s="566" t="s">
        <v>591</v>
      </c>
      <c r="C90" s="566"/>
      <c r="D90" s="566"/>
      <c r="E90" s="566"/>
      <c r="F90" s="566"/>
      <c r="G90" s="566"/>
    </row>
    <row r="91" spans="1:7" x14ac:dyDescent="0.35">
      <c r="A91" s="566"/>
      <c r="B91" s="566" t="s">
        <v>593</v>
      </c>
      <c r="C91" s="566" t="s">
        <v>594</v>
      </c>
      <c r="D91" s="566"/>
      <c r="E91" s="566"/>
      <c r="F91" s="566"/>
      <c r="G91" s="566"/>
    </row>
    <row r="92" spans="1:7" x14ac:dyDescent="0.35">
      <c r="A92" s="566"/>
      <c r="B92" s="566" t="s">
        <v>595</v>
      </c>
      <c r="C92" s="566" t="s">
        <v>596</v>
      </c>
      <c r="D92" s="566"/>
      <c r="E92" s="566"/>
      <c r="F92" s="566"/>
      <c r="G92" s="566"/>
    </row>
    <row r="93" spans="1:7" x14ac:dyDescent="0.35">
      <c r="A93" s="566"/>
      <c r="B93" s="566" t="s">
        <v>597</v>
      </c>
      <c r="C93" s="566" t="s">
        <v>598</v>
      </c>
      <c r="D93" s="566"/>
      <c r="E93" s="566"/>
      <c r="F93" s="566"/>
      <c r="G93" s="566"/>
    </row>
    <row r="94" spans="1:7" x14ac:dyDescent="0.35">
      <c r="A94" s="566"/>
      <c r="B94" s="566" t="s">
        <v>599</v>
      </c>
      <c r="C94" s="566" t="s">
        <v>600</v>
      </c>
      <c r="D94" s="566"/>
      <c r="E94" s="566"/>
      <c r="F94" s="566"/>
      <c r="G94" s="566"/>
    </row>
    <row r="95" spans="1:7" x14ac:dyDescent="0.35">
      <c r="A95" s="566"/>
      <c r="B95" s="566" t="s">
        <v>601</v>
      </c>
      <c r="C95" s="566" t="s">
        <v>602</v>
      </c>
      <c r="D95" s="566"/>
      <c r="E95" s="566"/>
      <c r="F95" s="566"/>
      <c r="G95" s="566"/>
    </row>
    <row r="96" spans="1:7" x14ac:dyDescent="0.35">
      <c r="A96" s="566"/>
      <c r="B96" s="566" t="s">
        <v>603</v>
      </c>
      <c r="C96" s="566" t="s">
        <v>604</v>
      </c>
      <c r="D96" s="566"/>
      <c r="E96" s="566"/>
      <c r="F96" s="566"/>
      <c r="G96" s="566"/>
    </row>
    <row r="97" spans="1:7" x14ac:dyDescent="0.35">
      <c r="A97" s="566"/>
      <c r="B97" s="566" t="s">
        <v>605</v>
      </c>
      <c r="C97" s="566" t="s">
        <v>606</v>
      </c>
      <c r="D97" s="566"/>
      <c r="E97" s="566"/>
      <c r="F97" s="566"/>
      <c r="G97" s="566"/>
    </row>
    <row r="98" spans="1:7" x14ac:dyDescent="0.35">
      <c r="A98" s="566"/>
      <c r="B98" s="566" t="s">
        <v>607</v>
      </c>
      <c r="C98" s="566" t="s">
        <v>608</v>
      </c>
      <c r="D98" s="566"/>
      <c r="E98" s="566"/>
      <c r="F98" s="566"/>
      <c r="G98" s="566"/>
    </row>
    <row r="99" spans="1:7" x14ac:dyDescent="0.35">
      <c r="A99" s="566"/>
      <c r="B99" s="566" t="s">
        <v>609</v>
      </c>
      <c r="C99" s="566"/>
      <c r="D99" s="566"/>
      <c r="E99" s="566"/>
      <c r="F99" s="566"/>
      <c r="G99" s="566"/>
    </row>
    <row r="100" spans="1:7" x14ac:dyDescent="0.35">
      <c r="A100" s="566"/>
      <c r="B100" s="566" t="s">
        <v>610</v>
      </c>
      <c r="C100" s="566" t="s">
        <v>611</v>
      </c>
      <c r="D100" s="566"/>
      <c r="E100" s="566"/>
      <c r="F100" s="566"/>
      <c r="G100" s="566"/>
    </row>
    <row r="101" spans="1:7" x14ac:dyDescent="0.35">
      <c r="A101" s="566"/>
      <c r="B101" s="566" t="s">
        <v>612</v>
      </c>
      <c r="C101" s="566" t="s">
        <v>613</v>
      </c>
      <c r="D101" s="566"/>
      <c r="E101" s="566"/>
      <c r="F101" s="566"/>
      <c r="G101" s="566"/>
    </row>
    <row r="102" spans="1:7" x14ac:dyDescent="0.35">
      <c r="A102" s="566"/>
      <c r="B102" s="566" t="s">
        <v>614</v>
      </c>
      <c r="C102" s="566" t="s">
        <v>615</v>
      </c>
      <c r="D102" s="566"/>
      <c r="E102" s="566"/>
      <c r="F102" s="566"/>
      <c r="G102" s="566"/>
    </row>
    <row r="103" spans="1:7" x14ac:dyDescent="0.35">
      <c r="A103" s="566"/>
      <c r="B103" s="566" t="s">
        <v>616</v>
      </c>
      <c r="C103" s="566" t="s">
        <v>617</v>
      </c>
      <c r="D103" s="566"/>
      <c r="E103" s="566"/>
      <c r="F103" s="566"/>
      <c r="G103" s="566"/>
    </row>
    <row r="104" spans="1:7" x14ac:dyDescent="0.35">
      <c r="A104" s="566"/>
      <c r="B104" s="566" t="s">
        <v>618</v>
      </c>
      <c r="C104" s="566" t="s">
        <v>619</v>
      </c>
      <c r="D104" s="566"/>
      <c r="E104" s="566"/>
      <c r="F104" s="566"/>
      <c r="G104" s="566"/>
    </row>
    <row r="105" spans="1:7" x14ac:dyDescent="0.35">
      <c r="A105" s="566"/>
      <c r="B105" s="566" t="s">
        <v>620</v>
      </c>
      <c r="C105" s="566" t="s">
        <v>621</v>
      </c>
      <c r="D105" s="566"/>
      <c r="E105" s="566"/>
      <c r="F105" s="566"/>
      <c r="G105" s="566"/>
    </row>
    <row r="106" spans="1:7" x14ac:dyDescent="0.35">
      <c r="A106" s="566"/>
      <c r="B106" s="566" t="s">
        <v>622</v>
      </c>
      <c r="C106" s="566"/>
      <c r="D106" s="566"/>
      <c r="E106" s="566"/>
      <c r="F106" s="566"/>
      <c r="G106" s="566"/>
    </row>
    <row r="107" spans="1:7" x14ac:dyDescent="0.35">
      <c r="A107" s="566"/>
      <c r="B107" s="566" t="s">
        <v>623</v>
      </c>
      <c r="C107" s="566" t="s">
        <v>624</v>
      </c>
      <c r="D107" s="566"/>
      <c r="E107" s="566"/>
      <c r="F107" s="566"/>
      <c r="G107" s="566"/>
    </row>
    <row r="108" spans="1:7" x14ac:dyDescent="0.35">
      <c r="A108" s="566"/>
      <c r="B108" s="566" t="s">
        <v>625</v>
      </c>
      <c r="C108" s="566"/>
      <c r="D108" s="566"/>
      <c r="E108" s="566"/>
      <c r="F108" s="566"/>
      <c r="G108" s="566"/>
    </row>
    <row r="109" spans="1:7" x14ac:dyDescent="0.35">
      <c r="A109" s="566"/>
      <c r="B109" s="566" t="s">
        <v>626</v>
      </c>
      <c r="C109" s="566" t="s">
        <v>627</v>
      </c>
      <c r="D109" s="566"/>
      <c r="E109" s="566"/>
      <c r="F109" s="566"/>
      <c r="G109" s="566"/>
    </row>
    <row r="110" spans="1:7" x14ac:dyDescent="0.35">
      <c r="A110" s="566"/>
      <c r="B110" s="566" t="s">
        <v>628</v>
      </c>
      <c r="C110" s="566" t="s">
        <v>629</v>
      </c>
      <c r="D110" s="566"/>
      <c r="E110" s="566"/>
      <c r="F110" s="566"/>
      <c r="G110" s="566"/>
    </row>
    <row r="111" spans="1:7" x14ac:dyDescent="0.35">
      <c r="A111" s="566"/>
      <c r="B111" s="566" t="s">
        <v>630</v>
      </c>
      <c r="C111" s="566" t="s">
        <v>631</v>
      </c>
      <c r="D111" s="566"/>
      <c r="E111" s="566"/>
      <c r="F111" s="566"/>
      <c r="G111" s="566"/>
    </row>
    <row r="112" spans="1:7" x14ac:dyDescent="0.35">
      <c r="A112" s="566"/>
      <c r="B112" s="566" t="s">
        <v>632</v>
      </c>
      <c r="C112" s="566" t="s">
        <v>633</v>
      </c>
      <c r="D112" s="566"/>
      <c r="E112" s="566"/>
      <c r="F112" s="566"/>
      <c r="G112" s="566"/>
    </row>
    <row r="113" spans="1:7" x14ac:dyDescent="0.35">
      <c r="A113" s="566"/>
      <c r="B113" s="566" t="s">
        <v>634</v>
      </c>
      <c r="C113" s="566" t="s">
        <v>635</v>
      </c>
      <c r="D113" s="566"/>
      <c r="E113" s="566"/>
      <c r="F113" s="566"/>
      <c r="G113" s="566"/>
    </row>
    <row r="114" spans="1:7" x14ac:dyDescent="0.35">
      <c r="A114" s="566"/>
      <c r="B114" s="566" t="s">
        <v>636</v>
      </c>
      <c r="C114" s="566"/>
      <c r="D114" s="566"/>
      <c r="E114" s="566"/>
      <c r="F114" s="566"/>
      <c r="G114" s="566"/>
    </row>
    <row r="115" spans="1:7" x14ac:dyDescent="0.35">
      <c r="A115" s="566"/>
      <c r="B115" s="566" t="s">
        <v>637</v>
      </c>
      <c r="C115" s="566" t="s">
        <v>638</v>
      </c>
      <c r="D115" s="566"/>
      <c r="E115" s="566"/>
      <c r="F115" s="566"/>
      <c r="G115" s="566"/>
    </row>
    <row r="116" spans="1:7" x14ac:dyDescent="0.35">
      <c r="A116" s="566"/>
      <c r="B116" s="566" t="s">
        <v>639</v>
      </c>
      <c r="C116" s="566"/>
      <c r="D116" s="566"/>
      <c r="E116" s="566"/>
      <c r="F116" s="566"/>
      <c r="G116" s="566"/>
    </row>
    <row r="117" spans="1:7" x14ac:dyDescent="0.35">
      <c r="A117" s="566"/>
      <c r="B117" s="566" t="s">
        <v>640</v>
      </c>
      <c r="C117" s="566"/>
      <c r="D117" s="566"/>
      <c r="E117" s="566"/>
      <c r="F117" s="566"/>
      <c r="G117" s="566"/>
    </row>
    <row r="118" spans="1:7" x14ac:dyDescent="0.35">
      <c r="A118" s="566"/>
      <c r="B118" s="566" t="s">
        <v>641</v>
      </c>
      <c r="C118" s="566"/>
      <c r="D118" s="566"/>
      <c r="E118" s="566"/>
      <c r="F118" s="566"/>
      <c r="G118" s="566"/>
    </row>
    <row r="119" spans="1:7" x14ac:dyDescent="0.35">
      <c r="A119" s="566"/>
      <c r="B119" s="566" t="s">
        <v>642</v>
      </c>
      <c r="C119" s="566"/>
      <c r="D119" s="566"/>
      <c r="E119" s="566"/>
      <c r="F119" s="566"/>
      <c r="G119" s="566"/>
    </row>
    <row r="120" spans="1:7" x14ac:dyDescent="0.35">
      <c r="A120" s="566"/>
      <c r="B120" s="566" t="s">
        <v>643</v>
      </c>
      <c r="C120" s="566"/>
      <c r="D120" s="566"/>
      <c r="E120" s="566"/>
      <c r="F120" s="566"/>
      <c r="G120" s="566"/>
    </row>
    <row r="121" spans="1:7" x14ac:dyDescent="0.35">
      <c r="A121" s="566"/>
      <c r="B121" s="566" t="s">
        <v>644</v>
      </c>
      <c r="C121" s="566"/>
      <c r="D121" s="566"/>
      <c r="E121" s="566"/>
      <c r="F121" s="566"/>
      <c r="G121" s="566"/>
    </row>
    <row r="122" spans="1:7" x14ac:dyDescent="0.35">
      <c r="A122" s="566"/>
      <c r="B122" s="566" t="s">
        <v>645</v>
      </c>
      <c r="C122" s="566"/>
      <c r="D122" s="566"/>
      <c r="E122" s="566"/>
      <c r="F122" s="566"/>
      <c r="G122" s="566"/>
    </row>
    <row r="123" spans="1:7" x14ac:dyDescent="0.35">
      <c r="A123" s="566"/>
      <c r="B123" s="566" t="s">
        <v>646</v>
      </c>
      <c r="C123" s="566"/>
      <c r="D123" s="566"/>
      <c r="E123" s="566"/>
      <c r="F123" s="566"/>
      <c r="G123" s="566"/>
    </row>
    <row r="124" spans="1:7" x14ac:dyDescent="0.35">
      <c r="A124" s="566"/>
      <c r="B124" s="566" t="s">
        <v>647</v>
      </c>
      <c r="C124" s="566"/>
      <c r="D124" s="566"/>
      <c r="E124" s="566"/>
      <c r="F124" s="566"/>
      <c r="G124" s="566"/>
    </row>
    <row r="125" spans="1:7" x14ac:dyDescent="0.35">
      <c r="A125" s="566"/>
      <c r="B125" s="566" t="s">
        <v>648</v>
      </c>
      <c r="C125" s="566"/>
      <c r="D125" s="566"/>
      <c r="E125" s="566"/>
      <c r="F125" s="566"/>
      <c r="G125" s="566"/>
    </row>
    <row r="126" spans="1:7" x14ac:dyDescent="0.35">
      <c r="A126" s="566"/>
      <c r="B126" s="566" t="s">
        <v>649</v>
      </c>
      <c r="C126" s="566"/>
      <c r="D126" s="566"/>
      <c r="E126" s="566"/>
      <c r="F126" s="566"/>
      <c r="G126" s="566"/>
    </row>
    <row r="127" spans="1:7" x14ac:dyDescent="0.35">
      <c r="A127" s="566"/>
      <c r="B127" s="566" t="s">
        <v>650</v>
      </c>
      <c r="C127" s="566"/>
      <c r="D127" s="566"/>
      <c r="E127" s="566"/>
      <c r="F127" s="566"/>
      <c r="G127" s="566"/>
    </row>
    <row r="128" spans="1:7" x14ac:dyDescent="0.35">
      <c r="A128" s="566"/>
      <c r="B128" s="566" t="s">
        <v>651</v>
      </c>
      <c r="C128" s="566"/>
      <c r="D128" s="566"/>
      <c r="E128" s="566"/>
      <c r="F128" s="566"/>
      <c r="G128" s="566"/>
    </row>
    <row r="129" spans="1:7" x14ac:dyDescent="0.35">
      <c r="A129" s="566"/>
      <c r="B129" s="566" t="s">
        <v>652</v>
      </c>
      <c r="C129" s="566"/>
      <c r="D129" s="566"/>
      <c r="E129" s="566"/>
      <c r="F129" s="566"/>
      <c r="G129" s="566"/>
    </row>
    <row r="130" spans="1:7" x14ac:dyDescent="0.35">
      <c r="A130" s="566"/>
      <c r="B130" s="566" t="s">
        <v>653</v>
      </c>
      <c r="C130" s="566"/>
      <c r="D130" s="566"/>
      <c r="E130" s="566"/>
      <c r="F130" s="566"/>
      <c r="G130" s="566"/>
    </row>
    <row r="131" spans="1:7" x14ac:dyDescent="0.35">
      <c r="A131" s="566"/>
      <c r="B131" s="566" t="s">
        <v>654</v>
      </c>
      <c r="C131" s="566"/>
      <c r="D131" s="566"/>
      <c r="E131" s="566"/>
      <c r="F131" s="566"/>
      <c r="G131" s="566"/>
    </row>
    <row r="132" spans="1:7" x14ac:dyDescent="0.35">
      <c r="A132" s="566"/>
      <c r="B132" s="566" t="s">
        <v>655</v>
      </c>
      <c r="C132" s="566"/>
      <c r="D132" s="566"/>
      <c r="E132" s="566"/>
      <c r="F132" s="566"/>
      <c r="G132" s="566"/>
    </row>
    <row r="133" spans="1:7" x14ac:dyDescent="0.35">
      <c r="A133" s="566"/>
      <c r="B133" s="566" t="s">
        <v>656</v>
      </c>
      <c r="C133" s="566"/>
      <c r="D133" s="566"/>
      <c r="E133" s="566"/>
      <c r="F133" s="566"/>
      <c r="G133" s="566"/>
    </row>
    <row r="134" spans="1:7" x14ac:dyDescent="0.35">
      <c r="A134" s="566"/>
      <c r="B134" s="566" t="s">
        <v>657</v>
      </c>
      <c r="C134" s="566"/>
      <c r="D134" s="566"/>
      <c r="E134" s="566"/>
      <c r="F134" s="566"/>
      <c r="G134" s="566"/>
    </row>
    <row r="135" spans="1:7" x14ac:dyDescent="0.35">
      <c r="A135" s="566"/>
      <c r="B135" s="566" t="s">
        <v>658</v>
      </c>
      <c r="C135" s="566"/>
      <c r="D135" s="566"/>
      <c r="E135" s="566"/>
      <c r="F135" s="566"/>
      <c r="G135" s="566"/>
    </row>
    <row r="136" spans="1:7" x14ac:dyDescent="0.35">
      <c r="A136" s="566"/>
      <c r="B136" s="566" t="s">
        <v>659</v>
      </c>
      <c r="C136" s="566"/>
      <c r="D136" s="566"/>
      <c r="E136" s="566"/>
      <c r="F136" s="566"/>
      <c r="G136" s="566"/>
    </row>
    <row r="137" spans="1:7" x14ac:dyDescent="0.35">
      <c r="A137" s="566"/>
      <c r="B137" s="566" t="s">
        <v>660</v>
      </c>
      <c r="C137" s="566"/>
      <c r="D137" s="566"/>
      <c r="E137" s="566"/>
      <c r="F137" s="566"/>
      <c r="G137" s="566"/>
    </row>
    <row r="138" spans="1:7" x14ac:dyDescent="0.35">
      <c r="A138" s="566"/>
      <c r="B138" s="566" t="s">
        <v>661</v>
      </c>
      <c r="C138" s="566"/>
      <c r="D138" s="566"/>
      <c r="E138" s="566"/>
      <c r="F138" s="566"/>
      <c r="G138" s="566"/>
    </row>
    <row r="139" spans="1:7" x14ac:dyDescent="0.35">
      <c r="A139" s="566"/>
      <c r="B139" s="566" t="s">
        <v>662</v>
      </c>
      <c r="C139" s="566"/>
      <c r="D139" s="566"/>
      <c r="E139" s="566"/>
      <c r="F139" s="566"/>
      <c r="G139" s="566"/>
    </row>
    <row r="140" spans="1:7" x14ac:dyDescent="0.35">
      <c r="A140" s="566"/>
      <c r="B140" s="566" t="s">
        <v>663</v>
      </c>
      <c r="C140" s="566"/>
      <c r="D140" s="566"/>
      <c r="E140" s="566"/>
      <c r="F140" s="566"/>
      <c r="G140" s="566"/>
    </row>
    <row r="141" spans="1:7" x14ac:dyDescent="0.35">
      <c r="A141" s="566"/>
      <c r="B141" s="566" t="s">
        <v>664</v>
      </c>
      <c r="C141" s="566"/>
      <c r="D141" s="566"/>
      <c r="E141" s="566"/>
      <c r="F141" s="566"/>
      <c r="G141" s="566"/>
    </row>
    <row r="142" spans="1:7" x14ac:dyDescent="0.35">
      <c r="A142" s="566"/>
      <c r="B142" s="566" t="s">
        <v>665</v>
      </c>
      <c r="C142" s="566"/>
      <c r="D142" s="566"/>
      <c r="E142" s="566"/>
      <c r="F142" s="566"/>
      <c r="G142" s="566"/>
    </row>
    <row r="143" spans="1:7" x14ac:dyDescent="0.35">
      <c r="A143" s="566"/>
      <c r="B143" s="566" t="s">
        <v>666</v>
      </c>
      <c r="C143" s="566"/>
      <c r="D143" s="566"/>
      <c r="E143" s="566"/>
      <c r="F143" s="566"/>
      <c r="G143" s="566"/>
    </row>
    <row r="144" spans="1:7" x14ac:dyDescent="0.35">
      <c r="A144" s="566"/>
      <c r="B144" s="566" t="s">
        <v>667</v>
      </c>
      <c r="C144" s="566"/>
      <c r="D144" s="566"/>
      <c r="E144" s="566"/>
      <c r="F144" s="566"/>
      <c r="G144" s="566"/>
    </row>
    <row r="145" spans="1:7" x14ac:dyDescent="0.35">
      <c r="A145" s="566"/>
      <c r="B145" s="566" t="s">
        <v>668</v>
      </c>
      <c r="C145" s="566"/>
      <c r="D145" s="566"/>
      <c r="E145" s="566"/>
      <c r="F145" s="566"/>
      <c r="G145" s="566"/>
    </row>
    <row r="146" spans="1:7" x14ac:dyDescent="0.35">
      <c r="A146" s="566"/>
      <c r="B146" s="566" t="s">
        <v>669</v>
      </c>
      <c r="C146" s="566"/>
      <c r="D146" s="566"/>
      <c r="E146" s="566"/>
      <c r="F146" s="566"/>
      <c r="G146" s="566"/>
    </row>
    <row r="147" spans="1:7" x14ac:dyDescent="0.35">
      <c r="A147" s="566"/>
      <c r="B147" s="566" t="s">
        <v>670</v>
      </c>
      <c r="C147" s="566"/>
      <c r="D147" s="566"/>
      <c r="E147" s="566"/>
      <c r="F147" s="566"/>
      <c r="G147" s="566"/>
    </row>
    <row r="148" spans="1:7" x14ac:dyDescent="0.35">
      <c r="A148" s="566"/>
      <c r="B148" s="566" t="s">
        <v>671</v>
      </c>
      <c r="C148" s="566"/>
      <c r="D148" s="566"/>
      <c r="E148" s="566"/>
      <c r="F148" s="566"/>
      <c r="G148" s="566"/>
    </row>
    <row r="149" spans="1:7" x14ac:dyDescent="0.35">
      <c r="A149" s="566"/>
      <c r="B149" s="566" t="s">
        <v>672</v>
      </c>
      <c r="C149" s="566"/>
      <c r="D149" s="566"/>
      <c r="E149" s="566"/>
      <c r="F149" s="566"/>
      <c r="G149" s="566"/>
    </row>
    <row r="150" spans="1:7" x14ac:dyDescent="0.35">
      <c r="A150" s="566"/>
      <c r="B150" s="566" t="s">
        <v>673</v>
      </c>
      <c r="C150" s="566"/>
      <c r="D150" s="566"/>
      <c r="E150" s="566"/>
      <c r="F150" s="566"/>
      <c r="G150" s="566"/>
    </row>
    <row r="151" spans="1:7" x14ac:dyDescent="0.35">
      <c r="A151" s="566"/>
      <c r="B151" s="566" t="s">
        <v>674</v>
      </c>
      <c r="C151" s="566"/>
      <c r="D151" s="566"/>
      <c r="E151" s="566"/>
      <c r="F151" s="566"/>
      <c r="G151" s="566"/>
    </row>
    <row r="152" spans="1:7" x14ac:dyDescent="0.35">
      <c r="A152" s="566"/>
      <c r="B152" s="566" t="s">
        <v>675</v>
      </c>
      <c r="C152" s="566"/>
      <c r="D152" s="566"/>
      <c r="E152" s="566"/>
      <c r="F152" s="566"/>
      <c r="G152" s="566"/>
    </row>
    <row r="153" spans="1:7" x14ac:dyDescent="0.35">
      <c r="A153" s="566"/>
      <c r="B153" s="566" t="s">
        <v>676</v>
      </c>
      <c r="C153" s="566"/>
      <c r="D153" s="566"/>
      <c r="E153" s="566"/>
      <c r="F153" s="566"/>
      <c r="G153" s="566"/>
    </row>
    <row r="154" spans="1:7" x14ac:dyDescent="0.35">
      <c r="A154" s="566"/>
      <c r="B154" s="566" t="s">
        <v>677</v>
      </c>
      <c r="C154" s="566"/>
      <c r="D154" s="566"/>
      <c r="E154" s="566"/>
      <c r="F154" s="566"/>
      <c r="G154" s="566"/>
    </row>
    <row r="155" spans="1:7" x14ac:dyDescent="0.35">
      <c r="A155" s="566"/>
      <c r="B155" s="566" t="s">
        <v>678</v>
      </c>
      <c r="C155" s="566"/>
      <c r="D155" s="566"/>
      <c r="E155" s="566"/>
      <c r="F155" s="566"/>
      <c r="G155" s="566"/>
    </row>
    <row r="156" spans="1:7" x14ac:dyDescent="0.35">
      <c r="A156" s="566"/>
      <c r="B156" s="566" t="s">
        <v>679</v>
      </c>
      <c r="C156" s="566"/>
      <c r="D156" s="566"/>
      <c r="E156" s="566"/>
      <c r="F156" s="566"/>
      <c r="G156" s="566"/>
    </row>
    <row r="157" spans="1:7" x14ac:dyDescent="0.35">
      <c r="A157" s="566"/>
      <c r="B157" s="566" t="s">
        <v>680</v>
      </c>
      <c r="C157" s="566" t="s">
        <v>681</v>
      </c>
      <c r="D157" s="566"/>
      <c r="E157" s="566"/>
      <c r="F157" s="566"/>
      <c r="G157" s="566"/>
    </row>
    <row r="158" spans="1:7" x14ac:dyDescent="0.35">
      <c r="A158" s="566"/>
      <c r="B158" s="566" t="s">
        <v>682</v>
      </c>
      <c r="C158" s="566"/>
      <c r="D158" s="566"/>
      <c r="E158" s="566"/>
      <c r="F158" s="566"/>
      <c r="G158" s="566"/>
    </row>
    <row r="159" spans="1:7" x14ac:dyDescent="0.35">
      <c r="A159" s="566"/>
      <c r="B159" s="566" t="s">
        <v>683</v>
      </c>
      <c r="C159" s="566"/>
      <c r="D159" s="566"/>
      <c r="E159" s="566"/>
      <c r="F159" s="566"/>
      <c r="G159" s="566"/>
    </row>
    <row r="160" spans="1:7" x14ac:dyDescent="0.35">
      <c r="A160" s="566"/>
      <c r="B160" s="566" t="s">
        <v>684</v>
      </c>
      <c r="C160" s="566"/>
      <c r="D160" s="566"/>
      <c r="E160" s="566"/>
      <c r="F160" s="566"/>
      <c r="G160" s="566"/>
    </row>
    <row r="161" spans="1:7" x14ac:dyDescent="0.35">
      <c r="A161" s="566"/>
      <c r="B161" s="566" t="s">
        <v>685</v>
      </c>
      <c r="C161" s="566"/>
      <c r="D161" s="566"/>
      <c r="E161" s="566"/>
      <c r="F161" s="566"/>
      <c r="G161" s="566"/>
    </row>
    <row r="162" spans="1:7" x14ac:dyDescent="0.35">
      <c r="A162" s="566"/>
      <c r="B162" s="566" t="s">
        <v>686</v>
      </c>
      <c r="C162" s="566"/>
      <c r="D162" s="566"/>
      <c r="E162" s="566"/>
      <c r="F162" s="566"/>
      <c r="G162" s="566"/>
    </row>
    <row r="163" spans="1:7" x14ac:dyDescent="0.35">
      <c r="A163" s="566"/>
      <c r="B163" s="566" t="s">
        <v>687</v>
      </c>
      <c r="C163" s="566" t="s">
        <v>688</v>
      </c>
      <c r="D163" s="566"/>
      <c r="E163" s="566"/>
      <c r="F163" s="566"/>
      <c r="G163" s="566"/>
    </row>
    <row r="164" spans="1:7" x14ac:dyDescent="0.35">
      <c r="A164" s="566"/>
      <c r="B164" s="566" t="s">
        <v>689</v>
      </c>
      <c r="C164" s="566" t="s">
        <v>690</v>
      </c>
      <c r="D164" s="566"/>
      <c r="E164" s="566"/>
      <c r="F164" s="566"/>
      <c r="G164" s="566"/>
    </row>
    <row r="165" spans="1:7" x14ac:dyDescent="0.35">
      <c r="A165" s="566"/>
      <c r="B165" s="566" t="s">
        <v>691</v>
      </c>
      <c r="C165" s="566" t="s">
        <v>692</v>
      </c>
      <c r="D165" s="566"/>
      <c r="E165" s="566"/>
      <c r="F165" s="566"/>
      <c r="G165" s="566"/>
    </row>
    <row r="166" spans="1:7" x14ac:dyDescent="0.35">
      <c r="A166" s="566"/>
      <c r="B166" s="566" t="s">
        <v>693</v>
      </c>
      <c r="C166" s="566"/>
      <c r="D166" s="566"/>
      <c r="E166" s="566"/>
      <c r="F166" s="566"/>
      <c r="G166" s="566"/>
    </row>
    <row r="167" spans="1:7" x14ac:dyDescent="0.35">
      <c r="A167" s="566"/>
      <c r="B167" s="566" t="s">
        <v>694</v>
      </c>
      <c r="C167" s="566"/>
      <c r="D167" s="566"/>
      <c r="E167" s="566"/>
      <c r="F167" s="566"/>
      <c r="G167" s="566"/>
    </row>
    <row r="168" spans="1:7" x14ac:dyDescent="0.35">
      <c r="A168" s="566"/>
      <c r="B168" s="566" t="s">
        <v>695</v>
      </c>
      <c r="C168" s="566" t="s">
        <v>696</v>
      </c>
      <c r="D168" s="566"/>
      <c r="E168" s="566"/>
      <c r="F168" s="566"/>
      <c r="G168" s="566"/>
    </row>
    <row r="169" spans="1:7" x14ac:dyDescent="0.35">
      <c r="A169" s="566"/>
      <c r="B169" s="566" t="s">
        <v>697</v>
      </c>
      <c r="C169" s="566" t="s">
        <v>698</v>
      </c>
      <c r="D169" s="566"/>
      <c r="E169" s="566"/>
      <c r="F169" s="566"/>
      <c r="G169" s="566"/>
    </row>
    <row r="170" spans="1:7" x14ac:dyDescent="0.35">
      <c r="A170" s="566"/>
      <c r="B170" s="566" t="s">
        <v>699</v>
      </c>
      <c r="C170" s="566" t="s">
        <v>700</v>
      </c>
      <c r="D170" s="566"/>
      <c r="E170" s="566"/>
      <c r="F170" s="566"/>
      <c r="G170" s="566"/>
    </row>
    <row r="171" spans="1:7" x14ac:dyDescent="0.35">
      <c r="A171" s="566"/>
      <c r="B171" s="566" t="s">
        <v>701</v>
      </c>
      <c r="C171" s="566"/>
      <c r="D171" s="566"/>
      <c r="E171" s="566"/>
      <c r="F171" s="566"/>
      <c r="G171" s="566"/>
    </row>
    <row r="172" spans="1:7" x14ac:dyDescent="0.35">
      <c r="A172" s="566"/>
      <c r="B172" s="566" t="s">
        <v>702</v>
      </c>
      <c r="C172" s="566"/>
      <c r="D172" s="566"/>
      <c r="E172" s="566"/>
      <c r="F172" s="566"/>
      <c r="G172" s="566"/>
    </row>
    <row r="173" spans="1:7" x14ac:dyDescent="0.35">
      <c r="A173" s="566"/>
      <c r="B173" s="566" t="s">
        <v>703</v>
      </c>
      <c r="C173" s="566" t="s">
        <v>704</v>
      </c>
      <c r="D173" s="566"/>
      <c r="E173" s="566"/>
      <c r="F173" s="566"/>
      <c r="G173" s="566"/>
    </row>
    <row r="174" spans="1:7" x14ac:dyDescent="0.35">
      <c r="A174" s="566"/>
      <c r="B174" s="566" t="s">
        <v>705</v>
      </c>
      <c r="C174" s="566" t="s">
        <v>706</v>
      </c>
      <c r="D174" s="566"/>
      <c r="E174" s="566"/>
      <c r="F174" s="566"/>
      <c r="G174" s="566"/>
    </row>
    <row r="175" spans="1:7" x14ac:dyDescent="0.35">
      <c r="A175" s="566"/>
      <c r="B175" s="566" t="s">
        <v>707</v>
      </c>
      <c r="C175" s="566" t="s">
        <v>708</v>
      </c>
      <c r="D175" s="566"/>
      <c r="E175" s="566"/>
      <c r="F175" s="566"/>
      <c r="G175" s="566"/>
    </row>
    <row r="176" spans="1:7" x14ac:dyDescent="0.35">
      <c r="A176" s="566"/>
      <c r="B176" s="566" t="s">
        <v>709</v>
      </c>
      <c r="C176" s="566" t="s">
        <v>710</v>
      </c>
      <c r="D176" s="566"/>
      <c r="E176" s="566"/>
      <c r="F176" s="566"/>
      <c r="G176" s="566"/>
    </row>
    <row r="177" spans="1:7" x14ac:dyDescent="0.35">
      <c r="A177" s="566"/>
      <c r="B177" s="566" t="s">
        <v>711</v>
      </c>
      <c r="C177" s="566"/>
      <c r="D177" s="566"/>
      <c r="E177" s="566"/>
      <c r="F177" s="566"/>
      <c r="G177" s="566"/>
    </row>
    <row r="178" spans="1:7" x14ac:dyDescent="0.35">
      <c r="A178" s="566"/>
      <c r="B178" s="566" t="s">
        <v>712</v>
      </c>
      <c r="C178" s="566" t="s">
        <v>713</v>
      </c>
      <c r="D178" s="566"/>
      <c r="E178" s="566"/>
      <c r="F178" s="566"/>
      <c r="G178" s="566"/>
    </row>
    <row r="179" spans="1:7" x14ac:dyDescent="0.35">
      <c r="A179" s="566"/>
      <c r="B179" s="566" t="s">
        <v>714</v>
      </c>
      <c r="C179" s="566"/>
      <c r="D179" s="566"/>
      <c r="E179" s="566"/>
      <c r="F179" s="566"/>
      <c r="G179" s="566"/>
    </row>
    <row r="180" spans="1:7" x14ac:dyDescent="0.35">
      <c r="A180" s="566"/>
      <c r="B180" s="566" t="s">
        <v>715</v>
      </c>
      <c r="C180" s="566"/>
      <c r="D180" s="566"/>
      <c r="E180" s="566"/>
      <c r="F180" s="566"/>
      <c r="G180" s="566"/>
    </row>
    <row r="181" spans="1:7" x14ac:dyDescent="0.35">
      <c r="A181" s="566"/>
      <c r="B181" s="566" t="s">
        <v>716</v>
      </c>
      <c r="C181" s="566"/>
      <c r="D181" s="566"/>
      <c r="E181" s="566"/>
      <c r="F181" s="566"/>
      <c r="G181" s="566"/>
    </row>
    <row r="182" spans="1:7" x14ac:dyDescent="0.35">
      <c r="A182" s="566"/>
      <c r="B182" s="566" t="s">
        <v>717</v>
      </c>
      <c r="C182" s="566"/>
      <c r="D182" s="566"/>
      <c r="E182" s="566"/>
      <c r="F182" s="566"/>
      <c r="G182" s="566"/>
    </row>
    <row r="183" spans="1:7" x14ac:dyDescent="0.35">
      <c r="A183" s="566"/>
      <c r="B183" s="566" t="s">
        <v>718</v>
      </c>
      <c r="C183" s="566"/>
      <c r="D183" s="566"/>
      <c r="E183" s="566"/>
      <c r="F183" s="566"/>
      <c r="G183" s="566"/>
    </row>
    <row r="184" spans="1:7" x14ac:dyDescent="0.35">
      <c r="A184" s="566"/>
      <c r="B184" s="566" t="s">
        <v>719</v>
      </c>
      <c r="C184" s="566"/>
      <c r="D184" s="566"/>
      <c r="E184" s="566"/>
      <c r="F184" s="566"/>
      <c r="G184" s="566"/>
    </row>
    <row r="185" spans="1:7" x14ac:dyDescent="0.35">
      <c r="A185" s="566"/>
      <c r="B185" s="566" t="s">
        <v>720</v>
      </c>
      <c r="C185" s="566"/>
      <c r="D185" s="566"/>
      <c r="E185" s="566"/>
      <c r="F185" s="566"/>
      <c r="G185" s="566"/>
    </row>
    <row r="186" spans="1:7" x14ac:dyDescent="0.35">
      <c r="A186" s="566"/>
      <c r="B186" s="566" t="s">
        <v>721</v>
      </c>
      <c r="C186" s="566"/>
      <c r="D186" s="566"/>
      <c r="E186" s="566"/>
      <c r="F186" s="566"/>
      <c r="G186" s="566"/>
    </row>
    <row r="187" spans="1:7" x14ac:dyDescent="0.35">
      <c r="A187" s="566"/>
      <c r="B187" s="566" t="s">
        <v>722</v>
      </c>
      <c r="C187" s="566"/>
      <c r="D187" s="566"/>
      <c r="E187" s="566"/>
      <c r="F187" s="566"/>
      <c r="G187" s="566"/>
    </row>
    <row r="188" spans="1:7" x14ac:dyDescent="0.35">
      <c r="A188" s="566"/>
      <c r="B188" s="566" t="s">
        <v>723</v>
      </c>
      <c r="C188" s="566" t="s">
        <v>724</v>
      </c>
      <c r="D188" s="566"/>
      <c r="E188" s="566"/>
      <c r="F188" s="566"/>
      <c r="G188" s="566"/>
    </row>
    <row r="189" spans="1:7" x14ac:dyDescent="0.35">
      <c r="A189" s="566"/>
      <c r="B189" s="566" t="s">
        <v>725</v>
      </c>
      <c r="C189" s="566" t="s">
        <v>726</v>
      </c>
      <c r="D189" s="566"/>
      <c r="E189" s="566"/>
      <c r="F189" s="566"/>
      <c r="G189" s="566"/>
    </row>
    <row r="190" spans="1:7" x14ac:dyDescent="0.35">
      <c r="A190" s="566"/>
      <c r="B190" s="566" t="s">
        <v>727</v>
      </c>
      <c r="C190" s="566" t="s">
        <v>728</v>
      </c>
      <c r="D190" s="566"/>
      <c r="E190" s="566"/>
      <c r="F190" s="566"/>
      <c r="G190" s="566"/>
    </row>
    <row r="191" spans="1:7" x14ac:dyDescent="0.35">
      <c r="A191" s="566"/>
      <c r="B191" s="566" t="s">
        <v>729</v>
      </c>
      <c r="C191" s="566" t="s">
        <v>730</v>
      </c>
      <c r="D191" s="566"/>
      <c r="E191" s="566"/>
      <c r="F191" s="566"/>
      <c r="G191" s="566"/>
    </row>
    <row r="192" spans="1:7" x14ac:dyDescent="0.35">
      <c r="A192" s="566"/>
      <c r="B192" s="566" t="s">
        <v>731</v>
      </c>
      <c r="C192" s="566" t="s">
        <v>732</v>
      </c>
      <c r="D192" s="566"/>
      <c r="E192" s="566"/>
      <c r="F192" s="566"/>
      <c r="G192" s="566"/>
    </row>
    <row r="193" spans="1:7" x14ac:dyDescent="0.35">
      <c r="A193" s="566"/>
      <c r="B193" s="566" t="s">
        <v>733</v>
      </c>
      <c r="C193" s="566"/>
      <c r="D193" s="566"/>
      <c r="E193" s="566"/>
      <c r="F193" s="566"/>
      <c r="G193" s="566"/>
    </row>
    <row r="194" spans="1:7" x14ac:dyDescent="0.35">
      <c r="A194" s="566"/>
      <c r="B194" s="566" t="s">
        <v>734</v>
      </c>
      <c r="C194" s="566"/>
      <c r="D194" s="566"/>
      <c r="E194" s="566"/>
      <c r="F194" s="566"/>
      <c r="G194" s="566"/>
    </row>
    <row r="195" spans="1:7" x14ac:dyDescent="0.35">
      <c r="A195" s="566"/>
      <c r="B195" s="566" t="s">
        <v>735</v>
      </c>
      <c r="C195" s="566"/>
      <c r="D195" s="566"/>
      <c r="E195" s="566"/>
      <c r="F195" s="566"/>
      <c r="G195" s="566"/>
    </row>
    <row r="196" spans="1:7" x14ac:dyDescent="0.35">
      <c r="A196" s="566"/>
      <c r="B196" s="566" t="s">
        <v>736</v>
      </c>
      <c r="C196" s="566"/>
      <c r="D196" s="566"/>
      <c r="E196" s="566"/>
      <c r="F196" s="566"/>
      <c r="G196" s="566"/>
    </row>
    <row r="197" spans="1:7" x14ac:dyDescent="0.35">
      <c r="A197" s="566"/>
      <c r="B197" s="566" t="s">
        <v>737</v>
      </c>
      <c r="C197" s="566"/>
      <c r="D197" s="566"/>
      <c r="E197" s="566"/>
      <c r="F197" s="566"/>
      <c r="G197" s="566"/>
    </row>
    <row r="198" spans="1:7" x14ac:dyDescent="0.35">
      <c r="A198" s="566"/>
      <c r="B198" s="566" t="s">
        <v>738</v>
      </c>
      <c r="C198" s="566"/>
      <c r="D198" s="566"/>
      <c r="E198" s="566"/>
      <c r="F198" s="566"/>
      <c r="G198" s="566"/>
    </row>
    <row r="199" spans="1:7" x14ac:dyDescent="0.35">
      <c r="A199" s="566"/>
      <c r="B199" s="566" t="s">
        <v>739</v>
      </c>
      <c r="C199" s="566"/>
      <c r="D199" s="566"/>
      <c r="E199" s="566"/>
      <c r="F199" s="566"/>
      <c r="G199" s="566"/>
    </row>
    <row r="200" spans="1:7" x14ac:dyDescent="0.35">
      <c r="A200" s="566"/>
      <c r="B200" s="566" t="s">
        <v>740</v>
      </c>
      <c r="C200" s="566"/>
      <c r="D200" s="566"/>
      <c r="E200" s="566"/>
      <c r="F200" s="566"/>
      <c r="G200" s="566"/>
    </row>
    <row r="201" spans="1:7" x14ac:dyDescent="0.35">
      <c r="A201" s="566"/>
      <c r="B201" s="566" t="s">
        <v>741</v>
      </c>
      <c r="C201" s="566" t="s">
        <v>742</v>
      </c>
      <c r="D201" s="566"/>
      <c r="E201" s="566"/>
      <c r="F201" s="566"/>
      <c r="G201" s="566"/>
    </row>
    <row r="202" spans="1:7" x14ac:dyDescent="0.35">
      <c r="A202" s="566"/>
      <c r="B202" s="566" t="s">
        <v>743</v>
      </c>
      <c r="C202" s="566"/>
      <c r="D202" s="566"/>
      <c r="E202" s="566"/>
      <c r="F202" s="566"/>
      <c r="G202" s="566"/>
    </row>
    <row r="203" spans="1:7" x14ac:dyDescent="0.35">
      <c r="A203" s="566"/>
      <c r="B203" s="566" t="s">
        <v>744</v>
      </c>
      <c r="C203" s="566"/>
      <c r="D203" s="566"/>
      <c r="E203" s="566"/>
      <c r="F203" s="566"/>
      <c r="G203" s="566"/>
    </row>
    <row r="204" spans="1:7" x14ac:dyDescent="0.35">
      <c r="A204" s="566"/>
      <c r="B204" s="566" t="s">
        <v>745</v>
      </c>
      <c r="C204" s="566"/>
      <c r="D204" s="566"/>
      <c r="E204" s="566"/>
      <c r="F204" s="566"/>
      <c r="G204" s="566"/>
    </row>
    <row r="205" spans="1:7" x14ac:dyDescent="0.35">
      <c r="A205" s="566"/>
      <c r="B205" s="566" t="s">
        <v>746</v>
      </c>
      <c r="C205" s="566"/>
      <c r="D205" s="566"/>
      <c r="E205" s="566"/>
      <c r="F205" s="566"/>
      <c r="G205" s="566"/>
    </row>
    <row r="206" spans="1:7" x14ac:dyDescent="0.35">
      <c r="A206" s="566"/>
      <c r="B206" s="566" t="s">
        <v>747</v>
      </c>
      <c r="C206" s="566"/>
      <c r="D206" s="566"/>
      <c r="E206" s="566"/>
      <c r="F206" s="566"/>
      <c r="G206" s="566"/>
    </row>
    <row r="207" spans="1:7" x14ac:dyDescent="0.35">
      <c r="A207" s="566"/>
      <c r="B207" s="566" t="s">
        <v>748</v>
      </c>
      <c r="C207" s="566"/>
      <c r="D207" s="566"/>
      <c r="E207" s="566"/>
      <c r="F207" s="566"/>
      <c r="G207" s="566"/>
    </row>
    <row r="208" spans="1:7" x14ac:dyDescent="0.35">
      <c r="A208" s="566"/>
      <c r="B208" s="566" t="s">
        <v>749</v>
      </c>
      <c r="C208" s="566" t="s">
        <v>750</v>
      </c>
      <c r="D208" s="566"/>
      <c r="E208" s="566"/>
      <c r="F208" s="566"/>
      <c r="G208" s="566"/>
    </row>
    <row r="209" spans="1:7" x14ac:dyDescent="0.35">
      <c r="A209" s="566"/>
      <c r="B209" s="566" t="s">
        <v>751</v>
      </c>
      <c r="C209" s="566"/>
      <c r="D209" s="566"/>
      <c r="E209" s="566"/>
      <c r="F209" s="566"/>
      <c r="G209" s="566"/>
    </row>
    <row r="210" spans="1:7" x14ac:dyDescent="0.35">
      <c r="A210" s="566"/>
      <c r="B210" s="566" t="s">
        <v>752</v>
      </c>
      <c r="C210" s="566" t="s">
        <v>753</v>
      </c>
      <c r="D210" s="566"/>
      <c r="E210" s="566"/>
      <c r="F210" s="566"/>
      <c r="G210" s="566"/>
    </row>
    <row r="211" spans="1:7" x14ac:dyDescent="0.35">
      <c r="A211" s="566"/>
      <c r="B211" s="566" t="s">
        <v>754</v>
      </c>
      <c r="C211" s="566" t="s">
        <v>755</v>
      </c>
      <c r="D211" s="566"/>
      <c r="E211" s="566"/>
      <c r="F211" s="566"/>
      <c r="G211" s="566"/>
    </row>
    <row r="212" spans="1:7" x14ac:dyDescent="0.35">
      <c r="A212" s="566"/>
      <c r="B212" s="566" t="s">
        <v>756</v>
      </c>
      <c r="C212" s="566" t="s">
        <v>757</v>
      </c>
      <c r="D212" s="566"/>
      <c r="E212" s="566"/>
      <c r="F212" s="566"/>
      <c r="G212" s="566"/>
    </row>
    <row r="213" spans="1:7" x14ac:dyDescent="0.35">
      <c r="A213" s="566"/>
      <c r="B213" s="566" t="s">
        <v>758</v>
      </c>
      <c r="C213" s="566" t="s">
        <v>759</v>
      </c>
      <c r="D213" s="566"/>
      <c r="E213" s="566"/>
      <c r="F213" s="566"/>
      <c r="G213" s="566"/>
    </row>
    <row r="214" spans="1:7" x14ac:dyDescent="0.35">
      <c r="A214" s="566"/>
      <c r="B214" s="566" t="s">
        <v>760</v>
      </c>
      <c r="C214" s="566"/>
      <c r="D214" s="566"/>
      <c r="E214" s="566"/>
      <c r="F214" s="566"/>
      <c r="G214" s="566"/>
    </row>
    <row r="215" spans="1:7" x14ac:dyDescent="0.35">
      <c r="A215" s="566"/>
      <c r="B215" s="566" t="s">
        <v>761</v>
      </c>
      <c r="C215" s="566"/>
      <c r="D215" s="566"/>
      <c r="E215" s="566"/>
      <c r="F215" s="566"/>
      <c r="G215" s="566"/>
    </row>
    <row r="216" spans="1:7" x14ac:dyDescent="0.35">
      <c r="A216" s="566"/>
      <c r="B216" s="566" t="s">
        <v>762</v>
      </c>
      <c r="C216" s="566" t="s">
        <v>763</v>
      </c>
      <c r="D216" s="566"/>
      <c r="E216" s="566"/>
      <c r="F216" s="566"/>
      <c r="G216" s="566"/>
    </row>
    <row r="217" spans="1:7" x14ac:dyDescent="0.35">
      <c r="A217" s="566"/>
      <c r="B217" s="566" t="s">
        <v>764</v>
      </c>
      <c r="C217" s="566" t="s">
        <v>765</v>
      </c>
      <c r="D217" s="566"/>
      <c r="E217" s="566"/>
      <c r="F217" s="566"/>
      <c r="G217" s="566"/>
    </row>
    <row r="218" spans="1:7" x14ac:dyDescent="0.35">
      <c r="A218" s="566"/>
      <c r="B218" s="566" t="s">
        <v>762</v>
      </c>
      <c r="C218" s="566" t="s">
        <v>766</v>
      </c>
      <c r="D218" s="566"/>
      <c r="E218" s="566"/>
      <c r="F218" s="566"/>
      <c r="G218" s="566"/>
    </row>
    <row r="219" spans="1:7" x14ac:dyDescent="0.35">
      <c r="A219" s="566"/>
      <c r="B219" s="566" t="s">
        <v>767</v>
      </c>
      <c r="C219" s="566" t="s">
        <v>768</v>
      </c>
      <c r="D219" s="566"/>
      <c r="E219" s="566"/>
      <c r="F219" s="566"/>
      <c r="G219" s="566"/>
    </row>
    <row r="220" spans="1:7" x14ac:dyDescent="0.35">
      <c r="A220" s="566"/>
      <c r="B220" s="566" t="s">
        <v>769</v>
      </c>
      <c r="C220" s="566" t="s">
        <v>770</v>
      </c>
      <c r="D220" s="566"/>
      <c r="E220" s="566"/>
      <c r="F220" s="566"/>
      <c r="G220" s="566"/>
    </row>
    <row r="221" spans="1:7" x14ac:dyDescent="0.35">
      <c r="A221" s="566"/>
      <c r="B221" s="566" t="s">
        <v>771</v>
      </c>
      <c r="C221" s="566" t="s">
        <v>772</v>
      </c>
      <c r="D221" s="566"/>
      <c r="E221" s="566"/>
      <c r="F221" s="566"/>
      <c r="G221" s="566"/>
    </row>
    <row r="222" spans="1:7" x14ac:dyDescent="0.35">
      <c r="A222" s="566"/>
      <c r="B222" s="566" t="s">
        <v>773</v>
      </c>
      <c r="C222" s="566" t="s">
        <v>774</v>
      </c>
      <c r="D222" s="566"/>
      <c r="E222" s="566"/>
      <c r="F222" s="566"/>
      <c r="G222" s="566"/>
    </row>
    <row r="223" spans="1:7" x14ac:dyDescent="0.35">
      <c r="A223" s="566"/>
      <c r="B223" s="566" t="s">
        <v>775</v>
      </c>
      <c r="C223" s="566" t="s">
        <v>776</v>
      </c>
      <c r="D223" s="566"/>
      <c r="E223" s="566"/>
      <c r="F223" s="566"/>
      <c r="G223" s="566"/>
    </row>
    <row r="224" spans="1:7" x14ac:dyDescent="0.35">
      <c r="A224" s="566"/>
      <c r="B224" s="566" t="s">
        <v>777</v>
      </c>
      <c r="C224" s="566" t="s">
        <v>778</v>
      </c>
      <c r="D224" s="566"/>
      <c r="E224" s="566"/>
      <c r="F224" s="566"/>
      <c r="G224" s="566"/>
    </row>
    <row r="225" spans="1:7" x14ac:dyDescent="0.35">
      <c r="A225" s="566"/>
      <c r="B225" s="566" t="s">
        <v>779</v>
      </c>
      <c r="C225" s="566" t="s">
        <v>780</v>
      </c>
      <c r="D225" s="566"/>
      <c r="E225" s="566"/>
      <c r="F225" s="566"/>
      <c r="G225" s="566"/>
    </row>
    <row r="226" spans="1:7" x14ac:dyDescent="0.35">
      <c r="A226" s="566"/>
      <c r="B226" s="566" t="s">
        <v>781</v>
      </c>
      <c r="C226" s="566"/>
      <c r="D226" s="566"/>
      <c r="E226" s="566"/>
      <c r="F226" s="566"/>
      <c r="G226" s="566"/>
    </row>
    <row r="227" spans="1:7" x14ac:dyDescent="0.35">
      <c r="A227" s="566"/>
      <c r="B227" s="566" t="s">
        <v>782</v>
      </c>
      <c r="C227" s="566"/>
      <c r="D227" s="566"/>
      <c r="E227" s="566"/>
      <c r="F227" s="566"/>
      <c r="G227" s="566"/>
    </row>
    <row r="228" spans="1:7" x14ac:dyDescent="0.35">
      <c r="A228" s="566"/>
      <c r="B228" s="566" t="s">
        <v>783</v>
      </c>
      <c r="C228" s="566"/>
      <c r="D228" s="566"/>
      <c r="E228" s="566"/>
      <c r="F228" s="566"/>
      <c r="G228" s="566"/>
    </row>
    <row r="229" spans="1:7" x14ac:dyDescent="0.35">
      <c r="A229" s="566"/>
      <c r="B229" s="566" t="s">
        <v>784</v>
      </c>
      <c r="C229" s="566"/>
      <c r="D229" s="566"/>
      <c r="E229" s="566"/>
      <c r="F229" s="566"/>
      <c r="G229" s="566"/>
    </row>
    <row r="230" spans="1:7" x14ac:dyDescent="0.35">
      <c r="A230" s="566"/>
      <c r="B230" s="566" t="s">
        <v>785</v>
      </c>
      <c r="C230" s="566"/>
      <c r="D230" s="566"/>
      <c r="E230" s="566"/>
      <c r="F230" s="566"/>
      <c r="G230" s="566"/>
    </row>
    <row r="231" spans="1:7" x14ac:dyDescent="0.35">
      <c r="A231" s="566"/>
      <c r="B231" s="566" t="s">
        <v>786</v>
      </c>
      <c r="C231" s="566"/>
      <c r="D231" s="566"/>
      <c r="E231" s="566"/>
      <c r="F231" s="566"/>
      <c r="G231" s="566"/>
    </row>
    <row r="232" spans="1:7" x14ac:dyDescent="0.35">
      <c r="A232" s="566"/>
      <c r="B232" s="566" t="s">
        <v>787</v>
      </c>
      <c r="C232" s="566"/>
      <c r="D232" s="566"/>
      <c r="E232" s="566"/>
      <c r="F232" s="566"/>
      <c r="G232" s="566"/>
    </row>
    <row r="233" spans="1:7" x14ac:dyDescent="0.35">
      <c r="A233" s="566"/>
      <c r="B233" s="566" t="s">
        <v>788</v>
      </c>
      <c r="C233" s="566"/>
      <c r="D233" s="566"/>
      <c r="E233" s="566"/>
      <c r="F233" s="566"/>
      <c r="G233" s="566"/>
    </row>
    <row r="234" spans="1:7" x14ac:dyDescent="0.35">
      <c r="A234" s="566"/>
      <c r="B234" s="566" t="s">
        <v>789</v>
      </c>
      <c r="C234" s="566"/>
      <c r="D234" s="566"/>
      <c r="E234" s="566"/>
      <c r="F234" s="566"/>
      <c r="G234" s="566"/>
    </row>
    <row r="235" spans="1:7" x14ac:dyDescent="0.35">
      <c r="A235" s="566"/>
      <c r="B235" s="566" t="s">
        <v>790</v>
      </c>
      <c r="C235" s="566"/>
      <c r="D235" s="566"/>
      <c r="E235" s="566"/>
      <c r="F235" s="566"/>
      <c r="G235" s="566"/>
    </row>
    <row r="236" spans="1:7" x14ac:dyDescent="0.35">
      <c r="A236" s="566"/>
      <c r="B236" s="566" t="s">
        <v>791</v>
      </c>
      <c r="C236" s="566" t="s">
        <v>792</v>
      </c>
      <c r="D236" s="566"/>
      <c r="E236" s="566"/>
      <c r="F236" s="566"/>
      <c r="G236" s="566"/>
    </row>
    <row r="237" spans="1:7" x14ac:dyDescent="0.35">
      <c r="A237" s="566"/>
      <c r="B237" s="566" t="s">
        <v>793</v>
      </c>
      <c r="C237" s="566" t="s">
        <v>794</v>
      </c>
      <c r="D237" s="566"/>
      <c r="E237" s="566"/>
      <c r="F237" s="566"/>
      <c r="G237" s="566"/>
    </row>
    <row r="238" spans="1:7" x14ac:dyDescent="0.35">
      <c r="A238" s="566"/>
      <c r="B238" s="566" t="s">
        <v>795</v>
      </c>
      <c r="C238" s="566"/>
      <c r="D238" s="566"/>
      <c r="E238" s="566"/>
      <c r="F238" s="566"/>
      <c r="G238" s="566"/>
    </row>
    <row r="239" spans="1:7" x14ac:dyDescent="0.35">
      <c r="A239" s="566"/>
      <c r="B239" s="566" t="s">
        <v>796</v>
      </c>
      <c r="C239" s="566"/>
      <c r="D239" s="566"/>
      <c r="E239" s="566"/>
      <c r="F239" s="566"/>
      <c r="G239" s="566"/>
    </row>
    <row r="240" spans="1:7" x14ac:dyDescent="0.35">
      <c r="A240" s="566"/>
      <c r="B240" s="566" t="s">
        <v>797</v>
      </c>
      <c r="C240" s="566" t="s">
        <v>798</v>
      </c>
      <c r="D240" s="566"/>
      <c r="E240" s="566"/>
      <c r="F240" s="566"/>
      <c r="G240" s="566"/>
    </row>
    <row r="241" spans="1:7" x14ac:dyDescent="0.35">
      <c r="A241" s="566"/>
      <c r="B241" s="566" t="s">
        <v>799</v>
      </c>
      <c r="C241" s="566" t="s">
        <v>800</v>
      </c>
      <c r="D241" s="566"/>
      <c r="E241" s="566"/>
      <c r="F241" s="566"/>
      <c r="G241" s="566"/>
    </row>
    <row r="242" spans="1:7" x14ac:dyDescent="0.35">
      <c r="A242" s="566"/>
      <c r="B242" s="566" t="s">
        <v>801</v>
      </c>
      <c r="C242" s="566" t="s">
        <v>802</v>
      </c>
      <c r="D242" s="566"/>
      <c r="E242" s="566"/>
      <c r="F242" s="566"/>
      <c r="G242" s="566"/>
    </row>
    <row r="243" spans="1:7" x14ac:dyDescent="0.35">
      <c r="A243" s="566"/>
      <c r="B243" s="566" t="s">
        <v>803</v>
      </c>
      <c r="C243" s="566"/>
      <c r="D243" s="566"/>
      <c r="E243" s="566"/>
      <c r="F243" s="566"/>
      <c r="G243" s="566"/>
    </row>
    <row r="244" spans="1:7" x14ac:dyDescent="0.35">
      <c r="A244" s="566"/>
      <c r="B244" s="566" t="s">
        <v>804</v>
      </c>
      <c r="C244" s="566"/>
      <c r="D244" s="566"/>
      <c r="E244" s="566"/>
      <c r="F244" s="566"/>
      <c r="G244" s="566"/>
    </row>
    <row r="245" spans="1:7" x14ac:dyDescent="0.35">
      <c r="A245" s="566"/>
      <c r="B245" s="566" t="s">
        <v>805</v>
      </c>
      <c r="C245" s="566" t="s">
        <v>806</v>
      </c>
      <c r="D245" s="566"/>
      <c r="E245" s="566"/>
      <c r="F245" s="566"/>
      <c r="G245" s="566"/>
    </row>
    <row r="246" spans="1:7" x14ac:dyDescent="0.35">
      <c r="A246" s="566"/>
      <c r="B246" s="566" t="s">
        <v>807</v>
      </c>
      <c r="C246" s="566" t="s">
        <v>808</v>
      </c>
      <c r="D246" s="566"/>
      <c r="E246" s="566"/>
      <c r="F246" s="566"/>
      <c r="G246" s="566"/>
    </row>
    <row r="247" spans="1:7" x14ac:dyDescent="0.35">
      <c r="A247" s="566"/>
      <c r="B247" s="566" t="s">
        <v>809</v>
      </c>
      <c r="C247" s="566" t="s">
        <v>810</v>
      </c>
      <c r="D247" s="566"/>
      <c r="E247" s="566"/>
      <c r="F247" s="566"/>
      <c r="G247" s="566"/>
    </row>
    <row r="248" spans="1:7" x14ac:dyDescent="0.35">
      <c r="A248" s="566"/>
      <c r="B248" s="566" t="s">
        <v>811</v>
      </c>
      <c r="C248" s="566"/>
      <c r="D248" s="566"/>
      <c r="E248" s="566"/>
      <c r="F248" s="566"/>
      <c r="G248" s="566"/>
    </row>
    <row r="249" spans="1:7" x14ac:dyDescent="0.35">
      <c r="A249" s="566"/>
      <c r="B249" s="566" t="s">
        <v>812</v>
      </c>
      <c r="C249" s="566"/>
      <c r="D249" s="566"/>
      <c r="E249" s="566"/>
      <c r="F249" s="566"/>
      <c r="G249" s="566"/>
    </row>
    <row r="250" spans="1:7" x14ac:dyDescent="0.35">
      <c r="A250" s="566"/>
      <c r="B250" s="566" t="s">
        <v>813</v>
      </c>
      <c r="C250" s="566"/>
      <c r="D250" s="566"/>
      <c r="E250" s="566"/>
      <c r="F250" s="566"/>
      <c r="G250" s="566"/>
    </row>
    <row r="251" spans="1:7" x14ac:dyDescent="0.35">
      <c r="A251" s="566"/>
      <c r="B251" s="566" t="s">
        <v>814</v>
      </c>
      <c r="C251" s="566"/>
      <c r="D251" s="566"/>
      <c r="E251" s="566"/>
      <c r="F251" s="566"/>
      <c r="G251" s="566"/>
    </row>
    <row r="252" spans="1:7" x14ac:dyDescent="0.35">
      <c r="A252" s="566"/>
      <c r="B252" s="566" t="s">
        <v>815</v>
      </c>
      <c r="C252" s="566"/>
      <c r="D252" s="566"/>
      <c r="E252" s="566"/>
      <c r="F252" s="566"/>
      <c r="G252" s="566"/>
    </row>
    <row r="253" spans="1:7" x14ac:dyDescent="0.35">
      <c r="A253" s="566"/>
      <c r="B253" s="566" t="s">
        <v>816</v>
      </c>
      <c r="C253" s="566" t="s">
        <v>817</v>
      </c>
      <c r="D253" s="566"/>
      <c r="E253" s="566"/>
      <c r="F253" s="566"/>
      <c r="G253" s="566"/>
    </row>
    <row r="254" spans="1:7" x14ac:dyDescent="0.35">
      <c r="A254" s="566"/>
      <c r="B254" s="566" t="s">
        <v>818</v>
      </c>
      <c r="C254" s="566" t="s">
        <v>819</v>
      </c>
      <c r="D254" s="566"/>
      <c r="E254" s="566"/>
      <c r="F254" s="566"/>
      <c r="G254" s="566"/>
    </row>
    <row r="255" spans="1:7" x14ac:dyDescent="0.35">
      <c r="A255" s="566"/>
      <c r="B255" s="566" t="s">
        <v>820</v>
      </c>
      <c r="C255" s="566" t="s">
        <v>821</v>
      </c>
      <c r="D255" s="566"/>
      <c r="E255" s="566"/>
      <c r="F255" s="566"/>
      <c r="G255" s="566"/>
    </row>
    <row r="256" spans="1:7" x14ac:dyDescent="0.35">
      <c r="A256" s="566"/>
      <c r="B256" s="566" t="s">
        <v>822</v>
      </c>
      <c r="C256" s="566" t="s">
        <v>823</v>
      </c>
      <c r="D256" s="566"/>
      <c r="E256" s="566"/>
      <c r="F256" s="566"/>
      <c r="G256" s="566"/>
    </row>
    <row r="257" spans="1:7" x14ac:dyDescent="0.35">
      <c r="A257" s="566"/>
      <c r="B257" s="566" t="s">
        <v>824</v>
      </c>
      <c r="C257" s="566" t="s">
        <v>825</v>
      </c>
      <c r="D257" s="566"/>
      <c r="E257" s="566"/>
      <c r="F257" s="566"/>
      <c r="G257" s="566"/>
    </row>
    <row r="258" spans="1:7" x14ac:dyDescent="0.35">
      <c r="A258" s="566"/>
      <c r="B258" s="566" t="s">
        <v>826</v>
      </c>
      <c r="C258" s="566" t="s">
        <v>827</v>
      </c>
      <c r="D258" s="566"/>
      <c r="E258" s="566"/>
      <c r="F258" s="566"/>
      <c r="G258" s="566"/>
    </row>
    <row r="259" spans="1:7" x14ac:dyDescent="0.35">
      <c r="A259" s="566"/>
      <c r="B259" s="566" t="s">
        <v>828</v>
      </c>
      <c r="C259" s="566" t="s">
        <v>829</v>
      </c>
      <c r="D259" s="566"/>
      <c r="E259" s="566"/>
      <c r="F259" s="566"/>
      <c r="G259" s="566"/>
    </row>
    <row r="260" spans="1:7" x14ac:dyDescent="0.35">
      <c r="A260" s="566"/>
      <c r="B260" s="566" t="s">
        <v>830</v>
      </c>
      <c r="C260" s="566"/>
      <c r="D260" s="566"/>
      <c r="E260" s="566"/>
      <c r="F260" s="566"/>
      <c r="G260" s="566"/>
    </row>
    <row r="261" spans="1:7" x14ac:dyDescent="0.35">
      <c r="A261" s="566"/>
      <c r="B261" s="566" t="s">
        <v>831</v>
      </c>
      <c r="C261" s="566"/>
      <c r="D261" s="566"/>
      <c r="E261" s="566"/>
      <c r="F261" s="566"/>
      <c r="G261" s="566"/>
    </row>
    <row r="262" spans="1:7" x14ac:dyDescent="0.35">
      <c r="A262" s="566"/>
      <c r="B262" s="566" t="s">
        <v>832</v>
      </c>
      <c r="C262" s="566"/>
      <c r="D262" s="566"/>
      <c r="E262" s="566"/>
      <c r="F262" s="566"/>
      <c r="G262" s="566"/>
    </row>
    <row r="263" spans="1:7" x14ac:dyDescent="0.35">
      <c r="A263" s="566"/>
      <c r="B263" s="566" t="s">
        <v>833</v>
      </c>
      <c r="C263" s="566" t="s">
        <v>834</v>
      </c>
      <c r="D263" s="566"/>
      <c r="E263" s="566"/>
      <c r="F263" s="566"/>
      <c r="G263" s="566"/>
    </row>
    <row r="264" spans="1:7" x14ac:dyDescent="0.35">
      <c r="A264" s="566"/>
      <c r="B264" s="566" t="s">
        <v>835</v>
      </c>
      <c r="C264" s="566" t="s">
        <v>836</v>
      </c>
      <c r="D264" s="566"/>
      <c r="E264" s="566"/>
      <c r="F264" s="566"/>
      <c r="G264" s="566"/>
    </row>
    <row r="265" spans="1:7" x14ac:dyDescent="0.35">
      <c r="A265" s="566"/>
      <c r="B265" s="566" t="s">
        <v>837</v>
      </c>
      <c r="C265" s="566"/>
      <c r="D265" s="566"/>
      <c r="E265" s="566"/>
      <c r="F265" s="566"/>
      <c r="G265" s="566"/>
    </row>
    <row r="266" spans="1:7" x14ac:dyDescent="0.35">
      <c r="A266" s="566"/>
      <c r="B266" s="566" t="s">
        <v>838</v>
      </c>
      <c r="C266" s="566"/>
      <c r="D266" s="566"/>
      <c r="E266" s="566"/>
      <c r="F266" s="566"/>
      <c r="G266" s="566"/>
    </row>
    <row r="267" spans="1:7" x14ac:dyDescent="0.35">
      <c r="A267" s="566"/>
      <c r="B267" s="566" t="s">
        <v>839</v>
      </c>
      <c r="C267" s="566"/>
      <c r="D267" s="566"/>
      <c r="E267" s="566"/>
      <c r="F267" s="566"/>
      <c r="G267" s="566"/>
    </row>
    <row r="268" spans="1:7" x14ac:dyDescent="0.35">
      <c r="A268" s="566"/>
      <c r="B268" s="566" t="s">
        <v>840</v>
      </c>
      <c r="C268" s="566"/>
      <c r="D268" s="566"/>
      <c r="E268" s="566"/>
      <c r="F268" s="566"/>
      <c r="G268" s="566"/>
    </row>
    <row r="269" spans="1:7" x14ac:dyDescent="0.35">
      <c r="A269" s="566"/>
      <c r="B269" s="566" t="s">
        <v>841</v>
      </c>
      <c r="C269" s="566" t="s">
        <v>842</v>
      </c>
      <c r="D269" s="566"/>
      <c r="E269" s="566"/>
      <c r="F269" s="566"/>
      <c r="G269" s="566"/>
    </row>
    <row r="270" spans="1:7" x14ac:dyDescent="0.35">
      <c r="A270" s="566"/>
      <c r="B270" s="566" t="s">
        <v>843</v>
      </c>
      <c r="C270" s="566" t="s">
        <v>844</v>
      </c>
      <c r="D270" s="566"/>
      <c r="E270" s="566"/>
      <c r="F270" s="566"/>
      <c r="G270" s="566"/>
    </row>
    <row r="271" spans="1:7" x14ac:dyDescent="0.35">
      <c r="A271" s="566"/>
      <c r="B271" s="566" t="s">
        <v>845</v>
      </c>
      <c r="C271" s="566" t="s">
        <v>846</v>
      </c>
      <c r="D271" s="566"/>
      <c r="E271" s="566"/>
      <c r="F271" s="566"/>
      <c r="G271" s="566"/>
    </row>
    <row r="272" spans="1:7" x14ac:dyDescent="0.35">
      <c r="A272" s="566"/>
      <c r="B272" s="566" t="s">
        <v>847</v>
      </c>
      <c r="C272" s="566" t="s">
        <v>848</v>
      </c>
      <c r="D272" s="566"/>
      <c r="E272" s="566"/>
      <c r="F272" s="566"/>
      <c r="G272" s="566"/>
    </row>
    <row r="273" spans="1:7" x14ac:dyDescent="0.35">
      <c r="A273" s="566"/>
      <c r="B273" s="566" t="s">
        <v>849</v>
      </c>
      <c r="C273" s="566" t="s">
        <v>850</v>
      </c>
      <c r="D273" s="566"/>
      <c r="E273" s="566"/>
      <c r="F273" s="566"/>
      <c r="G273" s="566"/>
    </row>
    <row r="274" spans="1:7" x14ac:dyDescent="0.35">
      <c r="A274" s="566"/>
      <c r="B274" s="566" t="s">
        <v>851</v>
      </c>
      <c r="C274" s="566"/>
      <c r="D274" s="566"/>
      <c r="E274" s="566"/>
      <c r="F274" s="566"/>
      <c r="G274" s="566"/>
    </row>
    <row r="275" spans="1:7" x14ac:dyDescent="0.35">
      <c r="A275" s="566"/>
      <c r="B275" s="566" t="s">
        <v>852</v>
      </c>
      <c r="C275" s="566"/>
      <c r="D275" s="566"/>
      <c r="E275" s="566"/>
      <c r="F275" s="566"/>
      <c r="G275" s="566"/>
    </row>
    <row r="276" spans="1:7" x14ac:dyDescent="0.35">
      <c r="A276" s="566"/>
      <c r="B276" s="566" t="s">
        <v>853</v>
      </c>
      <c r="C276" s="566"/>
      <c r="D276" s="566"/>
      <c r="E276" s="566"/>
      <c r="F276" s="566"/>
      <c r="G276" s="566"/>
    </row>
    <row r="277" spans="1:7" x14ac:dyDescent="0.35">
      <c r="A277" s="566"/>
      <c r="B277" s="566" t="s">
        <v>854</v>
      </c>
      <c r="C277" s="566" t="s">
        <v>855</v>
      </c>
      <c r="D277" s="566"/>
      <c r="E277" s="566"/>
      <c r="F277" s="566"/>
      <c r="G277" s="566"/>
    </row>
    <row r="278" spans="1:7" x14ac:dyDescent="0.35">
      <c r="A278" s="566"/>
      <c r="B278" s="566" t="s">
        <v>856</v>
      </c>
      <c r="C278" s="566" t="s">
        <v>857</v>
      </c>
      <c r="D278" s="566"/>
      <c r="E278" s="566"/>
      <c r="F278" s="566"/>
      <c r="G278" s="566"/>
    </row>
    <row r="279" spans="1:7" x14ac:dyDescent="0.35">
      <c r="A279" s="566"/>
      <c r="B279" s="566" t="s">
        <v>858</v>
      </c>
      <c r="C279" s="566" t="s">
        <v>859</v>
      </c>
      <c r="D279" s="566"/>
      <c r="E279" s="566"/>
      <c r="F279" s="566"/>
      <c r="G279" s="566"/>
    </row>
    <row r="280" spans="1:7" x14ac:dyDescent="0.35">
      <c r="A280" s="566"/>
      <c r="B280" s="566" t="s">
        <v>860</v>
      </c>
      <c r="C280" s="566" t="s">
        <v>861</v>
      </c>
      <c r="D280" s="566"/>
      <c r="E280" s="566"/>
      <c r="F280" s="566"/>
      <c r="G280" s="566"/>
    </row>
    <row r="281" spans="1:7" x14ac:dyDescent="0.35">
      <c r="A281" s="566"/>
      <c r="B281" s="566" t="s">
        <v>862</v>
      </c>
      <c r="C281" s="566" t="s">
        <v>863</v>
      </c>
      <c r="D281" s="566"/>
      <c r="E281" s="566"/>
      <c r="F281" s="566"/>
      <c r="G281" s="566"/>
    </row>
    <row r="282" spans="1:7" x14ac:dyDescent="0.35">
      <c r="A282" s="566"/>
      <c r="B282" s="566" t="s">
        <v>864</v>
      </c>
      <c r="C282" s="566" t="s">
        <v>865</v>
      </c>
      <c r="D282" s="566"/>
      <c r="E282" s="566"/>
      <c r="F282" s="566"/>
      <c r="G282" s="566"/>
    </row>
    <row r="283" spans="1:7" x14ac:dyDescent="0.35">
      <c r="A283" s="566"/>
      <c r="B283" s="566" t="s">
        <v>866</v>
      </c>
      <c r="C283" s="566" t="s">
        <v>867</v>
      </c>
      <c r="D283" s="566"/>
      <c r="E283" s="566"/>
      <c r="F283" s="566"/>
      <c r="G283" s="566"/>
    </row>
    <row r="284" spans="1:7" x14ac:dyDescent="0.35">
      <c r="A284" s="566"/>
      <c r="B284" s="566" t="s">
        <v>868</v>
      </c>
      <c r="C284" s="566"/>
      <c r="D284" s="566"/>
      <c r="E284" s="566"/>
      <c r="F284" s="566"/>
      <c r="G284" s="566"/>
    </row>
    <row r="285" spans="1:7" x14ac:dyDescent="0.35">
      <c r="A285" s="566"/>
      <c r="B285" s="566" t="s">
        <v>869</v>
      </c>
      <c r="C285" s="566" t="s">
        <v>870</v>
      </c>
      <c r="D285" s="566"/>
      <c r="E285" s="566"/>
      <c r="F285" s="566"/>
      <c r="G285" s="566"/>
    </row>
    <row r="286" spans="1:7" x14ac:dyDescent="0.35">
      <c r="A286" s="566"/>
      <c r="B286" s="566" t="s">
        <v>871</v>
      </c>
      <c r="C286" s="566" t="s">
        <v>872</v>
      </c>
      <c r="D286" s="566"/>
      <c r="E286" s="566"/>
      <c r="F286" s="566"/>
      <c r="G286" s="566"/>
    </row>
    <row r="287" spans="1:7" x14ac:dyDescent="0.35">
      <c r="A287" s="566"/>
      <c r="B287" s="566" t="s">
        <v>873</v>
      </c>
      <c r="C287" s="566"/>
      <c r="D287" s="566"/>
      <c r="E287" s="566"/>
      <c r="F287" s="566"/>
      <c r="G287" s="566"/>
    </row>
    <row r="288" spans="1:7" x14ac:dyDescent="0.35">
      <c r="A288" s="566"/>
      <c r="B288" s="566" t="s">
        <v>874</v>
      </c>
      <c r="C288" s="566"/>
      <c r="D288" s="566"/>
      <c r="E288" s="566"/>
      <c r="F288" s="566"/>
      <c r="G288" s="566"/>
    </row>
    <row r="289" spans="1:7" x14ac:dyDescent="0.35">
      <c r="A289" s="566"/>
      <c r="B289" s="566" t="s">
        <v>875</v>
      </c>
      <c r="C289" s="566"/>
      <c r="D289" s="566"/>
      <c r="E289" s="566"/>
      <c r="F289" s="566"/>
      <c r="G289" s="566"/>
    </row>
    <row r="290" spans="1:7" x14ac:dyDescent="0.35">
      <c r="A290" s="566"/>
      <c r="B290" s="566" t="s">
        <v>876</v>
      </c>
      <c r="C290" s="566" t="s">
        <v>877</v>
      </c>
      <c r="D290" s="566"/>
      <c r="E290" s="566"/>
      <c r="F290" s="566"/>
      <c r="G290" s="566"/>
    </row>
    <row r="291" spans="1:7" x14ac:dyDescent="0.35">
      <c r="A291" s="566"/>
      <c r="B291" s="566" t="s">
        <v>878</v>
      </c>
      <c r="C291" s="566"/>
      <c r="D291" s="566"/>
      <c r="E291" s="566"/>
      <c r="F291" s="566"/>
      <c r="G291" s="566"/>
    </row>
    <row r="292" spans="1:7" x14ac:dyDescent="0.35">
      <c r="A292" s="566"/>
      <c r="B292" s="566" t="s">
        <v>879</v>
      </c>
      <c r="C292" s="566"/>
      <c r="D292" s="566"/>
      <c r="E292" s="566"/>
      <c r="F292" s="566"/>
      <c r="G292" s="566"/>
    </row>
    <row r="293" spans="1:7" x14ac:dyDescent="0.35">
      <c r="A293" s="566"/>
      <c r="B293" s="566" t="s">
        <v>880</v>
      </c>
      <c r="C293" s="566"/>
      <c r="D293" s="566"/>
      <c r="E293" s="566"/>
      <c r="F293" s="566"/>
      <c r="G293" s="566"/>
    </row>
    <row r="294" spans="1:7" x14ac:dyDescent="0.35">
      <c r="A294" s="566"/>
      <c r="B294" s="566" t="s">
        <v>881</v>
      </c>
      <c r="C294" s="566"/>
      <c r="D294" s="566"/>
      <c r="E294" s="566"/>
      <c r="F294" s="566"/>
      <c r="G294" s="566"/>
    </row>
    <row r="295" spans="1:7" x14ac:dyDescent="0.35">
      <c r="A295" s="566"/>
      <c r="B295" s="566" t="s">
        <v>882</v>
      </c>
      <c r="C295" s="566"/>
      <c r="D295" s="566"/>
      <c r="E295" s="566"/>
      <c r="F295" s="566"/>
      <c r="G295" s="566"/>
    </row>
    <row r="296" spans="1:7" x14ac:dyDescent="0.35">
      <c r="A296" s="566"/>
      <c r="B296" s="566" t="s">
        <v>883</v>
      </c>
      <c r="C296" s="566"/>
      <c r="D296" s="566"/>
      <c r="E296" s="566"/>
      <c r="F296" s="566"/>
      <c r="G296" s="566"/>
    </row>
    <row r="297" spans="1:7" x14ac:dyDescent="0.35">
      <c r="A297" s="566"/>
      <c r="B297" s="566" t="s">
        <v>884</v>
      </c>
      <c r="C297" s="566" t="s">
        <v>885</v>
      </c>
      <c r="D297" s="566"/>
      <c r="E297" s="566"/>
      <c r="F297" s="566"/>
      <c r="G297" s="566"/>
    </row>
    <row r="298" spans="1:7" x14ac:dyDescent="0.35">
      <c r="A298" s="566"/>
      <c r="B298" s="566" t="s">
        <v>886</v>
      </c>
      <c r="C298" s="566" t="s">
        <v>887</v>
      </c>
      <c r="D298" s="566"/>
      <c r="E298" s="566"/>
      <c r="F298" s="566"/>
      <c r="G298" s="566"/>
    </row>
    <row r="299" spans="1:7" x14ac:dyDescent="0.35">
      <c r="A299" s="566"/>
      <c r="B299" s="566" t="s">
        <v>888</v>
      </c>
      <c r="C299" s="566" t="s">
        <v>889</v>
      </c>
      <c r="D299" s="566"/>
      <c r="E299" s="566"/>
      <c r="F299" s="566"/>
      <c r="G299" s="566"/>
    </row>
    <row r="300" spans="1:7" x14ac:dyDescent="0.35">
      <c r="A300" s="566"/>
      <c r="B300" s="566" t="s">
        <v>890</v>
      </c>
      <c r="C300" s="566" t="s">
        <v>891</v>
      </c>
      <c r="D300" s="566"/>
      <c r="E300" s="566"/>
      <c r="F300" s="566"/>
      <c r="G300" s="566"/>
    </row>
    <row r="301" spans="1:7" x14ac:dyDescent="0.35">
      <c r="A301" s="566"/>
      <c r="B301" s="566" t="s">
        <v>892</v>
      </c>
      <c r="C301" s="566" t="s">
        <v>893</v>
      </c>
      <c r="D301" s="566"/>
      <c r="E301" s="566"/>
      <c r="F301" s="566"/>
      <c r="G301" s="566"/>
    </row>
    <row r="302" spans="1:7" x14ac:dyDescent="0.35">
      <c r="A302" s="566"/>
      <c r="B302" s="566" t="s">
        <v>894</v>
      </c>
      <c r="C302" s="566" t="s">
        <v>895</v>
      </c>
      <c r="D302" s="566"/>
      <c r="E302" s="566"/>
      <c r="F302" s="566"/>
      <c r="G302" s="566"/>
    </row>
    <row r="303" spans="1:7" x14ac:dyDescent="0.35">
      <c r="A303" s="566"/>
      <c r="B303" s="566" t="s">
        <v>896</v>
      </c>
      <c r="C303" s="566" t="s">
        <v>897</v>
      </c>
      <c r="D303" s="566"/>
      <c r="E303" s="566"/>
      <c r="F303" s="566"/>
      <c r="G303" s="566"/>
    </row>
    <row r="304" spans="1:7" x14ac:dyDescent="0.35">
      <c r="A304" s="566"/>
      <c r="B304" s="566" t="s">
        <v>898</v>
      </c>
      <c r="C304" s="566" t="s">
        <v>899</v>
      </c>
      <c r="D304" s="566"/>
      <c r="E304" s="566"/>
      <c r="F304" s="566"/>
      <c r="G304" s="566"/>
    </row>
    <row r="305" spans="1:7" x14ac:dyDescent="0.35">
      <c r="A305" s="566"/>
      <c r="B305" s="566" t="s">
        <v>900</v>
      </c>
      <c r="C305" s="566"/>
      <c r="D305" s="566"/>
      <c r="E305" s="566"/>
      <c r="F305" s="566"/>
      <c r="G305" s="566"/>
    </row>
    <row r="306" spans="1:7" x14ac:dyDescent="0.35">
      <c r="A306" s="566"/>
      <c r="B306" s="566" t="s">
        <v>901</v>
      </c>
      <c r="C306" s="566"/>
      <c r="D306" s="566"/>
      <c r="E306" s="566"/>
      <c r="F306" s="566"/>
      <c r="G306" s="566"/>
    </row>
    <row r="307" spans="1:7" x14ac:dyDescent="0.35">
      <c r="A307" s="566"/>
      <c r="B307" s="566" t="s">
        <v>902</v>
      </c>
      <c r="C307" s="566"/>
      <c r="D307" s="566"/>
      <c r="E307" s="566"/>
      <c r="F307" s="566"/>
      <c r="G307" s="566"/>
    </row>
    <row r="308" spans="1:7" x14ac:dyDescent="0.35">
      <c r="A308" s="566"/>
      <c r="B308" s="566" t="s">
        <v>903</v>
      </c>
      <c r="C308" s="566"/>
      <c r="D308" s="566"/>
      <c r="E308" s="566"/>
      <c r="F308" s="566"/>
      <c r="G308" s="566"/>
    </row>
    <row r="309" spans="1:7" x14ac:dyDescent="0.35">
      <c r="A309" s="566"/>
      <c r="B309" s="566" t="s">
        <v>904</v>
      </c>
      <c r="C309" s="566"/>
      <c r="D309" s="566"/>
      <c r="E309" s="566"/>
      <c r="F309" s="566"/>
      <c r="G309" s="566"/>
    </row>
    <row r="310" spans="1:7" x14ac:dyDescent="0.35">
      <c r="A310" s="566"/>
      <c r="B310" s="566" t="s">
        <v>905</v>
      </c>
      <c r="C310" s="566"/>
      <c r="D310" s="566"/>
      <c r="E310" s="566"/>
      <c r="F310" s="566"/>
      <c r="G310" s="566"/>
    </row>
    <row r="311" spans="1:7" x14ac:dyDescent="0.35">
      <c r="A311" s="566"/>
      <c r="B311" s="566" t="s">
        <v>906</v>
      </c>
      <c r="C311" s="566"/>
      <c r="D311" s="566"/>
      <c r="E311" s="566"/>
      <c r="F311" s="566"/>
      <c r="G311" s="566"/>
    </row>
    <row r="312" spans="1:7" x14ac:dyDescent="0.35">
      <c r="A312" s="566"/>
      <c r="B312" s="566" t="s">
        <v>907</v>
      </c>
      <c r="C312" s="566"/>
      <c r="D312" s="566"/>
      <c r="E312" s="566"/>
      <c r="F312" s="566"/>
      <c r="G312" s="566"/>
    </row>
    <row r="313" spans="1:7" x14ac:dyDescent="0.35">
      <c r="A313" s="566"/>
      <c r="B313" s="566" t="s">
        <v>908</v>
      </c>
      <c r="C313" s="566"/>
      <c r="D313" s="566"/>
      <c r="E313" s="566"/>
      <c r="F313" s="566"/>
      <c r="G313" s="566"/>
    </row>
    <row r="314" spans="1:7" x14ac:dyDescent="0.35">
      <c r="A314" s="566"/>
      <c r="B314" s="566" t="s">
        <v>909</v>
      </c>
      <c r="C314" s="566"/>
      <c r="D314" s="566"/>
      <c r="E314" s="566"/>
      <c r="F314" s="566"/>
      <c r="G314" s="566"/>
    </row>
    <row r="315" spans="1:7" x14ac:dyDescent="0.35">
      <c r="A315" s="566"/>
      <c r="B315" s="566" t="s">
        <v>910</v>
      </c>
      <c r="C315" s="566"/>
      <c r="D315" s="566"/>
      <c r="E315" s="566"/>
      <c r="F315" s="566"/>
      <c r="G315" s="566"/>
    </row>
    <row r="316" spans="1:7" x14ac:dyDescent="0.35">
      <c r="A316" s="566"/>
      <c r="B316" s="566" t="s">
        <v>911</v>
      </c>
      <c r="C316" s="566"/>
      <c r="D316" s="566"/>
      <c r="E316" s="566"/>
      <c r="F316" s="566"/>
      <c r="G316" s="566"/>
    </row>
    <row r="317" spans="1:7" x14ac:dyDescent="0.35">
      <c r="A317" s="566"/>
      <c r="B317" s="566" t="s">
        <v>912</v>
      </c>
      <c r="C317" s="566"/>
      <c r="D317" s="566"/>
      <c r="E317" s="566"/>
      <c r="F317" s="566"/>
      <c r="G317" s="566"/>
    </row>
    <row r="318" spans="1:7" x14ac:dyDescent="0.35">
      <c r="A318" s="566"/>
      <c r="B318" s="566" t="s">
        <v>913</v>
      </c>
      <c r="C318" s="566"/>
      <c r="D318" s="566"/>
      <c r="E318" s="566"/>
      <c r="F318" s="566"/>
      <c r="G318" s="566"/>
    </row>
    <row r="319" spans="1:7" x14ac:dyDescent="0.35">
      <c r="A319" s="566"/>
      <c r="B319" s="566" t="s">
        <v>914</v>
      </c>
      <c r="C319" s="566"/>
      <c r="D319" s="566"/>
      <c r="E319" s="566"/>
      <c r="F319" s="566"/>
      <c r="G319" s="566"/>
    </row>
    <row r="320" spans="1:7" x14ac:dyDescent="0.35">
      <c r="A320" s="566"/>
      <c r="B320" s="566" t="s">
        <v>915</v>
      </c>
      <c r="C320" s="566"/>
      <c r="D320" s="566"/>
      <c r="E320" s="566"/>
      <c r="F320" s="566"/>
      <c r="G320" s="566"/>
    </row>
    <row r="321" spans="1:7" x14ac:dyDescent="0.35">
      <c r="A321" s="566"/>
      <c r="B321" s="566" t="s">
        <v>916</v>
      </c>
      <c r="C321" s="566"/>
      <c r="D321" s="566"/>
      <c r="E321" s="566"/>
      <c r="F321" s="566"/>
      <c r="G321" s="566"/>
    </row>
    <row r="322" spans="1:7" x14ac:dyDescent="0.35">
      <c r="A322" s="566"/>
      <c r="B322" s="566" t="s">
        <v>917</v>
      </c>
      <c r="C322" s="566"/>
      <c r="D322" s="566"/>
      <c r="E322" s="566"/>
      <c r="F322" s="566"/>
      <c r="G322" s="566"/>
    </row>
    <row r="323" spans="1:7" x14ac:dyDescent="0.35">
      <c r="A323" s="566"/>
      <c r="B323" s="566" t="s">
        <v>918</v>
      </c>
      <c r="C323" s="566"/>
      <c r="D323" s="566"/>
      <c r="E323" s="566"/>
      <c r="F323" s="566"/>
      <c r="G323" s="566"/>
    </row>
    <row r="324" spans="1:7" x14ac:dyDescent="0.35">
      <c r="A324" s="566"/>
      <c r="B324" s="566" t="s">
        <v>919</v>
      </c>
      <c r="C324" s="566"/>
      <c r="D324" s="566"/>
      <c r="E324" s="566"/>
      <c r="F324" s="566"/>
      <c r="G324" s="566"/>
    </row>
    <row r="325" spans="1:7" x14ac:dyDescent="0.35">
      <c r="A325" s="566"/>
      <c r="B325" s="566" t="s">
        <v>920</v>
      </c>
      <c r="C325" s="566"/>
      <c r="D325" s="566"/>
      <c r="E325" s="566"/>
      <c r="F325" s="566"/>
      <c r="G325" s="566"/>
    </row>
    <row r="326" spans="1:7" x14ac:dyDescent="0.35">
      <c r="A326" s="566"/>
      <c r="B326" s="566" t="s">
        <v>921</v>
      </c>
      <c r="C326" s="566"/>
      <c r="D326" s="566"/>
      <c r="E326" s="566"/>
      <c r="F326" s="566"/>
      <c r="G326" s="566"/>
    </row>
    <row r="327" spans="1:7" x14ac:dyDescent="0.35">
      <c r="A327" s="566"/>
      <c r="B327" s="566" t="s">
        <v>922</v>
      </c>
      <c r="C327" s="566"/>
      <c r="D327" s="566"/>
      <c r="E327" s="566"/>
      <c r="F327" s="566"/>
      <c r="G327" s="566"/>
    </row>
    <row r="328" spans="1:7" x14ac:dyDescent="0.35">
      <c r="A328" s="566"/>
      <c r="B328" s="566" t="s">
        <v>923</v>
      </c>
      <c r="C328" s="566"/>
      <c r="D328" s="566"/>
      <c r="E328" s="566"/>
      <c r="F328" s="566"/>
      <c r="G328" s="566"/>
    </row>
    <row r="329" spans="1:7" x14ac:dyDescent="0.35">
      <c r="A329" s="566"/>
      <c r="B329" s="566" t="s">
        <v>924</v>
      </c>
      <c r="C329" s="566"/>
      <c r="D329" s="566"/>
      <c r="E329" s="566"/>
      <c r="F329" s="566"/>
      <c r="G329" s="566"/>
    </row>
    <row r="330" spans="1:7" x14ac:dyDescent="0.35">
      <c r="A330" s="566"/>
      <c r="B330" s="566" t="s">
        <v>925</v>
      </c>
      <c r="C330" s="566"/>
      <c r="D330" s="566"/>
      <c r="E330" s="566"/>
      <c r="F330" s="566"/>
      <c r="G330" s="566"/>
    </row>
    <row r="331" spans="1:7" x14ac:dyDescent="0.35">
      <c r="A331" s="566"/>
      <c r="B331" s="566" t="s">
        <v>926</v>
      </c>
      <c r="C331" s="566"/>
      <c r="D331" s="566"/>
      <c r="E331" s="566"/>
      <c r="F331" s="566"/>
      <c r="G331" s="566"/>
    </row>
    <row r="332" spans="1:7" x14ac:dyDescent="0.35">
      <c r="A332" s="566"/>
      <c r="B332" s="566" t="s">
        <v>927</v>
      </c>
      <c r="C332" s="566"/>
      <c r="D332" s="566"/>
      <c r="E332" s="566"/>
      <c r="F332" s="566"/>
      <c r="G332" s="566"/>
    </row>
    <row r="333" spans="1:7" x14ac:dyDescent="0.35">
      <c r="A333" s="566"/>
      <c r="B333" s="566" t="s">
        <v>928</v>
      </c>
      <c r="C333" s="566"/>
      <c r="D333" s="566"/>
      <c r="E333" s="566"/>
      <c r="F333" s="566"/>
      <c r="G333" s="566"/>
    </row>
    <row r="334" spans="1:7" x14ac:dyDescent="0.35">
      <c r="A334" s="566"/>
      <c r="B334" s="566" t="s">
        <v>929</v>
      </c>
      <c r="C334" s="566"/>
      <c r="D334" s="566"/>
      <c r="E334" s="566"/>
      <c r="F334" s="566"/>
      <c r="G334" s="566"/>
    </row>
    <row r="335" spans="1:7" x14ac:dyDescent="0.35">
      <c r="A335" s="566"/>
      <c r="B335" s="566" t="s">
        <v>930</v>
      </c>
      <c r="C335" s="566"/>
      <c r="D335" s="566"/>
      <c r="E335" s="566"/>
      <c r="F335" s="566"/>
      <c r="G335" s="566"/>
    </row>
    <row r="336" spans="1:7" x14ac:dyDescent="0.35">
      <c r="A336" s="566"/>
      <c r="B336" s="566" t="s">
        <v>931</v>
      </c>
      <c r="C336" s="566"/>
      <c r="D336" s="566"/>
      <c r="E336" s="566"/>
      <c r="F336" s="566"/>
      <c r="G336" s="566"/>
    </row>
    <row r="337" spans="1:7" x14ac:dyDescent="0.35">
      <c r="A337" s="566"/>
      <c r="B337" s="566" t="s">
        <v>932</v>
      </c>
      <c r="C337" s="566"/>
      <c r="D337" s="566"/>
      <c r="E337" s="566"/>
      <c r="F337" s="566"/>
      <c r="G337" s="566"/>
    </row>
    <row r="338" spans="1:7" x14ac:dyDescent="0.35">
      <c r="A338" s="566"/>
      <c r="B338" s="566" t="s">
        <v>933</v>
      </c>
      <c r="C338" s="566"/>
      <c r="D338" s="566"/>
      <c r="E338" s="566"/>
      <c r="F338" s="566"/>
      <c r="G338" s="566"/>
    </row>
    <row r="339" spans="1:7" x14ac:dyDescent="0.35">
      <c r="A339" s="566"/>
      <c r="B339" s="566" t="s">
        <v>934</v>
      </c>
      <c r="C339" s="566"/>
      <c r="D339" s="566"/>
      <c r="E339" s="566"/>
      <c r="F339" s="566"/>
      <c r="G339" s="566"/>
    </row>
    <row r="340" spans="1:7" x14ac:dyDescent="0.35">
      <c r="A340" s="566"/>
      <c r="B340" s="566" t="s">
        <v>935</v>
      </c>
      <c r="C340" s="566"/>
      <c r="D340" s="566"/>
      <c r="E340" s="566"/>
      <c r="F340" s="566"/>
      <c r="G340" s="566"/>
    </row>
    <row r="341" spans="1:7" x14ac:dyDescent="0.35">
      <c r="A341" s="566"/>
      <c r="B341" s="566" t="s">
        <v>936</v>
      </c>
      <c r="C341" s="566"/>
      <c r="D341" s="566"/>
      <c r="E341" s="566"/>
      <c r="F341" s="566"/>
      <c r="G341" s="566"/>
    </row>
    <row r="342" spans="1:7" x14ac:dyDescent="0.35">
      <c r="A342" s="566"/>
      <c r="B342" s="566" t="s">
        <v>937</v>
      </c>
      <c r="C342" s="566"/>
      <c r="D342" s="566"/>
      <c r="E342" s="566"/>
      <c r="F342" s="566"/>
      <c r="G342" s="566"/>
    </row>
    <row r="343" spans="1:7" x14ac:dyDescent="0.35">
      <c r="A343" s="566"/>
      <c r="B343" s="566" t="s">
        <v>938</v>
      </c>
      <c r="C343" s="566"/>
      <c r="D343" s="566"/>
      <c r="E343" s="566"/>
      <c r="F343" s="566"/>
      <c r="G343" s="566"/>
    </row>
    <row r="344" spans="1:7" x14ac:dyDescent="0.35">
      <c r="A344" s="566"/>
      <c r="B344" s="566" t="s">
        <v>939</v>
      </c>
      <c r="C344" s="566"/>
      <c r="D344" s="566"/>
      <c r="E344" s="566"/>
      <c r="F344" s="566"/>
      <c r="G344" s="566"/>
    </row>
    <row r="345" spans="1:7" x14ac:dyDescent="0.35">
      <c r="A345" s="566"/>
      <c r="B345" s="566" t="s">
        <v>940</v>
      </c>
      <c r="C345" s="566"/>
      <c r="D345" s="566"/>
      <c r="E345" s="566"/>
      <c r="F345" s="566"/>
      <c r="G345" s="566"/>
    </row>
    <row r="346" spans="1:7" x14ac:dyDescent="0.35">
      <c r="A346" s="566"/>
      <c r="B346" s="566" t="s">
        <v>941</v>
      </c>
      <c r="C346" s="566"/>
      <c r="D346" s="566"/>
      <c r="E346" s="566"/>
      <c r="F346" s="566"/>
      <c r="G346" s="566"/>
    </row>
    <row r="347" spans="1:7" x14ac:dyDescent="0.35">
      <c r="A347" s="566"/>
      <c r="B347" s="566" t="s">
        <v>942</v>
      </c>
      <c r="C347" s="566"/>
      <c r="D347" s="566"/>
      <c r="E347" s="566"/>
      <c r="F347" s="566"/>
      <c r="G347" s="566"/>
    </row>
    <row r="348" spans="1:7" x14ac:dyDescent="0.35">
      <c r="A348" s="566"/>
      <c r="B348" s="566" t="s">
        <v>943</v>
      </c>
      <c r="C348" s="566"/>
      <c r="D348" s="566"/>
      <c r="E348" s="566"/>
      <c r="F348" s="566"/>
      <c r="G348" s="566"/>
    </row>
    <row r="349" spans="1:7" x14ac:dyDescent="0.35">
      <c r="A349" s="566"/>
      <c r="B349" s="566" t="s">
        <v>944</v>
      </c>
      <c r="C349" s="566"/>
      <c r="D349" s="566"/>
      <c r="E349" s="566"/>
      <c r="F349" s="566"/>
      <c r="G349" s="566"/>
    </row>
    <row r="350" spans="1:7" x14ac:dyDescent="0.35">
      <c r="A350" s="566"/>
      <c r="B350" s="566" t="s">
        <v>945</v>
      </c>
      <c r="C350" s="566"/>
      <c r="D350" s="566"/>
      <c r="E350" s="566"/>
      <c r="F350" s="566"/>
      <c r="G350" s="566"/>
    </row>
    <row r="351" spans="1:7" x14ac:dyDescent="0.35">
      <c r="A351" s="566"/>
      <c r="B351" s="566" t="s">
        <v>946</v>
      </c>
      <c r="C351" s="566"/>
      <c r="D351" s="566"/>
      <c r="E351" s="566"/>
      <c r="F351" s="566"/>
      <c r="G351" s="566"/>
    </row>
    <row r="352" spans="1:7" x14ac:dyDescent="0.35">
      <c r="A352" s="566"/>
      <c r="B352" s="566" t="s">
        <v>947</v>
      </c>
      <c r="C352" s="566"/>
      <c r="D352" s="566"/>
      <c r="E352" s="566"/>
      <c r="F352" s="566"/>
      <c r="G352" s="566"/>
    </row>
    <row r="353" spans="1:7" x14ac:dyDescent="0.35">
      <c r="A353" s="566"/>
      <c r="B353" s="566" t="s">
        <v>948</v>
      </c>
      <c r="C353" s="566"/>
      <c r="D353" s="566"/>
      <c r="E353" s="566"/>
      <c r="F353" s="566"/>
      <c r="G353" s="566"/>
    </row>
    <row r="354" spans="1:7" x14ac:dyDescent="0.35">
      <c r="A354" s="566"/>
      <c r="B354" s="566" t="s">
        <v>949</v>
      </c>
      <c r="C354" s="566"/>
      <c r="D354" s="566"/>
      <c r="E354" s="566"/>
      <c r="F354" s="566"/>
      <c r="G354" s="566"/>
    </row>
    <row r="355" spans="1:7" x14ac:dyDescent="0.35">
      <c r="A355" s="566"/>
      <c r="B355" s="566" t="s">
        <v>950</v>
      </c>
      <c r="C355" s="566"/>
      <c r="D355" s="566"/>
      <c r="E355" s="566"/>
      <c r="F355" s="566"/>
      <c r="G355" s="566"/>
    </row>
    <row r="356" spans="1:7" x14ac:dyDescent="0.35">
      <c r="A356" s="566"/>
      <c r="B356" s="566" t="s">
        <v>951</v>
      </c>
      <c r="C356" s="566"/>
      <c r="D356" s="566"/>
      <c r="E356" s="566"/>
      <c r="F356" s="566"/>
      <c r="G356" s="566"/>
    </row>
    <row r="357" spans="1:7" x14ac:dyDescent="0.35">
      <c r="A357" s="566"/>
      <c r="B357" s="566" t="s">
        <v>952</v>
      </c>
      <c r="C357" s="566"/>
      <c r="D357" s="566"/>
      <c r="E357" s="566"/>
      <c r="F357" s="566"/>
      <c r="G357" s="566"/>
    </row>
    <row r="358" spans="1:7" x14ac:dyDescent="0.35">
      <c r="A358" s="566"/>
      <c r="B358" s="566" t="s">
        <v>953</v>
      </c>
      <c r="C358" s="566"/>
      <c r="D358" s="566"/>
      <c r="E358" s="566"/>
      <c r="F358" s="566"/>
      <c r="G358" s="566"/>
    </row>
    <row r="359" spans="1:7" x14ac:dyDescent="0.35">
      <c r="A359" s="566"/>
      <c r="B359" s="566" t="s">
        <v>954</v>
      </c>
      <c r="C359" s="566"/>
      <c r="D359" s="566"/>
      <c r="E359" s="566"/>
      <c r="F359" s="566"/>
      <c r="G359" s="566"/>
    </row>
    <row r="360" spans="1:7" x14ac:dyDescent="0.35">
      <c r="A360" s="566"/>
      <c r="B360" s="566" t="s">
        <v>955</v>
      </c>
      <c r="C360" s="566"/>
      <c r="D360" s="566"/>
      <c r="E360" s="566"/>
      <c r="F360" s="566"/>
      <c r="G360" s="566"/>
    </row>
    <row r="361" spans="1:7" x14ac:dyDescent="0.35">
      <c r="A361" s="566"/>
      <c r="B361" s="566" t="s">
        <v>956</v>
      </c>
      <c r="C361" s="566"/>
      <c r="D361" s="566"/>
      <c r="E361" s="566"/>
      <c r="F361" s="566"/>
      <c r="G361" s="566"/>
    </row>
    <row r="362" spans="1:7" x14ac:dyDescent="0.35">
      <c r="A362" s="566"/>
      <c r="B362" s="566" t="s">
        <v>957</v>
      </c>
      <c r="C362" s="566"/>
      <c r="D362" s="566"/>
      <c r="E362" s="566"/>
      <c r="F362" s="566"/>
      <c r="G362" s="566"/>
    </row>
    <row r="363" spans="1:7" x14ac:dyDescent="0.35">
      <c r="A363" s="566"/>
      <c r="B363" s="566" t="s">
        <v>958</v>
      </c>
      <c r="C363" s="566"/>
      <c r="D363" s="566"/>
      <c r="E363" s="566"/>
      <c r="F363" s="566"/>
      <c r="G363" s="566"/>
    </row>
    <row r="364" spans="1:7" x14ac:dyDescent="0.35">
      <c r="A364" s="566"/>
      <c r="B364" s="566" t="s">
        <v>959</v>
      </c>
      <c r="C364" s="566"/>
      <c r="D364" s="566"/>
      <c r="E364" s="566"/>
      <c r="F364" s="566"/>
      <c r="G364" s="566"/>
    </row>
    <row r="365" spans="1:7" x14ac:dyDescent="0.35">
      <c r="A365" s="566"/>
      <c r="B365" s="566" t="s">
        <v>960</v>
      </c>
      <c r="C365" s="566" t="s">
        <v>961</v>
      </c>
      <c r="D365" s="566"/>
      <c r="E365" s="566"/>
      <c r="F365" s="566"/>
      <c r="G365" s="566"/>
    </row>
    <row r="366" spans="1:7" x14ac:dyDescent="0.35">
      <c r="A366" s="566"/>
      <c r="B366" s="566" t="s">
        <v>962</v>
      </c>
      <c r="C366" s="566"/>
      <c r="D366" s="566"/>
      <c r="E366" s="566"/>
      <c r="F366" s="566"/>
      <c r="G366" s="566"/>
    </row>
    <row r="367" spans="1:7" x14ac:dyDescent="0.35">
      <c r="A367" s="566"/>
      <c r="B367" s="566" t="s">
        <v>963</v>
      </c>
      <c r="C367" s="566"/>
      <c r="D367" s="566"/>
      <c r="E367" s="566"/>
      <c r="F367" s="566"/>
      <c r="G367" s="566"/>
    </row>
    <row r="368" spans="1:7" x14ac:dyDescent="0.35">
      <c r="A368" s="566"/>
      <c r="B368" s="566" t="s">
        <v>964</v>
      </c>
      <c r="C368" s="566" t="s">
        <v>965</v>
      </c>
      <c r="D368" s="566"/>
      <c r="E368" s="566"/>
      <c r="F368" s="566"/>
      <c r="G368" s="566"/>
    </row>
    <row r="369" spans="1:7" x14ac:dyDescent="0.35">
      <c r="A369" s="566"/>
      <c r="B369" s="566" t="s">
        <v>966</v>
      </c>
      <c r="C369" s="566" t="s">
        <v>967</v>
      </c>
      <c r="D369" s="566"/>
      <c r="E369" s="566"/>
      <c r="F369" s="566"/>
      <c r="G369" s="566"/>
    </row>
    <row r="370" spans="1:7" x14ac:dyDescent="0.35">
      <c r="A370" s="566"/>
      <c r="B370" s="566" t="s">
        <v>968</v>
      </c>
      <c r="C370" s="566" t="s">
        <v>969</v>
      </c>
      <c r="D370" s="566"/>
      <c r="E370" s="566"/>
      <c r="F370" s="566"/>
      <c r="G370" s="566"/>
    </row>
    <row r="371" spans="1:7" x14ac:dyDescent="0.35">
      <c r="A371" s="566"/>
      <c r="B371" s="566" t="s">
        <v>970</v>
      </c>
      <c r="C371" s="566" t="s">
        <v>971</v>
      </c>
      <c r="D371" s="566"/>
      <c r="E371" s="566"/>
      <c r="F371" s="566"/>
      <c r="G371" s="566"/>
    </row>
    <row r="372" spans="1:7" x14ac:dyDescent="0.35">
      <c r="A372" s="566"/>
      <c r="B372" s="566" t="s">
        <v>972</v>
      </c>
      <c r="C372" s="566" t="s">
        <v>973</v>
      </c>
      <c r="D372" s="566"/>
      <c r="E372" s="566"/>
      <c r="F372" s="566"/>
      <c r="G372" s="566"/>
    </row>
    <row r="373" spans="1:7" x14ac:dyDescent="0.35">
      <c r="A373" s="566"/>
      <c r="B373" s="566" t="s">
        <v>974</v>
      </c>
      <c r="C373" s="566" t="s">
        <v>975</v>
      </c>
      <c r="D373" s="566"/>
      <c r="E373" s="566"/>
      <c r="F373" s="566"/>
      <c r="G373" s="566"/>
    </row>
    <row r="374" spans="1:7" x14ac:dyDescent="0.35">
      <c r="A374" s="566"/>
      <c r="B374" s="566" t="s">
        <v>976</v>
      </c>
      <c r="C374" s="566" t="s">
        <v>977</v>
      </c>
      <c r="D374" s="566"/>
      <c r="E374" s="566"/>
      <c r="F374" s="566"/>
      <c r="G374" s="566"/>
    </row>
    <row r="375" spans="1:7" x14ac:dyDescent="0.35">
      <c r="A375" s="566"/>
      <c r="B375" s="566" t="s">
        <v>978</v>
      </c>
      <c r="C375" s="566"/>
      <c r="D375" s="566"/>
      <c r="E375" s="566"/>
      <c r="F375" s="566"/>
      <c r="G375" s="566"/>
    </row>
    <row r="376" spans="1:7" x14ac:dyDescent="0.35">
      <c r="A376" s="566"/>
      <c r="B376" s="566" t="s">
        <v>979</v>
      </c>
      <c r="C376" s="566"/>
      <c r="D376" s="566"/>
      <c r="E376" s="566"/>
      <c r="F376" s="566"/>
      <c r="G376" s="566"/>
    </row>
    <row r="377" spans="1:7" x14ac:dyDescent="0.35">
      <c r="A377" s="566"/>
      <c r="B377" s="566" t="s">
        <v>980</v>
      </c>
      <c r="C377" s="566"/>
      <c r="D377" s="566"/>
      <c r="E377" s="566"/>
      <c r="F377" s="566"/>
      <c r="G377" s="566"/>
    </row>
    <row r="378" spans="1:7" x14ac:dyDescent="0.35">
      <c r="A378" s="566"/>
      <c r="B378" s="566" t="s">
        <v>762</v>
      </c>
      <c r="C378" s="566" t="s">
        <v>981</v>
      </c>
      <c r="D378" s="566"/>
      <c r="E378" s="566"/>
      <c r="F378" s="566"/>
      <c r="G378" s="566"/>
    </row>
    <row r="379" spans="1:7" x14ac:dyDescent="0.35">
      <c r="A379" s="566"/>
      <c r="B379" s="566" t="s">
        <v>982</v>
      </c>
      <c r="C379" s="566"/>
      <c r="D379" s="566"/>
      <c r="E379" s="566"/>
      <c r="F379" s="566"/>
      <c r="G379" s="566"/>
    </row>
    <row r="380" spans="1:7" x14ac:dyDescent="0.35">
      <c r="A380" s="566"/>
      <c r="B380" s="566" t="s">
        <v>983</v>
      </c>
      <c r="C380" s="566"/>
      <c r="D380" s="566"/>
      <c r="E380" s="566"/>
      <c r="F380" s="566"/>
      <c r="G380" s="566"/>
    </row>
    <row r="381" spans="1:7" x14ac:dyDescent="0.35">
      <c r="A381" s="566"/>
      <c r="B381" s="566" t="s">
        <v>984</v>
      </c>
      <c r="C381" s="566" t="s">
        <v>985</v>
      </c>
      <c r="D381" s="566"/>
      <c r="E381" s="566"/>
      <c r="F381" s="566"/>
      <c r="G381" s="566"/>
    </row>
    <row r="382" spans="1:7" x14ac:dyDescent="0.35">
      <c r="A382" s="566"/>
      <c r="B382" s="566" t="s">
        <v>986</v>
      </c>
      <c r="C382" s="566"/>
      <c r="D382" s="566"/>
      <c r="E382" s="566"/>
      <c r="F382" s="566"/>
      <c r="G382" s="566"/>
    </row>
    <row r="383" spans="1:7" x14ac:dyDescent="0.35">
      <c r="A383" s="566"/>
      <c r="B383" s="566" t="s">
        <v>987</v>
      </c>
      <c r="C383" s="566" t="s">
        <v>988</v>
      </c>
      <c r="D383" s="566"/>
      <c r="E383" s="566"/>
      <c r="F383" s="566"/>
      <c r="G383" s="566"/>
    </row>
    <row r="384" spans="1:7" x14ac:dyDescent="0.35">
      <c r="A384" s="566"/>
      <c r="B384" s="566" t="s">
        <v>989</v>
      </c>
      <c r="C384" s="566" t="s">
        <v>990</v>
      </c>
      <c r="D384" s="566"/>
      <c r="E384" s="566"/>
      <c r="F384" s="566"/>
      <c r="G384" s="566"/>
    </row>
    <row r="385" spans="1:7" x14ac:dyDescent="0.35">
      <c r="A385" s="566"/>
      <c r="B385" s="566" t="s">
        <v>991</v>
      </c>
      <c r="C385" s="566"/>
      <c r="D385" s="566"/>
      <c r="E385" s="566"/>
      <c r="F385" s="566"/>
      <c r="G385" s="566"/>
    </row>
    <row r="386" spans="1:7" x14ac:dyDescent="0.35">
      <c r="A386" s="566"/>
      <c r="B386" s="566" t="s">
        <v>992</v>
      </c>
      <c r="C386" s="566"/>
      <c r="D386" s="566"/>
      <c r="E386" s="566"/>
      <c r="F386" s="566"/>
      <c r="G386" s="566"/>
    </row>
    <row r="387" spans="1:7" x14ac:dyDescent="0.35">
      <c r="A387" s="566"/>
      <c r="B387" s="566" t="s">
        <v>993</v>
      </c>
      <c r="C387" s="566" t="s">
        <v>994</v>
      </c>
      <c r="D387" s="566"/>
      <c r="E387" s="566"/>
      <c r="F387" s="566"/>
      <c r="G387" s="566"/>
    </row>
    <row r="388" spans="1:7" x14ac:dyDescent="0.35">
      <c r="A388" s="566"/>
      <c r="B388" s="566" t="s">
        <v>995</v>
      </c>
      <c r="C388" s="566" t="s">
        <v>996</v>
      </c>
      <c r="D388" s="566"/>
      <c r="E388" s="566"/>
      <c r="F388" s="566"/>
      <c r="G388" s="566"/>
    </row>
    <row r="389" spans="1:7" x14ac:dyDescent="0.35">
      <c r="A389" s="566"/>
      <c r="B389" s="566" t="s">
        <v>762</v>
      </c>
      <c r="C389" s="566" t="s">
        <v>997</v>
      </c>
      <c r="D389" s="566"/>
      <c r="E389" s="566"/>
      <c r="F389" s="566"/>
      <c r="G389" s="566"/>
    </row>
    <row r="390" spans="1:7" x14ac:dyDescent="0.35">
      <c r="A390" s="566"/>
      <c r="B390" s="566" t="s">
        <v>998</v>
      </c>
      <c r="C390" s="566" t="s">
        <v>999</v>
      </c>
      <c r="D390" s="566"/>
      <c r="E390" s="566"/>
      <c r="F390" s="566"/>
      <c r="G390" s="566"/>
    </row>
    <row r="391" spans="1:7" x14ac:dyDescent="0.35">
      <c r="A391" s="566"/>
      <c r="B391" s="566" t="s">
        <v>1000</v>
      </c>
      <c r="C391" s="566" t="s">
        <v>1001</v>
      </c>
      <c r="D391" s="566"/>
      <c r="E391" s="566"/>
      <c r="F391" s="566"/>
      <c r="G391" s="566"/>
    </row>
    <row r="392" spans="1:7" x14ac:dyDescent="0.35">
      <c r="A392" s="566"/>
      <c r="B392" s="566" t="s">
        <v>1002</v>
      </c>
      <c r="C392" s="566" t="s">
        <v>1003</v>
      </c>
      <c r="D392" s="566"/>
      <c r="E392" s="566"/>
      <c r="F392" s="566"/>
      <c r="G392" s="566"/>
    </row>
    <row r="393" spans="1:7" x14ac:dyDescent="0.35">
      <c r="A393" s="566"/>
      <c r="B393" s="566" t="s">
        <v>1004</v>
      </c>
      <c r="C393" s="566" t="s">
        <v>1005</v>
      </c>
      <c r="D393" s="566"/>
      <c r="E393" s="566"/>
      <c r="F393" s="566"/>
      <c r="G393" s="566"/>
    </row>
    <row r="394" spans="1:7" x14ac:dyDescent="0.35">
      <c r="A394" s="566"/>
      <c r="B394" s="566" t="s">
        <v>1006</v>
      </c>
      <c r="C394" s="566" t="s">
        <v>1007</v>
      </c>
      <c r="D394" s="566"/>
      <c r="E394" s="566"/>
      <c r="F394" s="566"/>
      <c r="G394" s="566"/>
    </row>
    <row r="395" spans="1:7" x14ac:dyDescent="0.35">
      <c r="A395" s="566"/>
      <c r="B395" s="566" t="s">
        <v>1008</v>
      </c>
      <c r="C395" s="566" t="s">
        <v>1009</v>
      </c>
      <c r="D395" s="566"/>
      <c r="E395" s="566"/>
      <c r="F395" s="566"/>
      <c r="G395" s="566"/>
    </row>
    <row r="396" spans="1:7" x14ac:dyDescent="0.35">
      <c r="A396" s="566"/>
      <c r="B396" s="566" t="s">
        <v>1010</v>
      </c>
      <c r="C396" s="566" t="s">
        <v>1011</v>
      </c>
      <c r="D396" s="566"/>
      <c r="E396" s="566"/>
      <c r="F396" s="566"/>
      <c r="G396" s="566"/>
    </row>
    <row r="397" spans="1:7" x14ac:dyDescent="0.35">
      <c r="A397" s="566"/>
      <c r="B397" s="566" t="s">
        <v>1012</v>
      </c>
      <c r="C397" s="566"/>
      <c r="D397" s="566"/>
      <c r="E397" s="566"/>
      <c r="F397" s="566"/>
      <c r="G397" s="566"/>
    </row>
    <row r="398" spans="1:7" x14ac:dyDescent="0.35">
      <c r="A398" s="566"/>
      <c r="B398" s="566" t="s">
        <v>1013</v>
      </c>
      <c r="C398" s="566"/>
      <c r="D398" s="566"/>
      <c r="E398" s="566"/>
      <c r="F398" s="566"/>
      <c r="G398" s="566"/>
    </row>
    <row r="399" spans="1:7" x14ac:dyDescent="0.35">
      <c r="A399" s="566"/>
      <c r="B399" s="566" t="s">
        <v>1014</v>
      </c>
      <c r="C399" s="566" t="s">
        <v>1015</v>
      </c>
      <c r="D399" s="566"/>
      <c r="E399" s="566"/>
      <c r="F399" s="566"/>
      <c r="G399" s="566"/>
    </row>
    <row r="400" spans="1:7" x14ac:dyDescent="0.35">
      <c r="A400" s="566"/>
      <c r="B400" s="566" t="s">
        <v>1016</v>
      </c>
      <c r="C400" s="566" t="s">
        <v>1017</v>
      </c>
      <c r="D400" s="566"/>
      <c r="E400" s="566"/>
      <c r="F400" s="566"/>
      <c r="G400" s="566"/>
    </row>
    <row r="401" spans="1:7" x14ac:dyDescent="0.35">
      <c r="A401" s="566"/>
      <c r="B401" s="566" t="s">
        <v>1018</v>
      </c>
      <c r="C401" s="566" t="s">
        <v>1019</v>
      </c>
      <c r="D401" s="566"/>
      <c r="E401" s="566"/>
      <c r="F401" s="566"/>
      <c r="G401" s="566"/>
    </row>
    <row r="402" spans="1:7" x14ac:dyDescent="0.35">
      <c r="A402" s="566"/>
      <c r="B402" s="566" t="s">
        <v>1020</v>
      </c>
      <c r="C402" s="566"/>
      <c r="D402" s="566"/>
      <c r="E402" s="566"/>
      <c r="F402" s="566"/>
      <c r="G402" s="566"/>
    </row>
    <row r="403" spans="1:7" x14ac:dyDescent="0.35">
      <c r="A403" s="566"/>
      <c r="B403" s="566" t="s">
        <v>1021</v>
      </c>
      <c r="C403" s="566"/>
      <c r="D403" s="566"/>
      <c r="E403" s="566"/>
      <c r="F403" s="566"/>
      <c r="G403" s="566"/>
    </row>
    <row r="404" spans="1:7" x14ac:dyDescent="0.35">
      <c r="A404" s="566"/>
      <c r="B404" s="566" t="s">
        <v>1022</v>
      </c>
      <c r="C404" s="566"/>
      <c r="D404" s="566"/>
      <c r="E404" s="566"/>
      <c r="F404" s="566"/>
      <c r="G404" s="566"/>
    </row>
    <row r="405" spans="1:7" x14ac:dyDescent="0.35">
      <c r="A405" s="566"/>
      <c r="B405" s="566" t="s">
        <v>1023</v>
      </c>
      <c r="C405" s="566" t="s">
        <v>1024</v>
      </c>
      <c r="D405" s="566"/>
      <c r="E405" s="566"/>
      <c r="F405" s="566"/>
      <c r="G405" s="566"/>
    </row>
    <row r="406" spans="1:7" x14ac:dyDescent="0.35">
      <c r="A406" s="566"/>
      <c r="B406" s="566" t="s">
        <v>1025</v>
      </c>
      <c r="C406" s="566" t="s">
        <v>1026</v>
      </c>
      <c r="D406" s="566"/>
      <c r="E406" s="566"/>
      <c r="F406" s="566"/>
      <c r="G406" s="566"/>
    </row>
    <row r="407" spans="1:7" x14ac:dyDescent="0.35">
      <c r="A407" s="566"/>
      <c r="B407" s="566" t="s">
        <v>1027</v>
      </c>
      <c r="C407" s="566" t="s">
        <v>1028</v>
      </c>
      <c r="D407" s="566"/>
      <c r="E407" s="566"/>
      <c r="F407" s="566"/>
      <c r="G407" s="566"/>
    </row>
    <row r="408" spans="1:7" x14ac:dyDescent="0.35">
      <c r="A408" s="566"/>
      <c r="B408" s="566" t="s">
        <v>1029</v>
      </c>
      <c r="C408" s="566" t="s">
        <v>1030</v>
      </c>
      <c r="D408" s="566"/>
      <c r="E408" s="566"/>
      <c r="F408" s="566"/>
      <c r="G408" s="566"/>
    </row>
    <row r="409" spans="1:7" x14ac:dyDescent="0.35">
      <c r="A409" s="566"/>
      <c r="B409" s="566" t="s">
        <v>1031</v>
      </c>
      <c r="C409" s="566" t="s">
        <v>1032</v>
      </c>
      <c r="D409" s="566"/>
      <c r="E409" s="566"/>
      <c r="F409" s="566"/>
      <c r="G409" s="566"/>
    </row>
    <row r="410" spans="1:7" x14ac:dyDescent="0.35">
      <c r="A410" s="566"/>
      <c r="B410" s="566" t="s">
        <v>1033</v>
      </c>
      <c r="C410" s="566" t="s">
        <v>1034</v>
      </c>
      <c r="D410" s="566"/>
      <c r="E410" s="566"/>
      <c r="F410" s="566"/>
      <c r="G410" s="566"/>
    </row>
    <row r="411" spans="1:7" x14ac:dyDescent="0.35">
      <c r="A411" s="566"/>
      <c r="B411" s="566" t="s">
        <v>1035</v>
      </c>
      <c r="C411" s="566" t="s">
        <v>1036</v>
      </c>
      <c r="D411" s="566"/>
      <c r="E411" s="566"/>
      <c r="F411" s="566"/>
      <c r="G411" s="566"/>
    </row>
    <row r="412" spans="1:7" x14ac:dyDescent="0.35">
      <c r="A412" s="566"/>
      <c r="B412" s="566" t="s">
        <v>1037</v>
      </c>
      <c r="C412" s="566"/>
      <c r="D412" s="566"/>
      <c r="E412" s="566"/>
      <c r="F412" s="566"/>
      <c r="G412" s="566"/>
    </row>
    <row r="413" spans="1:7" x14ac:dyDescent="0.35">
      <c r="A413" s="566"/>
      <c r="B413" s="566" t="s">
        <v>1038</v>
      </c>
      <c r="C413" s="566"/>
      <c r="D413" s="566"/>
      <c r="E413" s="566"/>
      <c r="F413" s="566"/>
      <c r="G413" s="566"/>
    </row>
    <row r="414" spans="1:7" x14ac:dyDescent="0.35">
      <c r="A414" s="566"/>
      <c r="B414" s="566" t="s">
        <v>1039</v>
      </c>
      <c r="C414" s="566" t="s">
        <v>1040</v>
      </c>
      <c r="D414" s="566"/>
      <c r="E414" s="566"/>
      <c r="F414" s="566"/>
      <c r="G414" s="566"/>
    </row>
    <row r="415" spans="1:7" x14ac:dyDescent="0.35">
      <c r="A415" s="566"/>
      <c r="B415" s="566" t="s">
        <v>1041</v>
      </c>
      <c r="C415" s="566" t="s">
        <v>1042</v>
      </c>
      <c r="D415" s="566"/>
      <c r="E415" s="566"/>
      <c r="F415" s="566"/>
      <c r="G415" s="566"/>
    </row>
    <row r="416" spans="1:7" x14ac:dyDescent="0.35">
      <c r="A416" s="566"/>
      <c r="B416" s="566" t="s">
        <v>1043</v>
      </c>
      <c r="C416" s="566"/>
      <c r="D416" s="566"/>
      <c r="E416" s="566"/>
      <c r="F416" s="566"/>
      <c r="G416" s="566"/>
    </row>
    <row r="417" spans="1:7" x14ac:dyDescent="0.35">
      <c r="A417" s="566"/>
      <c r="B417" s="566" t="s">
        <v>1044</v>
      </c>
      <c r="C417" s="566"/>
      <c r="D417" s="566"/>
      <c r="E417" s="566"/>
      <c r="F417" s="566"/>
      <c r="G417" s="566"/>
    </row>
    <row r="418" spans="1:7" x14ac:dyDescent="0.35">
      <c r="A418" s="566"/>
      <c r="B418" s="566" t="s">
        <v>1045</v>
      </c>
      <c r="C418" s="566"/>
      <c r="D418" s="566"/>
      <c r="E418" s="566"/>
      <c r="F418" s="566"/>
      <c r="G418" s="566"/>
    </row>
    <row r="419" spans="1:7" x14ac:dyDescent="0.35">
      <c r="A419" s="566"/>
      <c r="B419" s="566" t="s">
        <v>1046</v>
      </c>
      <c r="C419" s="566" t="s">
        <v>1047</v>
      </c>
      <c r="D419" s="566"/>
      <c r="E419" s="566"/>
      <c r="F419" s="566"/>
      <c r="G419" s="566"/>
    </row>
    <row r="420" spans="1:7" x14ac:dyDescent="0.35">
      <c r="A420" s="566"/>
      <c r="B420" s="566" t="s">
        <v>1048</v>
      </c>
      <c r="C420" s="566" t="s">
        <v>1049</v>
      </c>
      <c r="D420" s="566"/>
      <c r="E420" s="566"/>
      <c r="F420" s="566"/>
      <c r="G420" s="566"/>
    </row>
    <row r="421" spans="1:7" x14ac:dyDescent="0.35">
      <c r="A421" s="566"/>
      <c r="B421" s="566" t="s">
        <v>1050</v>
      </c>
      <c r="C421" s="566" t="s">
        <v>1051</v>
      </c>
      <c r="D421" s="566"/>
      <c r="E421" s="566"/>
      <c r="F421" s="566"/>
      <c r="G421" s="566"/>
    </row>
    <row r="422" spans="1:7" x14ac:dyDescent="0.35">
      <c r="A422" s="566"/>
      <c r="B422" s="566" t="s">
        <v>1052</v>
      </c>
      <c r="C422" s="566"/>
      <c r="D422" s="566"/>
      <c r="E422" s="566"/>
      <c r="F422" s="566"/>
      <c r="G422" s="566"/>
    </row>
    <row r="423" spans="1:7" x14ac:dyDescent="0.35">
      <c r="A423" s="566"/>
      <c r="B423" s="566" t="s">
        <v>1053</v>
      </c>
      <c r="C423" s="566" t="s">
        <v>1054</v>
      </c>
      <c r="D423" s="566"/>
      <c r="E423" s="566"/>
      <c r="F423" s="566"/>
      <c r="G423" s="566"/>
    </row>
    <row r="424" spans="1:7" x14ac:dyDescent="0.35">
      <c r="A424" s="566"/>
      <c r="B424" s="566" t="s">
        <v>1055</v>
      </c>
      <c r="C424" s="566" t="s">
        <v>1056</v>
      </c>
      <c r="D424" s="566"/>
      <c r="E424" s="566"/>
      <c r="F424" s="566"/>
      <c r="G424" s="566"/>
    </row>
    <row r="425" spans="1:7" x14ac:dyDescent="0.35">
      <c r="A425" s="566"/>
      <c r="B425" s="566" t="s">
        <v>1057</v>
      </c>
      <c r="C425" s="566" t="s">
        <v>1058</v>
      </c>
      <c r="D425" s="566"/>
      <c r="E425" s="566"/>
      <c r="F425" s="566"/>
      <c r="G425" s="566"/>
    </row>
    <row r="426" spans="1:7" x14ac:dyDescent="0.35">
      <c r="A426" s="566"/>
      <c r="B426" s="566" t="s">
        <v>1059</v>
      </c>
      <c r="C426" s="566"/>
      <c r="D426" s="566"/>
      <c r="E426" s="566"/>
      <c r="F426" s="566"/>
      <c r="G426" s="566"/>
    </row>
    <row r="427" spans="1:7" x14ac:dyDescent="0.35">
      <c r="A427" s="566"/>
      <c r="B427" s="566" t="s">
        <v>1060</v>
      </c>
      <c r="C427" s="566"/>
      <c r="D427" s="566"/>
      <c r="E427" s="566"/>
      <c r="F427" s="566"/>
      <c r="G427" s="566"/>
    </row>
    <row r="428" spans="1:7" x14ac:dyDescent="0.35">
      <c r="A428" s="566"/>
      <c r="B428" s="566" t="s">
        <v>1061</v>
      </c>
      <c r="C428" s="566"/>
      <c r="D428" s="566"/>
      <c r="E428" s="566"/>
      <c r="F428" s="566"/>
      <c r="G428" s="566"/>
    </row>
    <row r="429" spans="1:7" x14ac:dyDescent="0.35">
      <c r="A429" s="566"/>
      <c r="B429" s="566" t="s">
        <v>1062</v>
      </c>
      <c r="C429" s="566"/>
      <c r="D429" s="566"/>
      <c r="E429" s="566"/>
      <c r="F429" s="566"/>
      <c r="G429" s="566"/>
    </row>
    <row r="430" spans="1:7" x14ac:dyDescent="0.35">
      <c r="A430" s="566"/>
      <c r="B430" s="566" t="s">
        <v>1063</v>
      </c>
      <c r="C430" s="566"/>
      <c r="D430" s="566"/>
      <c r="E430" s="566"/>
      <c r="F430" s="566"/>
      <c r="G430" s="566"/>
    </row>
    <row r="431" spans="1:7" x14ac:dyDescent="0.35">
      <c r="A431" s="566"/>
      <c r="B431" s="566" t="s">
        <v>1064</v>
      </c>
      <c r="C431" s="566"/>
      <c r="D431" s="566"/>
      <c r="E431" s="566"/>
      <c r="F431" s="566"/>
      <c r="G431" s="566"/>
    </row>
    <row r="432" spans="1:7" x14ac:dyDescent="0.35">
      <c r="A432" s="566"/>
      <c r="B432" s="566" t="s">
        <v>1065</v>
      </c>
      <c r="C432" s="566"/>
      <c r="D432" s="566"/>
      <c r="E432" s="566"/>
      <c r="F432" s="566"/>
      <c r="G432" s="566"/>
    </row>
    <row r="433" spans="1:7" x14ac:dyDescent="0.35">
      <c r="A433" s="566"/>
      <c r="B433" s="566" t="s">
        <v>1066</v>
      </c>
      <c r="C433" s="566"/>
      <c r="D433" s="566"/>
      <c r="E433" s="566"/>
      <c r="F433" s="566"/>
      <c r="G433" s="566"/>
    </row>
    <row r="434" spans="1:7" x14ac:dyDescent="0.35">
      <c r="A434" s="566"/>
      <c r="B434" s="566" t="s">
        <v>1067</v>
      </c>
      <c r="C434" s="566" t="s">
        <v>1068</v>
      </c>
      <c r="D434" s="566"/>
      <c r="E434" s="566"/>
      <c r="F434" s="566"/>
      <c r="G434" s="566"/>
    </row>
    <row r="435" spans="1:7" x14ac:dyDescent="0.35">
      <c r="A435" s="566"/>
      <c r="B435" s="566" t="s">
        <v>1069</v>
      </c>
      <c r="C435" s="566"/>
      <c r="D435" s="566"/>
      <c r="E435" s="566"/>
      <c r="F435" s="566"/>
      <c r="G435" s="566"/>
    </row>
    <row r="436" spans="1:7" x14ac:dyDescent="0.35">
      <c r="A436" s="566"/>
      <c r="B436" s="566" t="s">
        <v>1070</v>
      </c>
      <c r="C436" s="566"/>
      <c r="D436" s="566"/>
      <c r="E436" s="566"/>
      <c r="F436" s="566"/>
      <c r="G436" s="566"/>
    </row>
    <row r="437" spans="1:7" x14ac:dyDescent="0.35">
      <c r="A437" s="566"/>
      <c r="B437" s="566" t="s">
        <v>1071</v>
      </c>
      <c r="C437" s="566" t="s">
        <v>1072</v>
      </c>
      <c r="D437" s="566"/>
      <c r="E437" s="566"/>
      <c r="F437" s="566"/>
      <c r="G437" s="566"/>
    </row>
    <row r="438" spans="1:7" x14ac:dyDescent="0.35">
      <c r="A438" s="566"/>
      <c r="B438" s="566" t="s">
        <v>1073</v>
      </c>
      <c r="C438" s="566"/>
      <c r="D438" s="566"/>
      <c r="E438" s="566"/>
      <c r="F438" s="566"/>
      <c r="G438" s="566"/>
    </row>
    <row r="439" spans="1:7" x14ac:dyDescent="0.35">
      <c r="A439" s="566"/>
      <c r="B439" s="566" t="s">
        <v>1074</v>
      </c>
      <c r="C439" s="566" t="s">
        <v>1075</v>
      </c>
      <c r="D439" s="566"/>
      <c r="E439" s="566"/>
      <c r="F439" s="566"/>
      <c r="G439" s="566"/>
    </row>
    <row r="440" spans="1:7" x14ac:dyDescent="0.35">
      <c r="A440" s="566"/>
      <c r="B440" s="566" t="s">
        <v>1076</v>
      </c>
      <c r="C440" s="566" t="s">
        <v>1077</v>
      </c>
      <c r="D440" s="566"/>
      <c r="E440" s="566"/>
      <c r="F440" s="566"/>
      <c r="G440" s="566"/>
    </row>
    <row r="441" spans="1:7" x14ac:dyDescent="0.35">
      <c r="A441" s="566"/>
      <c r="B441" s="566" t="s">
        <v>1078</v>
      </c>
      <c r="C441" s="566" t="s">
        <v>1079</v>
      </c>
      <c r="D441" s="566"/>
      <c r="E441" s="566"/>
      <c r="F441" s="566"/>
      <c r="G441" s="566"/>
    </row>
    <row r="442" spans="1:7" x14ac:dyDescent="0.35">
      <c r="A442" s="566"/>
      <c r="B442" s="566" t="s">
        <v>1080</v>
      </c>
      <c r="C442" s="566" t="s">
        <v>1081</v>
      </c>
      <c r="D442" s="566"/>
      <c r="E442" s="566"/>
      <c r="F442" s="566"/>
      <c r="G442" s="566"/>
    </row>
    <row r="443" spans="1:7" x14ac:dyDescent="0.35">
      <c r="A443" s="566"/>
      <c r="B443" s="566" t="s">
        <v>1082</v>
      </c>
      <c r="C443" s="566"/>
      <c r="D443" s="566"/>
      <c r="E443" s="566"/>
      <c r="F443" s="566"/>
      <c r="G443" s="566"/>
    </row>
    <row r="444" spans="1:7" x14ac:dyDescent="0.35">
      <c r="A444" s="566"/>
      <c r="B444" s="566" t="s">
        <v>1083</v>
      </c>
      <c r="C444" s="566" t="s">
        <v>1084</v>
      </c>
      <c r="D444" s="566"/>
      <c r="E444" s="566"/>
      <c r="F444" s="566"/>
      <c r="G444" s="566"/>
    </row>
    <row r="445" spans="1:7" x14ac:dyDescent="0.35">
      <c r="A445" s="566"/>
      <c r="B445" s="566" t="s">
        <v>1085</v>
      </c>
      <c r="C445" s="566"/>
      <c r="D445" s="566"/>
      <c r="E445" s="566"/>
      <c r="F445" s="566"/>
      <c r="G445" s="566"/>
    </row>
    <row r="446" spans="1:7" x14ac:dyDescent="0.35">
      <c r="A446" s="566"/>
      <c r="B446" s="566" t="s">
        <v>1086</v>
      </c>
      <c r="C446" s="566"/>
      <c r="D446" s="566"/>
      <c r="E446" s="566"/>
      <c r="F446" s="566"/>
      <c r="G446" s="566"/>
    </row>
    <row r="447" spans="1:7" x14ac:dyDescent="0.35">
      <c r="A447" s="566"/>
      <c r="B447" s="566" t="s">
        <v>1087</v>
      </c>
      <c r="C447" s="566"/>
      <c r="D447" s="566"/>
      <c r="E447" s="566"/>
      <c r="F447" s="566"/>
      <c r="G447" s="566"/>
    </row>
    <row r="448" spans="1:7" x14ac:dyDescent="0.35">
      <c r="A448" s="566"/>
      <c r="B448" s="566" t="s">
        <v>1088</v>
      </c>
      <c r="C448" s="566"/>
      <c r="D448" s="566"/>
      <c r="E448" s="566"/>
      <c r="F448" s="566"/>
      <c r="G448" s="566"/>
    </row>
    <row r="449" spans="1:7" x14ac:dyDescent="0.35">
      <c r="A449" s="566"/>
      <c r="B449" s="566" t="s">
        <v>1089</v>
      </c>
      <c r="C449" s="566"/>
      <c r="D449" s="566"/>
      <c r="E449" s="566"/>
      <c r="F449" s="566"/>
      <c r="G449" s="566"/>
    </row>
    <row r="450" spans="1:7" x14ac:dyDescent="0.35">
      <c r="A450" s="566"/>
      <c r="B450" s="566" t="s">
        <v>1090</v>
      </c>
      <c r="C450" s="566"/>
      <c r="D450" s="566"/>
      <c r="E450" s="566"/>
      <c r="F450" s="566"/>
      <c r="G450" s="566"/>
    </row>
    <row r="451" spans="1:7" x14ac:dyDescent="0.35">
      <c r="A451" s="566"/>
      <c r="B451" s="566" t="s">
        <v>1091</v>
      </c>
      <c r="C451" s="566"/>
      <c r="D451" s="566"/>
      <c r="E451" s="566"/>
      <c r="F451" s="566"/>
      <c r="G451" s="566"/>
    </row>
    <row r="452" spans="1:7" x14ac:dyDescent="0.35">
      <c r="A452" s="566"/>
      <c r="B452" s="566" t="s">
        <v>1092</v>
      </c>
      <c r="C452" s="566" t="s">
        <v>1093</v>
      </c>
      <c r="D452" s="566"/>
      <c r="E452" s="566"/>
      <c r="F452" s="566"/>
      <c r="G452" s="566"/>
    </row>
    <row r="453" spans="1:7" x14ac:dyDescent="0.35">
      <c r="A453" s="566"/>
      <c r="B453" s="566" t="s">
        <v>1094</v>
      </c>
      <c r="C453" s="566" t="s">
        <v>1095</v>
      </c>
      <c r="D453" s="566"/>
      <c r="E453" s="566"/>
      <c r="F453" s="566"/>
      <c r="G453" s="566"/>
    </row>
    <row r="454" spans="1:7" x14ac:dyDescent="0.35">
      <c r="A454" s="566"/>
      <c r="B454" s="566" t="s">
        <v>1096</v>
      </c>
      <c r="C454" s="566" t="s">
        <v>1097</v>
      </c>
      <c r="D454" s="566"/>
      <c r="E454" s="566"/>
      <c r="F454" s="566"/>
      <c r="G454" s="566"/>
    </row>
    <row r="455" spans="1:7" x14ac:dyDescent="0.35">
      <c r="A455" s="566"/>
      <c r="B455" s="566" t="s">
        <v>1098</v>
      </c>
      <c r="C455" s="566" t="s">
        <v>1099</v>
      </c>
      <c r="D455" s="566"/>
      <c r="E455" s="566"/>
      <c r="F455" s="566"/>
      <c r="G455" s="566"/>
    </row>
    <row r="456" spans="1:7" x14ac:dyDescent="0.35">
      <c r="A456" s="566"/>
      <c r="B456" s="566" t="s">
        <v>1100</v>
      </c>
      <c r="C456" s="566"/>
      <c r="D456" s="566"/>
      <c r="E456" s="566"/>
      <c r="F456" s="566"/>
      <c r="G456" s="566"/>
    </row>
    <row r="457" spans="1:7" x14ac:dyDescent="0.35">
      <c r="A457" s="566"/>
      <c r="B457" s="566" t="s">
        <v>1101</v>
      </c>
      <c r="C457" s="566"/>
      <c r="D457" s="566"/>
      <c r="E457" s="566"/>
      <c r="F457" s="566"/>
      <c r="G457" s="566"/>
    </row>
    <row r="458" spans="1:7" x14ac:dyDescent="0.35">
      <c r="A458" s="566"/>
      <c r="B458" s="566" t="s">
        <v>1102</v>
      </c>
      <c r="C458" s="566"/>
      <c r="D458" s="566"/>
      <c r="E458" s="566"/>
      <c r="F458" s="566"/>
      <c r="G458" s="566"/>
    </row>
    <row r="459" spans="1:7" x14ac:dyDescent="0.35">
      <c r="A459" s="566"/>
      <c r="B459" s="566" t="s">
        <v>1103</v>
      </c>
      <c r="C459" s="566" t="s">
        <v>1104</v>
      </c>
      <c r="D459" s="566"/>
      <c r="E459" s="566"/>
      <c r="F459" s="566"/>
      <c r="G459" s="566"/>
    </row>
    <row r="460" spans="1:7" x14ac:dyDescent="0.35">
      <c r="A460" s="566"/>
      <c r="B460" s="566" t="s">
        <v>1105</v>
      </c>
      <c r="C460" s="566" t="s">
        <v>1106</v>
      </c>
      <c r="D460" s="566"/>
      <c r="E460" s="566"/>
      <c r="F460" s="566"/>
      <c r="G460" s="566"/>
    </row>
    <row r="461" spans="1:7" x14ac:dyDescent="0.35">
      <c r="A461" s="566"/>
      <c r="B461" s="566" t="s">
        <v>1107</v>
      </c>
      <c r="C461" s="566"/>
      <c r="D461" s="566"/>
      <c r="E461" s="566"/>
      <c r="F461" s="566"/>
      <c r="G461" s="566"/>
    </row>
    <row r="462" spans="1:7" x14ac:dyDescent="0.35">
      <c r="A462" s="566"/>
      <c r="B462" s="566" t="s">
        <v>1108</v>
      </c>
      <c r="C462" s="566"/>
      <c r="D462" s="566"/>
      <c r="E462" s="566"/>
      <c r="F462" s="566"/>
      <c r="G462" s="566"/>
    </row>
    <row r="463" spans="1:7" x14ac:dyDescent="0.35">
      <c r="A463" s="566"/>
      <c r="B463" s="566" t="s">
        <v>1109</v>
      </c>
      <c r="C463" s="566"/>
      <c r="D463" s="566"/>
      <c r="E463" s="566"/>
      <c r="F463" s="566"/>
      <c r="G463" s="566"/>
    </row>
    <row r="464" spans="1:7" x14ac:dyDescent="0.35">
      <c r="A464" s="566"/>
      <c r="B464" s="566" t="s">
        <v>1110</v>
      </c>
      <c r="C464" s="566" t="s">
        <v>1111</v>
      </c>
      <c r="D464" s="566"/>
      <c r="E464" s="566"/>
      <c r="F464" s="566"/>
      <c r="G464" s="566"/>
    </row>
    <row r="465" spans="1:7" x14ac:dyDescent="0.35">
      <c r="A465" s="566"/>
      <c r="B465" s="566" t="s">
        <v>1112</v>
      </c>
      <c r="C465" s="566" t="s">
        <v>1113</v>
      </c>
      <c r="D465" s="566"/>
      <c r="E465" s="566"/>
      <c r="F465" s="566"/>
      <c r="G465" s="566"/>
    </row>
    <row r="466" spans="1:7" x14ac:dyDescent="0.35">
      <c r="A466" s="566"/>
      <c r="B466" s="566" t="s">
        <v>1114</v>
      </c>
      <c r="C466" s="566"/>
      <c r="D466" s="566"/>
      <c r="E466" s="566"/>
      <c r="F466" s="566"/>
      <c r="G466" s="566"/>
    </row>
    <row r="467" spans="1:7" x14ac:dyDescent="0.35">
      <c r="A467" s="566"/>
      <c r="B467" s="566" t="s">
        <v>1115</v>
      </c>
      <c r="C467" s="566" t="s">
        <v>1116</v>
      </c>
      <c r="D467" s="566"/>
      <c r="E467" s="566"/>
      <c r="F467" s="566"/>
      <c r="G467" s="566"/>
    </row>
    <row r="468" spans="1:7" x14ac:dyDescent="0.35">
      <c r="A468" s="566"/>
      <c r="B468" s="566" t="s">
        <v>1117</v>
      </c>
      <c r="C468" s="566" t="s">
        <v>1118</v>
      </c>
      <c r="D468" s="566"/>
      <c r="E468" s="566"/>
      <c r="F468" s="566"/>
      <c r="G468" s="566"/>
    </row>
    <row r="469" spans="1:7" x14ac:dyDescent="0.35">
      <c r="A469" s="566"/>
      <c r="B469" s="566" t="s">
        <v>1119</v>
      </c>
      <c r="C469" s="566"/>
      <c r="D469" s="566"/>
      <c r="E469" s="566"/>
      <c r="F469" s="566"/>
      <c r="G469" s="566"/>
    </row>
    <row r="470" spans="1:7" x14ac:dyDescent="0.35">
      <c r="A470" s="566"/>
      <c r="B470" s="566" t="s">
        <v>1120</v>
      </c>
      <c r="C470" s="566"/>
      <c r="D470" s="566"/>
      <c r="E470" s="566"/>
      <c r="F470" s="566"/>
      <c r="G470" s="566"/>
    </row>
    <row r="471" spans="1:7" x14ac:dyDescent="0.35">
      <c r="A471" s="566"/>
      <c r="B471" s="566" t="s">
        <v>1121</v>
      </c>
      <c r="C471" s="566"/>
      <c r="D471" s="566"/>
      <c r="E471" s="566"/>
      <c r="F471" s="566"/>
      <c r="G471" s="566"/>
    </row>
    <row r="472" spans="1:7" x14ac:dyDescent="0.35">
      <c r="A472" s="566"/>
      <c r="B472" s="566" t="s">
        <v>1122</v>
      </c>
      <c r="C472" s="566" t="s">
        <v>1123</v>
      </c>
      <c r="D472" s="566"/>
      <c r="E472" s="566"/>
      <c r="F472" s="566"/>
      <c r="G472" s="566"/>
    </row>
    <row r="473" spans="1:7" x14ac:dyDescent="0.35">
      <c r="A473" s="566"/>
      <c r="B473" s="566" t="s">
        <v>1124</v>
      </c>
      <c r="C473" s="566" t="s">
        <v>1125</v>
      </c>
      <c r="D473" s="566"/>
      <c r="E473" s="566"/>
      <c r="F473" s="566"/>
      <c r="G473" s="566"/>
    </row>
    <row r="474" spans="1:7" x14ac:dyDescent="0.35">
      <c r="A474" s="566"/>
      <c r="B474" s="566" t="s">
        <v>1126</v>
      </c>
      <c r="C474" s="566"/>
      <c r="D474" s="566"/>
      <c r="E474" s="566"/>
      <c r="F474" s="566"/>
      <c r="G474" s="566"/>
    </row>
    <row r="475" spans="1:7" x14ac:dyDescent="0.35">
      <c r="A475" s="566"/>
      <c r="B475" s="566" t="s">
        <v>1127</v>
      </c>
      <c r="C475" s="566" t="s">
        <v>1128</v>
      </c>
      <c r="D475" s="566"/>
      <c r="E475" s="566"/>
      <c r="F475" s="566"/>
      <c r="G475" s="566"/>
    </row>
    <row r="476" spans="1:7" x14ac:dyDescent="0.35">
      <c r="A476" s="566"/>
      <c r="B476" s="566" t="s">
        <v>1129</v>
      </c>
      <c r="C476" s="566"/>
      <c r="D476" s="566"/>
      <c r="E476" s="566"/>
      <c r="F476" s="566"/>
      <c r="G476" s="566"/>
    </row>
    <row r="477" spans="1:7" x14ac:dyDescent="0.35">
      <c r="A477" s="566"/>
      <c r="B477" s="566" t="s">
        <v>1130</v>
      </c>
      <c r="C477" s="566" t="s">
        <v>1131</v>
      </c>
      <c r="D477" s="566"/>
      <c r="E477" s="566"/>
      <c r="F477" s="566"/>
      <c r="G477" s="566"/>
    </row>
    <row r="478" spans="1:7" x14ac:dyDescent="0.35">
      <c r="A478" s="566"/>
      <c r="B478" s="566" t="s">
        <v>1132</v>
      </c>
      <c r="C478" s="566" t="s">
        <v>1133</v>
      </c>
      <c r="D478" s="566"/>
      <c r="E478" s="566"/>
      <c r="F478" s="566"/>
      <c r="G478" s="566"/>
    </row>
    <row r="479" spans="1:7" x14ac:dyDescent="0.35">
      <c r="A479" s="566"/>
      <c r="B479" s="566" t="s">
        <v>1134</v>
      </c>
      <c r="C479" s="566"/>
      <c r="D479" s="566"/>
      <c r="E479" s="566"/>
      <c r="F479" s="566"/>
      <c r="G479" s="566"/>
    </row>
    <row r="480" spans="1:7" x14ac:dyDescent="0.35">
      <c r="A480" s="566"/>
      <c r="B480" s="566" t="s">
        <v>1135</v>
      </c>
      <c r="C480" s="566" t="s">
        <v>1136</v>
      </c>
      <c r="D480" s="566"/>
      <c r="E480" s="566"/>
      <c r="F480" s="566"/>
      <c r="G480" s="566"/>
    </row>
    <row r="481" spans="1:7" x14ac:dyDescent="0.35">
      <c r="A481" s="566"/>
      <c r="B481" s="566" t="s">
        <v>1137</v>
      </c>
      <c r="C481" s="566"/>
      <c r="D481" s="566"/>
      <c r="E481" s="566"/>
      <c r="F481" s="566"/>
      <c r="G481" s="566"/>
    </row>
    <row r="482" spans="1:7" x14ac:dyDescent="0.35">
      <c r="A482" s="566"/>
      <c r="B482" s="566" t="s">
        <v>1138</v>
      </c>
      <c r="C482" s="566"/>
      <c r="D482" s="566"/>
      <c r="E482" s="566"/>
      <c r="F482" s="566"/>
      <c r="G482" s="566"/>
    </row>
    <row r="483" spans="1:7" x14ac:dyDescent="0.35">
      <c r="A483" s="566"/>
      <c r="B483" s="566" t="s">
        <v>1139</v>
      </c>
      <c r="C483" s="566"/>
      <c r="D483" s="566"/>
      <c r="E483" s="566"/>
      <c r="F483" s="566"/>
      <c r="G483" s="566"/>
    </row>
    <row r="484" spans="1:7" x14ac:dyDescent="0.35">
      <c r="A484" s="566"/>
      <c r="B484" s="566" t="s">
        <v>1140</v>
      </c>
      <c r="C484" s="566"/>
      <c r="D484" s="566"/>
      <c r="E484" s="566"/>
      <c r="F484" s="566"/>
      <c r="G484" s="566"/>
    </row>
    <row r="485" spans="1:7" x14ac:dyDescent="0.35">
      <c r="A485" s="566"/>
      <c r="B485" s="566" t="s">
        <v>1141</v>
      </c>
      <c r="C485" s="566"/>
      <c r="D485" s="566"/>
      <c r="E485" s="566"/>
      <c r="F485" s="566"/>
      <c r="G485" s="566"/>
    </row>
    <row r="486" spans="1:7" x14ac:dyDescent="0.35">
      <c r="A486" s="566"/>
      <c r="B486" s="566" t="s">
        <v>1142</v>
      </c>
      <c r="C486" s="566"/>
      <c r="D486" s="566"/>
      <c r="E486" s="566"/>
      <c r="F486" s="566"/>
      <c r="G486" s="566"/>
    </row>
    <row r="487" spans="1:7" x14ac:dyDescent="0.35">
      <c r="A487" s="566"/>
      <c r="B487" s="566" t="s">
        <v>1143</v>
      </c>
      <c r="C487" s="566"/>
      <c r="D487" s="566"/>
      <c r="E487" s="566"/>
      <c r="F487" s="566"/>
      <c r="G487" s="566"/>
    </row>
    <row r="488" spans="1:7" x14ac:dyDescent="0.35">
      <c r="A488" s="566"/>
      <c r="B488" s="566" t="s">
        <v>1144</v>
      </c>
      <c r="C488" s="566"/>
      <c r="D488" s="566"/>
      <c r="E488" s="566"/>
      <c r="F488" s="566"/>
      <c r="G488" s="566"/>
    </row>
    <row r="489" spans="1:7" x14ac:dyDescent="0.35">
      <c r="A489" s="566"/>
      <c r="B489" s="566" t="s">
        <v>1145</v>
      </c>
      <c r="C489" s="566"/>
      <c r="D489" s="566"/>
      <c r="E489" s="566"/>
      <c r="F489" s="566"/>
      <c r="G489" s="566"/>
    </row>
    <row r="490" spans="1:7" x14ac:dyDescent="0.35">
      <c r="A490" s="566"/>
      <c r="B490" s="566" t="s">
        <v>1146</v>
      </c>
      <c r="C490" s="566"/>
      <c r="D490" s="566"/>
      <c r="E490" s="566"/>
      <c r="F490" s="566"/>
      <c r="G490" s="566"/>
    </row>
    <row r="491" spans="1:7" x14ac:dyDescent="0.35">
      <c r="A491" s="566"/>
      <c r="B491" s="566" t="s">
        <v>1147</v>
      </c>
      <c r="C491" s="566"/>
      <c r="D491" s="566"/>
      <c r="E491" s="566"/>
      <c r="F491" s="566"/>
      <c r="G491" s="566"/>
    </row>
    <row r="492" spans="1:7" x14ac:dyDescent="0.35">
      <c r="A492" s="566"/>
      <c r="B492" s="566" t="s">
        <v>1148</v>
      </c>
      <c r="C492" s="566"/>
      <c r="D492" s="566"/>
      <c r="E492" s="566"/>
      <c r="F492" s="566"/>
      <c r="G492" s="566"/>
    </row>
    <row r="493" spans="1:7" x14ac:dyDescent="0.35">
      <c r="A493" s="566"/>
      <c r="B493" s="566" t="s">
        <v>1149</v>
      </c>
      <c r="C493" s="566"/>
      <c r="D493" s="566"/>
      <c r="E493" s="566"/>
      <c r="F493" s="566"/>
      <c r="G493" s="566"/>
    </row>
    <row r="494" spans="1:7" x14ac:dyDescent="0.35">
      <c r="A494" s="566"/>
      <c r="B494" s="566" t="s">
        <v>1150</v>
      </c>
      <c r="C494" s="566"/>
      <c r="D494" s="566"/>
      <c r="E494" s="566"/>
      <c r="F494" s="566"/>
      <c r="G494" s="566"/>
    </row>
    <row r="495" spans="1:7" x14ac:dyDescent="0.35">
      <c r="A495" s="566"/>
      <c r="B495" s="566" t="s">
        <v>1151</v>
      </c>
      <c r="C495" s="566"/>
      <c r="D495" s="566"/>
      <c r="E495" s="566"/>
      <c r="F495" s="566"/>
      <c r="G495" s="566"/>
    </row>
    <row r="496" spans="1:7" x14ac:dyDescent="0.35">
      <c r="A496" s="566"/>
      <c r="B496" s="566" t="s">
        <v>1152</v>
      </c>
      <c r="C496" s="566"/>
      <c r="D496" s="566"/>
      <c r="E496" s="566"/>
      <c r="F496" s="566"/>
      <c r="G496" s="566"/>
    </row>
    <row r="497" spans="1:7" x14ac:dyDescent="0.35">
      <c r="A497" s="566"/>
      <c r="B497" s="566" t="s">
        <v>1153</v>
      </c>
      <c r="C497" s="566"/>
      <c r="D497" s="566"/>
      <c r="E497" s="566"/>
      <c r="F497" s="566"/>
      <c r="G497" s="566"/>
    </row>
    <row r="498" spans="1:7" x14ac:dyDescent="0.35">
      <c r="A498" s="566"/>
      <c r="B498" s="566" t="s">
        <v>1154</v>
      </c>
      <c r="C498" s="566"/>
      <c r="D498" s="566"/>
      <c r="E498" s="566"/>
      <c r="F498" s="566"/>
      <c r="G498" s="566"/>
    </row>
    <row r="499" spans="1:7" x14ac:dyDescent="0.35">
      <c r="A499" s="566"/>
      <c r="B499" s="566" t="s">
        <v>1155</v>
      </c>
      <c r="C499" s="566"/>
      <c r="D499" s="566"/>
      <c r="E499" s="566"/>
      <c r="F499" s="566"/>
      <c r="G499" s="566"/>
    </row>
    <row r="500" spans="1:7" x14ac:dyDescent="0.35">
      <c r="A500" s="566"/>
      <c r="B500" s="566" t="s">
        <v>1156</v>
      </c>
      <c r="C500" s="566"/>
      <c r="D500" s="566"/>
      <c r="E500" s="566"/>
      <c r="F500" s="566"/>
      <c r="G500" s="566"/>
    </row>
    <row r="501" spans="1:7" x14ac:dyDescent="0.35">
      <c r="A501" s="566"/>
      <c r="B501" s="566" t="s">
        <v>1157</v>
      </c>
      <c r="C501" s="566"/>
      <c r="D501" s="566"/>
      <c r="E501" s="566"/>
      <c r="F501" s="566"/>
      <c r="G501" s="566"/>
    </row>
    <row r="502" spans="1:7" x14ac:dyDescent="0.35">
      <c r="A502" s="566"/>
      <c r="B502" s="566" t="s">
        <v>1158</v>
      </c>
      <c r="C502" s="566"/>
      <c r="D502" s="566"/>
      <c r="E502" s="566"/>
      <c r="F502" s="566"/>
      <c r="G502" s="566"/>
    </row>
    <row r="503" spans="1:7" x14ac:dyDescent="0.35">
      <c r="A503" s="566"/>
      <c r="B503" s="566" t="s">
        <v>1159</v>
      </c>
      <c r="C503" s="566"/>
      <c r="D503" s="566"/>
      <c r="E503" s="566"/>
      <c r="F503" s="566"/>
      <c r="G503" s="566"/>
    </row>
    <row r="504" spans="1:7" x14ac:dyDescent="0.35">
      <c r="A504" s="566"/>
      <c r="B504" s="566" t="s">
        <v>1160</v>
      </c>
      <c r="C504" s="566"/>
      <c r="D504" s="566"/>
      <c r="E504" s="566"/>
      <c r="F504" s="566"/>
      <c r="G504" s="566"/>
    </row>
    <row r="505" spans="1:7" x14ac:dyDescent="0.35">
      <c r="A505" s="566"/>
      <c r="B505" s="566" t="s">
        <v>1161</v>
      </c>
      <c r="C505" s="566"/>
      <c r="D505" s="566"/>
      <c r="E505" s="566"/>
      <c r="F505" s="566"/>
      <c r="G505" s="566"/>
    </row>
    <row r="506" spans="1:7" x14ac:dyDescent="0.35">
      <c r="A506" s="566"/>
      <c r="B506" s="566" t="s">
        <v>1162</v>
      </c>
      <c r="C506" s="566"/>
      <c r="D506" s="566"/>
      <c r="E506" s="566"/>
      <c r="F506" s="566"/>
      <c r="G506" s="566"/>
    </row>
    <row r="507" spans="1:7" x14ac:dyDescent="0.35">
      <c r="A507" s="566"/>
      <c r="B507" s="566" t="s">
        <v>1163</v>
      </c>
      <c r="C507" s="566"/>
      <c r="D507" s="566"/>
      <c r="E507" s="566"/>
      <c r="F507" s="566"/>
      <c r="G507" s="566"/>
    </row>
    <row r="508" spans="1:7" x14ac:dyDescent="0.35">
      <c r="A508" s="566"/>
      <c r="B508" s="566" t="s">
        <v>1164</v>
      </c>
      <c r="C508" s="566"/>
      <c r="D508" s="566"/>
      <c r="E508" s="566"/>
      <c r="F508" s="566"/>
      <c r="G508" s="566"/>
    </row>
    <row r="509" spans="1:7" x14ac:dyDescent="0.35">
      <c r="A509" s="566"/>
      <c r="B509" s="566" t="s">
        <v>1165</v>
      </c>
      <c r="C509" s="566"/>
      <c r="D509" s="566"/>
      <c r="E509" s="566"/>
      <c r="F509" s="566"/>
      <c r="G509" s="566"/>
    </row>
    <row r="510" spans="1:7" x14ac:dyDescent="0.35">
      <c r="A510" s="566"/>
      <c r="B510" s="566" t="s">
        <v>1166</v>
      </c>
      <c r="C510" s="566"/>
      <c r="D510" s="566"/>
      <c r="E510" s="566"/>
      <c r="F510" s="566"/>
      <c r="G510" s="566"/>
    </row>
    <row r="511" spans="1:7" x14ac:dyDescent="0.35">
      <c r="A511" s="566"/>
      <c r="B511" s="566" t="s">
        <v>1167</v>
      </c>
      <c r="C511" s="566"/>
      <c r="D511" s="566"/>
      <c r="E511" s="566"/>
      <c r="F511" s="566"/>
      <c r="G511" s="566"/>
    </row>
    <row r="512" spans="1:7" x14ac:dyDescent="0.35">
      <c r="A512" s="566"/>
      <c r="B512" s="566" t="s">
        <v>1168</v>
      </c>
      <c r="C512" s="566"/>
      <c r="D512" s="566"/>
      <c r="E512" s="566"/>
      <c r="F512" s="566"/>
      <c r="G512" s="566"/>
    </row>
    <row r="513" spans="1:7" x14ac:dyDescent="0.35">
      <c r="A513" s="566"/>
      <c r="B513" s="566" t="s">
        <v>1169</v>
      </c>
      <c r="C513" s="566" t="s">
        <v>1170</v>
      </c>
      <c r="D513" s="566"/>
      <c r="E513" s="566"/>
      <c r="F513" s="566"/>
      <c r="G513" s="566"/>
    </row>
    <row r="514" spans="1:7" x14ac:dyDescent="0.35">
      <c r="A514" s="566"/>
      <c r="B514" s="566" t="s">
        <v>1171</v>
      </c>
      <c r="C514" s="566" t="s">
        <v>1172</v>
      </c>
      <c r="D514" s="566"/>
      <c r="E514" s="566"/>
      <c r="F514" s="566"/>
      <c r="G514" s="566"/>
    </row>
    <row r="515" spans="1:7" x14ac:dyDescent="0.35">
      <c r="A515" s="566"/>
      <c r="B515" s="566" t="s">
        <v>1173</v>
      </c>
      <c r="C515" s="566"/>
      <c r="D515" s="566"/>
      <c r="E515" s="566"/>
      <c r="F515" s="566"/>
      <c r="G515" s="566"/>
    </row>
    <row r="516" spans="1:7" x14ac:dyDescent="0.35">
      <c r="A516" s="566"/>
      <c r="B516" s="566" t="s">
        <v>1174</v>
      </c>
      <c r="C516" s="566"/>
      <c r="D516" s="566"/>
      <c r="E516" s="566"/>
      <c r="F516" s="566"/>
      <c r="G516" s="566"/>
    </row>
    <row r="517" spans="1:7" x14ac:dyDescent="0.35">
      <c r="A517" s="566"/>
      <c r="B517" s="566" t="s">
        <v>1175</v>
      </c>
      <c r="C517" s="566"/>
      <c r="D517" s="566"/>
      <c r="E517" s="566"/>
      <c r="F517" s="566"/>
      <c r="G517" s="566"/>
    </row>
    <row r="518" spans="1:7" x14ac:dyDescent="0.35">
      <c r="A518" s="566"/>
      <c r="B518" s="566" t="s">
        <v>1176</v>
      </c>
      <c r="C518" s="566"/>
      <c r="D518" s="566"/>
      <c r="E518" s="566"/>
      <c r="F518" s="566"/>
      <c r="G518" s="566"/>
    </row>
    <row r="519" spans="1:7" x14ac:dyDescent="0.35">
      <c r="A519" s="566"/>
      <c r="B519" s="566" t="s">
        <v>1177</v>
      </c>
      <c r="C519" s="566"/>
      <c r="D519" s="566"/>
      <c r="E519" s="566"/>
      <c r="F519" s="566"/>
      <c r="G519" s="566"/>
    </row>
    <row r="520" spans="1:7" x14ac:dyDescent="0.35">
      <c r="A520" s="566"/>
      <c r="B520" s="566" t="s">
        <v>1178</v>
      </c>
      <c r="C520" s="566" t="s">
        <v>1179</v>
      </c>
      <c r="D520" s="566"/>
      <c r="E520" s="566"/>
      <c r="F520" s="566"/>
      <c r="G520" s="566"/>
    </row>
    <row r="521" spans="1:7" x14ac:dyDescent="0.35">
      <c r="A521" s="566"/>
      <c r="B521" s="566" t="s">
        <v>1180</v>
      </c>
      <c r="C521" s="566"/>
      <c r="D521" s="566"/>
      <c r="E521" s="566"/>
      <c r="F521" s="566"/>
      <c r="G521" s="566"/>
    </row>
    <row r="522" spans="1:7" x14ac:dyDescent="0.35">
      <c r="A522" s="566"/>
      <c r="B522" s="566" t="s">
        <v>1181</v>
      </c>
      <c r="C522" s="566" t="s">
        <v>1182</v>
      </c>
      <c r="D522" s="566"/>
      <c r="E522" s="566"/>
      <c r="F522" s="566"/>
      <c r="G522" s="566"/>
    </row>
    <row r="523" spans="1:7" x14ac:dyDescent="0.35">
      <c r="A523" s="566"/>
      <c r="B523" s="566" t="s">
        <v>1183</v>
      </c>
      <c r="C523" s="566"/>
      <c r="D523" s="566"/>
      <c r="E523" s="566"/>
      <c r="F523" s="566"/>
      <c r="G523" s="566"/>
    </row>
    <row r="524" spans="1:7" x14ac:dyDescent="0.35">
      <c r="A524" s="566"/>
      <c r="B524" s="566" t="s">
        <v>1184</v>
      </c>
      <c r="C524" s="566" t="s">
        <v>1185</v>
      </c>
      <c r="D524" s="566"/>
      <c r="E524" s="566"/>
      <c r="F524" s="566"/>
      <c r="G524" s="566"/>
    </row>
    <row r="525" spans="1:7" x14ac:dyDescent="0.35">
      <c r="A525" s="566"/>
      <c r="B525" s="566" t="s">
        <v>1186</v>
      </c>
      <c r="C525" s="566" t="s">
        <v>1187</v>
      </c>
      <c r="D525" s="566"/>
      <c r="E525" s="566"/>
      <c r="F525" s="566"/>
      <c r="G525" s="566"/>
    </row>
    <row r="526" spans="1:7" x14ac:dyDescent="0.35">
      <c r="A526" s="566"/>
      <c r="B526" s="566" t="s">
        <v>1188</v>
      </c>
      <c r="C526" s="566" t="s">
        <v>1189</v>
      </c>
      <c r="D526" s="566"/>
      <c r="E526" s="566"/>
      <c r="F526" s="566"/>
      <c r="G526" s="566"/>
    </row>
    <row r="527" spans="1:7" x14ac:dyDescent="0.35">
      <c r="A527" s="566"/>
      <c r="B527" s="566" t="s">
        <v>1190</v>
      </c>
      <c r="C527" s="566"/>
      <c r="D527" s="566"/>
      <c r="E527" s="566"/>
      <c r="F527" s="566"/>
      <c r="G527" s="566"/>
    </row>
    <row r="528" spans="1:7" x14ac:dyDescent="0.35">
      <c r="A528" s="566"/>
      <c r="B528" s="566" t="s">
        <v>1191</v>
      </c>
      <c r="C528" s="566" t="s">
        <v>1192</v>
      </c>
      <c r="D528" s="566"/>
      <c r="E528" s="566"/>
      <c r="F528" s="566"/>
      <c r="G528" s="566"/>
    </row>
    <row r="529" spans="1:7" x14ac:dyDescent="0.35">
      <c r="A529" s="566"/>
      <c r="B529" s="566" t="s">
        <v>1193</v>
      </c>
      <c r="C529" s="566" t="s">
        <v>1194</v>
      </c>
      <c r="D529" s="566"/>
      <c r="E529" s="566"/>
      <c r="F529" s="566"/>
      <c r="G529" s="566"/>
    </row>
    <row r="530" spans="1:7" x14ac:dyDescent="0.35">
      <c r="A530" s="566"/>
      <c r="B530" s="566" t="s">
        <v>1195</v>
      </c>
      <c r="C530" s="566" t="s">
        <v>1196</v>
      </c>
      <c r="D530" s="566"/>
      <c r="E530" s="566"/>
      <c r="F530" s="566"/>
      <c r="G530" s="566"/>
    </row>
    <row r="531" spans="1:7" x14ac:dyDescent="0.35">
      <c r="A531" s="566"/>
      <c r="B531" s="566" t="s">
        <v>1197</v>
      </c>
      <c r="C531" s="566"/>
      <c r="D531" s="566"/>
      <c r="E531" s="566"/>
      <c r="F531" s="566"/>
      <c r="G531" s="566"/>
    </row>
    <row r="532" spans="1:7" x14ac:dyDescent="0.35">
      <c r="A532" s="566"/>
      <c r="B532" s="566" t="s">
        <v>1198</v>
      </c>
      <c r="C532" s="566"/>
      <c r="D532" s="566"/>
      <c r="E532" s="566"/>
      <c r="F532" s="566"/>
      <c r="G532" s="566"/>
    </row>
    <row r="533" spans="1:7" x14ac:dyDescent="0.35">
      <c r="A533" s="566"/>
      <c r="B533" s="566" t="s">
        <v>1199</v>
      </c>
      <c r="C533" s="566"/>
      <c r="D533" s="566"/>
      <c r="E533" s="566"/>
      <c r="F533" s="566"/>
      <c r="G533" s="566"/>
    </row>
    <row r="534" spans="1:7" x14ac:dyDescent="0.35">
      <c r="A534" s="566"/>
      <c r="B534" s="566" t="s">
        <v>1200</v>
      </c>
      <c r="C534" s="566" t="s">
        <v>1201</v>
      </c>
      <c r="D534" s="566"/>
      <c r="E534" s="566"/>
      <c r="F534" s="566"/>
      <c r="G534" s="566"/>
    </row>
    <row r="535" spans="1:7" x14ac:dyDescent="0.35">
      <c r="A535" s="566"/>
      <c r="B535" s="566" t="s">
        <v>1202</v>
      </c>
      <c r="C535" s="566" t="s">
        <v>1203</v>
      </c>
      <c r="D535" s="566"/>
      <c r="E535" s="566"/>
      <c r="F535" s="566"/>
      <c r="G535" s="566"/>
    </row>
    <row r="536" spans="1:7" x14ac:dyDescent="0.35">
      <c r="A536" s="566"/>
      <c r="B536" s="566" t="s">
        <v>1204</v>
      </c>
      <c r="C536" s="566" t="s">
        <v>1205</v>
      </c>
      <c r="D536" s="566"/>
      <c r="E536" s="566"/>
      <c r="F536" s="566"/>
      <c r="G536" s="566"/>
    </row>
    <row r="537" spans="1:7" x14ac:dyDescent="0.35">
      <c r="A537" s="566"/>
      <c r="B537" s="566" t="s">
        <v>1206</v>
      </c>
      <c r="C537" s="566"/>
      <c r="D537" s="566"/>
      <c r="E537" s="566"/>
      <c r="F537" s="566"/>
      <c r="G537" s="566"/>
    </row>
    <row r="538" spans="1:7" x14ac:dyDescent="0.35">
      <c r="A538" s="566"/>
      <c r="B538" s="566" t="s">
        <v>1207</v>
      </c>
      <c r="C538" s="566"/>
      <c r="D538" s="566"/>
      <c r="E538" s="566"/>
      <c r="F538" s="566"/>
      <c r="G538" s="566"/>
    </row>
    <row r="539" spans="1:7" x14ac:dyDescent="0.35">
      <c r="A539" s="566"/>
      <c r="B539" s="566" t="s">
        <v>1208</v>
      </c>
      <c r="C539" s="566" t="s">
        <v>1209</v>
      </c>
      <c r="D539" s="566"/>
      <c r="E539" s="566"/>
      <c r="F539" s="566"/>
      <c r="G539" s="566"/>
    </row>
    <row r="540" spans="1:7" x14ac:dyDescent="0.35">
      <c r="A540" s="566"/>
      <c r="B540" s="566" t="s">
        <v>1210</v>
      </c>
      <c r="C540" s="566" t="s">
        <v>1211</v>
      </c>
      <c r="D540" s="566"/>
      <c r="E540" s="566"/>
      <c r="F540" s="566"/>
      <c r="G540" s="566"/>
    </row>
    <row r="541" spans="1:7" x14ac:dyDescent="0.35">
      <c r="A541" s="566"/>
      <c r="B541" s="566" t="s">
        <v>1212</v>
      </c>
      <c r="C541" s="566" t="s">
        <v>1213</v>
      </c>
      <c r="D541" s="566"/>
      <c r="E541" s="566"/>
      <c r="F541" s="566"/>
      <c r="G541" s="566"/>
    </row>
    <row r="542" spans="1:7" x14ac:dyDescent="0.35">
      <c r="A542" s="566"/>
      <c r="B542" s="566" t="s">
        <v>1214</v>
      </c>
      <c r="C542" s="566" t="s">
        <v>1215</v>
      </c>
      <c r="D542" s="566"/>
      <c r="E542" s="566"/>
      <c r="F542" s="566"/>
      <c r="G542" s="566"/>
    </row>
    <row r="545" s="39" customFormat="1" x14ac:dyDescent="0.35"/>
    <row r="546" s="39" customFormat="1" x14ac:dyDescent="0.35"/>
    <row r="547" s="39" customFormat="1" x14ac:dyDescent="0.35"/>
    <row r="548" s="39" customFormat="1" x14ac:dyDescent="0.35"/>
    <row r="549" s="39" customFormat="1" x14ac:dyDescent="0.35"/>
    <row r="550" s="39" customFormat="1" x14ac:dyDescent="0.35"/>
    <row r="551" s="39" customFormat="1" x14ac:dyDescent="0.35"/>
    <row r="552" s="39" customFormat="1" x14ac:dyDescent="0.35"/>
    <row r="553" s="39" customFormat="1" x14ac:dyDescent="0.35"/>
    <row r="554" s="39" customFormat="1" x14ac:dyDescent="0.35"/>
    <row r="555" s="39" customFormat="1" x14ac:dyDescent="0.35"/>
    <row r="556" s="39" customFormat="1" x14ac:dyDescent="0.35"/>
    <row r="557" s="39" customFormat="1" x14ac:dyDescent="0.35"/>
    <row r="558" s="39" customFormat="1" x14ac:dyDescent="0.35"/>
    <row r="559" s="39" customFormat="1" x14ac:dyDescent="0.35"/>
    <row r="560" s="39" customFormat="1" x14ac:dyDescent="0.35"/>
    <row r="561" s="39" customFormat="1" x14ac:dyDescent="0.35"/>
    <row r="562" s="39" customFormat="1" x14ac:dyDescent="0.35"/>
    <row r="563" s="39" customFormat="1" x14ac:dyDescent="0.35"/>
    <row r="564" s="39" customFormat="1" x14ac:dyDescent="0.35"/>
    <row r="565" s="39" customFormat="1" x14ac:dyDescent="0.35"/>
    <row r="566" s="39" customFormat="1" x14ac:dyDescent="0.35"/>
    <row r="567" s="39" customFormat="1" x14ac:dyDescent="0.35"/>
    <row r="568" s="39" customFormat="1" x14ac:dyDescent="0.35"/>
    <row r="569" s="39" customFormat="1" x14ac:dyDescent="0.35"/>
    <row r="570" s="39" customFormat="1" x14ac:dyDescent="0.35"/>
    <row r="571" s="39" customFormat="1" x14ac:dyDescent="0.35"/>
    <row r="572" s="39" customFormat="1" x14ac:dyDescent="0.35"/>
    <row r="573" s="39" customFormat="1" x14ac:dyDescent="0.35"/>
    <row r="574" s="39" customFormat="1" x14ac:dyDescent="0.35"/>
    <row r="575" s="39" customFormat="1" x14ac:dyDescent="0.35"/>
    <row r="576" s="39" customFormat="1" x14ac:dyDescent="0.35"/>
    <row r="577" s="39" customFormat="1" x14ac:dyDescent="0.35"/>
    <row r="578" s="39" customFormat="1" x14ac:dyDescent="0.35"/>
    <row r="579" s="39" customFormat="1" x14ac:dyDescent="0.35"/>
    <row r="580" s="39" customFormat="1" x14ac:dyDescent="0.35"/>
    <row r="581" s="39" customFormat="1" x14ac:dyDescent="0.35"/>
    <row r="582" s="39" customFormat="1" x14ac:dyDescent="0.35"/>
    <row r="583" s="39" customFormat="1" x14ac:dyDescent="0.35"/>
    <row r="584" s="39" customFormat="1" x14ac:dyDescent="0.35"/>
    <row r="585" s="39" customFormat="1" x14ac:dyDescent="0.35"/>
    <row r="586" s="39" customFormat="1" x14ac:dyDescent="0.35"/>
    <row r="587" s="39" customFormat="1" x14ac:dyDescent="0.35"/>
    <row r="588" s="39" customFormat="1" x14ac:dyDescent="0.35"/>
    <row r="589" s="39" customFormat="1" x14ac:dyDescent="0.35"/>
    <row r="590" s="39" customFormat="1" x14ac:dyDescent="0.35"/>
    <row r="591" s="39" customFormat="1" x14ac:dyDescent="0.35"/>
    <row r="592" s="39" customFormat="1" x14ac:dyDescent="0.35"/>
    <row r="593" s="39" customFormat="1" x14ac:dyDescent="0.35"/>
    <row r="594" s="39" customFormat="1" x14ac:dyDescent="0.35"/>
    <row r="595" s="39" customFormat="1" x14ac:dyDescent="0.35"/>
    <row r="596" s="39" customFormat="1" x14ac:dyDescent="0.35"/>
    <row r="597" s="39" customFormat="1" x14ac:dyDescent="0.35"/>
    <row r="598" s="39" customFormat="1" x14ac:dyDescent="0.35"/>
    <row r="599" s="39" customFormat="1" x14ac:dyDescent="0.35"/>
    <row r="600" s="39" customFormat="1" x14ac:dyDescent="0.35"/>
    <row r="601" s="39" customFormat="1" x14ac:dyDescent="0.35"/>
    <row r="602" s="39" customFormat="1" x14ac:dyDescent="0.35"/>
    <row r="603" s="39" customFormat="1" x14ac:dyDescent="0.35"/>
    <row r="604" s="39" customFormat="1" x14ac:dyDescent="0.35"/>
    <row r="605" s="39" customFormat="1" x14ac:dyDescent="0.35"/>
    <row r="606" s="39" customFormat="1" x14ac:dyDescent="0.35"/>
    <row r="607" s="39" customFormat="1" x14ac:dyDescent="0.35"/>
    <row r="608" s="39" customFormat="1" x14ac:dyDescent="0.35"/>
    <row r="609" s="39" customFormat="1" x14ac:dyDescent="0.35"/>
    <row r="610" s="39" customFormat="1" x14ac:dyDescent="0.35"/>
    <row r="611" s="39" customFormat="1" x14ac:dyDescent="0.35"/>
    <row r="612" s="39" customFormat="1" x14ac:dyDescent="0.35"/>
    <row r="613" s="39" customFormat="1" x14ac:dyDescent="0.35"/>
    <row r="614" s="39" customFormat="1" x14ac:dyDescent="0.35"/>
    <row r="615" s="39" customFormat="1" x14ac:dyDescent="0.35"/>
    <row r="616" s="39" customFormat="1" x14ac:dyDescent="0.35"/>
    <row r="617" s="39" customFormat="1" x14ac:dyDescent="0.35"/>
    <row r="618" s="39" customFormat="1" x14ac:dyDescent="0.35"/>
    <row r="619" s="39" customFormat="1" x14ac:dyDescent="0.35"/>
    <row r="620" s="39" customFormat="1" x14ac:dyDescent="0.35"/>
    <row r="621" s="39" customFormat="1" x14ac:dyDescent="0.35"/>
    <row r="622" s="39" customFormat="1" x14ac:dyDescent="0.35"/>
    <row r="623" s="39" customFormat="1" x14ac:dyDescent="0.35"/>
    <row r="624" s="39" customFormat="1" x14ac:dyDescent="0.35"/>
    <row r="625" s="39" customFormat="1" x14ac:dyDescent="0.35"/>
    <row r="626" s="39" customFormat="1" x14ac:dyDescent="0.35"/>
    <row r="627" s="39" customFormat="1" x14ac:dyDescent="0.35"/>
    <row r="628" s="39" customFormat="1" x14ac:dyDescent="0.35"/>
    <row r="629" s="39" customFormat="1" x14ac:dyDescent="0.35"/>
    <row r="630" s="39" customFormat="1" x14ac:dyDescent="0.35"/>
    <row r="631" s="39" customFormat="1" x14ac:dyDescent="0.35"/>
    <row r="632" s="39" customFormat="1" x14ac:dyDescent="0.35"/>
    <row r="633" s="39" customFormat="1" x14ac:dyDescent="0.35"/>
    <row r="634" s="39" customFormat="1" x14ac:dyDescent="0.35"/>
    <row r="635" s="39" customFormat="1" x14ac:dyDescent="0.35"/>
    <row r="636" s="39" customFormat="1" x14ac:dyDescent="0.35"/>
    <row r="637" s="39" customFormat="1" x14ac:dyDescent="0.35"/>
    <row r="638" s="39" customFormat="1" x14ac:dyDescent="0.35"/>
    <row r="639" s="39" customFormat="1" x14ac:dyDescent="0.35"/>
    <row r="640" s="39" customFormat="1" x14ac:dyDescent="0.35"/>
    <row r="641" s="39" customFormat="1" x14ac:dyDescent="0.35"/>
    <row r="642" s="39" customFormat="1" x14ac:dyDescent="0.35"/>
    <row r="643" s="39" customFormat="1" x14ac:dyDescent="0.35"/>
    <row r="644" s="39" customFormat="1" x14ac:dyDescent="0.35"/>
    <row r="645" s="39" customFormat="1" x14ac:dyDescent="0.35"/>
    <row r="646" s="39" customFormat="1" x14ac:dyDescent="0.35"/>
    <row r="647" s="39" customFormat="1" x14ac:dyDescent="0.35"/>
    <row r="648" s="39" customFormat="1" x14ac:dyDescent="0.35"/>
    <row r="649" s="39" customFormat="1" x14ac:dyDescent="0.35"/>
    <row r="650" s="39" customFormat="1" x14ac:dyDescent="0.35"/>
    <row r="651" s="39" customFormat="1" x14ac:dyDescent="0.35"/>
    <row r="652" s="39" customFormat="1" x14ac:dyDescent="0.35"/>
    <row r="653" s="39" customFormat="1" x14ac:dyDescent="0.35"/>
    <row r="654" s="39" customFormat="1" x14ac:dyDescent="0.35"/>
    <row r="655" s="39" customFormat="1" x14ac:dyDescent="0.35"/>
    <row r="656" s="39" customFormat="1" x14ac:dyDescent="0.35"/>
    <row r="657" s="39" customFormat="1" x14ac:dyDescent="0.35"/>
    <row r="658" s="39" customFormat="1" x14ac:dyDescent="0.35"/>
    <row r="659" s="39" customFormat="1" x14ac:dyDescent="0.35"/>
    <row r="660" s="39" customFormat="1" x14ac:dyDescent="0.35"/>
    <row r="661" s="39" customFormat="1" x14ac:dyDescent="0.35"/>
    <row r="662" s="39" customFormat="1" x14ac:dyDescent="0.35"/>
    <row r="663" s="39" customFormat="1" x14ac:dyDescent="0.35"/>
    <row r="664" s="39" customFormat="1" x14ac:dyDescent="0.35"/>
    <row r="665" s="39" customFormat="1" x14ac:dyDescent="0.35"/>
    <row r="666" s="39" customFormat="1" x14ac:dyDescent="0.35"/>
    <row r="667" s="39" customFormat="1" x14ac:dyDescent="0.35"/>
    <row r="668" s="39" customFormat="1" x14ac:dyDescent="0.35"/>
    <row r="669" s="39" customFormat="1" x14ac:dyDescent="0.35"/>
    <row r="670" s="39" customFormat="1" x14ac:dyDescent="0.35"/>
    <row r="671" s="39" customFormat="1" x14ac:dyDescent="0.35"/>
    <row r="672" s="39" customFormat="1" x14ac:dyDescent="0.35"/>
    <row r="673" s="39" customFormat="1" x14ac:dyDescent="0.35"/>
    <row r="674" s="39" customFormat="1" x14ac:dyDescent="0.35"/>
    <row r="675" s="39" customFormat="1" x14ac:dyDescent="0.35"/>
    <row r="676" s="39" customFormat="1" x14ac:dyDescent="0.35"/>
    <row r="677" s="39" customFormat="1" x14ac:dyDescent="0.35"/>
    <row r="678" s="39" customFormat="1" x14ac:dyDescent="0.35"/>
    <row r="679" s="39" customFormat="1" x14ac:dyDescent="0.35"/>
    <row r="680" s="39" customFormat="1" x14ac:dyDescent="0.35"/>
    <row r="681" s="39" customFormat="1" x14ac:dyDescent="0.35"/>
    <row r="682" s="39" customFormat="1" x14ac:dyDescent="0.35"/>
    <row r="683" s="39" customFormat="1" x14ac:dyDescent="0.35"/>
    <row r="684" s="39" customFormat="1" x14ac:dyDescent="0.35"/>
    <row r="685" s="39" customFormat="1" x14ac:dyDescent="0.35"/>
    <row r="686" s="39" customFormat="1" x14ac:dyDescent="0.35"/>
    <row r="687" s="39" customFormat="1" x14ac:dyDescent="0.35"/>
    <row r="688" s="39" customFormat="1" x14ac:dyDescent="0.35"/>
    <row r="689" s="39" customFormat="1" x14ac:dyDescent="0.35"/>
    <row r="690" s="39" customFormat="1" x14ac:dyDescent="0.35"/>
    <row r="691" s="39" customFormat="1" x14ac:dyDescent="0.35"/>
    <row r="692" s="39" customFormat="1" x14ac:dyDescent="0.35"/>
    <row r="693" s="39" customFormat="1" x14ac:dyDescent="0.35"/>
    <row r="694" s="39" customFormat="1" x14ac:dyDescent="0.35"/>
    <row r="695" s="39" customFormat="1" x14ac:dyDescent="0.35"/>
    <row r="696" s="39" customFormat="1" x14ac:dyDescent="0.35"/>
    <row r="697" s="39" customFormat="1" x14ac:dyDescent="0.35"/>
    <row r="698" s="39" customFormat="1" x14ac:dyDescent="0.35"/>
    <row r="699" s="39" customFormat="1" x14ac:dyDescent="0.35"/>
    <row r="700" s="39" customFormat="1" x14ac:dyDescent="0.35"/>
    <row r="701" s="39" customFormat="1" x14ac:dyDescent="0.35"/>
    <row r="702" s="39" customFormat="1" x14ac:dyDescent="0.35"/>
    <row r="703" s="39" customFormat="1" x14ac:dyDescent="0.35"/>
    <row r="704" s="39" customFormat="1" x14ac:dyDescent="0.35"/>
    <row r="705" s="39" customFormat="1" x14ac:dyDescent="0.35"/>
    <row r="706" s="39" customFormat="1" x14ac:dyDescent="0.35"/>
    <row r="707" s="39" customFormat="1" x14ac:dyDescent="0.35"/>
    <row r="708" s="39" customFormat="1" x14ac:dyDescent="0.35"/>
    <row r="709" s="39" customFormat="1" x14ac:dyDescent="0.35"/>
    <row r="710" s="39" customFormat="1" x14ac:dyDescent="0.35"/>
    <row r="711" s="39" customFormat="1" x14ac:dyDescent="0.35"/>
    <row r="712" s="39" customFormat="1" x14ac:dyDescent="0.35"/>
    <row r="713" s="39" customFormat="1" x14ac:dyDescent="0.35"/>
    <row r="714" s="39" customFormat="1" x14ac:dyDescent="0.35"/>
    <row r="715" s="39" customFormat="1" x14ac:dyDescent="0.35"/>
    <row r="716" s="39" customFormat="1" x14ac:dyDescent="0.35"/>
    <row r="717" s="39" customFormat="1" x14ac:dyDescent="0.35"/>
    <row r="718" s="39" customFormat="1" x14ac:dyDescent="0.35"/>
    <row r="719" s="39" customFormat="1" x14ac:dyDescent="0.35"/>
    <row r="720" s="39" customFormat="1" x14ac:dyDescent="0.35"/>
    <row r="721" s="39" customFormat="1" x14ac:dyDescent="0.35"/>
    <row r="722" s="39" customFormat="1" x14ac:dyDescent="0.35"/>
    <row r="723" s="39" customFormat="1" x14ac:dyDescent="0.35"/>
    <row r="724" s="39" customFormat="1" x14ac:dyDescent="0.35"/>
    <row r="725" s="39" customFormat="1" x14ac:dyDescent="0.35"/>
    <row r="726" s="39" customFormat="1" x14ac:dyDescent="0.35"/>
    <row r="727" s="39" customFormat="1" x14ac:dyDescent="0.35"/>
    <row r="728" s="39" customFormat="1" x14ac:dyDescent="0.35"/>
    <row r="729" s="39" customFormat="1" x14ac:dyDescent="0.35"/>
    <row r="730" s="39" customFormat="1" x14ac:dyDescent="0.35"/>
    <row r="731" s="39" customFormat="1" x14ac:dyDescent="0.35"/>
    <row r="732" s="39" customFormat="1" x14ac:dyDescent="0.35"/>
    <row r="733" s="39" customFormat="1" x14ac:dyDescent="0.35"/>
    <row r="734" s="39" customFormat="1" x14ac:dyDescent="0.35"/>
    <row r="735" s="39" customFormat="1" x14ac:dyDescent="0.35"/>
    <row r="736" s="39" customFormat="1" x14ac:dyDescent="0.35"/>
    <row r="737" s="39" customFormat="1" x14ac:dyDescent="0.35"/>
    <row r="738" s="39" customFormat="1" x14ac:dyDescent="0.35"/>
    <row r="739" s="39" customFormat="1" x14ac:dyDescent="0.35"/>
    <row r="740" s="39" customFormat="1" x14ac:dyDescent="0.35"/>
    <row r="741" s="39" customFormat="1" x14ac:dyDescent="0.35"/>
    <row r="742" s="39" customFormat="1" x14ac:dyDescent="0.35"/>
    <row r="743" s="39" customFormat="1" x14ac:dyDescent="0.35"/>
    <row r="744" s="39" customFormat="1" x14ac:dyDescent="0.35"/>
    <row r="745" s="39" customFormat="1" x14ac:dyDescent="0.35"/>
    <row r="746" s="39" customFormat="1" x14ac:dyDescent="0.35"/>
    <row r="747" s="39" customFormat="1" x14ac:dyDescent="0.35"/>
    <row r="748" s="39" customFormat="1" x14ac:dyDescent="0.35"/>
    <row r="749" s="39" customFormat="1" x14ac:dyDescent="0.35"/>
    <row r="750" s="39" customFormat="1" x14ac:dyDescent="0.35"/>
    <row r="751" s="39" customFormat="1" x14ac:dyDescent="0.35"/>
    <row r="752" s="39" customFormat="1" x14ac:dyDescent="0.35"/>
    <row r="753" s="39" customFormat="1" x14ac:dyDescent="0.35"/>
    <row r="754" s="39" customFormat="1" x14ac:dyDescent="0.35"/>
    <row r="755" s="39" customFormat="1" x14ac:dyDescent="0.35"/>
    <row r="756" s="39" customFormat="1" x14ac:dyDescent="0.35"/>
    <row r="757" s="39" customFormat="1" x14ac:dyDescent="0.35"/>
    <row r="758" s="39" customFormat="1" x14ac:dyDescent="0.35"/>
    <row r="759" s="39" customFormat="1" x14ac:dyDescent="0.35"/>
    <row r="760" s="39" customFormat="1" x14ac:dyDescent="0.35"/>
    <row r="761" s="39" customFormat="1" x14ac:dyDescent="0.35"/>
    <row r="762" s="39" customFormat="1" x14ac:dyDescent="0.35"/>
    <row r="763" s="39" customFormat="1" x14ac:dyDescent="0.35"/>
    <row r="764" s="39" customFormat="1" x14ac:dyDescent="0.35"/>
    <row r="765" s="39" customFormat="1" x14ac:dyDescent="0.35"/>
    <row r="766" s="39" customFormat="1" x14ac:dyDescent="0.35"/>
    <row r="767" s="39" customFormat="1" x14ac:dyDescent="0.35"/>
    <row r="768" s="39" customFormat="1" x14ac:dyDescent="0.35"/>
    <row r="769" s="39" customFormat="1" x14ac:dyDescent="0.35"/>
    <row r="770" s="39" customFormat="1" x14ac:dyDescent="0.35"/>
    <row r="771" s="39" customFormat="1" x14ac:dyDescent="0.35"/>
    <row r="772" s="39" customFormat="1" x14ac:dyDescent="0.35"/>
    <row r="773" s="39" customFormat="1" x14ac:dyDescent="0.35"/>
    <row r="774" s="39" customFormat="1" x14ac:dyDescent="0.35"/>
    <row r="775" s="39" customFormat="1" x14ac:dyDescent="0.35"/>
    <row r="776" s="39" customFormat="1" x14ac:dyDescent="0.35"/>
    <row r="777" s="39" customFormat="1" x14ac:dyDescent="0.35"/>
    <row r="778" s="39" customFormat="1" x14ac:dyDescent="0.35"/>
    <row r="779" s="39" customFormat="1" x14ac:dyDescent="0.35"/>
    <row r="780" s="39" customFormat="1" x14ac:dyDescent="0.35"/>
    <row r="781" s="39" customFormat="1" x14ac:dyDescent="0.35"/>
    <row r="782" s="39" customFormat="1" x14ac:dyDescent="0.35"/>
    <row r="783" s="39" customFormat="1" x14ac:dyDescent="0.35"/>
    <row r="784" s="39" customFormat="1" x14ac:dyDescent="0.35"/>
    <row r="785" s="39" customFormat="1" x14ac:dyDescent="0.35"/>
    <row r="786" s="39" customFormat="1" x14ac:dyDescent="0.35"/>
    <row r="787" s="39" customFormat="1" x14ac:dyDescent="0.35"/>
    <row r="788" s="39" customFormat="1" x14ac:dyDescent="0.35"/>
    <row r="789" s="39" customFormat="1" x14ac:dyDescent="0.35"/>
    <row r="790" s="39" customFormat="1" x14ac:dyDescent="0.35"/>
    <row r="791" s="39" customFormat="1" x14ac:dyDescent="0.35"/>
    <row r="792" s="39" customFormat="1" x14ac:dyDescent="0.35"/>
    <row r="793" s="39" customFormat="1" x14ac:dyDescent="0.35"/>
    <row r="794" s="39" customFormat="1" x14ac:dyDescent="0.35"/>
    <row r="795" s="39" customFormat="1" x14ac:dyDescent="0.35"/>
    <row r="796" s="39" customFormat="1" x14ac:dyDescent="0.35"/>
    <row r="797" s="39" customFormat="1" x14ac:dyDescent="0.35"/>
    <row r="798" s="39" customFormat="1" x14ac:dyDescent="0.35"/>
    <row r="799" s="39" customFormat="1" x14ac:dyDescent="0.35"/>
    <row r="800" s="39" customFormat="1" x14ac:dyDescent="0.35"/>
    <row r="801" s="39" customFormat="1" x14ac:dyDescent="0.35"/>
    <row r="802" s="39" customFormat="1" x14ac:dyDescent="0.35"/>
    <row r="803" s="39" customFormat="1" x14ac:dyDescent="0.35"/>
    <row r="804" s="39" customFormat="1" x14ac:dyDescent="0.35"/>
    <row r="805" s="39" customFormat="1" x14ac:dyDescent="0.35"/>
    <row r="806" s="39" customFormat="1" x14ac:dyDescent="0.35"/>
    <row r="807" s="39" customFormat="1" x14ac:dyDescent="0.35"/>
    <row r="808" s="39" customFormat="1" x14ac:dyDescent="0.35"/>
    <row r="809" s="39" customFormat="1" x14ac:dyDescent="0.35"/>
    <row r="810" s="39" customFormat="1" x14ac:dyDescent="0.35"/>
    <row r="811" s="39" customFormat="1" x14ac:dyDescent="0.35"/>
    <row r="812" s="39" customFormat="1" x14ac:dyDescent="0.35"/>
    <row r="813" s="39" customFormat="1" x14ac:dyDescent="0.35"/>
    <row r="814" s="39" customFormat="1" x14ac:dyDescent="0.35"/>
    <row r="815" s="39" customFormat="1" x14ac:dyDescent="0.35"/>
    <row r="816" s="39" customFormat="1" x14ac:dyDescent="0.35"/>
    <row r="817" s="39" customFormat="1" x14ac:dyDescent="0.35"/>
    <row r="818" s="39" customFormat="1" x14ac:dyDescent="0.35"/>
    <row r="819" s="39" customFormat="1" x14ac:dyDescent="0.35"/>
    <row r="820" s="39" customFormat="1" x14ac:dyDescent="0.35"/>
    <row r="821" s="39" customFormat="1" x14ac:dyDescent="0.35"/>
    <row r="822" s="39" customFormat="1" x14ac:dyDescent="0.35"/>
    <row r="823" s="39" customFormat="1" x14ac:dyDescent="0.35"/>
    <row r="824" s="39" customFormat="1" x14ac:dyDescent="0.35"/>
    <row r="825" s="39" customFormat="1" x14ac:dyDescent="0.35"/>
    <row r="826" s="39" customFormat="1" x14ac:dyDescent="0.35"/>
    <row r="827" s="39" customFormat="1" x14ac:dyDescent="0.35"/>
    <row r="828" s="39" customFormat="1" x14ac:dyDescent="0.35"/>
    <row r="829" s="39" customFormat="1" x14ac:dyDescent="0.35"/>
    <row r="830" s="39" customFormat="1" x14ac:dyDescent="0.35"/>
    <row r="831" s="39" customFormat="1" x14ac:dyDescent="0.35"/>
    <row r="832" s="39" customFormat="1" x14ac:dyDescent="0.35"/>
    <row r="833" s="39" customFormat="1" x14ac:dyDescent="0.35"/>
    <row r="834" s="39" customFormat="1" x14ac:dyDescent="0.35"/>
    <row r="835" s="39" customFormat="1" x14ac:dyDescent="0.35"/>
    <row r="836" s="39" customFormat="1" x14ac:dyDescent="0.35"/>
    <row r="837" s="39" customFormat="1" x14ac:dyDescent="0.35"/>
    <row r="838" s="39" customFormat="1" x14ac:dyDescent="0.35"/>
    <row r="839" s="39" customFormat="1" x14ac:dyDescent="0.35"/>
    <row r="840" s="39" customFormat="1" x14ac:dyDescent="0.35"/>
    <row r="841" s="39" customFormat="1" x14ac:dyDescent="0.35"/>
    <row r="842" s="39" customFormat="1" x14ac:dyDescent="0.35"/>
    <row r="843" s="39" customFormat="1" x14ac:dyDescent="0.35"/>
    <row r="844" s="39" customFormat="1" x14ac:dyDescent="0.35"/>
    <row r="845" s="39" customFormat="1" x14ac:dyDescent="0.35"/>
    <row r="846" s="39" customFormat="1" x14ac:dyDescent="0.35"/>
    <row r="847" s="39" customFormat="1" x14ac:dyDescent="0.35"/>
    <row r="848" s="39" customFormat="1" x14ac:dyDescent="0.35"/>
    <row r="849" s="39" customFormat="1" x14ac:dyDescent="0.35"/>
    <row r="850" s="39" customFormat="1" x14ac:dyDescent="0.35"/>
    <row r="851" s="39" customFormat="1" x14ac:dyDescent="0.35"/>
    <row r="852" s="39" customFormat="1" x14ac:dyDescent="0.35"/>
    <row r="853" s="39" customFormat="1" x14ac:dyDescent="0.35"/>
    <row r="854" s="39" customFormat="1" x14ac:dyDescent="0.35"/>
    <row r="855" s="39" customFormat="1" x14ac:dyDescent="0.35"/>
    <row r="856" s="39" customFormat="1" x14ac:dyDescent="0.35"/>
    <row r="857" s="39" customFormat="1" x14ac:dyDescent="0.35"/>
    <row r="858" s="39" customFormat="1" x14ac:dyDescent="0.35"/>
    <row r="859" s="39" customFormat="1" x14ac:dyDescent="0.35"/>
    <row r="860" s="39" customFormat="1" x14ac:dyDescent="0.35"/>
    <row r="861" s="39" customFormat="1" x14ac:dyDescent="0.35"/>
    <row r="862" s="39" customFormat="1" x14ac:dyDescent="0.35"/>
    <row r="863" s="39" customFormat="1" x14ac:dyDescent="0.35"/>
    <row r="864" s="39" customFormat="1" x14ac:dyDescent="0.35"/>
    <row r="865" s="39" customFormat="1" x14ac:dyDescent="0.35"/>
    <row r="866" s="39" customFormat="1" x14ac:dyDescent="0.35"/>
    <row r="867" s="39" customFormat="1" x14ac:dyDescent="0.35"/>
    <row r="868" s="39" customFormat="1" x14ac:dyDescent="0.35"/>
    <row r="869" s="39" customFormat="1" x14ac:dyDescent="0.35"/>
    <row r="870" s="39" customFormat="1" x14ac:dyDescent="0.35"/>
    <row r="871" s="39" customFormat="1" x14ac:dyDescent="0.35"/>
    <row r="872" s="39" customFormat="1" x14ac:dyDescent="0.35"/>
    <row r="873" s="39" customFormat="1" x14ac:dyDescent="0.35"/>
    <row r="874" s="39" customFormat="1" x14ac:dyDescent="0.35"/>
    <row r="875" s="39" customFormat="1" x14ac:dyDescent="0.35"/>
    <row r="876" s="39" customFormat="1" x14ac:dyDescent="0.35"/>
    <row r="877" s="39" customFormat="1" x14ac:dyDescent="0.35"/>
    <row r="878" s="39" customFormat="1" x14ac:dyDescent="0.35"/>
    <row r="879" s="39" customFormat="1" x14ac:dyDescent="0.35"/>
    <row r="880" s="39" customFormat="1" x14ac:dyDescent="0.35"/>
    <row r="881" s="39" customFormat="1" x14ac:dyDescent="0.35"/>
    <row r="882" s="39" customFormat="1" x14ac:dyDescent="0.35"/>
    <row r="883" s="39" customFormat="1" x14ac:dyDescent="0.35"/>
    <row r="884" s="39" customFormat="1" x14ac:dyDescent="0.35"/>
    <row r="885" s="39" customFormat="1" x14ac:dyDescent="0.35"/>
    <row r="886" s="39" customFormat="1" x14ac:dyDescent="0.35"/>
    <row r="887" s="39" customFormat="1" x14ac:dyDescent="0.35"/>
    <row r="888" s="39" customFormat="1" x14ac:dyDescent="0.35"/>
    <row r="889" s="39" customFormat="1" x14ac:dyDescent="0.35"/>
    <row r="890" s="39" customFormat="1" x14ac:dyDescent="0.35"/>
    <row r="891" s="39" customFormat="1" x14ac:dyDescent="0.35"/>
    <row r="892" s="39" customFormat="1" x14ac:dyDescent="0.35"/>
    <row r="893" s="39" customFormat="1" x14ac:dyDescent="0.35"/>
    <row r="894" s="39" customFormat="1" x14ac:dyDescent="0.35"/>
    <row r="895" s="39" customFormat="1" x14ac:dyDescent="0.35"/>
    <row r="896" s="39" customFormat="1" x14ac:dyDescent="0.35"/>
    <row r="897" s="39" customFormat="1" x14ac:dyDescent="0.35"/>
    <row r="898" s="39" customFormat="1" x14ac:dyDescent="0.35"/>
    <row r="899" s="39" customFormat="1" x14ac:dyDescent="0.35"/>
    <row r="900" s="39" customFormat="1" x14ac:dyDescent="0.35"/>
    <row r="901" s="39" customFormat="1" x14ac:dyDescent="0.35"/>
    <row r="902" s="39" customFormat="1" x14ac:dyDescent="0.35"/>
    <row r="903" s="39" customFormat="1" x14ac:dyDescent="0.35"/>
    <row r="904" s="39" customFormat="1" x14ac:dyDescent="0.35"/>
    <row r="905" s="39" customFormat="1" x14ac:dyDescent="0.35"/>
    <row r="906" s="39" customFormat="1" x14ac:dyDescent="0.35"/>
    <row r="907" s="39" customFormat="1" x14ac:dyDescent="0.35"/>
    <row r="908" s="39" customFormat="1" x14ac:dyDescent="0.35"/>
    <row r="909" s="39" customFormat="1" x14ac:dyDescent="0.35"/>
    <row r="910" s="39" customFormat="1" x14ac:dyDescent="0.35"/>
    <row r="911" s="39" customFormat="1" x14ac:dyDescent="0.35"/>
    <row r="912" s="39" customFormat="1" x14ac:dyDescent="0.35"/>
    <row r="913" s="39" customFormat="1" x14ac:dyDescent="0.35"/>
    <row r="914" s="39" customFormat="1" x14ac:dyDescent="0.35"/>
    <row r="915" s="39" customFormat="1" x14ac:dyDescent="0.35"/>
    <row r="916" s="39" customFormat="1" x14ac:dyDescent="0.35"/>
    <row r="917" s="39" customFormat="1" x14ac:dyDescent="0.35"/>
    <row r="918" s="39" customFormat="1" x14ac:dyDescent="0.35"/>
    <row r="919" s="39" customFormat="1" x14ac:dyDescent="0.35"/>
    <row r="920" s="39" customFormat="1" x14ac:dyDescent="0.35"/>
    <row r="921" s="39" customFormat="1" x14ac:dyDescent="0.35"/>
    <row r="922" s="39" customFormat="1" x14ac:dyDescent="0.35"/>
    <row r="923" s="39" customFormat="1" x14ac:dyDescent="0.35"/>
    <row r="924" s="39" customFormat="1" x14ac:dyDescent="0.35"/>
    <row r="925" s="39" customFormat="1" x14ac:dyDescent="0.35"/>
    <row r="926" s="39" customFormat="1" x14ac:dyDescent="0.35"/>
    <row r="927" s="39" customFormat="1" x14ac:dyDescent="0.35"/>
    <row r="928" s="39" customFormat="1" x14ac:dyDescent="0.35"/>
    <row r="929" s="39" customFormat="1" x14ac:dyDescent="0.35"/>
    <row r="930" s="39" customFormat="1" x14ac:dyDescent="0.35"/>
    <row r="931" s="39" customFormat="1" x14ac:dyDescent="0.35"/>
    <row r="932" s="39" customFormat="1" x14ac:dyDescent="0.35"/>
    <row r="933" s="39" customFormat="1" x14ac:dyDescent="0.35"/>
    <row r="934" s="39" customFormat="1" x14ac:dyDescent="0.35"/>
    <row r="935" s="39" customFormat="1" x14ac:dyDescent="0.35"/>
    <row r="936" s="39" customFormat="1" x14ac:dyDescent="0.35"/>
    <row r="937" s="39" customFormat="1" x14ac:dyDescent="0.35"/>
    <row r="938" s="39" customFormat="1" x14ac:dyDescent="0.35"/>
    <row r="939" s="39" customFormat="1" x14ac:dyDescent="0.35"/>
    <row r="940" s="39" customFormat="1" x14ac:dyDescent="0.35"/>
    <row r="941" s="39" customFormat="1" x14ac:dyDescent="0.35"/>
    <row r="942" s="39" customFormat="1" x14ac:dyDescent="0.35"/>
    <row r="943" s="39" customFormat="1" x14ac:dyDescent="0.35"/>
    <row r="944" s="39" customFormat="1" x14ac:dyDescent="0.35"/>
    <row r="945" s="39" customFormat="1" x14ac:dyDescent="0.35"/>
    <row r="946" s="39" customFormat="1" x14ac:dyDescent="0.35"/>
    <row r="947" s="39" customFormat="1" x14ac:dyDescent="0.35"/>
    <row r="948" s="39" customFormat="1" x14ac:dyDescent="0.35"/>
    <row r="949" s="39" customFormat="1" x14ac:dyDescent="0.35"/>
    <row r="950" s="39" customFormat="1" x14ac:dyDescent="0.35"/>
    <row r="951" s="39" customFormat="1" x14ac:dyDescent="0.35"/>
    <row r="952" s="39" customFormat="1" x14ac:dyDescent="0.35"/>
    <row r="953" s="39" customFormat="1" x14ac:dyDescent="0.35"/>
    <row r="954" s="39" customFormat="1" x14ac:dyDescent="0.35"/>
    <row r="955" s="39" customFormat="1" x14ac:dyDescent="0.35"/>
    <row r="956" s="39" customFormat="1" x14ac:dyDescent="0.35"/>
    <row r="957" s="39" customFormat="1" x14ac:dyDescent="0.35"/>
    <row r="958" s="39" customFormat="1" x14ac:dyDescent="0.35"/>
    <row r="959" s="39" customFormat="1" x14ac:dyDescent="0.35"/>
    <row r="960" s="39" customFormat="1" x14ac:dyDescent="0.35"/>
    <row r="961" s="39" customFormat="1" x14ac:dyDescent="0.35"/>
    <row r="962" s="39" customFormat="1" x14ac:dyDescent="0.35"/>
    <row r="963" s="39" customFormat="1" x14ac:dyDescent="0.35"/>
    <row r="964" s="39" customFormat="1" x14ac:dyDescent="0.35"/>
    <row r="965" s="39" customFormat="1" x14ac:dyDescent="0.35"/>
    <row r="966" s="39" customFormat="1" x14ac:dyDescent="0.35"/>
    <row r="967" s="39" customFormat="1" x14ac:dyDescent="0.35"/>
    <row r="968" s="39" customFormat="1" x14ac:dyDescent="0.35"/>
    <row r="969" s="39" customFormat="1" x14ac:dyDescent="0.35"/>
    <row r="970" s="39" customFormat="1" x14ac:dyDescent="0.35"/>
    <row r="971" s="39" customFormat="1" x14ac:dyDescent="0.35"/>
    <row r="972" s="39" customFormat="1" x14ac:dyDescent="0.35"/>
    <row r="973" s="39" customFormat="1" x14ac:dyDescent="0.35"/>
    <row r="974" s="39" customFormat="1" x14ac:dyDescent="0.35"/>
    <row r="975" s="39" customFormat="1" x14ac:dyDescent="0.35"/>
    <row r="976" s="39" customFormat="1" x14ac:dyDescent="0.35"/>
    <row r="977" s="39" customFormat="1" x14ac:dyDescent="0.35"/>
    <row r="978" s="39" customFormat="1" x14ac:dyDescent="0.35"/>
    <row r="979" s="39" customFormat="1" x14ac:dyDescent="0.35"/>
    <row r="980" s="39" customFormat="1" x14ac:dyDescent="0.35"/>
    <row r="981" s="39" customFormat="1" x14ac:dyDescent="0.35"/>
    <row r="982" s="39" customFormat="1" x14ac:dyDescent="0.35"/>
    <row r="983" s="39" customFormat="1" x14ac:dyDescent="0.35"/>
    <row r="984" s="39" customFormat="1" x14ac:dyDescent="0.35"/>
    <row r="985" s="39" customFormat="1" x14ac:dyDescent="0.35"/>
    <row r="986" s="39" customFormat="1" x14ac:dyDescent="0.35"/>
    <row r="987" s="39" customFormat="1" x14ac:dyDescent="0.35"/>
    <row r="988" s="39" customFormat="1" x14ac:dyDescent="0.35"/>
    <row r="989" s="39" customFormat="1" x14ac:dyDescent="0.35"/>
    <row r="990" s="39" customFormat="1" x14ac:dyDescent="0.35"/>
    <row r="991" s="39" customFormat="1" x14ac:dyDescent="0.35"/>
    <row r="992" s="39" customFormat="1" x14ac:dyDescent="0.35"/>
    <row r="993" s="39" customFormat="1" x14ac:dyDescent="0.35"/>
    <row r="994" s="39" customFormat="1" x14ac:dyDescent="0.35"/>
    <row r="995" s="39" customFormat="1" x14ac:dyDescent="0.35"/>
    <row r="996" s="39" customFormat="1" x14ac:dyDescent="0.35"/>
    <row r="997" s="39" customFormat="1" x14ac:dyDescent="0.35"/>
    <row r="998" s="39" customFormat="1" x14ac:dyDescent="0.35"/>
    <row r="999" s="39" customFormat="1" x14ac:dyDescent="0.35"/>
    <row r="1000" s="39" customFormat="1" x14ac:dyDescent="0.35"/>
    <row r="1001" s="39" customFormat="1" x14ac:dyDescent="0.35"/>
    <row r="1002" s="39" customFormat="1" x14ac:dyDescent="0.35"/>
    <row r="1003" s="39" customFormat="1" x14ac:dyDescent="0.35"/>
    <row r="1004" s="39" customFormat="1" x14ac:dyDescent="0.35"/>
    <row r="1005" s="39" customFormat="1" x14ac:dyDescent="0.35"/>
    <row r="1006" s="39" customFormat="1" x14ac:dyDescent="0.35"/>
    <row r="1007" s="39" customFormat="1" x14ac:dyDescent="0.35"/>
    <row r="1008" s="39" customFormat="1" x14ac:dyDescent="0.35"/>
    <row r="1009" s="39" customFormat="1" x14ac:dyDescent="0.35"/>
    <row r="1010" s="39" customFormat="1" x14ac:dyDescent="0.35"/>
    <row r="1011" s="39" customFormat="1" x14ac:dyDescent="0.35"/>
    <row r="1012" s="39" customFormat="1" x14ac:dyDescent="0.35"/>
    <row r="1013" s="39" customFormat="1" x14ac:dyDescent="0.35"/>
    <row r="1014" s="39" customFormat="1" x14ac:dyDescent="0.35"/>
    <row r="1015" s="39" customFormat="1" x14ac:dyDescent="0.35"/>
    <row r="1016" s="39" customFormat="1" x14ac:dyDescent="0.35"/>
    <row r="1017" s="39" customFormat="1" x14ac:dyDescent="0.35"/>
    <row r="1018" s="39" customFormat="1" x14ac:dyDescent="0.35"/>
    <row r="1019" s="39" customFormat="1" x14ac:dyDescent="0.35"/>
    <row r="1020" s="39" customFormat="1" x14ac:dyDescent="0.35"/>
    <row r="1021" s="39" customFormat="1" x14ac:dyDescent="0.35"/>
    <row r="1022" s="39" customFormat="1" x14ac:dyDescent="0.35"/>
    <row r="1023" s="39" customFormat="1" x14ac:dyDescent="0.35"/>
    <row r="1024" s="39" customFormat="1" x14ac:dyDescent="0.35"/>
    <row r="1025" s="39" customFormat="1" x14ac:dyDescent="0.35"/>
    <row r="1026" s="39" customFormat="1" x14ac:dyDescent="0.35"/>
    <row r="1027" s="39" customFormat="1" x14ac:dyDescent="0.35"/>
    <row r="1028" s="39" customFormat="1" x14ac:dyDescent="0.35"/>
    <row r="1029" s="39" customFormat="1" x14ac:dyDescent="0.35"/>
    <row r="1030" s="39" customFormat="1" x14ac:dyDescent="0.35"/>
    <row r="1031" s="39" customFormat="1" x14ac:dyDescent="0.35"/>
    <row r="1032" s="39" customFormat="1" x14ac:dyDescent="0.35"/>
    <row r="1033" s="39" customFormat="1" x14ac:dyDescent="0.35"/>
    <row r="1034" s="39" customFormat="1" x14ac:dyDescent="0.35"/>
    <row r="1035" s="39" customFormat="1" x14ac:dyDescent="0.35"/>
    <row r="1036" s="39" customFormat="1" x14ac:dyDescent="0.35"/>
    <row r="1037" s="39" customFormat="1" x14ac:dyDescent="0.35"/>
    <row r="1038" s="39" customFormat="1" x14ac:dyDescent="0.35"/>
    <row r="1039" s="39" customFormat="1" x14ac:dyDescent="0.35"/>
    <row r="1040" s="39" customFormat="1" x14ac:dyDescent="0.35"/>
    <row r="1041" s="39" customFormat="1" x14ac:dyDescent="0.35"/>
    <row r="1042" s="39" customFormat="1" x14ac:dyDescent="0.35"/>
    <row r="1043" s="39" customFormat="1" x14ac:dyDescent="0.35"/>
    <row r="1044" s="39" customFormat="1" x14ac:dyDescent="0.35"/>
    <row r="1045" s="39" customFormat="1" x14ac:dyDescent="0.35"/>
    <row r="1046" s="39" customFormat="1" x14ac:dyDescent="0.35"/>
    <row r="1047" s="39" customFormat="1" x14ac:dyDescent="0.35"/>
    <row r="1048" s="39" customFormat="1" x14ac:dyDescent="0.35"/>
    <row r="1049" s="39" customFormat="1" x14ac:dyDescent="0.35"/>
    <row r="1050" s="39" customFormat="1" x14ac:dyDescent="0.35"/>
    <row r="1051" s="39" customFormat="1" x14ac:dyDescent="0.35"/>
    <row r="1052" s="39" customFormat="1" x14ac:dyDescent="0.35"/>
    <row r="1053" s="39" customFormat="1" x14ac:dyDescent="0.35"/>
    <row r="1054" s="39" customFormat="1" x14ac:dyDescent="0.35"/>
    <row r="1055" s="39" customFormat="1" x14ac:dyDescent="0.35"/>
    <row r="1056" s="39" customFormat="1" x14ac:dyDescent="0.35"/>
    <row r="1057" s="39" customFormat="1" x14ac:dyDescent="0.35"/>
    <row r="1058" s="39" customFormat="1" x14ac:dyDescent="0.35"/>
    <row r="1059" s="39" customFormat="1" x14ac:dyDescent="0.35"/>
    <row r="1060" s="39" customFormat="1" x14ac:dyDescent="0.35"/>
    <row r="1061" s="39" customFormat="1" x14ac:dyDescent="0.35"/>
    <row r="1062" s="39" customFormat="1" x14ac:dyDescent="0.35"/>
    <row r="1063" s="39" customFormat="1" x14ac:dyDescent="0.35"/>
    <row r="1064" s="39" customFormat="1" x14ac:dyDescent="0.35"/>
    <row r="1065" s="39" customFormat="1" x14ac:dyDescent="0.35"/>
    <row r="1066" s="39" customFormat="1" x14ac:dyDescent="0.35"/>
    <row r="1067" s="39" customFormat="1" x14ac:dyDescent="0.35"/>
    <row r="1068" s="39" customFormat="1" x14ac:dyDescent="0.35"/>
    <row r="1069" s="39" customFormat="1" x14ac:dyDescent="0.35"/>
    <row r="1070" s="39" customFormat="1" x14ac:dyDescent="0.35"/>
    <row r="1071" s="39" customFormat="1" x14ac:dyDescent="0.35"/>
    <row r="1072" s="39" customFormat="1" x14ac:dyDescent="0.35"/>
    <row r="1073" s="39" customFormat="1" x14ac:dyDescent="0.35"/>
    <row r="1074" s="39" customFormat="1" x14ac:dyDescent="0.35"/>
    <row r="1075" s="39" customFormat="1" x14ac:dyDescent="0.35"/>
    <row r="1076" s="39" customFormat="1" x14ac:dyDescent="0.35"/>
    <row r="1077" s="39" customFormat="1" x14ac:dyDescent="0.35"/>
    <row r="1078" s="39" customFormat="1" x14ac:dyDescent="0.35"/>
    <row r="1079" s="39" customFormat="1" x14ac:dyDescent="0.35"/>
    <row r="1080" s="39" customFormat="1" x14ac:dyDescent="0.35"/>
    <row r="1081" s="39" customFormat="1" x14ac:dyDescent="0.35"/>
    <row r="1082" s="39" customFormat="1" x14ac:dyDescent="0.35"/>
    <row r="1083" s="39" customFormat="1" x14ac:dyDescent="0.35"/>
    <row r="1084" s="39" customFormat="1" x14ac:dyDescent="0.35"/>
    <row r="1085" s="39" customFormat="1" x14ac:dyDescent="0.35"/>
    <row r="1086" s="39" customFormat="1" x14ac:dyDescent="0.35"/>
    <row r="1087" s="39" customFormat="1" x14ac:dyDescent="0.35"/>
    <row r="1088" s="39" customFormat="1" x14ac:dyDescent="0.35"/>
    <row r="1089" s="39" customFormat="1" x14ac:dyDescent="0.35"/>
    <row r="1090" s="39" customFormat="1" x14ac:dyDescent="0.35"/>
    <row r="1091" s="39" customFormat="1" x14ac:dyDescent="0.35"/>
    <row r="1092" s="39" customFormat="1" x14ac:dyDescent="0.35"/>
    <row r="1093" s="39" customFormat="1" x14ac:dyDescent="0.35"/>
    <row r="1094" s="39" customFormat="1" x14ac:dyDescent="0.35"/>
    <row r="1095" s="39" customFormat="1" x14ac:dyDescent="0.35"/>
    <row r="1096" s="39" customFormat="1" x14ac:dyDescent="0.35"/>
    <row r="1097" s="39" customFormat="1" x14ac:dyDescent="0.35"/>
    <row r="1098" s="39" customFormat="1" x14ac:dyDescent="0.35"/>
    <row r="1099" s="39" customFormat="1" x14ac:dyDescent="0.35"/>
    <row r="1100" s="39" customFormat="1" x14ac:dyDescent="0.35"/>
    <row r="1101" s="39" customFormat="1" x14ac:dyDescent="0.35"/>
    <row r="1102" s="39" customFormat="1" x14ac:dyDescent="0.35"/>
    <row r="1103" s="39" customFormat="1" x14ac:dyDescent="0.35"/>
    <row r="1104" s="39" customFormat="1" x14ac:dyDescent="0.35"/>
    <row r="1105" s="39" customFormat="1" x14ac:dyDescent="0.35"/>
    <row r="1106" s="39" customFormat="1" x14ac:dyDescent="0.35"/>
    <row r="1107" s="39" customFormat="1" x14ac:dyDescent="0.35"/>
    <row r="1108" s="39" customFormat="1" x14ac:dyDescent="0.35"/>
    <row r="1109" s="39" customFormat="1" x14ac:dyDescent="0.35"/>
    <row r="1110" s="39" customFormat="1" x14ac:dyDescent="0.35"/>
    <row r="1111" s="39" customFormat="1" x14ac:dyDescent="0.35"/>
    <row r="1112" s="39" customFormat="1" x14ac:dyDescent="0.35"/>
    <row r="1113" s="39" customFormat="1" x14ac:dyDescent="0.35"/>
    <row r="1114" s="39" customFormat="1" x14ac:dyDescent="0.35"/>
    <row r="1115" s="39" customFormat="1" x14ac:dyDescent="0.35"/>
    <row r="1116" s="39" customFormat="1" x14ac:dyDescent="0.35"/>
    <row r="1117" s="39" customFormat="1" x14ac:dyDescent="0.35"/>
    <row r="1118" s="39" customFormat="1" x14ac:dyDescent="0.35"/>
    <row r="1119" s="39" customFormat="1" x14ac:dyDescent="0.35"/>
    <row r="1120" s="39" customFormat="1" x14ac:dyDescent="0.35"/>
    <row r="1121" s="39" customFormat="1" x14ac:dyDescent="0.35"/>
    <row r="1122" s="39" customFormat="1" x14ac:dyDescent="0.35"/>
    <row r="1123" s="39" customFormat="1" x14ac:dyDescent="0.35"/>
    <row r="1124" s="39" customFormat="1" x14ac:dyDescent="0.35"/>
    <row r="1125" s="39" customFormat="1" x14ac:dyDescent="0.35"/>
    <row r="1126" s="39" customFormat="1" x14ac:dyDescent="0.35"/>
    <row r="1127" s="39" customFormat="1" x14ac:dyDescent="0.35"/>
    <row r="1128" s="39" customFormat="1" x14ac:dyDescent="0.35"/>
    <row r="1129" s="39" customFormat="1" x14ac:dyDescent="0.35"/>
    <row r="1130" s="39" customFormat="1" x14ac:dyDescent="0.35"/>
    <row r="1131" s="39" customFormat="1" x14ac:dyDescent="0.35"/>
    <row r="1132" s="39" customFormat="1" x14ac:dyDescent="0.35"/>
    <row r="1133" s="39" customFormat="1" x14ac:dyDescent="0.35"/>
    <row r="1134" s="39" customFormat="1" x14ac:dyDescent="0.35"/>
    <row r="1135" s="39" customFormat="1" x14ac:dyDescent="0.35"/>
    <row r="1136" s="39" customFormat="1" x14ac:dyDescent="0.35"/>
    <row r="1137" s="39" customFormat="1" x14ac:dyDescent="0.35"/>
    <row r="1138" s="39" customFormat="1" x14ac:dyDescent="0.35"/>
    <row r="1139" s="39" customFormat="1" x14ac:dyDescent="0.35"/>
    <row r="1140" s="39" customFormat="1" x14ac:dyDescent="0.35"/>
    <row r="1141" s="39" customFormat="1" x14ac:dyDescent="0.35"/>
    <row r="1142" s="39" customFormat="1" x14ac:dyDescent="0.35"/>
    <row r="1143" s="39" customFormat="1" x14ac:dyDescent="0.35"/>
    <row r="1144" s="39" customFormat="1" x14ac:dyDescent="0.35"/>
    <row r="1145" s="39" customFormat="1" x14ac:dyDescent="0.35"/>
    <row r="1146" s="39" customFormat="1" x14ac:dyDescent="0.35"/>
    <row r="1147" s="39" customFormat="1" x14ac:dyDescent="0.35"/>
    <row r="1148" s="39" customFormat="1" x14ac:dyDescent="0.35"/>
    <row r="1149" s="39" customFormat="1" x14ac:dyDescent="0.35"/>
    <row r="1150" s="39" customFormat="1" x14ac:dyDescent="0.35"/>
    <row r="1151" s="39" customFormat="1" x14ac:dyDescent="0.35"/>
    <row r="1152" s="39" customFormat="1" x14ac:dyDescent="0.35"/>
    <row r="1153" s="39" customFormat="1" x14ac:dyDescent="0.35"/>
    <row r="1154" s="39" customFormat="1" x14ac:dyDescent="0.35"/>
    <row r="1155" s="39" customFormat="1" x14ac:dyDescent="0.35"/>
    <row r="1156" s="39" customFormat="1" x14ac:dyDescent="0.35"/>
    <row r="1157" s="39" customFormat="1" x14ac:dyDescent="0.35"/>
    <row r="1158" s="39" customFormat="1" x14ac:dyDescent="0.35"/>
    <row r="1159" s="39" customFormat="1" x14ac:dyDescent="0.35"/>
    <row r="1160" s="39" customFormat="1" x14ac:dyDescent="0.35"/>
    <row r="1161" s="39" customFormat="1" x14ac:dyDescent="0.35"/>
    <row r="1162" s="39" customFormat="1" x14ac:dyDescent="0.35"/>
    <row r="1163" s="39" customFormat="1" x14ac:dyDescent="0.35"/>
    <row r="1164" s="39" customFormat="1" x14ac:dyDescent="0.35"/>
    <row r="1165" s="39" customFormat="1" x14ac:dyDescent="0.35"/>
    <row r="1166" s="39" customFormat="1" x14ac:dyDescent="0.35"/>
    <row r="1167" s="39" customFormat="1" x14ac:dyDescent="0.35"/>
    <row r="1168" s="39" customFormat="1" x14ac:dyDescent="0.35"/>
    <row r="1169" s="39" customFormat="1" x14ac:dyDescent="0.35"/>
    <row r="1170" s="39" customFormat="1" x14ac:dyDescent="0.35"/>
    <row r="1171" s="39" customFormat="1" x14ac:dyDescent="0.35"/>
    <row r="1172" s="39" customFormat="1" x14ac:dyDescent="0.35"/>
    <row r="1173" s="39" customFormat="1" x14ac:dyDescent="0.35"/>
    <row r="1174" s="39" customFormat="1" x14ac:dyDescent="0.35"/>
    <row r="1175" s="39" customFormat="1" x14ac:dyDescent="0.35"/>
    <row r="1176" s="39" customFormat="1" x14ac:dyDescent="0.35"/>
    <row r="1177" s="39" customFormat="1" x14ac:dyDescent="0.35"/>
    <row r="1178" s="39" customFormat="1" x14ac:dyDescent="0.35"/>
    <row r="1179" s="39" customFormat="1" x14ac:dyDescent="0.35"/>
    <row r="1180" s="39" customFormat="1" x14ac:dyDescent="0.35"/>
    <row r="1181" s="39" customFormat="1" x14ac:dyDescent="0.35"/>
    <row r="1182" s="39" customFormat="1" x14ac:dyDescent="0.35"/>
    <row r="1183" s="39" customFormat="1" x14ac:dyDescent="0.35"/>
    <row r="1184" s="39" customFormat="1" x14ac:dyDescent="0.35"/>
    <row r="1185" s="39" customFormat="1" x14ac:dyDescent="0.35"/>
    <row r="1186" s="39" customFormat="1" x14ac:dyDescent="0.35"/>
    <row r="1187" s="39" customFormat="1" x14ac:dyDescent="0.35"/>
    <row r="1188" s="39" customFormat="1" x14ac:dyDescent="0.35"/>
    <row r="1189" s="39" customFormat="1" x14ac:dyDescent="0.35"/>
    <row r="1190" s="39" customFormat="1" x14ac:dyDescent="0.35"/>
    <row r="1191" s="39" customFormat="1" x14ac:dyDescent="0.35"/>
    <row r="1192" s="39" customFormat="1" x14ac:dyDescent="0.35"/>
    <row r="1193" s="39" customFormat="1" x14ac:dyDescent="0.35"/>
    <row r="1194" s="39" customFormat="1" x14ac:dyDescent="0.35"/>
    <row r="1195" s="39" customFormat="1" x14ac:dyDescent="0.35"/>
    <row r="1196" s="39" customFormat="1" x14ac:dyDescent="0.35"/>
    <row r="1197" s="39" customFormat="1" x14ac:dyDescent="0.35"/>
    <row r="1198" s="39" customFormat="1" x14ac:dyDescent="0.35"/>
    <row r="1199" s="39" customFormat="1" x14ac:dyDescent="0.35"/>
    <row r="1200" s="39" customFormat="1" x14ac:dyDescent="0.35"/>
    <row r="1201" s="39" customFormat="1" x14ac:dyDescent="0.35"/>
    <row r="1202" s="39" customFormat="1" x14ac:dyDescent="0.35"/>
    <row r="1203" s="39" customFormat="1" x14ac:dyDescent="0.35"/>
    <row r="1204" s="39" customFormat="1" x14ac:dyDescent="0.35"/>
    <row r="1205" s="39" customFormat="1" x14ac:dyDescent="0.35"/>
    <row r="1206" s="39" customFormat="1" x14ac:dyDescent="0.35"/>
    <row r="1207" s="39" customFormat="1" x14ac:dyDescent="0.35"/>
    <row r="1208" s="39" customFormat="1" x14ac:dyDescent="0.35"/>
    <row r="1209" s="39" customFormat="1" x14ac:dyDescent="0.35"/>
    <row r="1210" s="39" customFormat="1" x14ac:dyDescent="0.35"/>
    <row r="1211" s="39" customFormat="1" x14ac:dyDescent="0.35"/>
    <row r="1212" s="39" customFormat="1" x14ac:dyDescent="0.35"/>
    <row r="1213" s="39" customFormat="1" x14ac:dyDescent="0.35"/>
    <row r="1214" s="39" customFormat="1" x14ac:dyDescent="0.35"/>
    <row r="1215" s="39" customFormat="1" x14ac:dyDescent="0.35"/>
    <row r="1216" s="39" customFormat="1" x14ac:dyDescent="0.35"/>
    <row r="1217" s="39" customFormat="1" x14ac:dyDescent="0.35"/>
    <row r="1218" s="39" customFormat="1" x14ac:dyDescent="0.35"/>
    <row r="1219" s="39" customFormat="1" x14ac:dyDescent="0.35"/>
    <row r="1220" s="39" customFormat="1" x14ac:dyDescent="0.35"/>
    <row r="1221" s="39" customFormat="1" x14ac:dyDescent="0.35"/>
    <row r="1222" s="39" customFormat="1" x14ac:dyDescent="0.35"/>
    <row r="1223" s="39" customFormat="1" x14ac:dyDescent="0.35"/>
    <row r="1224" s="39" customFormat="1" x14ac:dyDescent="0.35"/>
    <row r="1225" s="39" customFormat="1" x14ac:dyDescent="0.35"/>
    <row r="1226" s="39" customFormat="1" x14ac:dyDescent="0.35"/>
    <row r="1227" s="39" customFormat="1" x14ac:dyDescent="0.35"/>
    <row r="1228" s="39" customFormat="1" x14ac:dyDescent="0.35"/>
    <row r="1229" s="39" customFormat="1" x14ac:dyDescent="0.35"/>
    <row r="1230" s="39" customFormat="1" x14ac:dyDescent="0.35"/>
    <row r="1231" s="39" customFormat="1" x14ac:dyDescent="0.35"/>
    <row r="1232" s="39" customFormat="1" x14ac:dyDescent="0.35"/>
    <row r="1233" s="39" customFormat="1" x14ac:dyDescent="0.35"/>
    <row r="1234" s="39" customFormat="1" x14ac:dyDescent="0.35"/>
    <row r="1235" s="39" customFormat="1" x14ac:dyDescent="0.35"/>
    <row r="1236" s="39" customFormat="1" x14ac:dyDescent="0.35"/>
    <row r="1237" s="39" customFormat="1" x14ac:dyDescent="0.35"/>
    <row r="1238" s="39" customFormat="1" x14ac:dyDescent="0.35"/>
    <row r="1239" s="39" customFormat="1" x14ac:dyDescent="0.35"/>
    <row r="1240" s="39" customFormat="1" x14ac:dyDescent="0.35"/>
    <row r="1241" s="39" customFormat="1" x14ac:dyDescent="0.35"/>
    <row r="1242" s="39" customFormat="1" x14ac:dyDescent="0.35"/>
    <row r="1243" s="39" customFormat="1" x14ac:dyDescent="0.35"/>
    <row r="1244" s="39" customFormat="1" x14ac:dyDescent="0.35"/>
    <row r="1245" s="39" customFormat="1" x14ac:dyDescent="0.35"/>
    <row r="1246" s="39" customFormat="1" x14ac:dyDescent="0.35"/>
    <row r="1247" s="39" customFormat="1" x14ac:dyDescent="0.35"/>
    <row r="1248" s="39" customFormat="1" x14ac:dyDescent="0.35"/>
    <row r="1249" s="39" customFormat="1" x14ac:dyDescent="0.35"/>
    <row r="1250" s="39" customFormat="1" x14ac:dyDescent="0.35"/>
    <row r="1251" s="39" customFormat="1" x14ac:dyDescent="0.35"/>
    <row r="1252" s="39" customFormat="1" x14ac:dyDescent="0.35"/>
    <row r="1253" s="39" customFormat="1" x14ac:dyDescent="0.35"/>
    <row r="1254" s="39" customFormat="1" x14ac:dyDescent="0.35"/>
    <row r="1255" s="39" customFormat="1" x14ac:dyDescent="0.35"/>
    <row r="1256" s="39" customFormat="1" x14ac:dyDescent="0.35"/>
    <row r="1257" s="39" customFormat="1" x14ac:dyDescent="0.35"/>
    <row r="1258" s="39" customFormat="1" x14ac:dyDescent="0.35"/>
    <row r="1259" s="39" customFormat="1" x14ac:dyDescent="0.35"/>
    <row r="1260" s="39" customFormat="1" x14ac:dyDescent="0.35"/>
    <row r="1261" s="39" customFormat="1" x14ac:dyDescent="0.35"/>
    <row r="1262" s="39" customFormat="1" x14ac:dyDescent="0.35"/>
    <row r="1263" s="39" customFormat="1" x14ac:dyDescent="0.35"/>
    <row r="1264" s="39" customFormat="1" x14ac:dyDescent="0.35"/>
    <row r="1265" s="39" customFormat="1" x14ac:dyDescent="0.35"/>
    <row r="1266" s="39" customFormat="1" x14ac:dyDescent="0.35"/>
    <row r="1267" s="39" customFormat="1" x14ac:dyDescent="0.35"/>
    <row r="1268" s="39" customFormat="1" x14ac:dyDescent="0.35"/>
    <row r="1269" s="39" customFormat="1" x14ac:dyDescent="0.35"/>
    <row r="1270" s="39" customFormat="1" x14ac:dyDescent="0.35"/>
    <row r="1271" s="39" customFormat="1" x14ac:dyDescent="0.35"/>
    <row r="1272" s="39" customFormat="1" x14ac:dyDescent="0.35"/>
    <row r="1273" s="39" customFormat="1" x14ac:dyDescent="0.35"/>
    <row r="1274" s="39" customFormat="1" x14ac:dyDescent="0.35"/>
    <row r="1275" s="39" customFormat="1" x14ac:dyDescent="0.35"/>
    <row r="1276" s="39" customFormat="1" x14ac:dyDescent="0.35"/>
    <row r="1277" s="39" customFormat="1" x14ac:dyDescent="0.35"/>
    <row r="1278" s="39" customFormat="1" x14ac:dyDescent="0.35"/>
    <row r="1279" s="39" customFormat="1" x14ac:dyDescent="0.35"/>
    <row r="1280" s="39" customFormat="1" x14ac:dyDescent="0.35"/>
    <row r="1281" s="39" customFormat="1" x14ac:dyDescent="0.35"/>
    <row r="1282" s="39" customFormat="1" x14ac:dyDescent="0.35"/>
    <row r="1283" s="39" customFormat="1" x14ac:dyDescent="0.35"/>
    <row r="1284" s="39" customFormat="1" x14ac:dyDescent="0.35"/>
    <row r="1285" s="39" customFormat="1" x14ac:dyDescent="0.35"/>
    <row r="1286" s="39" customFormat="1" x14ac:dyDescent="0.35"/>
    <row r="1287" s="39" customFormat="1" x14ac:dyDescent="0.35"/>
    <row r="1288" s="39" customFormat="1" x14ac:dyDescent="0.35"/>
    <row r="1289" s="39" customFormat="1" x14ac:dyDescent="0.35"/>
    <row r="1290" s="39" customFormat="1" x14ac:dyDescent="0.35"/>
    <row r="1291" s="39" customFormat="1" x14ac:dyDescent="0.35"/>
    <row r="1292" s="39" customFormat="1" x14ac:dyDescent="0.35"/>
    <row r="1293" s="39" customFormat="1" x14ac:dyDescent="0.35"/>
    <row r="1294" s="39" customFormat="1" x14ac:dyDescent="0.35"/>
    <row r="1295" s="39" customFormat="1" x14ac:dyDescent="0.35"/>
    <row r="1296" s="39" customFormat="1" x14ac:dyDescent="0.35"/>
    <row r="1297" s="39" customFormat="1" x14ac:dyDescent="0.35"/>
    <row r="1298" s="39" customFormat="1" x14ac:dyDescent="0.35"/>
    <row r="1299" s="39" customFormat="1" x14ac:dyDescent="0.35"/>
    <row r="1300" s="39" customFormat="1" x14ac:dyDescent="0.35"/>
    <row r="1301" s="39" customFormat="1" x14ac:dyDescent="0.35"/>
    <row r="1302" s="39" customFormat="1" x14ac:dyDescent="0.35"/>
    <row r="1303" s="39" customFormat="1" x14ac:dyDescent="0.35"/>
    <row r="1304" s="39" customFormat="1" x14ac:dyDescent="0.35"/>
    <row r="1305" s="39" customFormat="1" x14ac:dyDescent="0.35"/>
    <row r="1306" s="39" customFormat="1" x14ac:dyDescent="0.35"/>
    <row r="1307" s="39" customFormat="1" x14ac:dyDescent="0.35"/>
    <row r="1308" s="39" customFormat="1" x14ac:dyDescent="0.35"/>
    <row r="1309" s="39" customFormat="1" x14ac:dyDescent="0.35"/>
    <row r="1310" s="39" customFormat="1" x14ac:dyDescent="0.35"/>
    <row r="1311" s="39" customFormat="1" x14ac:dyDescent="0.35"/>
    <row r="1312" s="39" customFormat="1" x14ac:dyDescent="0.35"/>
    <row r="1313" s="39" customFormat="1" x14ac:dyDescent="0.35"/>
    <row r="1314" s="39" customFormat="1" x14ac:dyDescent="0.35"/>
    <row r="1315" s="39" customFormat="1" x14ac:dyDescent="0.35"/>
    <row r="1316" s="39" customFormat="1" x14ac:dyDescent="0.35"/>
    <row r="1317" s="39" customFormat="1" x14ac:dyDescent="0.35"/>
    <row r="1318" s="39" customFormat="1" x14ac:dyDescent="0.35"/>
    <row r="1319" s="39" customFormat="1" x14ac:dyDescent="0.35"/>
    <row r="1320" s="39" customFormat="1" x14ac:dyDescent="0.35"/>
    <row r="1321" s="39" customFormat="1" x14ac:dyDescent="0.35"/>
    <row r="1322" s="39" customFormat="1" x14ac:dyDescent="0.35"/>
    <row r="1323" s="39" customFormat="1" x14ac:dyDescent="0.35"/>
    <row r="1324" s="39" customFormat="1" x14ac:dyDescent="0.35"/>
    <row r="1325" s="39" customFormat="1" x14ac:dyDescent="0.35"/>
    <row r="1326" s="39" customFormat="1" x14ac:dyDescent="0.35"/>
    <row r="1327" s="39" customFormat="1" x14ac:dyDescent="0.35"/>
    <row r="1328" s="39" customFormat="1" x14ac:dyDescent="0.35"/>
    <row r="1329" s="39" customFormat="1" x14ac:dyDescent="0.35"/>
    <row r="1330" s="39" customFormat="1" x14ac:dyDescent="0.35"/>
    <row r="1331" s="39" customFormat="1" x14ac:dyDescent="0.35"/>
    <row r="1332" s="39" customFormat="1" x14ac:dyDescent="0.35"/>
    <row r="1333" s="39" customFormat="1" x14ac:dyDescent="0.35"/>
    <row r="1334" s="39" customFormat="1" x14ac:dyDescent="0.35"/>
    <row r="1335" s="39" customFormat="1" x14ac:dyDescent="0.35"/>
    <row r="1336" s="39" customFormat="1" x14ac:dyDescent="0.35"/>
    <row r="1337" s="39" customFormat="1" x14ac:dyDescent="0.35"/>
    <row r="1338" s="39" customFormat="1" x14ac:dyDescent="0.35"/>
    <row r="1339" s="39" customFormat="1" x14ac:dyDescent="0.35"/>
    <row r="1340" s="39" customFormat="1" x14ac:dyDescent="0.35"/>
    <row r="1341" s="39" customFormat="1" x14ac:dyDescent="0.35"/>
    <row r="1342" s="39" customFormat="1" x14ac:dyDescent="0.35"/>
    <row r="1343" s="39" customFormat="1" x14ac:dyDescent="0.35"/>
    <row r="1344" s="39" customFormat="1" x14ac:dyDescent="0.35"/>
    <row r="1345" s="39" customFormat="1" x14ac:dyDescent="0.35"/>
    <row r="1346" s="39" customFormat="1" x14ac:dyDescent="0.35"/>
    <row r="1347" s="39" customFormat="1" x14ac:dyDescent="0.35"/>
    <row r="1348" s="39" customFormat="1" x14ac:dyDescent="0.35"/>
    <row r="1349" s="39" customFormat="1" x14ac:dyDescent="0.35"/>
    <row r="1350" s="39" customFormat="1" x14ac:dyDescent="0.35"/>
    <row r="1351" s="39" customFormat="1" x14ac:dyDescent="0.35"/>
    <row r="1352" s="39" customFormat="1" x14ac:dyDescent="0.35"/>
    <row r="1353" s="39" customFormat="1" x14ac:dyDescent="0.35"/>
    <row r="1354" s="39" customFormat="1" x14ac:dyDescent="0.35"/>
    <row r="1355" s="39" customFormat="1" x14ac:dyDescent="0.35"/>
    <row r="1356" s="39" customFormat="1" x14ac:dyDescent="0.35"/>
    <row r="1357" s="39" customFormat="1" x14ac:dyDescent="0.35"/>
    <row r="1358" s="39" customFormat="1" x14ac:dyDescent="0.35"/>
    <row r="1359" s="39" customFormat="1" x14ac:dyDescent="0.35"/>
    <row r="1360" s="39" customFormat="1" x14ac:dyDescent="0.35"/>
    <row r="1361" s="39" customFormat="1" x14ac:dyDescent="0.35"/>
    <row r="1362" s="39" customFormat="1" x14ac:dyDescent="0.35"/>
    <row r="1363" s="39" customFormat="1" x14ac:dyDescent="0.35"/>
    <row r="1364" s="39" customFormat="1" x14ac:dyDescent="0.35"/>
    <row r="1365" s="39" customFormat="1" x14ac:dyDescent="0.35"/>
    <row r="1366" s="39" customFormat="1" x14ac:dyDescent="0.35"/>
    <row r="1367" s="39" customFormat="1" x14ac:dyDescent="0.35"/>
    <row r="1368" s="39" customFormat="1" x14ac:dyDescent="0.35"/>
    <row r="1369" s="39" customFormat="1" x14ac:dyDescent="0.35"/>
    <row r="1370" s="39" customFormat="1" x14ac:dyDescent="0.35"/>
    <row r="1371" s="39" customFormat="1" x14ac:dyDescent="0.35"/>
    <row r="1372" s="39" customFormat="1" x14ac:dyDescent="0.35"/>
    <row r="1373" s="39" customFormat="1" x14ac:dyDescent="0.35"/>
    <row r="1374" s="39" customFormat="1" x14ac:dyDescent="0.35"/>
    <row r="1375" s="39" customFormat="1" x14ac:dyDescent="0.35"/>
    <row r="1376" s="39" customFormat="1" x14ac:dyDescent="0.35"/>
    <row r="1377" s="39" customFormat="1" x14ac:dyDescent="0.35"/>
    <row r="1378" s="39" customFormat="1" x14ac:dyDescent="0.35"/>
    <row r="1379" s="39" customFormat="1" x14ac:dyDescent="0.35"/>
    <row r="1380" s="39" customFormat="1" x14ac:dyDescent="0.35"/>
    <row r="1381" s="39" customFormat="1" x14ac:dyDescent="0.35"/>
    <row r="1382" s="39" customFormat="1" x14ac:dyDescent="0.35"/>
    <row r="1383" s="39" customFormat="1" x14ac:dyDescent="0.35"/>
    <row r="1384" s="39" customFormat="1" x14ac:dyDescent="0.35"/>
    <row r="1385" s="39" customFormat="1" x14ac:dyDescent="0.35"/>
    <row r="1386" s="39" customFormat="1" x14ac:dyDescent="0.35"/>
    <row r="1387" s="39" customFormat="1" x14ac:dyDescent="0.35"/>
    <row r="1388" s="39" customFormat="1" x14ac:dyDescent="0.35"/>
    <row r="1389" s="39" customFormat="1" x14ac:dyDescent="0.35"/>
    <row r="1390" s="39" customFormat="1" x14ac:dyDescent="0.35"/>
    <row r="1391" s="39" customFormat="1" x14ac:dyDescent="0.35"/>
    <row r="1392" s="39" customFormat="1" x14ac:dyDescent="0.35"/>
    <row r="1393" s="39" customFormat="1" x14ac:dyDescent="0.35"/>
    <row r="1394" s="39" customFormat="1" x14ac:dyDescent="0.35"/>
    <row r="1395" s="39" customFormat="1" x14ac:dyDescent="0.35"/>
    <row r="1396" s="39" customFormat="1" x14ac:dyDescent="0.35"/>
    <row r="1397" s="39" customFormat="1" x14ac:dyDescent="0.35"/>
    <row r="1398" s="39" customFormat="1" x14ac:dyDescent="0.35"/>
    <row r="1399" s="39" customFormat="1" x14ac:dyDescent="0.35"/>
    <row r="1400" s="39" customFormat="1" x14ac:dyDescent="0.35"/>
    <row r="1401" s="39" customFormat="1" x14ac:dyDescent="0.35"/>
    <row r="1402" s="39" customFormat="1" x14ac:dyDescent="0.35"/>
    <row r="1403" s="39" customFormat="1" x14ac:dyDescent="0.35"/>
    <row r="1404" s="39" customFormat="1" x14ac:dyDescent="0.35"/>
    <row r="1405" s="39" customFormat="1" x14ac:dyDescent="0.35"/>
    <row r="1406" s="39" customFormat="1" x14ac:dyDescent="0.35"/>
    <row r="1407" s="39" customFormat="1" x14ac:dyDescent="0.35"/>
    <row r="1408" s="39" customFormat="1" x14ac:dyDescent="0.35"/>
    <row r="1409" s="39" customFormat="1" x14ac:dyDescent="0.35"/>
    <row r="1410" s="39" customFormat="1" x14ac:dyDescent="0.35"/>
    <row r="1411" s="39" customFormat="1" x14ac:dyDescent="0.35"/>
    <row r="1412" s="39" customFormat="1" x14ac:dyDescent="0.35"/>
    <row r="1413" s="39" customFormat="1" x14ac:dyDescent="0.35"/>
    <row r="1414" s="39" customFormat="1" x14ac:dyDescent="0.35"/>
    <row r="1415" s="39" customFormat="1" x14ac:dyDescent="0.35"/>
    <row r="1416" s="39" customFormat="1" x14ac:dyDescent="0.35"/>
    <row r="1417" s="39" customFormat="1" x14ac:dyDescent="0.35"/>
    <row r="1418" s="39" customFormat="1" x14ac:dyDescent="0.35"/>
    <row r="1419" s="39" customFormat="1" x14ac:dyDescent="0.35"/>
    <row r="1420" s="39" customFormat="1" x14ac:dyDescent="0.35"/>
    <row r="1421" s="39" customFormat="1" x14ac:dyDescent="0.35"/>
    <row r="1422" s="39" customFormat="1" x14ac:dyDescent="0.35"/>
    <row r="1423" s="39" customFormat="1" x14ac:dyDescent="0.35"/>
    <row r="1424" s="39" customFormat="1" x14ac:dyDescent="0.35"/>
    <row r="1425" s="39" customFormat="1" x14ac:dyDescent="0.35"/>
    <row r="1426" s="39" customFormat="1" x14ac:dyDescent="0.35"/>
    <row r="1427" s="39" customFormat="1" x14ac:dyDescent="0.35"/>
    <row r="1428" s="39" customFormat="1" x14ac:dyDescent="0.35"/>
    <row r="1429" s="39" customFormat="1" x14ac:dyDescent="0.35"/>
    <row r="1430" s="39" customFormat="1" x14ac:dyDescent="0.35"/>
    <row r="1431" s="39" customFormat="1" x14ac:dyDescent="0.35"/>
    <row r="1432" s="39" customFormat="1" x14ac:dyDescent="0.35"/>
    <row r="1433" s="39" customFormat="1" x14ac:dyDescent="0.35"/>
    <row r="1434" s="39" customFormat="1" x14ac:dyDescent="0.35"/>
    <row r="1435" s="39" customFormat="1" x14ac:dyDescent="0.35"/>
    <row r="1436" s="39" customFormat="1" x14ac:dyDescent="0.35"/>
    <row r="1437" s="39" customFormat="1" x14ac:dyDescent="0.35"/>
    <row r="1438" s="39" customFormat="1" x14ac:dyDescent="0.35"/>
    <row r="1439" s="39" customFormat="1" x14ac:dyDescent="0.35"/>
    <row r="1440" s="39" customFormat="1" x14ac:dyDescent="0.35"/>
    <row r="1441" s="39" customFormat="1" x14ac:dyDescent="0.35"/>
    <row r="1442" s="39" customFormat="1" x14ac:dyDescent="0.35"/>
    <row r="1443" s="39" customFormat="1" x14ac:dyDescent="0.35"/>
    <row r="1444" s="39" customFormat="1" x14ac:dyDescent="0.35"/>
    <row r="1445" s="39" customFormat="1" x14ac:dyDescent="0.35"/>
    <row r="1446" s="39" customFormat="1" x14ac:dyDescent="0.35"/>
    <row r="1447" s="39" customFormat="1" x14ac:dyDescent="0.35"/>
    <row r="1448" s="39" customFormat="1" x14ac:dyDescent="0.35"/>
    <row r="1449" s="39" customFormat="1" x14ac:dyDescent="0.35"/>
    <row r="1450" s="39" customFormat="1" x14ac:dyDescent="0.35"/>
    <row r="1451" s="39" customFormat="1" x14ac:dyDescent="0.35"/>
    <row r="1452" s="39" customFormat="1" x14ac:dyDescent="0.35"/>
    <row r="1453" s="39" customFormat="1" x14ac:dyDescent="0.35"/>
    <row r="1454" s="39" customFormat="1" x14ac:dyDescent="0.35"/>
    <row r="1455" s="39" customFormat="1" x14ac:dyDescent="0.35"/>
    <row r="1456" s="39" customFormat="1" x14ac:dyDescent="0.35"/>
    <row r="1457" s="39" customFormat="1" x14ac:dyDescent="0.35"/>
    <row r="1458" s="39" customFormat="1" x14ac:dyDescent="0.35"/>
    <row r="1459" s="39" customFormat="1" x14ac:dyDescent="0.35"/>
    <row r="1460" s="39" customFormat="1" x14ac:dyDescent="0.35"/>
    <row r="1461" s="39" customFormat="1" x14ac:dyDescent="0.35"/>
    <row r="1462" s="39" customFormat="1" x14ac:dyDescent="0.35"/>
    <row r="1463" s="39" customFormat="1" x14ac:dyDescent="0.35"/>
    <row r="1464" s="39" customFormat="1" x14ac:dyDescent="0.35"/>
    <row r="1465" s="39" customFormat="1" x14ac:dyDescent="0.35"/>
    <row r="1466" s="39" customFormat="1" x14ac:dyDescent="0.35"/>
    <row r="1467" s="39" customFormat="1" x14ac:dyDescent="0.35"/>
    <row r="1468" s="39" customFormat="1" x14ac:dyDescent="0.35"/>
    <row r="1469" s="39" customFormat="1" x14ac:dyDescent="0.35"/>
    <row r="1470" s="39" customFormat="1" x14ac:dyDescent="0.35"/>
    <row r="1471" s="39" customFormat="1" x14ac:dyDescent="0.35"/>
    <row r="1472" s="39" customFormat="1" x14ac:dyDescent="0.35"/>
    <row r="1473" s="39" customFormat="1" x14ac:dyDescent="0.35"/>
    <row r="1474" s="39" customFormat="1" x14ac:dyDescent="0.35"/>
    <row r="1475" s="39" customFormat="1" x14ac:dyDescent="0.35"/>
    <row r="1476" s="39" customFormat="1" x14ac:dyDescent="0.35"/>
    <row r="1477" s="39" customFormat="1" x14ac:dyDescent="0.35"/>
    <row r="1478" s="39" customFormat="1" x14ac:dyDescent="0.35"/>
    <row r="1479" s="39" customFormat="1" x14ac:dyDescent="0.35"/>
    <row r="1480" s="39" customFormat="1" x14ac:dyDescent="0.35"/>
    <row r="1481" s="39" customFormat="1" x14ac:dyDescent="0.35"/>
    <row r="1482" s="39" customFormat="1" x14ac:dyDescent="0.35"/>
    <row r="1483" s="39" customFormat="1" x14ac:dyDescent="0.35"/>
    <row r="1484" s="39" customFormat="1" x14ac:dyDescent="0.35"/>
    <row r="1485" s="39" customFormat="1" x14ac:dyDescent="0.35"/>
    <row r="1486" s="39" customFormat="1" x14ac:dyDescent="0.35"/>
    <row r="1487" s="39" customFormat="1" x14ac:dyDescent="0.35"/>
    <row r="1488" s="39" customFormat="1" x14ac:dyDescent="0.35"/>
    <row r="1489" s="39" customFormat="1" x14ac:dyDescent="0.35"/>
    <row r="1490" s="39" customFormat="1" x14ac:dyDescent="0.35"/>
    <row r="1491" s="39" customFormat="1" x14ac:dyDescent="0.35"/>
    <row r="1492" s="39" customFormat="1" x14ac:dyDescent="0.35"/>
    <row r="1493" s="39" customFormat="1" x14ac:dyDescent="0.35"/>
    <row r="1494" s="39" customFormat="1" x14ac:dyDescent="0.35"/>
    <row r="1495" s="39" customFormat="1" x14ac:dyDescent="0.35"/>
    <row r="1496" s="39" customFormat="1" x14ac:dyDescent="0.35"/>
    <row r="1497" s="39" customFormat="1" x14ac:dyDescent="0.35"/>
    <row r="1498" s="39" customFormat="1" x14ac:dyDescent="0.35"/>
    <row r="1499" s="39" customFormat="1" x14ac:dyDescent="0.35"/>
    <row r="1500" s="39" customFormat="1" x14ac:dyDescent="0.35"/>
    <row r="1501" s="39" customFormat="1" x14ac:dyDescent="0.35"/>
    <row r="1502" s="39" customFormat="1" x14ac:dyDescent="0.35"/>
    <row r="1503" s="39" customFormat="1" x14ac:dyDescent="0.35"/>
    <row r="1504" s="39" customFormat="1" x14ac:dyDescent="0.35"/>
    <row r="1505" s="39" customFormat="1" x14ac:dyDescent="0.35"/>
    <row r="1506" s="39" customFormat="1" x14ac:dyDescent="0.35"/>
    <row r="1507" s="39" customFormat="1" x14ac:dyDescent="0.35"/>
    <row r="1508" s="39" customFormat="1" x14ac:dyDescent="0.35"/>
    <row r="1509" s="39" customFormat="1" x14ac:dyDescent="0.35"/>
    <row r="1510" s="39" customFormat="1" x14ac:dyDescent="0.35"/>
    <row r="1511" s="39" customFormat="1" x14ac:dyDescent="0.35"/>
    <row r="1512" s="39" customFormat="1" x14ac:dyDescent="0.35"/>
    <row r="1513" s="39" customFormat="1" x14ac:dyDescent="0.35"/>
    <row r="1514" s="39" customFormat="1" x14ac:dyDescent="0.35"/>
    <row r="1515" s="39" customFormat="1" x14ac:dyDescent="0.35"/>
    <row r="1516" s="39" customFormat="1" x14ac:dyDescent="0.35"/>
    <row r="1517" s="39" customFormat="1" x14ac:dyDescent="0.35"/>
    <row r="1518" s="39" customFormat="1" x14ac:dyDescent="0.35"/>
    <row r="1519" s="39" customFormat="1" x14ac:dyDescent="0.35"/>
    <row r="1520" s="39" customFormat="1" x14ac:dyDescent="0.35"/>
    <row r="1521" s="39" customFormat="1" x14ac:dyDescent="0.35"/>
    <row r="1522" s="39" customFormat="1" x14ac:dyDescent="0.35"/>
    <row r="1523" s="39" customFormat="1" x14ac:dyDescent="0.35"/>
    <row r="1524" s="39" customFormat="1" x14ac:dyDescent="0.35"/>
    <row r="1525" s="39" customFormat="1" x14ac:dyDescent="0.35"/>
    <row r="1526" s="39" customFormat="1" x14ac:dyDescent="0.35"/>
    <row r="1527" s="39" customFormat="1" x14ac:dyDescent="0.35"/>
    <row r="1528" s="39" customFormat="1" x14ac:dyDescent="0.35"/>
    <row r="1529" s="39" customFormat="1" x14ac:dyDescent="0.35"/>
    <row r="1530" s="39" customFormat="1" x14ac:dyDescent="0.35"/>
    <row r="1531" s="39" customFormat="1" x14ac:dyDescent="0.35"/>
    <row r="1532" s="39" customFormat="1" x14ac:dyDescent="0.35"/>
    <row r="1533" s="39" customFormat="1" x14ac:dyDescent="0.35"/>
    <row r="1534" s="39" customFormat="1" x14ac:dyDescent="0.35"/>
    <row r="1535" s="39" customFormat="1" x14ac:dyDescent="0.35"/>
    <row r="1536" s="39" customFormat="1" x14ac:dyDescent="0.35"/>
    <row r="1537" s="39" customFormat="1" x14ac:dyDescent="0.35"/>
    <row r="1538" s="39" customFormat="1" x14ac:dyDescent="0.35"/>
    <row r="1539" s="39" customFormat="1" x14ac:dyDescent="0.35"/>
    <row r="1540" s="39" customFormat="1" x14ac:dyDescent="0.35"/>
    <row r="1541" s="39" customFormat="1" x14ac:dyDescent="0.35"/>
    <row r="1542" s="39" customFormat="1" x14ac:dyDescent="0.35"/>
    <row r="1543" s="39" customFormat="1" x14ac:dyDescent="0.35"/>
    <row r="1544" s="39" customFormat="1" x14ac:dyDescent="0.35"/>
    <row r="1545" s="39" customFormat="1" x14ac:dyDescent="0.35"/>
    <row r="1546" s="39" customFormat="1" x14ac:dyDescent="0.35"/>
    <row r="1547" s="39" customFormat="1" x14ac:dyDescent="0.35"/>
    <row r="1548" s="39" customFormat="1" x14ac:dyDescent="0.35"/>
    <row r="1549" s="39" customFormat="1" x14ac:dyDescent="0.35"/>
    <row r="1550" s="39" customFormat="1" x14ac:dyDescent="0.35"/>
    <row r="1551" s="39" customFormat="1" x14ac:dyDescent="0.35"/>
    <row r="1552" s="39" customFormat="1" x14ac:dyDescent="0.35"/>
    <row r="1553" s="39" customFormat="1" x14ac:dyDescent="0.35"/>
    <row r="1554" s="39" customFormat="1" x14ac:dyDescent="0.35"/>
    <row r="1555" s="39" customFormat="1" x14ac:dyDescent="0.35"/>
    <row r="1556" s="39" customFormat="1" x14ac:dyDescent="0.35"/>
    <row r="1557" s="39" customFormat="1" x14ac:dyDescent="0.35"/>
    <row r="1558" s="39" customFormat="1" x14ac:dyDescent="0.35"/>
    <row r="1559" s="39" customFormat="1" x14ac:dyDescent="0.35"/>
    <row r="1560" s="39" customFormat="1" x14ac:dyDescent="0.35"/>
    <row r="1561" s="39" customFormat="1" x14ac:dyDescent="0.35"/>
    <row r="1562" s="39" customFormat="1" x14ac:dyDescent="0.35"/>
    <row r="1563" s="39" customFormat="1" x14ac:dyDescent="0.35"/>
    <row r="1564" s="39" customFormat="1" x14ac:dyDescent="0.35"/>
    <row r="1565" s="39" customFormat="1" x14ac:dyDescent="0.35"/>
    <row r="1566" s="39" customFormat="1" x14ac:dyDescent="0.35"/>
    <row r="1567" s="39" customFormat="1" x14ac:dyDescent="0.35"/>
    <row r="1568" s="39" customFormat="1" x14ac:dyDescent="0.35"/>
    <row r="1569" s="39" customFormat="1" x14ac:dyDescent="0.35"/>
    <row r="1570" s="39" customFormat="1" x14ac:dyDescent="0.35"/>
    <row r="1571" s="39" customFormat="1" x14ac:dyDescent="0.35"/>
    <row r="1572" s="39" customFormat="1" x14ac:dyDescent="0.35"/>
    <row r="1573" s="39" customFormat="1" x14ac:dyDescent="0.35"/>
    <row r="1574" s="39" customFormat="1" x14ac:dyDescent="0.35"/>
    <row r="1575" s="39" customFormat="1" x14ac:dyDescent="0.35"/>
    <row r="1576" s="39" customFormat="1" x14ac:dyDescent="0.35"/>
    <row r="1577" s="39" customFormat="1" x14ac:dyDescent="0.35"/>
    <row r="1578" s="39" customFormat="1" x14ac:dyDescent="0.35"/>
    <row r="1579" s="39" customFormat="1" x14ac:dyDescent="0.35"/>
    <row r="1580" s="39" customFormat="1" x14ac:dyDescent="0.35"/>
    <row r="1581" s="39" customFormat="1" x14ac:dyDescent="0.35"/>
    <row r="1582" s="39" customFormat="1" x14ac:dyDescent="0.35"/>
    <row r="1583" s="39" customFormat="1" x14ac:dyDescent="0.35"/>
    <row r="1584" s="39" customFormat="1" x14ac:dyDescent="0.35"/>
    <row r="1585" s="39" customFormat="1" x14ac:dyDescent="0.35"/>
    <row r="1586" s="39" customFormat="1" x14ac:dyDescent="0.35"/>
    <row r="1587" s="39" customFormat="1" x14ac:dyDescent="0.35"/>
    <row r="1588" s="39" customFormat="1" x14ac:dyDescent="0.35"/>
    <row r="1589" s="39" customFormat="1" x14ac:dyDescent="0.35"/>
    <row r="1590" s="39" customFormat="1" x14ac:dyDescent="0.35"/>
    <row r="1591" s="39" customFormat="1" x14ac:dyDescent="0.35"/>
    <row r="1592" s="39" customFormat="1" x14ac:dyDescent="0.35"/>
    <row r="1593" s="39" customFormat="1" x14ac:dyDescent="0.35"/>
    <row r="1594" s="39" customFormat="1" x14ac:dyDescent="0.35"/>
    <row r="1595" s="39" customFormat="1" x14ac:dyDescent="0.35"/>
    <row r="1596" s="39" customFormat="1" x14ac:dyDescent="0.35"/>
    <row r="1597" s="39" customFormat="1" x14ac:dyDescent="0.35"/>
    <row r="1598" s="39" customFormat="1" x14ac:dyDescent="0.35"/>
    <row r="1599" s="39" customFormat="1" x14ac:dyDescent="0.35"/>
    <row r="1600" s="39" customFormat="1" x14ac:dyDescent="0.35"/>
    <row r="1601" s="39" customFormat="1" x14ac:dyDescent="0.35"/>
    <row r="1602" s="39" customFormat="1" x14ac:dyDescent="0.35"/>
    <row r="1603" s="39" customFormat="1" x14ac:dyDescent="0.35"/>
    <row r="1604" s="39" customFormat="1" x14ac:dyDescent="0.35"/>
    <row r="1605" s="39" customFormat="1" x14ac:dyDescent="0.35"/>
    <row r="1606" s="39" customFormat="1" x14ac:dyDescent="0.35"/>
    <row r="1607" s="39" customFormat="1" x14ac:dyDescent="0.35"/>
    <row r="1608" s="39" customFormat="1" x14ac:dyDescent="0.35"/>
    <row r="1609" s="39" customFormat="1" x14ac:dyDescent="0.35"/>
    <row r="1610" s="39" customFormat="1" x14ac:dyDescent="0.35"/>
    <row r="1611" s="39" customFormat="1" x14ac:dyDescent="0.35"/>
    <row r="1612" s="39" customFormat="1" x14ac:dyDescent="0.35"/>
    <row r="1613" s="39" customFormat="1" x14ac:dyDescent="0.35"/>
    <row r="1614" s="39" customFormat="1" x14ac:dyDescent="0.35"/>
    <row r="1615" s="39" customFormat="1" x14ac:dyDescent="0.35"/>
    <row r="1616" s="39" customFormat="1" x14ac:dyDescent="0.35"/>
    <row r="1617" s="39" customFormat="1" x14ac:dyDescent="0.35"/>
    <row r="1618" s="39" customFormat="1" x14ac:dyDescent="0.35"/>
    <row r="1619" s="39" customFormat="1" x14ac:dyDescent="0.35"/>
    <row r="1620" s="39" customFormat="1" x14ac:dyDescent="0.35"/>
    <row r="1621" s="39" customFormat="1" x14ac:dyDescent="0.35"/>
    <row r="1622" s="39" customFormat="1" x14ac:dyDescent="0.35"/>
    <row r="1623" s="39" customFormat="1" x14ac:dyDescent="0.35"/>
    <row r="1624" s="39" customFormat="1" x14ac:dyDescent="0.35"/>
    <row r="1625" s="39" customFormat="1" x14ac:dyDescent="0.35"/>
    <row r="1626" s="39" customFormat="1" x14ac:dyDescent="0.35"/>
    <row r="1627" s="39" customFormat="1" x14ac:dyDescent="0.35"/>
    <row r="1628" s="39" customFormat="1" x14ac:dyDescent="0.35"/>
    <row r="1629" s="39" customFormat="1" x14ac:dyDescent="0.35"/>
    <row r="1630" s="39" customFormat="1" x14ac:dyDescent="0.35"/>
    <row r="1631" s="39" customFormat="1" x14ac:dyDescent="0.35"/>
    <row r="1632" s="39" customFormat="1" x14ac:dyDescent="0.35"/>
    <row r="1633" s="39" customFormat="1" x14ac:dyDescent="0.35"/>
    <row r="1634" s="39" customFormat="1" x14ac:dyDescent="0.35"/>
    <row r="1635" s="39" customFormat="1" x14ac:dyDescent="0.35"/>
    <row r="1636" s="39" customFormat="1" x14ac:dyDescent="0.35"/>
    <row r="1637" s="39" customFormat="1" x14ac:dyDescent="0.35"/>
    <row r="1638" s="39" customFormat="1" x14ac:dyDescent="0.35"/>
    <row r="1639" s="39" customFormat="1" x14ac:dyDescent="0.35"/>
    <row r="1640" s="39" customFormat="1" x14ac:dyDescent="0.35"/>
    <row r="1641" s="39" customFormat="1" x14ac:dyDescent="0.35"/>
    <row r="1642" s="39" customFormat="1" x14ac:dyDescent="0.35"/>
    <row r="1643" s="39" customFormat="1" x14ac:dyDescent="0.35"/>
    <row r="1644" s="39" customFormat="1" x14ac:dyDescent="0.35"/>
    <row r="1645" s="39" customFormat="1" x14ac:dyDescent="0.35"/>
    <row r="1646" s="39" customFormat="1" x14ac:dyDescent="0.35"/>
    <row r="1647" s="39" customFormat="1" x14ac:dyDescent="0.35"/>
    <row r="1648" s="39" customFormat="1" x14ac:dyDescent="0.35"/>
    <row r="1649" s="39" customFormat="1" x14ac:dyDescent="0.35"/>
    <row r="1650" s="39" customFormat="1" x14ac:dyDescent="0.35"/>
    <row r="1651" s="39" customFormat="1" x14ac:dyDescent="0.35"/>
    <row r="1652" s="39" customFormat="1" x14ac:dyDescent="0.35"/>
    <row r="1653" s="39" customFormat="1" x14ac:dyDescent="0.35"/>
    <row r="1654" s="39" customFormat="1" x14ac:dyDescent="0.35"/>
    <row r="1655" s="39" customFormat="1" x14ac:dyDescent="0.35"/>
    <row r="1656" s="39" customFormat="1" x14ac:dyDescent="0.35"/>
    <row r="1657" s="39" customFormat="1" x14ac:dyDescent="0.35"/>
    <row r="1658" s="39" customFormat="1" x14ac:dyDescent="0.35"/>
    <row r="1659" s="39" customFormat="1" x14ac:dyDescent="0.35"/>
    <row r="1660" s="39" customFormat="1" x14ac:dyDescent="0.35"/>
    <row r="1661" s="39" customFormat="1" x14ac:dyDescent="0.35"/>
    <row r="1662" s="39" customFormat="1" x14ac:dyDescent="0.35"/>
    <row r="1663" s="39" customFormat="1" x14ac:dyDescent="0.35"/>
    <row r="1664" s="39" customFormat="1" x14ac:dyDescent="0.35"/>
    <row r="1665" s="39" customFormat="1" x14ac:dyDescent="0.35"/>
    <row r="1666" s="39" customFormat="1" x14ac:dyDescent="0.35"/>
    <row r="1667" s="39" customFormat="1" x14ac:dyDescent="0.35"/>
    <row r="1668" s="39" customFormat="1" x14ac:dyDescent="0.35"/>
    <row r="1669" s="39" customFormat="1" x14ac:dyDescent="0.35"/>
    <row r="1670" s="39" customFormat="1" x14ac:dyDescent="0.35"/>
    <row r="1671" s="39" customFormat="1" x14ac:dyDescent="0.35"/>
    <row r="1672" s="39" customFormat="1" x14ac:dyDescent="0.35"/>
    <row r="1673" s="39" customFormat="1" x14ac:dyDescent="0.35"/>
    <row r="1674" s="39" customFormat="1" x14ac:dyDescent="0.35"/>
    <row r="1675" s="39" customFormat="1" x14ac:dyDescent="0.35"/>
    <row r="1676" s="39" customFormat="1" x14ac:dyDescent="0.35"/>
    <row r="1677" s="39" customFormat="1" x14ac:dyDescent="0.35"/>
    <row r="1678" s="39" customFormat="1" x14ac:dyDescent="0.35"/>
    <row r="1679" s="39" customFormat="1" x14ac:dyDescent="0.35"/>
    <row r="1680" s="39" customFormat="1" x14ac:dyDescent="0.35"/>
    <row r="1681" s="39" customFormat="1" x14ac:dyDescent="0.35"/>
    <row r="1682" s="39" customFormat="1" x14ac:dyDescent="0.35"/>
    <row r="1683" s="39" customFormat="1" x14ac:dyDescent="0.35"/>
    <row r="1684" s="39" customFormat="1" x14ac:dyDescent="0.35"/>
    <row r="1685" s="39" customFormat="1" x14ac:dyDescent="0.35"/>
    <row r="1686" s="39" customFormat="1" x14ac:dyDescent="0.35"/>
    <row r="1687" s="39" customFormat="1" x14ac:dyDescent="0.35"/>
    <row r="1688" s="39" customFormat="1" x14ac:dyDescent="0.35"/>
    <row r="1689" s="39" customFormat="1" x14ac:dyDescent="0.35"/>
    <row r="1690" s="39" customFormat="1" x14ac:dyDescent="0.35"/>
    <row r="1691" s="39" customFormat="1" x14ac:dyDescent="0.35"/>
    <row r="1692" s="39" customFormat="1" x14ac:dyDescent="0.35"/>
    <row r="1693" s="39" customFormat="1" x14ac:dyDescent="0.35"/>
    <row r="1694" s="39" customFormat="1" x14ac:dyDescent="0.35"/>
    <row r="1695" s="39" customFormat="1" x14ac:dyDescent="0.35"/>
    <row r="1696" s="39" customFormat="1" x14ac:dyDescent="0.35"/>
    <row r="1697" s="39" customFormat="1" x14ac:dyDescent="0.35"/>
    <row r="1698" s="39" customFormat="1" x14ac:dyDescent="0.35"/>
    <row r="1699" s="39" customFormat="1" x14ac:dyDescent="0.35"/>
    <row r="1700" s="39" customFormat="1" x14ac:dyDescent="0.35"/>
    <row r="1701" s="39" customFormat="1" x14ac:dyDescent="0.35"/>
    <row r="1702" s="39" customFormat="1" x14ac:dyDescent="0.35"/>
    <row r="1703" s="39" customFormat="1" x14ac:dyDescent="0.35"/>
    <row r="1704" s="39" customFormat="1" x14ac:dyDescent="0.35"/>
    <row r="1705" s="39" customFormat="1" x14ac:dyDescent="0.35"/>
    <row r="1706" s="39" customFormat="1" x14ac:dyDescent="0.35"/>
    <row r="1707" s="39" customFormat="1" x14ac:dyDescent="0.35"/>
    <row r="1708" s="39" customFormat="1" x14ac:dyDescent="0.35"/>
    <row r="1709" s="39" customFormat="1" x14ac:dyDescent="0.35"/>
    <row r="1710" s="39" customFormat="1" x14ac:dyDescent="0.35"/>
    <row r="1711" s="39" customFormat="1" x14ac:dyDescent="0.35"/>
    <row r="1712" s="39" customFormat="1" x14ac:dyDescent="0.35"/>
    <row r="1713" s="39" customFormat="1" x14ac:dyDescent="0.35"/>
    <row r="1714" s="39" customFormat="1" x14ac:dyDescent="0.35"/>
    <row r="1715" s="39" customFormat="1" x14ac:dyDescent="0.35"/>
    <row r="1716" s="39" customFormat="1" x14ac:dyDescent="0.35"/>
    <row r="1717" s="39" customFormat="1" x14ac:dyDescent="0.35"/>
    <row r="1718" s="39" customFormat="1" x14ac:dyDescent="0.35"/>
    <row r="1719" s="39" customFormat="1" x14ac:dyDescent="0.35"/>
    <row r="1720" s="39" customFormat="1" x14ac:dyDescent="0.35"/>
    <row r="1721" s="39" customFormat="1" x14ac:dyDescent="0.35"/>
    <row r="1722" s="39" customFormat="1" x14ac:dyDescent="0.35"/>
    <row r="1723" s="39" customFormat="1" x14ac:dyDescent="0.35"/>
    <row r="1724" s="39" customFormat="1" x14ac:dyDescent="0.35"/>
    <row r="1725" s="39" customFormat="1" x14ac:dyDescent="0.35"/>
    <row r="1726" s="39" customFormat="1" x14ac:dyDescent="0.35"/>
    <row r="1727" s="39" customFormat="1" x14ac:dyDescent="0.35"/>
    <row r="1728" s="39" customFormat="1" x14ac:dyDescent="0.35"/>
    <row r="1729" s="39" customFormat="1" x14ac:dyDescent="0.35"/>
    <row r="1730" s="39" customFormat="1" x14ac:dyDescent="0.35"/>
    <row r="1731" s="39" customFormat="1" x14ac:dyDescent="0.35"/>
    <row r="1732" s="39" customFormat="1" x14ac:dyDescent="0.35"/>
    <row r="1733" s="39" customFormat="1" x14ac:dyDescent="0.35"/>
    <row r="1734" s="39" customFormat="1" x14ac:dyDescent="0.35"/>
    <row r="1735" s="39" customFormat="1" x14ac:dyDescent="0.35"/>
    <row r="1736" s="39" customFormat="1" x14ac:dyDescent="0.35"/>
    <row r="1737" s="39" customFormat="1" x14ac:dyDescent="0.35"/>
    <row r="1738" s="39" customFormat="1" x14ac:dyDescent="0.35"/>
    <row r="1739" s="39" customFormat="1" x14ac:dyDescent="0.35"/>
    <row r="1740" s="39" customFormat="1" x14ac:dyDescent="0.35"/>
    <row r="1741" s="39" customFormat="1" x14ac:dyDescent="0.35"/>
    <row r="1742" s="39" customFormat="1" x14ac:dyDescent="0.35"/>
    <row r="1743" s="39" customFormat="1" x14ac:dyDescent="0.35"/>
    <row r="1744" s="39" customFormat="1" x14ac:dyDescent="0.35"/>
    <row r="1745" s="39" customFormat="1" x14ac:dyDescent="0.35"/>
    <row r="1746" s="39" customFormat="1" x14ac:dyDescent="0.35"/>
    <row r="1747" s="39" customFormat="1" x14ac:dyDescent="0.35"/>
    <row r="1748" s="39" customFormat="1" x14ac:dyDescent="0.35"/>
    <row r="1749" s="39" customFormat="1" x14ac:dyDescent="0.35"/>
    <row r="1750" s="39" customFormat="1" x14ac:dyDescent="0.35"/>
    <row r="1751" s="39" customFormat="1" x14ac:dyDescent="0.35"/>
    <row r="1752" s="39" customFormat="1" x14ac:dyDescent="0.35"/>
    <row r="1753" s="39" customFormat="1" x14ac:dyDescent="0.35"/>
    <row r="1754" s="39" customFormat="1" x14ac:dyDescent="0.35"/>
    <row r="1755" s="39" customFormat="1" x14ac:dyDescent="0.35"/>
    <row r="1756" s="39" customFormat="1" x14ac:dyDescent="0.35"/>
    <row r="1757" s="39" customFormat="1" x14ac:dyDescent="0.35"/>
    <row r="1758" s="39" customFormat="1" x14ac:dyDescent="0.35"/>
    <row r="1759" s="39" customFormat="1" x14ac:dyDescent="0.35"/>
    <row r="1760" s="39" customFormat="1" x14ac:dyDescent="0.35"/>
    <row r="1761" s="39" customFormat="1" x14ac:dyDescent="0.35"/>
    <row r="1762" s="39" customFormat="1" x14ac:dyDescent="0.35"/>
    <row r="1763" s="39" customFormat="1" x14ac:dyDescent="0.35"/>
    <row r="1764" s="39" customFormat="1" x14ac:dyDescent="0.35"/>
    <row r="1765" s="39" customFormat="1" x14ac:dyDescent="0.35"/>
    <row r="1766" s="39" customFormat="1" x14ac:dyDescent="0.35"/>
    <row r="1767" s="39" customFormat="1" x14ac:dyDescent="0.35"/>
    <row r="1768" s="39" customFormat="1" x14ac:dyDescent="0.35"/>
    <row r="1769" s="39" customFormat="1" x14ac:dyDescent="0.35"/>
    <row r="1770" s="39" customFormat="1" x14ac:dyDescent="0.35"/>
    <row r="1771" s="39" customFormat="1" x14ac:dyDescent="0.35"/>
    <row r="1772" s="39" customFormat="1" x14ac:dyDescent="0.35"/>
    <row r="1773" s="39" customFormat="1" x14ac:dyDescent="0.35"/>
    <row r="1774" s="39" customFormat="1" x14ac:dyDescent="0.35"/>
    <row r="1775" s="39" customFormat="1" x14ac:dyDescent="0.35"/>
    <row r="1776" s="39" customFormat="1" x14ac:dyDescent="0.35"/>
    <row r="1777" s="39" customFormat="1" x14ac:dyDescent="0.35"/>
    <row r="1778" s="39" customFormat="1" x14ac:dyDescent="0.35"/>
    <row r="1779" s="39" customFormat="1" x14ac:dyDescent="0.35"/>
    <row r="1780" s="39" customFormat="1" x14ac:dyDescent="0.35"/>
    <row r="1781" s="39" customFormat="1" x14ac:dyDescent="0.35"/>
    <row r="1782" s="39" customFormat="1" x14ac:dyDescent="0.35"/>
    <row r="1783" s="39" customFormat="1" x14ac:dyDescent="0.35"/>
    <row r="1784" s="39" customFormat="1" x14ac:dyDescent="0.35"/>
    <row r="1785" s="39" customFormat="1" x14ac:dyDescent="0.35"/>
    <row r="1786" s="39" customFormat="1" x14ac:dyDescent="0.35"/>
    <row r="1787" s="39" customFormat="1" x14ac:dyDescent="0.35"/>
    <row r="1788" s="39" customFormat="1" x14ac:dyDescent="0.35"/>
    <row r="1789" s="39" customFormat="1" x14ac:dyDescent="0.35"/>
    <row r="1790" s="39" customFormat="1" x14ac:dyDescent="0.35"/>
    <row r="1791" s="39" customFormat="1" x14ac:dyDescent="0.35"/>
    <row r="1792" s="39" customFormat="1" x14ac:dyDescent="0.35"/>
    <row r="1793" s="39" customFormat="1" x14ac:dyDescent="0.35"/>
    <row r="1794" s="39" customFormat="1" x14ac:dyDescent="0.35"/>
    <row r="1795" s="39" customFormat="1" x14ac:dyDescent="0.35"/>
    <row r="1796" s="39" customFormat="1" x14ac:dyDescent="0.35"/>
    <row r="1797" s="39" customFormat="1" x14ac:dyDescent="0.35"/>
    <row r="1798" s="39" customFormat="1" x14ac:dyDescent="0.35"/>
    <row r="1799" s="39" customFormat="1" x14ac:dyDescent="0.35"/>
    <row r="1800" s="39" customFormat="1" x14ac:dyDescent="0.35"/>
    <row r="1801" s="39" customFormat="1" x14ac:dyDescent="0.35"/>
    <row r="1802" s="39" customFormat="1" x14ac:dyDescent="0.35"/>
    <row r="1803" s="39" customFormat="1" x14ac:dyDescent="0.35"/>
    <row r="1804" s="39" customFormat="1" x14ac:dyDescent="0.35"/>
    <row r="1805" s="39" customFormat="1" x14ac:dyDescent="0.35"/>
    <row r="1806" s="39" customFormat="1" x14ac:dyDescent="0.35"/>
    <row r="1807" s="39" customFormat="1" x14ac:dyDescent="0.35"/>
    <row r="1808" s="39" customFormat="1" x14ac:dyDescent="0.35"/>
    <row r="1809" s="39" customFormat="1" x14ac:dyDescent="0.35"/>
    <row r="1810" s="39" customFormat="1" x14ac:dyDescent="0.35"/>
    <row r="1811" s="39" customFormat="1" x14ac:dyDescent="0.35"/>
    <row r="1812" s="39" customFormat="1" x14ac:dyDescent="0.35"/>
    <row r="1813" s="39" customFormat="1" x14ac:dyDescent="0.35"/>
    <row r="1814" s="39" customFormat="1" x14ac:dyDescent="0.35"/>
    <row r="1815" s="39" customFormat="1" x14ac:dyDescent="0.35"/>
    <row r="1816" s="39" customFormat="1" x14ac:dyDescent="0.35"/>
    <row r="1817" s="39" customFormat="1" x14ac:dyDescent="0.35"/>
    <row r="1818" s="39" customFormat="1" x14ac:dyDescent="0.35"/>
    <row r="1819" s="39" customFormat="1" x14ac:dyDescent="0.35"/>
    <row r="1820" s="39" customFormat="1" x14ac:dyDescent="0.35"/>
    <row r="1821" s="39" customFormat="1" x14ac:dyDescent="0.35"/>
    <row r="1822" s="39" customFormat="1" x14ac:dyDescent="0.35"/>
    <row r="1823" s="39" customFormat="1" x14ac:dyDescent="0.35"/>
    <row r="1824" s="39" customFormat="1" x14ac:dyDescent="0.35"/>
    <row r="1825" s="39" customFormat="1" x14ac:dyDescent="0.35"/>
    <row r="1826" s="39" customFormat="1" x14ac:dyDescent="0.35"/>
    <row r="1827" s="39" customFormat="1" x14ac:dyDescent="0.35"/>
    <row r="1828" s="39" customFormat="1" x14ac:dyDescent="0.35"/>
    <row r="1829" s="39" customFormat="1" x14ac:dyDescent="0.35"/>
    <row r="1830" s="39" customFormat="1" x14ac:dyDescent="0.35"/>
    <row r="1831" s="39" customFormat="1" x14ac:dyDescent="0.35"/>
    <row r="1832" s="39" customFormat="1" x14ac:dyDescent="0.35"/>
    <row r="1833" s="39" customFormat="1" x14ac:dyDescent="0.35"/>
    <row r="1834" s="39" customFormat="1" x14ac:dyDescent="0.35"/>
    <row r="1835" s="39" customFormat="1" x14ac:dyDescent="0.35"/>
    <row r="1836" s="39" customFormat="1" x14ac:dyDescent="0.35"/>
    <row r="1837" s="39" customFormat="1" x14ac:dyDescent="0.35"/>
    <row r="1838" s="39" customFormat="1" x14ac:dyDescent="0.35"/>
    <row r="1839" s="39" customFormat="1" x14ac:dyDescent="0.35"/>
    <row r="1840" s="39" customFormat="1" x14ac:dyDescent="0.35"/>
    <row r="1841" s="39" customFormat="1" x14ac:dyDescent="0.35"/>
    <row r="1842" s="39" customFormat="1" x14ac:dyDescent="0.35"/>
    <row r="1843" s="39" customFormat="1" x14ac:dyDescent="0.35"/>
    <row r="1844" s="39" customFormat="1" x14ac:dyDescent="0.35"/>
    <row r="1845" s="39" customFormat="1" x14ac:dyDescent="0.35"/>
    <row r="1846" s="39" customFormat="1" x14ac:dyDescent="0.35"/>
    <row r="1847" s="39" customFormat="1" x14ac:dyDescent="0.35"/>
    <row r="1848" s="39" customFormat="1" x14ac:dyDescent="0.35"/>
    <row r="1849" s="39" customFormat="1" x14ac:dyDescent="0.35"/>
    <row r="1850" s="39" customFormat="1" x14ac:dyDescent="0.35"/>
    <row r="1851" s="39" customFormat="1" x14ac:dyDescent="0.35"/>
    <row r="1852" s="39" customFormat="1" x14ac:dyDescent="0.35"/>
    <row r="1853" s="39" customFormat="1" x14ac:dyDescent="0.35"/>
    <row r="1854" s="39" customFormat="1" x14ac:dyDescent="0.35"/>
    <row r="1855" s="39" customFormat="1" x14ac:dyDescent="0.35"/>
    <row r="1856" s="39" customFormat="1" x14ac:dyDescent="0.35"/>
    <row r="1857" s="39" customFormat="1" x14ac:dyDescent="0.35"/>
    <row r="1858" s="39" customFormat="1" x14ac:dyDescent="0.35"/>
    <row r="1859" s="39" customFormat="1" x14ac:dyDescent="0.35"/>
    <row r="1860" s="39" customFormat="1" x14ac:dyDescent="0.35"/>
    <row r="1861" s="39" customFormat="1" x14ac:dyDescent="0.35"/>
    <row r="1862" s="39" customFormat="1" x14ac:dyDescent="0.35"/>
    <row r="1863" s="39" customFormat="1" x14ac:dyDescent="0.35"/>
    <row r="1864" s="39" customFormat="1" x14ac:dyDescent="0.35"/>
    <row r="1865" s="39" customFormat="1" x14ac:dyDescent="0.35"/>
    <row r="1866" s="39" customFormat="1" x14ac:dyDescent="0.35"/>
    <row r="1867" s="39" customFormat="1" x14ac:dyDescent="0.35"/>
    <row r="1868" s="39" customFormat="1" x14ac:dyDescent="0.35"/>
    <row r="1869" s="39" customFormat="1" x14ac:dyDescent="0.35"/>
    <row r="1870" s="39" customFormat="1" x14ac:dyDescent="0.35"/>
    <row r="1871" s="39" customFormat="1" x14ac:dyDescent="0.35"/>
    <row r="1872" s="39" customFormat="1" x14ac:dyDescent="0.35"/>
    <row r="1873" s="39" customFormat="1" x14ac:dyDescent="0.35"/>
    <row r="1874" s="39" customFormat="1" x14ac:dyDescent="0.35"/>
    <row r="1875" s="39" customFormat="1" x14ac:dyDescent="0.35"/>
    <row r="1876" s="39" customFormat="1" x14ac:dyDescent="0.35"/>
    <row r="1877" s="39" customFormat="1" x14ac:dyDescent="0.35"/>
    <row r="1878" s="39" customFormat="1" x14ac:dyDescent="0.35"/>
    <row r="1879" s="39" customFormat="1" x14ac:dyDescent="0.35"/>
    <row r="1880" s="39" customFormat="1" x14ac:dyDescent="0.35"/>
    <row r="1881" s="39" customFormat="1" x14ac:dyDescent="0.35"/>
    <row r="1882" s="39" customFormat="1" x14ac:dyDescent="0.35"/>
    <row r="1883" s="39" customFormat="1" x14ac:dyDescent="0.35"/>
    <row r="1884" s="39" customFormat="1" x14ac:dyDescent="0.35"/>
    <row r="1885" s="39" customFormat="1" x14ac:dyDescent="0.35"/>
    <row r="1886" s="39" customFormat="1" x14ac:dyDescent="0.35"/>
    <row r="1887" s="39" customFormat="1" x14ac:dyDescent="0.35"/>
    <row r="1888" s="39" customFormat="1" x14ac:dyDescent="0.35"/>
    <row r="1889" s="39" customFormat="1" x14ac:dyDescent="0.35"/>
    <row r="1890" s="39" customFormat="1" x14ac:dyDescent="0.35"/>
    <row r="1891" s="39" customFormat="1" x14ac:dyDescent="0.35"/>
    <row r="1892" s="39" customFormat="1" x14ac:dyDescent="0.35"/>
    <row r="1893" s="39" customFormat="1" x14ac:dyDescent="0.35"/>
    <row r="1894" s="39" customFormat="1" x14ac:dyDescent="0.35"/>
    <row r="1895" s="39" customFormat="1" x14ac:dyDescent="0.35"/>
    <row r="1896" s="39" customFormat="1" x14ac:dyDescent="0.35"/>
    <row r="1897" s="39" customFormat="1" x14ac:dyDescent="0.35"/>
    <row r="1898" s="39" customFormat="1" x14ac:dyDescent="0.35"/>
    <row r="1899" s="39" customFormat="1" x14ac:dyDescent="0.35"/>
    <row r="1900" s="39" customFormat="1" x14ac:dyDescent="0.35"/>
    <row r="1901" s="39" customFormat="1" x14ac:dyDescent="0.35"/>
    <row r="1902" s="39" customFormat="1" x14ac:dyDescent="0.35"/>
    <row r="1903" s="39" customFormat="1" x14ac:dyDescent="0.35"/>
    <row r="1904" s="39" customFormat="1" x14ac:dyDescent="0.35"/>
    <row r="1905" s="39" customFormat="1" x14ac:dyDescent="0.35"/>
    <row r="1906" s="39" customFormat="1" x14ac:dyDescent="0.35"/>
    <row r="1907" s="39" customFormat="1" x14ac:dyDescent="0.35"/>
    <row r="1908" s="39" customFormat="1" x14ac:dyDescent="0.35"/>
    <row r="1909" s="39" customFormat="1" x14ac:dyDescent="0.35"/>
    <row r="1910" s="39" customFormat="1" x14ac:dyDescent="0.35"/>
    <row r="1911" s="39" customFormat="1" x14ac:dyDescent="0.35"/>
    <row r="1912" s="39" customFormat="1" x14ac:dyDescent="0.35"/>
    <row r="1913" s="39" customFormat="1" x14ac:dyDescent="0.35"/>
    <row r="1914" s="39" customFormat="1" x14ac:dyDescent="0.35"/>
    <row r="1915" s="39" customFormat="1" x14ac:dyDescent="0.35"/>
    <row r="1916" s="39" customFormat="1" x14ac:dyDescent="0.35"/>
    <row r="1917" s="39" customFormat="1" x14ac:dyDescent="0.35"/>
    <row r="1918" s="39" customFormat="1" x14ac:dyDescent="0.35"/>
    <row r="1919" s="39" customFormat="1" x14ac:dyDescent="0.35"/>
    <row r="1920" s="39" customFormat="1" x14ac:dyDescent="0.35"/>
    <row r="1921" s="39" customFormat="1" x14ac:dyDescent="0.35"/>
    <row r="1922" s="39" customFormat="1" x14ac:dyDescent="0.35"/>
    <row r="1923" s="39" customFormat="1" x14ac:dyDescent="0.35"/>
    <row r="1924" s="39" customFormat="1" x14ac:dyDescent="0.35"/>
    <row r="1925" s="39" customFormat="1" x14ac:dyDescent="0.35"/>
    <row r="1926" s="39" customFormat="1" x14ac:dyDescent="0.35"/>
    <row r="1927" s="39" customFormat="1" x14ac:dyDescent="0.35"/>
    <row r="1928" s="39" customFormat="1" x14ac:dyDescent="0.35"/>
    <row r="1929" s="39" customFormat="1" x14ac:dyDescent="0.35"/>
    <row r="1930" s="39" customFormat="1" x14ac:dyDescent="0.35"/>
    <row r="1931" s="39" customFormat="1" x14ac:dyDescent="0.35"/>
    <row r="1932" s="39" customFormat="1" x14ac:dyDescent="0.35"/>
    <row r="1933" s="39" customFormat="1" x14ac:dyDescent="0.35"/>
    <row r="1934" s="39" customFormat="1" x14ac:dyDescent="0.35"/>
    <row r="1935" s="39" customFormat="1" x14ac:dyDescent="0.35"/>
    <row r="1936" s="39" customFormat="1" x14ac:dyDescent="0.35"/>
    <row r="1937" s="39" customFormat="1" x14ac:dyDescent="0.35"/>
    <row r="1938" s="39" customFormat="1" x14ac:dyDescent="0.35"/>
    <row r="1939" s="39" customFormat="1" x14ac:dyDescent="0.35"/>
    <row r="1940" s="39" customFormat="1" x14ac:dyDescent="0.35"/>
    <row r="1941" s="39" customFormat="1" x14ac:dyDescent="0.35"/>
    <row r="1942" s="39" customFormat="1" x14ac:dyDescent="0.35"/>
    <row r="1943" s="39" customFormat="1" x14ac:dyDescent="0.35"/>
    <row r="1944" s="39" customFormat="1" x14ac:dyDescent="0.35"/>
    <row r="1945" s="39" customFormat="1" x14ac:dyDescent="0.35"/>
    <row r="1946" s="39" customFormat="1" x14ac:dyDescent="0.35"/>
    <row r="1947" s="39" customFormat="1" x14ac:dyDescent="0.35"/>
    <row r="1948" s="39" customFormat="1" x14ac:dyDescent="0.35"/>
    <row r="1949" s="39" customFormat="1" x14ac:dyDescent="0.35"/>
    <row r="1950" s="39" customFormat="1" x14ac:dyDescent="0.35"/>
    <row r="1951" s="39" customFormat="1" x14ac:dyDescent="0.35"/>
    <row r="1952" s="39" customFormat="1" x14ac:dyDescent="0.35"/>
    <row r="1953" s="39" customFormat="1" x14ac:dyDescent="0.35"/>
    <row r="1954" s="39" customFormat="1" x14ac:dyDescent="0.35"/>
    <row r="1955" s="39" customFormat="1" x14ac:dyDescent="0.35"/>
    <row r="1956" s="39" customFormat="1" x14ac:dyDescent="0.35"/>
    <row r="1957" s="39" customFormat="1" x14ac:dyDescent="0.35"/>
    <row r="1958" s="39" customFormat="1" x14ac:dyDescent="0.35"/>
    <row r="1959" s="39" customFormat="1" x14ac:dyDescent="0.35"/>
    <row r="1960" s="39" customFormat="1" x14ac:dyDescent="0.35"/>
    <row r="1961" s="39" customFormat="1" x14ac:dyDescent="0.35"/>
    <row r="1962" s="39" customFormat="1" x14ac:dyDescent="0.35"/>
    <row r="1963" s="39" customFormat="1" x14ac:dyDescent="0.35"/>
    <row r="1964" s="39" customFormat="1" x14ac:dyDescent="0.35"/>
    <row r="1965" s="39" customFormat="1" x14ac:dyDescent="0.35"/>
    <row r="1966" s="39" customFormat="1" x14ac:dyDescent="0.35"/>
    <row r="1967" s="39" customFormat="1" x14ac:dyDescent="0.35"/>
    <row r="1968" s="39" customFormat="1" x14ac:dyDescent="0.35"/>
    <row r="1969" s="39" customFormat="1" x14ac:dyDescent="0.35"/>
    <row r="1970" s="39" customFormat="1" x14ac:dyDescent="0.35"/>
    <row r="1971" s="39" customFormat="1" x14ac:dyDescent="0.35"/>
    <row r="1972" s="39" customFormat="1" x14ac:dyDescent="0.35"/>
    <row r="1973" s="39" customFormat="1" x14ac:dyDescent="0.35"/>
    <row r="1974" s="39" customFormat="1" x14ac:dyDescent="0.35"/>
    <row r="1975" s="39" customFormat="1" x14ac:dyDescent="0.35"/>
    <row r="1976" s="39" customFormat="1" x14ac:dyDescent="0.35"/>
    <row r="1977" s="39" customFormat="1" x14ac:dyDescent="0.35"/>
    <row r="1978" s="39" customFormat="1" x14ac:dyDescent="0.35"/>
    <row r="1979" s="39" customFormat="1" x14ac:dyDescent="0.35"/>
    <row r="1980" s="39" customFormat="1" x14ac:dyDescent="0.35"/>
    <row r="1981" s="39" customFormat="1" x14ac:dyDescent="0.35"/>
    <row r="1982" s="39" customFormat="1" x14ac:dyDescent="0.35"/>
    <row r="1983" s="39" customFormat="1" x14ac:dyDescent="0.35"/>
    <row r="1984" s="39" customFormat="1" x14ac:dyDescent="0.35"/>
    <row r="1985" s="39" customFormat="1" x14ac:dyDescent="0.35"/>
    <row r="1986" s="39" customFormat="1" x14ac:dyDescent="0.35"/>
    <row r="1987" s="39" customFormat="1" x14ac:dyDescent="0.35"/>
    <row r="1988" s="39" customFormat="1" x14ac:dyDescent="0.35"/>
    <row r="1989" s="39" customFormat="1" x14ac:dyDescent="0.35"/>
    <row r="1990" s="39" customFormat="1" x14ac:dyDescent="0.35"/>
    <row r="1991" s="39" customFormat="1" x14ac:dyDescent="0.35"/>
    <row r="1992" s="39" customFormat="1" x14ac:dyDescent="0.35"/>
    <row r="1993" s="39" customFormat="1" x14ac:dyDescent="0.35"/>
    <row r="1994" s="39" customFormat="1" x14ac:dyDescent="0.35"/>
    <row r="1995" s="39" customFormat="1" x14ac:dyDescent="0.35"/>
    <row r="1996" s="39" customFormat="1" x14ac:dyDescent="0.35"/>
    <row r="1997" s="39" customFormat="1" x14ac:dyDescent="0.35"/>
    <row r="1998" s="39" customFormat="1" x14ac:dyDescent="0.35"/>
    <row r="1999" s="39" customFormat="1" x14ac:dyDescent="0.35"/>
    <row r="2000" s="39" customFormat="1" x14ac:dyDescent="0.35"/>
    <row r="2001" s="39" customFormat="1" x14ac:dyDescent="0.35"/>
    <row r="2002" s="39" customFormat="1" x14ac:dyDescent="0.35"/>
    <row r="2003" s="39" customFormat="1" x14ac:dyDescent="0.35"/>
    <row r="2004" s="39" customFormat="1" x14ac:dyDescent="0.35"/>
    <row r="2005" s="39" customFormat="1" x14ac:dyDescent="0.35"/>
    <row r="2006" s="39" customFormat="1" x14ac:dyDescent="0.35"/>
    <row r="2007" s="39" customFormat="1" x14ac:dyDescent="0.35"/>
    <row r="2008" s="39" customFormat="1" x14ac:dyDescent="0.35"/>
    <row r="2009" s="39" customFormat="1" x14ac:dyDescent="0.35"/>
    <row r="2010" s="39" customFormat="1" x14ac:dyDescent="0.35"/>
    <row r="2011" s="39" customFormat="1" x14ac:dyDescent="0.35"/>
    <row r="2012" s="39" customFormat="1" x14ac:dyDescent="0.35"/>
    <row r="2013" s="39" customFormat="1" x14ac:dyDescent="0.35"/>
    <row r="2014" s="39" customFormat="1" x14ac:dyDescent="0.35"/>
    <row r="2015" s="39" customFormat="1" x14ac:dyDescent="0.35"/>
    <row r="2016" s="39" customFormat="1" x14ac:dyDescent="0.35"/>
    <row r="2017" s="39" customFormat="1" x14ac:dyDescent="0.35"/>
    <row r="2018" s="39" customFormat="1" x14ac:dyDescent="0.35"/>
    <row r="2019" s="39" customFormat="1" x14ac:dyDescent="0.35"/>
    <row r="2020" s="39" customFormat="1" x14ac:dyDescent="0.35"/>
    <row r="2021" s="39" customFormat="1" x14ac:dyDescent="0.35"/>
    <row r="2022" s="39" customFormat="1" x14ac:dyDescent="0.35"/>
    <row r="2023" s="39" customFormat="1" x14ac:dyDescent="0.35"/>
    <row r="2024" s="39" customFormat="1" x14ac:dyDescent="0.35"/>
    <row r="2025" s="39" customFormat="1" x14ac:dyDescent="0.35"/>
    <row r="2026" s="39" customFormat="1" x14ac:dyDescent="0.35"/>
    <row r="2027" s="39" customFormat="1" x14ac:dyDescent="0.35"/>
    <row r="2028" s="39" customFormat="1" x14ac:dyDescent="0.35"/>
    <row r="2029" s="39" customFormat="1" x14ac:dyDescent="0.35"/>
    <row r="2030" s="39" customFormat="1" x14ac:dyDescent="0.35"/>
    <row r="2031" s="39" customFormat="1" x14ac:dyDescent="0.35"/>
    <row r="2032" s="39" customFormat="1" x14ac:dyDescent="0.35"/>
    <row r="2033" s="39" customFormat="1" x14ac:dyDescent="0.35"/>
    <row r="2034" s="39" customFormat="1" x14ac:dyDescent="0.35"/>
    <row r="2035" s="39" customFormat="1" x14ac:dyDescent="0.35"/>
    <row r="2036" s="39" customFormat="1" x14ac:dyDescent="0.35"/>
    <row r="2037" s="39" customFormat="1" x14ac:dyDescent="0.35"/>
    <row r="2038" s="39" customFormat="1" x14ac:dyDescent="0.35"/>
    <row r="2039" s="39" customFormat="1" x14ac:dyDescent="0.35"/>
    <row r="2040" s="39" customFormat="1" x14ac:dyDescent="0.35"/>
    <row r="2041" s="39" customFormat="1" x14ac:dyDescent="0.35"/>
    <row r="2042" s="39" customFormat="1" x14ac:dyDescent="0.35"/>
    <row r="2043" s="39" customFormat="1" x14ac:dyDescent="0.35"/>
    <row r="2044" s="39" customFormat="1" x14ac:dyDescent="0.35"/>
    <row r="2045" s="39" customFormat="1" x14ac:dyDescent="0.35"/>
    <row r="2046" s="39" customFormat="1" x14ac:dyDescent="0.35"/>
    <row r="2047" s="39" customFormat="1" x14ac:dyDescent="0.35"/>
    <row r="2048" s="39" customFormat="1" x14ac:dyDescent="0.35"/>
    <row r="2049" s="39" customFormat="1" x14ac:dyDescent="0.35"/>
    <row r="2050" s="39" customFormat="1" x14ac:dyDescent="0.35"/>
    <row r="2051" s="39" customFormat="1" x14ac:dyDescent="0.35"/>
    <row r="2052" s="39" customFormat="1" x14ac:dyDescent="0.35"/>
    <row r="2053" s="39" customFormat="1" x14ac:dyDescent="0.35"/>
    <row r="2054" s="39" customFormat="1" x14ac:dyDescent="0.35"/>
    <row r="2055" s="39" customFormat="1" x14ac:dyDescent="0.35"/>
    <row r="2056" s="39" customFormat="1" x14ac:dyDescent="0.35"/>
    <row r="2057" s="39" customFormat="1" x14ac:dyDescent="0.35"/>
    <row r="2058" s="39" customFormat="1" x14ac:dyDescent="0.35"/>
    <row r="2059" s="39" customFormat="1" x14ac:dyDescent="0.35"/>
    <row r="2060" s="39" customFormat="1" x14ac:dyDescent="0.35"/>
    <row r="2061" s="39" customFormat="1" x14ac:dyDescent="0.35"/>
    <row r="2062" s="39" customFormat="1" x14ac:dyDescent="0.35"/>
    <row r="2063" s="39" customFormat="1" x14ac:dyDescent="0.35"/>
    <row r="2064" s="39" customFormat="1" x14ac:dyDescent="0.35"/>
    <row r="2065" s="39" customFormat="1" x14ac:dyDescent="0.35"/>
    <row r="2066" s="39" customFormat="1" x14ac:dyDescent="0.35"/>
    <row r="2067" s="39" customFormat="1" x14ac:dyDescent="0.35"/>
    <row r="2068" s="39" customFormat="1" x14ac:dyDescent="0.35"/>
    <row r="2069" s="39" customFormat="1" x14ac:dyDescent="0.35"/>
    <row r="2070" s="39" customFormat="1" x14ac:dyDescent="0.35"/>
    <row r="2071" s="39" customFormat="1" x14ac:dyDescent="0.35"/>
    <row r="2072" s="39" customFormat="1" x14ac:dyDescent="0.35"/>
    <row r="2073" s="39" customFormat="1" x14ac:dyDescent="0.35"/>
    <row r="2074" s="39" customFormat="1" x14ac:dyDescent="0.35"/>
    <row r="2075" s="39" customFormat="1" x14ac:dyDescent="0.35"/>
    <row r="2076" s="39" customFormat="1" x14ac:dyDescent="0.35"/>
    <row r="2077" s="39" customFormat="1" x14ac:dyDescent="0.35"/>
    <row r="2078" s="39" customFormat="1" x14ac:dyDescent="0.35"/>
    <row r="2079" s="39" customFormat="1" x14ac:dyDescent="0.35"/>
    <row r="2080" s="39" customFormat="1" x14ac:dyDescent="0.35"/>
    <row r="2081" s="39" customFormat="1" x14ac:dyDescent="0.35"/>
    <row r="2082" s="39" customFormat="1" x14ac:dyDescent="0.35"/>
    <row r="2083" s="39" customFormat="1" x14ac:dyDescent="0.35"/>
    <row r="2084" s="39" customFormat="1" x14ac:dyDescent="0.35"/>
    <row r="2085" s="39" customFormat="1" x14ac:dyDescent="0.35"/>
    <row r="2086" s="39" customFormat="1" x14ac:dyDescent="0.35"/>
    <row r="2087" s="39" customFormat="1" x14ac:dyDescent="0.35"/>
    <row r="2088" s="39" customFormat="1" x14ac:dyDescent="0.35"/>
    <row r="2089" s="39" customFormat="1" x14ac:dyDescent="0.35"/>
    <row r="2090" s="39" customFormat="1" x14ac:dyDescent="0.35"/>
    <row r="2091" s="39" customFormat="1" x14ac:dyDescent="0.35"/>
    <row r="2092" s="39" customFormat="1" x14ac:dyDescent="0.35"/>
    <row r="2093" s="39" customFormat="1" x14ac:dyDescent="0.35"/>
    <row r="2094" s="39" customFormat="1" x14ac:dyDescent="0.35"/>
    <row r="2095" s="39" customFormat="1" x14ac:dyDescent="0.35"/>
    <row r="2096" s="39" customFormat="1" x14ac:dyDescent="0.35"/>
    <row r="2097" s="39" customFormat="1" x14ac:dyDescent="0.35"/>
    <row r="2098" s="39" customFormat="1" x14ac:dyDescent="0.35"/>
    <row r="2099" s="39" customFormat="1" x14ac:dyDescent="0.35"/>
    <row r="2100" s="39" customFormat="1" x14ac:dyDescent="0.35"/>
    <row r="2101" s="39" customFormat="1" x14ac:dyDescent="0.35"/>
    <row r="2102" s="39" customFormat="1" x14ac:dyDescent="0.35"/>
    <row r="2103" s="39" customFormat="1" x14ac:dyDescent="0.35"/>
    <row r="2104" s="39" customFormat="1" x14ac:dyDescent="0.35"/>
    <row r="2105" s="39" customFormat="1" x14ac:dyDescent="0.35"/>
    <row r="2106" s="39" customFormat="1" x14ac:dyDescent="0.35"/>
    <row r="2107" s="39" customFormat="1" x14ac:dyDescent="0.35"/>
    <row r="2108" s="39" customFormat="1" x14ac:dyDescent="0.35"/>
    <row r="2109" s="39" customFormat="1" x14ac:dyDescent="0.35"/>
    <row r="2110" s="39" customFormat="1" x14ac:dyDescent="0.35"/>
    <row r="2111" s="39" customFormat="1" x14ac:dyDescent="0.35"/>
    <row r="2112" s="39" customFormat="1" x14ac:dyDescent="0.35"/>
    <row r="2113" s="39" customFormat="1" x14ac:dyDescent="0.35"/>
    <row r="2114" s="39" customFormat="1" x14ac:dyDescent="0.35"/>
    <row r="2115" s="39" customFormat="1" x14ac:dyDescent="0.35"/>
    <row r="2116" s="39" customFormat="1" x14ac:dyDescent="0.35"/>
    <row r="2117" s="39" customFormat="1" x14ac:dyDescent="0.35"/>
    <row r="2118" s="39" customFormat="1" x14ac:dyDescent="0.35"/>
    <row r="2119" s="39" customFormat="1" x14ac:dyDescent="0.35"/>
    <row r="2120" s="39" customFormat="1" x14ac:dyDescent="0.35"/>
    <row r="2121" s="39" customFormat="1" x14ac:dyDescent="0.35"/>
    <row r="2122" s="39" customFormat="1" x14ac:dyDescent="0.35"/>
    <row r="2123" s="39" customFormat="1" x14ac:dyDescent="0.35"/>
    <row r="2124" s="39" customFormat="1" x14ac:dyDescent="0.35"/>
    <row r="2125" s="39" customFormat="1" x14ac:dyDescent="0.35"/>
    <row r="2126" s="39" customFormat="1" x14ac:dyDescent="0.35"/>
    <row r="2127" s="39" customFormat="1" x14ac:dyDescent="0.35"/>
    <row r="2128" s="39" customFormat="1" x14ac:dyDescent="0.35"/>
    <row r="2129" s="39" customFormat="1" x14ac:dyDescent="0.35"/>
    <row r="2130" s="39" customFormat="1" x14ac:dyDescent="0.35"/>
    <row r="2131" s="39" customFormat="1" x14ac:dyDescent="0.35"/>
    <row r="2132" s="39" customFormat="1" x14ac:dyDescent="0.35"/>
    <row r="2133" s="39" customFormat="1" x14ac:dyDescent="0.35"/>
    <row r="2134" s="39" customFormat="1" x14ac:dyDescent="0.35"/>
    <row r="2135" s="39" customFormat="1" x14ac:dyDescent="0.35"/>
    <row r="2136" s="39" customFormat="1" x14ac:dyDescent="0.35"/>
    <row r="2137" s="39" customFormat="1" x14ac:dyDescent="0.35"/>
    <row r="2138" s="39" customFormat="1" x14ac:dyDescent="0.35"/>
    <row r="2139" s="39" customFormat="1" x14ac:dyDescent="0.35"/>
    <row r="2140" s="39" customFormat="1" x14ac:dyDescent="0.35"/>
    <row r="2141" s="39" customFormat="1" x14ac:dyDescent="0.35"/>
    <row r="2142" s="39" customFormat="1" x14ac:dyDescent="0.35"/>
    <row r="2143" s="39" customFormat="1" x14ac:dyDescent="0.35"/>
    <row r="2144" s="39" customFormat="1" x14ac:dyDescent="0.35"/>
    <row r="2145" s="39" customFormat="1" x14ac:dyDescent="0.35"/>
    <row r="2146" s="39" customFormat="1" x14ac:dyDescent="0.35"/>
    <row r="2147" s="39" customFormat="1" x14ac:dyDescent="0.35"/>
    <row r="2148" s="39" customFormat="1" x14ac:dyDescent="0.35"/>
    <row r="2149" s="39" customFormat="1" x14ac:dyDescent="0.35"/>
    <row r="2150" s="39" customFormat="1" x14ac:dyDescent="0.35"/>
    <row r="2151" s="39" customFormat="1" x14ac:dyDescent="0.35"/>
    <row r="2152" s="39" customFormat="1" x14ac:dyDescent="0.35"/>
    <row r="2153" s="39" customFormat="1" x14ac:dyDescent="0.35"/>
    <row r="2154" s="39" customFormat="1" x14ac:dyDescent="0.35"/>
    <row r="2155" s="39" customFormat="1" x14ac:dyDescent="0.35"/>
    <row r="2156" s="39" customFormat="1" x14ac:dyDescent="0.35"/>
    <row r="2157" s="39" customFormat="1" x14ac:dyDescent="0.35"/>
    <row r="2158" s="39" customFormat="1" x14ac:dyDescent="0.35"/>
    <row r="2159" s="39" customFormat="1" x14ac:dyDescent="0.35"/>
    <row r="2160" s="39" customFormat="1" x14ac:dyDescent="0.35"/>
    <row r="2161" s="39" customFormat="1" x14ac:dyDescent="0.35"/>
    <row r="2162" s="39" customFormat="1" x14ac:dyDescent="0.35"/>
    <row r="2163" s="39" customFormat="1" x14ac:dyDescent="0.35"/>
    <row r="2164" s="39" customFormat="1" x14ac:dyDescent="0.35"/>
    <row r="2165" s="39" customFormat="1" x14ac:dyDescent="0.35"/>
    <row r="2166" s="39" customFormat="1" x14ac:dyDescent="0.35"/>
    <row r="2167" s="39" customFormat="1" x14ac:dyDescent="0.35"/>
    <row r="2168" s="39" customFormat="1" x14ac:dyDescent="0.35"/>
    <row r="2169" s="39" customFormat="1" x14ac:dyDescent="0.35"/>
    <row r="2170" s="39" customFormat="1" x14ac:dyDescent="0.35"/>
    <row r="2171" s="39" customFormat="1" x14ac:dyDescent="0.35"/>
    <row r="2172" s="39" customFormat="1" x14ac:dyDescent="0.35"/>
    <row r="2173" s="39" customFormat="1" x14ac:dyDescent="0.35"/>
    <row r="2174" s="39" customFormat="1" x14ac:dyDescent="0.35"/>
    <row r="2175" s="39" customFormat="1" x14ac:dyDescent="0.35"/>
    <row r="2176" s="39" customFormat="1" x14ac:dyDescent="0.35"/>
    <row r="2177" s="39" customFormat="1" x14ac:dyDescent="0.35"/>
    <row r="2178" s="39" customFormat="1" x14ac:dyDescent="0.35"/>
    <row r="2179" s="39" customFormat="1" x14ac:dyDescent="0.35"/>
    <row r="2180" s="39" customFormat="1" x14ac:dyDescent="0.35"/>
    <row r="2181" s="39" customFormat="1" x14ac:dyDescent="0.35"/>
    <row r="2182" s="39" customFormat="1" x14ac:dyDescent="0.35"/>
    <row r="2183" s="39" customFormat="1" x14ac:dyDescent="0.35"/>
    <row r="2184" s="39" customFormat="1" x14ac:dyDescent="0.35"/>
    <row r="2185" s="39" customFormat="1" x14ac:dyDescent="0.35"/>
    <row r="2186" s="39" customFormat="1" x14ac:dyDescent="0.35"/>
    <row r="2187" s="39" customFormat="1" x14ac:dyDescent="0.35"/>
    <row r="2188" s="39" customFormat="1" x14ac:dyDescent="0.35"/>
    <row r="2189" s="39" customFormat="1" x14ac:dyDescent="0.35"/>
    <row r="2190" s="39" customFormat="1" x14ac:dyDescent="0.35"/>
    <row r="2191" s="39" customFormat="1" x14ac:dyDescent="0.35"/>
    <row r="2192" s="39" customFormat="1" x14ac:dyDescent="0.35"/>
    <row r="2193" s="39" customFormat="1" x14ac:dyDescent="0.35"/>
    <row r="2194" s="39" customFormat="1" x14ac:dyDescent="0.35"/>
    <row r="2195" s="39" customFormat="1" x14ac:dyDescent="0.35"/>
    <row r="2196" s="39" customFormat="1" x14ac:dyDescent="0.35"/>
    <row r="2197" s="39" customFormat="1" x14ac:dyDescent="0.35"/>
    <row r="2198" s="39" customFormat="1" x14ac:dyDescent="0.35"/>
    <row r="2199" s="39" customFormat="1" x14ac:dyDescent="0.35"/>
    <row r="2200" s="39" customFormat="1" x14ac:dyDescent="0.35"/>
    <row r="2201" s="39" customFormat="1" x14ac:dyDescent="0.35"/>
    <row r="2202" s="39" customFormat="1" x14ac:dyDescent="0.35"/>
    <row r="2203" s="39" customFormat="1" x14ac:dyDescent="0.35"/>
    <row r="2204" s="39" customFormat="1" x14ac:dyDescent="0.35"/>
    <row r="2205" s="39" customFormat="1" x14ac:dyDescent="0.35"/>
    <row r="2206" s="39" customFormat="1" x14ac:dyDescent="0.35"/>
    <row r="2207" s="39" customFormat="1" x14ac:dyDescent="0.35"/>
    <row r="2208" s="39" customFormat="1" x14ac:dyDescent="0.35"/>
    <row r="2209" s="39" customFormat="1" x14ac:dyDescent="0.35"/>
    <row r="2210" s="39" customFormat="1" x14ac:dyDescent="0.35"/>
    <row r="2211" s="39" customFormat="1" x14ac:dyDescent="0.35"/>
    <row r="2212" s="39" customFormat="1" x14ac:dyDescent="0.35"/>
    <row r="2213" s="39" customFormat="1" x14ac:dyDescent="0.35"/>
    <row r="2214" s="39" customFormat="1" x14ac:dyDescent="0.35"/>
    <row r="2215" s="39" customFormat="1" x14ac:dyDescent="0.35"/>
    <row r="2216" s="39" customFormat="1" x14ac:dyDescent="0.35"/>
    <row r="2217" s="39" customFormat="1" x14ac:dyDescent="0.35"/>
    <row r="2218" s="39" customFormat="1" x14ac:dyDescent="0.35"/>
    <row r="2219" s="39" customFormat="1" x14ac:dyDescent="0.35"/>
    <row r="2220" s="39" customFormat="1" x14ac:dyDescent="0.35"/>
    <row r="2221" s="39" customFormat="1" x14ac:dyDescent="0.35"/>
    <row r="2222" s="39" customFormat="1" x14ac:dyDescent="0.35"/>
    <row r="2223" s="39" customFormat="1" x14ac:dyDescent="0.35"/>
    <row r="2224" s="39" customFormat="1" x14ac:dyDescent="0.35"/>
    <row r="2225" s="39" customFormat="1" x14ac:dyDescent="0.35"/>
    <row r="2226" s="39" customFormat="1" x14ac:dyDescent="0.35"/>
    <row r="2227" s="39" customFormat="1" x14ac:dyDescent="0.35"/>
    <row r="2228" s="39" customFormat="1" x14ac:dyDescent="0.35"/>
    <row r="2229" s="39" customFormat="1" x14ac:dyDescent="0.35"/>
    <row r="2230" s="39" customFormat="1" x14ac:dyDescent="0.35"/>
    <row r="2231" s="39" customFormat="1" x14ac:dyDescent="0.35"/>
    <row r="2232" s="39" customFormat="1" x14ac:dyDescent="0.35"/>
    <row r="2233" s="39" customFormat="1" x14ac:dyDescent="0.35"/>
    <row r="2234" s="39" customFormat="1" x14ac:dyDescent="0.35"/>
    <row r="2235" s="39" customFormat="1" x14ac:dyDescent="0.35"/>
    <row r="2236" s="39" customFormat="1" x14ac:dyDescent="0.35"/>
    <row r="2237" s="39" customFormat="1" x14ac:dyDescent="0.35"/>
    <row r="2238" s="39" customFormat="1" x14ac:dyDescent="0.35"/>
    <row r="2239" s="39" customFormat="1" x14ac:dyDescent="0.35"/>
    <row r="2240" s="39" customFormat="1" x14ac:dyDescent="0.35"/>
    <row r="2241" s="39" customFormat="1" x14ac:dyDescent="0.35"/>
    <row r="2242" s="39" customFormat="1" x14ac:dyDescent="0.35"/>
    <row r="2243" s="39" customFormat="1" x14ac:dyDescent="0.35"/>
    <row r="2244" s="39" customFormat="1" x14ac:dyDescent="0.35"/>
    <row r="2245" s="39" customFormat="1" x14ac:dyDescent="0.35"/>
    <row r="2246" s="39" customFormat="1" x14ac:dyDescent="0.35"/>
    <row r="2247" s="39" customFormat="1" x14ac:dyDescent="0.35"/>
    <row r="2248" s="39" customFormat="1" x14ac:dyDescent="0.35"/>
    <row r="2249" s="39" customFormat="1" x14ac:dyDescent="0.35"/>
    <row r="2250" s="39" customFormat="1" x14ac:dyDescent="0.35"/>
    <row r="2251" s="39" customFormat="1" x14ac:dyDescent="0.35"/>
    <row r="2252" s="39" customFormat="1" x14ac:dyDescent="0.35"/>
    <row r="2253" s="39" customFormat="1" x14ac:dyDescent="0.35"/>
    <row r="2254" s="39" customFormat="1" x14ac:dyDescent="0.35"/>
    <row r="2255" s="39" customFormat="1" x14ac:dyDescent="0.35"/>
    <row r="2256" s="39" customFormat="1" x14ac:dyDescent="0.35"/>
    <row r="2257" s="39" customFormat="1" x14ac:dyDescent="0.35"/>
    <row r="2258" s="39" customFormat="1" x14ac:dyDescent="0.35"/>
    <row r="2259" s="39" customFormat="1" x14ac:dyDescent="0.35"/>
    <row r="2260" s="39" customFormat="1" x14ac:dyDescent="0.35"/>
    <row r="2261" s="39" customFormat="1" x14ac:dyDescent="0.35"/>
    <row r="2262" s="39" customFormat="1" x14ac:dyDescent="0.35"/>
    <row r="2263" s="39" customFormat="1" x14ac:dyDescent="0.35"/>
    <row r="2264" s="39" customFormat="1" x14ac:dyDescent="0.35"/>
    <row r="2265" s="39" customFormat="1" x14ac:dyDescent="0.35"/>
    <row r="2266" s="39" customFormat="1" x14ac:dyDescent="0.35"/>
    <row r="2267" s="39" customFormat="1" x14ac:dyDescent="0.35"/>
    <row r="2268" s="39" customFormat="1" x14ac:dyDescent="0.35"/>
    <row r="2269" s="39" customFormat="1" x14ac:dyDescent="0.35"/>
    <row r="2270" s="39" customFormat="1" x14ac:dyDescent="0.35"/>
    <row r="2271" s="39" customFormat="1" x14ac:dyDescent="0.35"/>
    <row r="2272" s="39" customFormat="1" x14ac:dyDescent="0.35"/>
    <row r="2273" s="39" customFormat="1" x14ac:dyDescent="0.35"/>
    <row r="2274" s="39" customFormat="1" x14ac:dyDescent="0.35"/>
    <row r="2275" s="39" customFormat="1" x14ac:dyDescent="0.35"/>
    <row r="2276" s="39" customFormat="1" x14ac:dyDescent="0.35"/>
    <row r="2277" s="39" customFormat="1" x14ac:dyDescent="0.35"/>
    <row r="2278" s="39" customFormat="1" x14ac:dyDescent="0.35"/>
    <row r="2279" s="39" customFormat="1" x14ac:dyDescent="0.35"/>
    <row r="2280" s="39" customFormat="1" x14ac:dyDescent="0.35"/>
    <row r="2281" s="39" customFormat="1" x14ac:dyDescent="0.35"/>
    <row r="2282" s="39" customFormat="1" x14ac:dyDescent="0.35"/>
    <row r="2283" s="39" customFormat="1" x14ac:dyDescent="0.35"/>
    <row r="2284" s="39" customFormat="1" x14ac:dyDescent="0.35"/>
    <row r="2285" s="39" customFormat="1" x14ac:dyDescent="0.35"/>
    <row r="2286" s="39" customFormat="1" x14ac:dyDescent="0.35"/>
    <row r="2287" s="39" customFormat="1" x14ac:dyDescent="0.35"/>
    <row r="2288" s="39" customFormat="1" x14ac:dyDescent="0.35"/>
    <row r="2289" s="39" customFormat="1" x14ac:dyDescent="0.35"/>
    <row r="2290" s="39" customFormat="1" x14ac:dyDescent="0.35"/>
    <row r="2291" s="39" customFormat="1" x14ac:dyDescent="0.35"/>
    <row r="2292" s="39" customFormat="1" x14ac:dyDescent="0.35"/>
    <row r="2293" s="39" customFormat="1" x14ac:dyDescent="0.35"/>
    <row r="2294" s="39" customFormat="1" x14ac:dyDescent="0.35"/>
    <row r="2295" s="39" customFormat="1" x14ac:dyDescent="0.35"/>
    <row r="2296" s="39" customFormat="1" x14ac:dyDescent="0.35"/>
    <row r="2297" s="39" customFormat="1" x14ac:dyDescent="0.35"/>
    <row r="2298" s="39" customFormat="1" x14ac:dyDescent="0.35"/>
    <row r="2299" s="39" customFormat="1" x14ac:dyDescent="0.35"/>
    <row r="2300" s="39" customFormat="1" x14ac:dyDescent="0.35"/>
    <row r="2301" s="39" customFormat="1" x14ac:dyDescent="0.35"/>
    <row r="2302" s="39" customFormat="1" x14ac:dyDescent="0.35"/>
    <row r="2303" s="39" customFormat="1" x14ac:dyDescent="0.35"/>
    <row r="2304" s="39" customFormat="1" x14ac:dyDescent="0.35"/>
    <row r="2305" s="39" customFormat="1" x14ac:dyDescent="0.35"/>
    <row r="2306" s="39" customFormat="1" x14ac:dyDescent="0.35"/>
    <row r="2307" s="39" customFormat="1" x14ac:dyDescent="0.35"/>
    <row r="2308" s="39" customFormat="1" x14ac:dyDescent="0.35"/>
    <row r="2309" s="39" customFormat="1" x14ac:dyDescent="0.35"/>
    <row r="2310" s="39" customFormat="1" x14ac:dyDescent="0.35"/>
    <row r="2311" s="39" customFormat="1" x14ac:dyDescent="0.35"/>
    <row r="2312" s="39" customFormat="1" x14ac:dyDescent="0.35"/>
    <row r="2313" s="39" customFormat="1" x14ac:dyDescent="0.35"/>
    <row r="2314" s="39" customFormat="1" x14ac:dyDescent="0.35"/>
    <row r="2315" s="39" customFormat="1" x14ac:dyDescent="0.35"/>
    <row r="2316" s="39" customFormat="1" x14ac:dyDescent="0.35"/>
    <row r="2317" s="39" customFormat="1" x14ac:dyDescent="0.35"/>
    <row r="2318" s="39" customFormat="1" x14ac:dyDescent="0.35"/>
    <row r="2319" s="39" customFormat="1" x14ac:dyDescent="0.35"/>
    <row r="2320" s="39" customFormat="1" x14ac:dyDescent="0.35"/>
    <row r="2321" s="39" customFormat="1" x14ac:dyDescent="0.35"/>
    <row r="2322" s="39" customFormat="1" x14ac:dyDescent="0.35"/>
    <row r="2323" s="39" customFormat="1" x14ac:dyDescent="0.35"/>
    <row r="2324" s="39" customFormat="1" x14ac:dyDescent="0.35"/>
    <row r="2325" s="39" customFormat="1" x14ac:dyDescent="0.35"/>
    <row r="2326" s="39" customFormat="1" x14ac:dyDescent="0.35"/>
    <row r="2327" s="39" customFormat="1" x14ac:dyDescent="0.35"/>
    <row r="2328" s="39" customFormat="1" x14ac:dyDescent="0.35"/>
    <row r="2329" s="39" customFormat="1" x14ac:dyDescent="0.35"/>
    <row r="2330" s="39" customFormat="1" x14ac:dyDescent="0.35"/>
    <row r="2331" s="39" customFormat="1" x14ac:dyDescent="0.35"/>
    <row r="2332" s="39" customFormat="1" x14ac:dyDescent="0.35"/>
    <row r="2333" s="39" customFormat="1" x14ac:dyDescent="0.35"/>
    <row r="2334" s="39" customFormat="1" x14ac:dyDescent="0.35"/>
    <row r="2335" s="39" customFormat="1" x14ac:dyDescent="0.35"/>
    <row r="2336" s="39" customFormat="1" x14ac:dyDescent="0.35"/>
    <row r="2337" s="39" customFormat="1" x14ac:dyDescent="0.35"/>
    <row r="2338" s="39" customFormat="1" x14ac:dyDescent="0.35"/>
    <row r="2339" s="39" customFormat="1" x14ac:dyDescent="0.35"/>
    <row r="2340" s="39" customFormat="1" x14ac:dyDescent="0.35"/>
    <row r="2341" s="39" customFormat="1" x14ac:dyDescent="0.35"/>
    <row r="2342" s="39" customFormat="1" x14ac:dyDescent="0.35"/>
    <row r="2343" s="39" customFormat="1" x14ac:dyDescent="0.35"/>
    <row r="2344" s="39" customFormat="1" x14ac:dyDescent="0.35"/>
    <row r="2345" s="39" customFormat="1" x14ac:dyDescent="0.35"/>
    <row r="2346" s="39" customFormat="1" x14ac:dyDescent="0.35"/>
    <row r="2347" s="39" customFormat="1" x14ac:dyDescent="0.35"/>
    <row r="2348" s="39" customFormat="1" x14ac:dyDescent="0.35"/>
    <row r="2349" s="39" customFormat="1" x14ac:dyDescent="0.35"/>
    <row r="2350" s="39" customFormat="1" x14ac:dyDescent="0.35"/>
    <row r="2351" s="39" customFormat="1" x14ac:dyDescent="0.35"/>
    <row r="2352" s="39" customFormat="1" x14ac:dyDescent="0.35"/>
    <row r="2353" s="39" customFormat="1" x14ac:dyDescent="0.35"/>
    <row r="2354" s="39" customFormat="1" x14ac:dyDescent="0.35"/>
    <row r="2355" s="39" customFormat="1" x14ac:dyDescent="0.35"/>
    <row r="2356" s="39" customFormat="1" x14ac:dyDescent="0.35"/>
    <row r="2357" s="39" customFormat="1" x14ac:dyDescent="0.35"/>
    <row r="2358" s="39" customFormat="1" x14ac:dyDescent="0.35"/>
    <row r="2359" s="39" customFormat="1" x14ac:dyDescent="0.35"/>
    <row r="2360" s="39" customFormat="1" x14ac:dyDescent="0.35"/>
    <row r="2361" s="39" customFormat="1" x14ac:dyDescent="0.35"/>
    <row r="2362" s="39" customFormat="1" x14ac:dyDescent="0.35"/>
    <row r="2363" s="39" customFormat="1" x14ac:dyDescent="0.35"/>
    <row r="2364" s="39" customFormat="1" x14ac:dyDescent="0.35"/>
    <row r="2365" s="39" customFormat="1" x14ac:dyDescent="0.35"/>
    <row r="2366" s="39" customFormat="1" x14ac:dyDescent="0.35"/>
    <row r="2367" s="39" customFormat="1" x14ac:dyDescent="0.35"/>
    <row r="2368" s="39" customFormat="1" x14ac:dyDescent="0.35"/>
    <row r="2369" s="39" customFormat="1" x14ac:dyDescent="0.35"/>
    <row r="2370" s="39" customFormat="1" x14ac:dyDescent="0.35"/>
    <row r="2371" s="39" customFormat="1" x14ac:dyDescent="0.35"/>
    <row r="2372" s="39" customFormat="1" x14ac:dyDescent="0.35"/>
    <row r="2373" s="39" customFormat="1" x14ac:dyDescent="0.35"/>
    <row r="2374" s="39" customFormat="1" x14ac:dyDescent="0.35"/>
    <row r="2375" s="39" customFormat="1" x14ac:dyDescent="0.35"/>
    <row r="2376" s="39" customFormat="1" x14ac:dyDescent="0.35"/>
    <row r="2377" s="39" customFormat="1" x14ac:dyDescent="0.35"/>
    <row r="2378" s="39" customFormat="1" x14ac:dyDescent="0.35"/>
    <row r="2379" s="39" customFormat="1" x14ac:dyDescent="0.35"/>
    <row r="2380" s="39" customFormat="1" x14ac:dyDescent="0.35"/>
    <row r="2381" s="39" customFormat="1" x14ac:dyDescent="0.35"/>
    <row r="2382" s="39" customFormat="1" x14ac:dyDescent="0.35"/>
    <row r="2383" s="39" customFormat="1" x14ac:dyDescent="0.35"/>
    <row r="2384" s="39" customFormat="1" x14ac:dyDescent="0.35"/>
    <row r="2385" s="39" customFormat="1" x14ac:dyDescent="0.35"/>
    <row r="2386" s="39" customFormat="1" x14ac:dyDescent="0.35"/>
    <row r="2387" s="39" customFormat="1" x14ac:dyDescent="0.35"/>
    <row r="2388" s="39" customFormat="1" x14ac:dyDescent="0.35"/>
    <row r="2389" s="39" customFormat="1" x14ac:dyDescent="0.35"/>
    <row r="2390" s="39" customFormat="1" x14ac:dyDescent="0.35"/>
    <row r="2391" s="39" customFormat="1" x14ac:dyDescent="0.35"/>
    <row r="2392" s="39" customFormat="1" x14ac:dyDescent="0.35"/>
    <row r="2393" s="39" customFormat="1" x14ac:dyDescent="0.35"/>
    <row r="2394" s="39" customFormat="1" x14ac:dyDescent="0.35"/>
    <row r="2395" s="39" customFormat="1" x14ac:dyDescent="0.35"/>
    <row r="2396" s="39" customFormat="1" x14ac:dyDescent="0.35"/>
    <row r="2397" s="39" customFormat="1" x14ac:dyDescent="0.35"/>
    <row r="2398" s="39" customFormat="1" x14ac:dyDescent="0.35"/>
    <row r="2399" s="39" customFormat="1" x14ac:dyDescent="0.35"/>
    <row r="2400" s="39" customFormat="1" x14ac:dyDescent="0.35"/>
    <row r="2401" s="39" customFormat="1" x14ac:dyDescent="0.35"/>
    <row r="2402" s="39" customFormat="1" x14ac:dyDescent="0.35"/>
    <row r="2403" s="39" customFormat="1" x14ac:dyDescent="0.35"/>
    <row r="2404" s="39" customFormat="1" x14ac:dyDescent="0.35"/>
    <row r="2405" s="39" customFormat="1" x14ac:dyDescent="0.35"/>
    <row r="2406" s="39" customFormat="1" x14ac:dyDescent="0.35"/>
    <row r="2407" s="39" customFormat="1" x14ac:dyDescent="0.35"/>
    <row r="2408" s="39" customFormat="1" x14ac:dyDescent="0.35"/>
    <row r="2409" s="39" customFormat="1" x14ac:dyDescent="0.35"/>
    <row r="2410" s="39" customFormat="1" x14ac:dyDescent="0.35"/>
    <row r="2411" s="39" customFormat="1" x14ac:dyDescent="0.35"/>
    <row r="2412" s="39" customFormat="1" x14ac:dyDescent="0.35"/>
    <row r="2413" s="39" customFormat="1" x14ac:dyDescent="0.35"/>
    <row r="2414" s="39" customFormat="1" x14ac:dyDescent="0.35"/>
    <row r="2415" s="39" customFormat="1" x14ac:dyDescent="0.35"/>
    <row r="2416" s="39" customFormat="1" x14ac:dyDescent="0.35"/>
    <row r="2417" s="39" customFormat="1" x14ac:dyDescent="0.35"/>
    <row r="2418" s="39" customFormat="1" x14ac:dyDescent="0.35"/>
    <row r="2419" s="39" customFormat="1" x14ac:dyDescent="0.35"/>
    <row r="2420" s="39" customFormat="1" x14ac:dyDescent="0.35"/>
    <row r="2421" s="39" customFormat="1" x14ac:dyDescent="0.35"/>
    <row r="2422" s="39" customFormat="1" x14ac:dyDescent="0.35"/>
    <row r="2423" s="39" customFormat="1" x14ac:dyDescent="0.35"/>
    <row r="2424" s="39" customFormat="1" x14ac:dyDescent="0.35"/>
    <row r="2425" s="39" customFormat="1" x14ac:dyDescent="0.35"/>
    <row r="2426" s="39" customFormat="1" x14ac:dyDescent="0.35"/>
    <row r="2427" s="39" customFormat="1" x14ac:dyDescent="0.35"/>
    <row r="2428" s="39" customFormat="1" x14ac:dyDescent="0.35"/>
    <row r="2429" s="39" customFormat="1" x14ac:dyDescent="0.35"/>
    <row r="2430" s="39" customFormat="1" x14ac:dyDescent="0.35"/>
    <row r="2431" s="39" customFormat="1" x14ac:dyDescent="0.35"/>
    <row r="2432" s="39" customFormat="1" x14ac:dyDescent="0.35"/>
    <row r="2433" s="39" customFormat="1" x14ac:dyDescent="0.35"/>
    <row r="2434" s="39" customFormat="1" x14ac:dyDescent="0.35"/>
    <row r="2435" s="39" customFormat="1" x14ac:dyDescent="0.35"/>
    <row r="2436" s="39" customFormat="1" x14ac:dyDescent="0.35"/>
    <row r="2437" s="39" customFormat="1" x14ac:dyDescent="0.35"/>
    <row r="2438" s="39" customFormat="1" x14ac:dyDescent="0.35"/>
    <row r="2439" s="39" customFormat="1" x14ac:dyDescent="0.35"/>
    <row r="2440" s="39" customFormat="1" x14ac:dyDescent="0.35"/>
    <row r="2441" s="39" customFormat="1" x14ac:dyDescent="0.35"/>
    <row r="2442" s="39" customFormat="1" x14ac:dyDescent="0.35"/>
    <row r="2443" s="39" customFormat="1" x14ac:dyDescent="0.35"/>
    <row r="2444" s="39" customFormat="1" x14ac:dyDescent="0.35"/>
    <row r="2445" s="39" customFormat="1" x14ac:dyDescent="0.35"/>
    <row r="2446" s="39" customFormat="1" x14ac:dyDescent="0.35"/>
    <row r="2447" s="39" customFormat="1" x14ac:dyDescent="0.35"/>
    <row r="2448" s="39" customFormat="1" x14ac:dyDescent="0.35"/>
    <row r="2449" s="39" customFormat="1" x14ac:dyDescent="0.35"/>
    <row r="2450" s="39" customFormat="1" x14ac:dyDescent="0.35"/>
    <row r="2451" s="39" customFormat="1" x14ac:dyDescent="0.35"/>
    <row r="2452" s="39" customFormat="1" x14ac:dyDescent="0.35"/>
    <row r="2453" s="39" customFormat="1" x14ac:dyDescent="0.35"/>
    <row r="2454" s="39" customFormat="1" x14ac:dyDescent="0.35"/>
    <row r="2455" s="39" customFormat="1" x14ac:dyDescent="0.35"/>
    <row r="2456" s="39" customFormat="1" x14ac:dyDescent="0.35"/>
    <row r="2457" s="39" customFormat="1" x14ac:dyDescent="0.35"/>
    <row r="2458" s="39" customFormat="1" x14ac:dyDescent="0.35"/>
    <row r="2459" s="39" customFormat="1" x14ac:dyDescent="0.35"/>
    <row r="2460" s="39" customFormat="1" x14ac:dyDescent="0.35"/>
    <row r="2461" s="39" customFormat="1" x14ac:dyDescent="0.35"/>
    <row r="2462" s="39" customFormat="1" x14ac:dyDescent="0.35"/>
    <row r="2463" s="39" customFormat="1" x14ac:dyDescent="0.35"/>
    <row r="2464" s="39" customFormat="1" x14ac:dyDescent="0.35"/>
    <row r="2465" s="39" customFormat="1" x14ac:dyDescent="0.35"/>
    <row r="2466" s="39" customFormat="1" x14ac:dyDescent="0.35"/>
    <row r="2467" s="39" customFormat="1" x14ac:dyDescent="0.35"/>
    <row r="2468" s="39" customFormat="1" x14ac:dyDescent="0.35"/>
    <row r="2469" s="39" customFormat="1" x14ac:dyDescent="0.35"/>
    <row r="2470" s="39" customFormat="1" x14ac:dyDescent="0.35"/>
    <row r="2471" s="39" customFormat="1" x14ac:dyDescent="0.35"/>
    <row r="2472" s="39" customFormat="1" x14ac:dyDescent="0.35"/>
    <row r="2473" s="39" customFormat="1" x14ac:dyDescent="0.35"/>
    <row r="2474" s="39" customFormat="1" x14ac:dyDescent="0.35"/>
    <row r="2475" s="39" customFormat="1" x14ac:dyDescent="0.35"/>
    <row r="2476" s="39" customFormat="1" x14ac:dyDescent="0.35"/>
    <row r="2477" s="39" customFormat="1" x14ac:dyDescent="0.35"/>
    <row r="2478" s="39" customFormat="1" x14ac:dyDescent="0.35"/>
    <row r="2479" s="39" customFormat="1" x14ac:dyDescent="0.35"/>
    <row r="2480" s="39" customFormat="1" x14ac:dyDescent="0.35"/>
    <row r="2481" s="39" customFormat="1" x14ac:dyDescent="0.35"/>
    <row r="2482" s="39" customFormat="1" x14ac:dyDescent="0.35"/>
    <row r="2483" s="39" customFormat="1" x14ac:dyDescent="0.35"/>
    <row r="2484" s="39" customFormat="1" x14ac:dyDescent="0.35"/>
    <row r="2485" s="39" customFormat="1" x14ac:dyDescent="0.35"/>
    <row r="2486" s="39" customFormat="1" x14ac:dyDescent="0.35"/>
    <row r="2487" s="39" customFormat="1" x14ac:dyDescent="0.35"/>
    <row r="2488" s="39" customFormat="1" x14ac:dyDescent="0.35"/>
    <row r="2489" s="39" customFormat="1" x14ac:dyDescent="0.35"/>
    <row r="2490" s="39" customFormat="1" x14ac:dyDescent="0.35"/>
    <row r="2491" s="39" customFormat="1" x14ac:dyDescent="0.35"/>
    <row r="2492" s="39" customFormat="1" x14ac:dyDescent="0.35"/>
    <row r="2493" s="39" customFormat="1" x14ac:dyDescent="0.35"/>
    <row r="2494" s="39" customFormat="1" x14ac:dyDescent="0.35"/>
    <row r="2495" s="39" customFormat="1" x14ac:dyDescent="0.35"/>
    <row r="2496" s="39" customFormat="1" x14ac:dyDescent="0.35"/>
    <row r="2497" s="39" customFormat="1" x14ac:dyDescent="0.35"/>
    <row r="2498" s="39" customFormat="1" x14ac:dyDescent="0.35"/>
    <row r="2499" s="39" customFormat="1" x14ac:dyDescent="0.35"/>
    <row r="2500" s="39" customFormat="1" x14ac:dyDescent="0.35"/>
    <row r="2501" s="39" customFormat="1" x14ac:dyDescent="0.35"/>
    <row r="2502" s="39" customFormat="1" x14ac:dyDescent="0.35"/>
    <row r="2503" s="39" customFormat="1" x14ac:dyDescent="0.35"/>
    <row r="2504" s="39" customFormat="1" x14ac:dyDescent="0.35"/>
    <row r="2505" s="39" customFormat="1" x14ac:dyDescent="0.35"/>
    <row r="2506" s="39" customFormat="1" x14ac:dyDescent="0.35"/>
    <row r="2507" s="39" customFormat="1" x14ac:dyDescent="0.35"/>
    <row r="2508" s="39" customFormat="1" x14ac:dyDescent="0.35"/>
    <row r="2509" s="39" customFormat="1" x14ac:dyDescent="0.35"/>
    <row r="2510" s="39" customFormat="1" x14ac:dyDescent="0.35"/>
    <row r="2511" s="39" customFormat="1" x14ac:dyDescent="0.35"/>
    <row r="2512" s="39" customFormat="1" x14ac:dyDescent="0.35"/>
    <row r="2513" s="39" customFormat="1" x14ac:dyDescent="0.35"/>
    <row r="2514" s="39" customFormat="1" x14ac:dyDescent="0.35"/>
    <row r="2515" s="39" customFormat="1" x14ac:dyDescent="0.35"/>
    <row r="2516" s="39" customFormat="1" x14ac:dyDescent="0.35"/>
    <row r="2517" s="39" customFormat="1" x14ac:dyDescent="0.35"/>
    <row r="2518" s="39" customFormat="1" x14ac:dyDescent="0.35"/>
    <row r="2519" s="39" customFormat="1" x14ac:dyDescent="0.35"/>
    <row r="2520" s="39" customFormat="1" x14ac:dyDescent="0.35"/>
    <row r="2521" s="39" customFormat="1" x14ac:dyDescent="0.35"/>
    <row r="2522" s="39" customFormat="1" x14ac:dyDescent="0.35"/>
    <row r="2523" s="39" customFormat="1" x14ac:dyDescent="0.35"/>
    <row r="2524" s="39" customFormat="1" x14ac:dyDescent="0.35"/>
    <row r="2525" s="39" customFormat="1" x14ac:dyDescent="0.35"/>
    <row r="2526" s="39" customFormat="1" x14ac:dyDescent="0.35"/>
    <row r="2527" s="39" customFormat="1" x14ac:dyDescent="0.35"/>
    <row r="2528" s="39" customFormat="1" x14ac:dyDescent="0.35"/>
    <row r="2529" s="39" customFormat="1" x14ac:dyDescent="0.35"/>
    <row r="2530" s="39" customFormat="1" x14ac:dyDescent="0.35"/>
    <row r="2531" s="39" customFormat="1" x14ac:dyDescent="0.35"/>
    <row r="2532" s="39" customFormat="1" x14ac:dyDescent="0.35"/>
    <row r="2533" s="39" customFormat="1" x14ac:dyDescent="0.35"/>
    <row r="2534" s="39" customFormat="1" x14ac:dyDescent="0.35"/>
    <row r="2535" s="39" customFormat="1" x14ac:dyDescent="0.35"/>
    <row r="2536" s="39" customFormat="1" x14ac:dyDescent="0.35"/>
    <row r="2537" s="39" customFormat="1" x14ac:dyDescent="0.35"/>
    <row r="2538" s="39" customFormat="1" x14ac:dyDescent="0.35"/>
    <row r="2539" s="39" customFormat="1" x14ac:dyDescent="0.35"/>
    <row r="2540" s="39" customFormat="1" x14ac:dyDescent="0.35"/>
    <row r="2541" s="39" customFormat="1" x14ac:dyDescent="0.35"/>
    <row r="2542" s="39" customFormat="1" x14ac:dyDescent="0.35"/>
    <row r="2543" s="39" customFormat="1" x14ac:dyDescent="0.35"/>
    <row r="2544" s="39" customFormat="1" x14ac:dyDescent="0.35"/>
    <row r="2545" s="39" customFormat="1" x14ac:dyDescent="0.35"/>
    <row r="2546" s="39" customFormat="1" x14ac:dyDescent="0.35"/>
    <row r="2547" s="39" customFormat="1" x14ac:dyDescent="0.35"/>
    <row r="2548" s="39" customFormat="1" x14ac:dyDescent="0.35"/>
    <row r="2549" s="39" customFormat="1" x14ac:dyDescent="0.35"/>
    <row r="2550" s="39" customFormat="1" x14ac:dyDescent="0.35"/>
    <row r="2551" s="39" customFormat="1" x14ac:dyDescent="0.35"/>
    <row r="2552" s="39" customFormat="1" x14ac:dyDescent="0.35"/>
    <row r="2553" s="39" customFormat="1" x14ac:dyDescent="0.35"/>
    <row r="2554" s="39" customFormat="1" x14ac:dyDescent="0.35"/>
    <row r="2555" s="39" customFormat="1" x14ac:dyDescent="0.35"/>
    <row r="2556" s="39" customFormat="1" x14ac:dyDescent="0.35"/>
    <row r="2557" s="39" customFormat="1" x14ac:dyDescent="0.35"/>
    <row r="2558" s="39" customFormat="1" x14ac:dyDescent="0.35"/>
    <row r="2559" s="39" customFormat="1" x14ac:dyDescent="0.35"/>
    <row r="2560" s="39" customFormat="1" x14ac:dyDescent="0.35"/>
    <row r="2561" s="39" customFormat="1" x14ac:dyDescent="0.35"/>
    <row r="2562" s="39" customFormat="1" x14ac:dyDescent="0.35"/>
    <row r="2563" s="39" customFormat="1" x14ac:dyDescent="0.35"/>
    <row r="2564" s="39" customFormat="1" x14ac:dyDescent="0.35"/>
    <row r="2565" s="39" customFormat="1" x14ac:dyDescent="0.35"/>
    <row r="2566" s="39" customFormat="1" x14ac:dyDescent="0.35"/>
    <row r="2567" s="39" customFormat="1" x14ac:dyDescent="0.35"/>
    <row r="2568" s="39" customFormat="1" x14ac:dyDescent="0.35"/>
    <row r="2569" s="39" customFormat="1" x14ac:dyDescent="0.35"/>
    <row r="2570" s="39" customFormat="1" x14ac:dyDescent="0.35"/>
    <row r="2571" s="39" customFormat="1" x14ac:dyDescent="0.35"/>
    <row r="2572" s="39" customFormat="1" x14ac:dyDescent="0.35"/>
    <row r="2573" s="39" customFormat="1" x14ac:dyDescent="0.35"/>
    <row r="2574" s="39" customFormat="1" x14ac:dyDescent="0.35"/>
    <row r="2575" s="39" customFormat="1" x14ac:dyDescent="0.35"/>
    <row r="2576" s="39" customFormat="1" x14ac:dyDescent="0.35"/>
    <row r="2577" s="39" customFormat="1" x14ac:dyDescent="0.35"/>
    <row r="2578" s="39" customFormat="1" x14ac:dyDescent="0.35"/>
    <row r="2579" s="39" customFormat="1" x14ac:dyDescent="0.35"/>
    <row r="2580" s="39" customFormat="1" x14ac:dyDescent="0.35"/>
    <row r="2581" s="39" customFormat="1" x14ac:dyDescent="0.35"/>
    <row r="2582" s="39" customFormat="1" x14ac:dyDescent="0.35"/>
    <row r="2583" s="39" customFormat="1" x14ac:dyDescent="0.35"/>
    <row r="2584" s="39" customFormat="1" x14ac:dyDescent="0.35"/>
    <row r="2585" s="39" customFormat="1" x14ac:dyDescent="0.35"/>
    <row r="2586" s="39" customFormat="1" x14ac:dyDescent="0.35"/>
    <row r="2587" s="39" customFormat="1" x14ac:dyDescent="0.35"/>
    <row r="2588" s="39" customFormat="1" x14ac:dyDescent="0.35"/>
    <row r="2589" s="39" customFormat="1" x14ac:dyDescent="0.35"/>
    <row r="2590" s="39" customFormat="1" x14ac:dyDescent="0.35"/>
    <row r="2591" s="39" customFormat="1" x14ac:dyDescent="0.35"/>
    <row r="2592" s="39" customFormat="1" x14ac:dyDescent="0.35"/>
    <row r="2593" s="39" customFormat="1" x14ac:dyDescent="0.35"/>
    <row r="2594" s="39" customFormat="1" x14ac:dyDescent="0.35"/>
    <row r="2595" s="39" customFormat="1" x14ac:dyDescent="0.35"/>
    <row r="2596" s="39" customFormat="1" x14ac:dyDescent="0.35"/>
    <row r="2597" s="39" customFormat="1" x14ac:dyDescent="0.35"/>
    <row r="2598" s="39" customFormat="1" x14ac:dyDescent="0.35"/>
    <row r="2599" s="39" customFormat="1" x14ac:dyDescent="0.35"/>
    <row r="2600" s="39" customFormat="1" x14ac:dyDescent="0.35"/>
    <row r="2601" s="39" customFormat="1" x14ac:dyDescent="0.35"/>
    <row r="2602" s="39" customFormat="1" x14ac:dyDescent="0.35"/>
    <row r="2603" s="39" customFormat="1" x14ac:dyDescent="0.35"/>
    <row r="2604" s="39" customFormat="1" x14ac:dyDescent="0.35"/>
    <row r="2605" s="39" customFormat="1" x14ac:dyDescent="0.35"/>
    <row r="2606" s="39" customFormat="1" x14ac:dyDescent="0.35"/>
    <row r="2607" s="39" customFormat="1" x14ac:dyDescent="0.35"/>
    <row r="2608" s="39" customFormat="1" x14ac:dyDescent="0.35"/>
    <row r="2609" s="39" customFormat="1" x14ac:dyDescent="0.35"/>
    <row r="2610" s="39" customFormat="1" x14ac:dyDescent="0.35"/>
    <row r="2611" s="39" customFormat="1" x14ac:dyDescent="0.35"/>
    <row r="2612" s="39" customFormat="1" x14ac:dyDescent="0.35"/>
    <row r="2613" s="39" customFormat="1" x14ac:dyDescent="0.35"/>
    <row r="2614" s="39" customFormat="1" x14ac:dyDescent="0.35"/>
    <row r="2615" s="39" customFormat="1" x14ac:dyDescent="0.35"/>
    <row r="2616" s="39" customFormat="1" x14ac:dyDescent="0.35"/>
    <row r="2617" s="39" customFormat="1" x14ac:dyDescent="0.35"/>
    <row r="2618" s="39" customFormat="1" x14ac:dyDescent="0.35"/>
    <row r="2619" s="39" customFormat="1" x14ac:dyDescent="0.35"/>
    <row r="2620" s="39" customFormat="1" x14ac:dyDescent="0.35"/>
    <row r="2621" s="39" customFormat="1" x14ac:dyDescent="0.35"/>
    <row r="2622" s="39" customFormat="1" x14ac:dyDescent="0.35"/>
    <row r="2623" s="39" customFormat="1" x14ac:dyDescent="0.35"/>
    <row r="2624" s="39" customFormat="1" x14ac:dyDescent="0.35"/>
    <row r="2625" s="39" customFormat="1" x14ac:dyDescent="0.35"/>
    <row r="2626" s="39" customFormat="1" x14ac:dyDescent="0.35"/>
    <row r="2627" s="39" customFormat="1" x14ac:dyDescent="0.35"/>
    <row r="2628" s="39" customFormat="1" x14ac:dyDescent="0.35"/>
    <row r="2629" s="39" customFormat="1" x14ac:dyDescent="0.35"/>
    <row r="2630" s="39" customFormat="1" x14ac:dyDescent="0.35"/>
    <row r="2631" s="39" customFormat="1" x14ac:dyDescent="0.35"/>
    <row r="2632" s="39" customFormat="1" x14ac:dyDescent="0.35"/>
    <row r="2633" s="39" customFormat="1" x14ac:dyDescent="0.35"/>
    <row r="2634" s="39" customFormat="1" x14ac:dyDescent="0.35"/>
    <row r="2635" s="39" customFormat="1" x14ac:dyDescent="0.35"/>
    <row r="2636" s="39" customFormat="1" x14ac:dyDescent="0.35"/>
    <row r="2637" s="39" customFormat="1" x14ac:dyDescent="0.35"/>
    <row r="2638" s="39" customFormat="1" x14ac:dyDescent="0.35"/>
    <row r="2639" s="39" customFormat="1" x14ac:dyDescent="0.35"/>
    <row r="2640" s="39" customFormat="1" x14ac:dyDescent="0.35"/>
    <row r="2641" s="39" customFormat="1" x14ac:dyDescent="0.35"/>
    <row r="2642" s="39" customFormat="1" x14ac:dyDescent="0.35"/>
    <row r="2643" s="39" customFormat="1" x14ac:dyDescent="0.35"/>
    <row r="2644" s="39" customFormat="1" x14ac:dyDescent="0.35"/>
    <row r="2645" s="39" customFormat="1" x14ac:dyDescent="0.35"/>
    <row r="2646" s="39" customFormat="1" x14ac:dyDescent="0.35"/>
    <row r="2647" s="39" customFormat="1" x14ac:dyDescent="0.35"/>
    <row r="2648" s="39" customFormat="1" x14ac:dyDescent="0.35"/>
    <row r="2649" s="39" customFormat="1" x14ac:dyDescent="0.35"/>
    <row r="2650" s="39" customFormat="1" x14ac:dyDescent="0.35"/>
    <row r="2651" s="39" customFormat="1" x14ac:dyDescent="0.35"/>
    <row r="2652" s="39" customFormat="1" x14ac:dyDescent="0.35"/>
    <row r="2653" s="39" customFormat="1" x14ac:dyDescent="0.35"/>
    <row r="2654" s="39" customFormat="1" x14ac:dyDescent="0.35"/>
    <row r="2655" s="39" customFormat="1" x14ac:dyDescent="0.35"/>
    <row r="2656" s="39" customFormat="1" x14ac:dyDescent="0.35"/>
    <row r="2657" s="39" customFormat="1" x14ac:dyDescent="0.35"/>
    <row r="2658" s="39" customFormat="1" x14ac:dyDescent="0.35"/>
    <row r="2659" s="39" customFormat="1" x14ac:dyDescent="0.35"/>
    <row r="2660" s="39" customFormat="1" x14ac:dyDescent="0.35"/>
    <row r="2661" s="39" customFormat="1" x14ac:dyDescent="0.35"/>
    <row r="2662" s="39" customFormat="1" x14ac:dyDescent="0.35"/>
    <row r="2663" s="39" customFormat="1" x14ac:dyDescent="0.35"/>
    <row r="2664" s="39" customFormat="1" x14ac:dyDescent="0.35"/>
    <row r="2665" s="39" customFormat="1" x14ac:dyDescent="0.35"/>
    <row r="2666" s="39" customFormat="1" x14ac:dyDescent="0.35"/>
    <row r="2667" s="39" customFormat="1" x14ac:dyDescent="0.35"/>
    <row r="2668" s="39" customFormat="1" x14ac:dyDescent="0.35"/>
    <row r="2669" s="39" customFormat="1" x14ac:dyDescent="0.35"/>
    <row r="2670" s="39" customFormat="1" x14ac:dyDescent="0.35"/>
    <row r="2671" s="39" customFormat="1" x14ac:dyDescent="0.35"/>
    <row r="2672" s="39" customFormat="1" x14ac:dyDescent="0.35"/>
    <row r="2673" s="39" customFormat="1" x14ac:dyDescent="0.35"/>
    <row r="2674" s="39" customFormat="1" x14ac:dyDescent="0.35"/>
    <row r="2675" s="39" customFormat="1" x14ac:dyDescent="0.35"/>
    <row r="2676" s="39" customFormat="1" x14ac:dyDescent="0.35"/>
    <row r="2677" s="39" customFormat="1" x14ac:dyDescent="0.35"/>
    <row r="2678" s="39" customFormat="1" x14ac:dyDescent="0.35"/>
    <row r="2679" s="39" customFormat="1" x14ac:dyDescent="0.35"/>
    <row r="2680" s="39" customFormat="1" x14ac:dyDescent="0.35"/>
    <row r="2681" s="39" customFormat="1" x14ac:dyDescent="0.35"/>
    <row r="2682" s="39" customFormat="1" x14ac:dyDescent="0.35"/>
    <row r="2683" s="39" customFormat="1" x14ac:dyDescent="0.35"/>
    <row r="2684" s="39" customFormat="1" x14ac:dyDescent="0.35"/>
    <row r="2685" s="39" customFormat="1" x14ac:dyDescent="0.35"/>
    <row r="2686" s="39" customFormat="1" x14ac:dyDescent="0.35"/>
    <row r="2687" s="39" customFormat="1" x14ac:dyDescent="0.35"/>
    <row r="2688" s="39" customFormat="1" x14ac:dyDescent="0.35"/>
    <row r="2689" s="39" customFormat="1" x14ac:dyDescent="0.35"/>
    <row r="2690" s="39" customFormat="1" x14ac:dyDescent="0.35"/>
    <row r="2691" s="39" customFormat="1" x14ac:dyDescent="0.35"/>
    <row r="2692" s="39" customFormat="1" x14ac:dyDescent="0.35"/>
    <row r="2693" s="39" customFormat="1" x14ac:dyDescent="0.35"/>
    <row r="2694" s="39" customFormat="1" x14ac:dyDescent="0.35"/>
    <row r="2695" s="39" customFormat="1" x14ac:dyDescent="0.35"/>
    <row r="2696" s="39" customFormat="1" x14ac:dyDescent="0.35"/>
    <row r="2697" s="39" customFormat="1" x14ac:dyDescent="0.35"/>
    <row r="2698" s="39" customFormat="1" x14ac:dyDescent="0.35"/>
    <row r="2699" s="39" customFormat="1" x14ac:dyDescent="0.35"/>
    <row r="2700" s="39" customFormat="1" x14ac:dyDescent="0.35"/>
    <row r="2701" s="39" customFormat="1" x14ac:dyDescent="0.35"/>
    <row r="2702" s="39" customFormat="1" x14ac:dyDescent="0.35"/>
    <row r="2703" s="39" customFormat="1" x14ac:dyDescent="0.35"/>
    <row r="2704" s="39" customFormat="1" x14ac:dyDescent="0.35"/>
    <row r="2705" s="39" customFormat="1" x14ac:dyDescent="0.35"/>
    <row r="2706" s="39" customFormat="1" x14ac:dyDescent="0.35"/>
    <row r="2707" s="39" customFormat="1" x14ac:dyDescent="0.35"/>
    <row r="2708" s="39" customFormat="1" x14ac:dyDescent="0.35"/>
    <row r="2709" s="39" customFormat="1" x14ac:dyDescent="0.35"/>
    <row r="2710" s="39" customFormat="1" x14ac:dyDescent="0.35"/>
    <row r="2711" s="39" customFormat="1" x14ac:dyDescent="0.35"/>
    <row r="2712" s="39" customFormat="1" x14ac:dyDescent="0.35"/>
    <row r="2713" s="39" customFormat="1" x14ac:dyDescent="0.35"/>
    <row r="2714" s="39" customFormat="1" x14ac:dyDescent="0.35"/>
    <row r="2715" s="39" customFormat="1" x14ac:dyDescent="0.35"/>
    <row r="2716" s="39" customFormat="1" x14ac:dyDescent="0.35"/>
    <row r="2717" s="39" customFormat="1" x14ac:dyDescent="0.35"/>
    <row r="2718" s="39" customFormat="1" x14ac:dyDescent="0.35"/>
    <row r="2719" s="39" customFormat="1" x14ac:dyDescent="0.35"/>
    <row r="2720" s="39" customFormat="1" x14ac:dyDescent="0.35"/>
    <row r="2721" s="39" customFormat="1" x14ac:dyDescent="0.35"/>
    <row r="2722" s="39" customFormat="1" x14ac:dyDescent="0.35"/>
    <row r="2723" s="39" customFormat="1" x14ac:dyDescent="0.35"/>
    <row r="2724" s="39" customFormat="1" x14ac:dyDescent="0.35"/>
    <row r="2725" s="39" customFormat="1" x14ac:dyDescent="0.35"/>
    <row r="2726" s="39" customFormat="1" x14ac:dyDescent="0.35"/>
    <row r="2727" s="39" customFormat="1" x14ac:dyDescent="0.35"/>
    <row r="2728" s="39" customFormat="1" x14ac:dyDescent="0.35"/>
    <row r="2729" s="39" customFormat="1" x14ac:dyDescent="0.35"/>
    <row r="2730" s="39" customFormat="1" x14ac:dyDescent="0.35"/>
    <row r="2731" s="39" customFormat="1" x14ac:dyDescent="0.35"/>
    <row r="2732" s="39" customFormat="1" x14ac:dyDescent="0.35"/>
    <row r="2733" s="39" customFormat="1" x14ac:dyDescent="0.35"/>
    <row r="2734" s="39" customFormat="1" x14ac:dyDescent="0.35"/>
    <row r="2735" s="39" customFormat="1" x14ac:dyDescent="0.35"/>
    <row r="2736" s="39" customFormat="1" x14ac:dyDescent="0.35"/>
    <row r="2737" s="39" customFormat="1" x14ac:dyDescent="0.35"/>
    <row r="2738" s="39" customFormat="1" x14ac:dyDescent="0.35"/>
    <row r="2739" s="39" customFormat="1" x14ac:dyDescent="0.35"/>
    <row r="2740" s="39" customFormat="1" x14ac:dyDescent="0.35"/>
    <row r="2741" s="39" customFormat="1" x14ac:dyDescent="0.35"/>
    <row r="2742" s="39" customFormat="1" x14ac:dyDescent="0.35"/>
    <row r="2743" s="39" customFormat="1" x14ac:dyDescent="0.35"/>
    <row r="2744" s="39" customFormat="1" x14ac:dyDescent="0.35"/>
    <row r="2745" s="39" customFormat="1" x14ac:dyDescent="0.35"/>
    <row r="2746" s="39" customFormat="1" x14ac:dyDescent="0.35"/>
    <row r="2747" s="39" customFormat="1" x14ac:dyDescent="0.35"/>
    <row r="2748" s="39" customFormat="1" x14ac:dyDescent="0.35"/>
    <row r="2749" s="39" customFormat="1" x14ac:dyDescent="0.35"/>
    <row r="2750" s="39" customFormat="1" x14ac:dyDescent="0.35"/>
    <row r="2751" s="39" customFormat="1" x14ac:dyDescent="0.35"/>
    <row r="2752" s="39" customFormat="1" x14ac:dyDescent="0.35"/>
    <row r="2753" s="39" customFormat="1" x14ac:dyDescent="0.35"/>
    <row r="2754" s="39" customFormat="1" x14ac:dyDescent="0.35"/>
    <row r="2755" s="39" customFormat="1" x14ac:dyDescent="0.35"/>
    <row r="2756" s="39" customFormat="1" x14ac:dyDescent="0.35"/>
    <row r="2757" s="39" customFormat="1" x14ac:dyDescent="0.35"/>
    <row r="2758" s="39" customFormat="1" x14ac:dyDescent="0.35"/>
    <row r="2759" s="39" customFormat="1" x14ac:dyDescent="0.35"/>
    <row r="2760" s="39" customFormat="1" x14ac:dyDescent="0.35"/>
    <row r="2761" s="39" customFormat="1" x14ac:dyDescent="0.35"/>
    <row r="2762" s="39" customFormat="1" x14ac:dyDescent="0.35"/>
    <row r="2763" s="39" customFormat="1" x14ac:dyDescent="0.35"/>
    <row r="2764" s="39" customFormat="1" x14ac:dyDescent="0.35"/>
    <row r="2765" s="39" customFormat="1" x14ac:dyDescent="0.35"/>
    <row r="2766" s="39" customFormat="1" x14ac:dyDescent="0.35"/>
    <row r="2767" s="39" customFormat="1" x14ac:dyDescent="0.35"/>
    <row r="2768" s="39" customFormat="1" x14ac:dyDescent="0.35"/>
    <row r="2769" s="39" customFormat="1" x14ac:dyDescent="0.35"/>
    <row r="2770" s="39" customFormat="1" x14ac:dyDescent="0.35"/>
    <row r="2771" s="39" customFormat="1" x14ac:dyDescent="0.35"/>
    <row r="2772" s="39" customFormat="1" x14ac:dyDescent="0.35"/>
    <row r="2773" s="39" customFormat="1" x14ac:dyDescent="0.35"/>
    <row r="2774" s="39" customFormat="1" x14ac:dyDescent="0.35"/>
    <row r="2775" s="39" customFormat="1" x14ac:dyDescent="0.35"/>
    <row r="2776" s="39" customFormat="1" x14ac:dyDescent="0.35"/>
    <row r="2777" s="39" customFormat="1" x14ac:dyDescent="0.35"/>
    <row r="2778" s="39" customFormat="1" x14ac:dyDescent="0.35"/>
    <row r="2779" s="39" customFormat="1" x14ac:dyDescent="0.35"/>
    <row r="2780" s="39" customFormat="1" x14ac:dyDescent="0.35"/>
    <row r="2781" s="39" customFormat="1" x14ac:dyDescent="0.35"/>
    <row r="2782" s="39" customFormat="1" x14ac:dyDescent="0.35"/>
    <row r="2783" s="39" customFormat="1" x14ac:dyDescent="0.35"/>
    <row r="2784" s="39" customFormat="1" x14ac:dyDescent="0.35"/>
    <row r="2785" s="39" customFormat="1" x14ac:dyDescent="0.35"/>
    <row r="2786" s="39" customFormat="1" x14ac:dyDescent="0.35"/>
    <row r="2787" s="39" customFormat="1" x14ac:dyDescent="0.35"/>
    <row r="2788" s="39" customFormat="1" x14ac:dyDescent="0.35"/>
    <row r="2789" s="39" customFormat="1" x14ac:dyDescent="0.35"/>
    <row r="2790" s="39" customFormat="1" x14ac:dyDescent="0.35"/>
    <row r="2791" s="39" customFormat="1" x14ac:dyDescent="0.35"/>
    <row r="2792" s="39" customFormat="1" x14ac:dyDescent="0.35"/>
    <row r="2793" s="39" customFormat="1" x14ac:dyDescent="0.35"/>
    <row r="2794" s="39" customFormat="1" x14ac:dyDescent="0.35"/>
    <row r="2795" s="39" customFormat="1" x14ac:dyDescent="0.35"/>
    <row r="2796" s="39" customFormat="1" x14ac:dyDescent="0.35"/>
    <row r="2797" s="39" customFormat="1" x14ac:dyDescent="0.35"/>
    <row r="2798" s="39" customFormat="1" x14ac:dyDescent="0.35"/>
    <row r="2799" s="39" customFormat="1" x14ac:dyDescent="0.35"/>
    <row r="2800" s="39" customFormat="1" x14ac:dyDescent="0.35"/>
    <row r="2801" s="39" customFormat="1" x14ac:dyDescent="0.35"/>
    <row r="2802" s="39" customFormat="1" x14ac:dyDescent="0.35"/>
    <row r="2803" s="39" customFormat="1" x14ac:dyDescent="0.35"/>
    <row r="2804" s="39" customFormat="1" x14ac:dyDescent="0.35"/>
    <row r="2805" s="39" customFormat="1" x14ac:dyDescent="0.35"/>
    <row r="2806" s="39" customFormat="1" x14ac:dyDescent="0.35"/>
    <row r="2807" s="39" customFormat="1" x14ac:dyDescent="0.35"/>
    <row r="2808" s="39" customFormat="1" x14ac:dyDescent="0.35"/>
    <row r="2809" s="39" customFormat="1" x14ac:dyDescent="0.35"/>
    <row r="2810" s="39" customFormat="1" x14ac:dyDescent="0.35"/>
    <row r="2811" s="39" customFormat="1" x14ac:dyDescent="0.35"/>
    <row r="2812" s="39" customFormat="1" x14ac:dyDescent="0.35"/>
    <row r="2813" s="39" customFormat="1" x14ac:dyDescent="0.35"/>
    <row r="2814" s="39" customFormat="1" x14ac:dyDescent="0.35"/>
    <row r="2815" s="39" customFormat="1" x14ac:dyDescent="0.35"/>
    <row r="2816" s="39" customFormat="1" x14ac:dyDescent="0.35"/>
    <row r="2817" s="39" customFormat="1" x14ac:dyDescent="0.35"/>
    <row r="2818" s="39" customFormat="1" x14ac:dyDescent="0.35"/>
    <row r="2819" s="39" customFormat="1" x14ac:dyDescent="0.35"/>
    <row r="2820" s="39" customFormat="1" x14ac:dyDescent="0.35"/>
    <row r="2821" s="39" customFormat="1" x14ac:dyDescent="0.35"/>
    <row r="2822" s="39" customFormat="1" x14ac:dyDescent="0.35"/>
    <row r="2823" s="39" customFormat="1" x14ac:dyDescent="0.35"/>
    <row r="2824" s="39" customFormat="1" x14ac:dyDescent="0.35"/>
    <row r="2825" s="39" customFormat="1" x14ac:dyDescent="0.35"/>
    <row r="2826" s="39" customFormat="1" x14ac:dyDescent="0.35"/>
    <row r="2827" s="39" customFormat="1" x14ac:dyDescent="0.35"/>
    <row r="2828" s="39" customFormat="1" x14ac:dyDescent="0.35"/>
    <row r="2829" s="39" customFormat="1" x14ac:dyDescent="0.35"/>
    <row r="2830" s="39" customFormat="1" x14ac:dyDescent="0.35"/>
    <row r="2831" s="39" customFormat="1" x14ac:dyDescent="0.35"/>
    <row r="2832" s="39" customFormat="1" x14ac:dyDescent="0.35"/>
    <row r="2833" s="39" customFormat="1" x14ac:dyDescent="0.35"/>
    <row r="2834" s="39" customFormat="1" x14ac:dyDescent="0.35"/>
    <row r="2835" s="39" customFormat="1" x14ac:dyDescent="0.35"/>
    <row r="2836" s="39" customFormat="1" x14ac:dyDescent="0.35"/>
    <row r="2837" s="39" customFormat="1" x14ac:dyDescent="0.35"/>
    <row r="2838" s="39" customFormat="1" x14ac:dyDescent="0.35"/>
    <row r="2839" s="39" customFormat="1" x14ac:dyDescent="0.35"/>
    <row r="2840" s="39" customFormat="1" x14ac:dyDescent="0.35"/>
    <row r="2841" s="39" customFormat="1" x14ac:dyDescent="0.35"/>
    <row r="2842" s="39" customFormat="1" x14ac:dyDescent="0.35"/>
    <row r="2843" s="39" customFormat="1" x14ac:dyDescent="0.35"/>
    <row r="2844" s="39" customFormat="1" x14ac:dyDescent="0.35"/>
    <row r="2845" s="39" customFormat="1" x14ac:dyDescent="0.35"/>
    <row r="2846" s="39" customFormat="1" x14ac:dyDescent="0.35"/>
    <row r="2847" s="39" customFormat="1" x14ac:dyDescent="0.35"/>
    <row r="2848" s="39" customFormat="1" x14ac:dyDescent="0.35"/>
    <row r="2849" s="39" customFormat="1" x14ac:dyDescent="0.35"/>
    <row r="2850" s="39" customFormat="1" x14ac:dyDescent="0.35"/>
    <row r="2851" s="39" customFormat="1" x14ac:dyDescent="0.35"/>
    <row r="2852" s="39" customFormat="1" x14ac:dyDescent="0.35"/>
    <row r="2853" s="39" customFormat="1" x14ac:dyDescent="0.35"/>
    <row r="2854" s="39" customFormat="1" x14ac:dyDescent="0.35"/>
    <row r="2855" s="39" customFormat="1" x14ac:dyDescent="0.35"/>
    <row r="2856" s="39" customFormat="1" x14ac:dyDescent="0.35"/>
    <row r="2857" s="39" customFormat="1" x14ac:dyDescent="0.35"/>
    <row r="2858" s="39" customFormat="1" x14ac:dyDescent="0.35"/>
    <row r="2859" s="39" customFormat="1" x14ac:dyDescent="0.35"/>
    <row r="2860" s="39" customFormat="1" x14ac:dyDescent="0.35"/>
    <row r="2861" s="39" customFormat="1" x14ac:dyDescent="0.35"/>
    <row r="2862" s="39" customFormat="1" x14ac:dyDescent="0.35"/>
    <row r="2863" s="39" customFormat="1" x14ac:dyDescent="0.35"/>
    <row r="2864" s="39" customFormat="1" x14ac:dyDescent="0.35"/>
    <row r="2865" s="39" customFormat="1" x14ac:dyDescent="0.35"/>
    <row r="2866" s="39" customFormat="1" x14ac:dyDescent="0.35"/>
    <row r="2867" s="39" customFormat="1" x14ac:dyDescent="0.35"/>
    <row r="2868" s="39" customFormat="1" x14ac:dyDescent="0.35"/>
    <row r="2869" s="39" customFormat="1" x14ac:dyDescent="0.35"/>
    <row r="2870" s="39" customFormat="1" x14ac:dyDescent="0.35"/>
    <row r="2871" s="39" customFormat="1" x14ac:dyDescent="0.35"/>
    <row r="2872" s="39" customFormat="1" x14ac:dyDescent="0.35"/>
    <row r="2873" s="39" customFormat="1" x14ac:dyDescent="0.35"/>
    <row r="2874" s="39" customFormat="1" x14ac:dyDescent="0.35"/>
    <row r="2875" s="39" customFormat="1" x14ac:dyDescent="0.35"/>
    <row r="2876" s="39" customFormat="1" x14ac:dyDescent="0.35"/>
    <row r="2877" s="39" customFormat="1" x14ac:dyDescent="0.35"/>
    <row r="2878" s="39" customFormat="1" x14ac:dyDescent="0.35"/>
    <row r="2879" s="39" customFormat="1" x14ac:dyDescent="0.35"/>
    <row r="2880" s="39" customFormat="1" x14ac:dyDescent="0.35"/>
    <row r="2881" s="39" customFormat="1" x14ac:dyDescent="0.35"/>
    <row r="2882" s="39" customFormat="1" x14ac:dyDescent="0.35"/>
    <row r="2883" s="39" customFormat="1" x14ac:dyDescent="0.35"/>
    <row r="2884" s="39" customFormat="1" x14ac:dyDescent="0.35"/>
    <row r="2885" s="39" customFormat="1" x14ac:dyDescent="0.35"/>
    <row r="2886" s="39" customFormat="1" x14ac:dyDescent="0.35"/>
    <row r="2887" s="39" customFormat="1" x14ac:dyDescent="0.35"/>
    <row r="2888" s="39" customFormat="1" x14ac:dyDescent="0.35"/>
    <row r="2889" s="39" customFormat="1" x14ac:dyDescent="0.35"/>
    <row r="2890" s="39" customFormat="1" x14ac:dyDescent="0.35"/>
    <row r="2891" s="39" customFormat="1" x14ac:dyDescent="0.35"/>
    <row r="2892" s="39" customFormat="1" x14ac:dyDescent="0.35"/>
    <row r="2893" s="39" customFormat="1" x14ac:dyDescent="0.35"/>
    <row r="2894" s="39" customFormat="1" x14ac:dyDescent="0.35"/>
    <row r="2895" s="39" customFormat="1" x14ac:dyDescent="0.35"/>
    <row r="2896" s="39" customFormat="1" x14ac:dyDescent="0.35"/>
    <row r="2897" s="39" customFormat="1" x14ac:dyDescent="0.35"/>
    <row r="2898" s="39" customFormat="1" x14ac:dyDescent="0.35"/>
    <row r="2899" s="39" customFormat="1" x14ac:dyDescent="0.35"/>
    <row r="2900" s="39" customFormat="1" x14ac:dyDescent="0.35"/>
    <row r="2901" s="39" customFormat="1" x14ac:dyDescent="0.35"/>
    <row r="2902" s="39" customFormat="1" x14ac:dyDescent="0.35"/>
    <row r="2903" s="39" customFormat="1" x14ac:dyDescent="0.35"/>
    <row r="2904" s="39" customFormat="1" x14ac:dyDescent="0.35"/>
    <row r="2905" s="39" customFormat="1" x14ac:dyDescent="0.35"/>
    <row r="2906" s="39" customFormat="1" x14ac:dyDescent="0.35"/>
    <row r="2907" s="39" customFormat="1" x14ac:dyDescent="0.35"/>
    <row r="2908" s="39" customFormat="1" x14ac:dyDescent="0.35"/>
    <row r="2909" s="39" customFormat="1" x14ac:dyDescent="0.35"/>
    <row r="2910" s="39" customFormat="1" x14ac:dyDescent="0.35"/>
    <row r="2911" s="39" customFormat="1" x14ac:dyDescent="0.35"/>
    <row r="2912" s="39" customFormat="1" x14ac:dyDescent="0.35"/>
    <row r="2913" s="39" customFormat="1" x14ac:dyDescent="0.35"/>
    <row r="2914" s="39" customFormat="1" x14ac:dyDescent="0.35"/>
    <row r="2915" s="39" customFormat="1" x14ac:dyDescent="0.35"/>
    <row r="2916" s="39" customFormat="1" x14ac:dyDescent="0.35"/>
    <row r="2917" s="39" customFormat="1" x14ac:dyDescent="0.35"/>
    <row r="2918" s="39" customFormat="1" x14ac:dyDescent="0.35"/>
    <row r="2919" s="39" customFormat="1" x14ac:dyDescent="0.35"/>
    <row r="2920" s="39" customFormat="1" x14ac:dyDescent="0.35"/>
    <row r="2921" s="39" customFormat="1" x14ac:dyDescent="0.35"/>
    <row r="2922" s="39" customFormat="1" x14ac:dyDescent="0.35"/>
    <row r="2923" s="39" customFormat="1" x14ac:dyDescent="0.35"/>
    <row r="2924" s="39" customFormat="1" x14ac:dyDescent="0.35"/>
    <row r="2925" s="39" customFormat="1" x14ac:dyDescent="0.35"/>
    <row r="2926" s="39" customFormat="1" x14ac:dyDescent="0.35"/>
    <row r="2927" s="39" customFormat="1" x14ac:dyDescent="0.35"/>
    <row r="2928" s="39" customFormat="1" x14ac:dyDescent="0.35"/>
    <row r="2929" s="39" customFormat="1" x14ac:dyDescent="0.35"/>
    <row r="2930" s="39" customFormat="1" x14ac:dyDescent="0.35"/>
    <row r="2931" s="39" customFormat="1" x14ac:dyDescent="0.35"/>
    <row r="2932" s="39" customFormat="1" x14ac:dyDescent="0.35"/>
    <row r="2933" s="39" customFormat="1" x14ac:dyDescent="0.35"/>
    <row r="2934" s="39" customFormat="1" x14ac:dyDescent="0.35"/>
    <row r="2935" s="39" customFormat="1" x14ac:dyDescent="0.35"/>
    <row r="2936" s="39" customFormat="1" x14ac:dyDescent="0.35"/>
    <row r="2937" s="39" customFormat="1" x14ac:dyDescent="0.35"/>
    <row r="2938" s="39" customFormat="1" x14ac:dyDescent="0.35"/>
    <row r="2939" s="39" customFormat="1" x14ac:dyDescent="0.35"/>
    <row r="2940" s="39" customFormat="1" x14ac:dyDescent="0.35"/>
    <row r="2941" s="39" customFormat="1" x14ac:dyDescent="0.35"/>
    <row r="2942" s="39" customFormat="1" x14ac:dyDescent="0.35"/>
    <row r="2943" s="39" customFormat="1" x14ac:dyDescent="0.35"/>
    <row r="2944" s="39" customFormat="1" x14ac:dyDescent="0.35"/>
    <row r="2945" s="39" customFormat="1" x14ac:dyDescent="0.35"/>
    <row r="2946" s="39" customFormat="1" x14ac:dyDescent="0.35"/>
    <row r="2947" s="39" customFormat="1" x14ac:dyDescent="0.35"/>
    <row r="2948" s="39" customFormat="1" x14ac:dyDescent="0.35"/>
    <row r="2949" s="39" customFormat="1" x14ac:dyDescent="0.35"/>
    <row r="2950" s="39" customFormat="1" x14ac:dyDescent="0.35"/>
    <row r="2951" s="39" customFormat="1" x14ac:dyDescent="0.35"/>
    <row r="2952" s="39" customFormat="1" x14ac:dyDescent="0.35"/>
    <row r="2953" s="39" customFormat="1" x14ac:dyDescent="0.35"/>
    <row r="2954" s="39" customFormat="1" x14ac:dyDescent="0.35"/>
    <row r="2955" s="39" customFormat="1" x14ac:dyDescent="0.35"/>
    <row r="2956" s="39" customFormat="1" x14ac:dyDescent="0.35"/>
    <row r="2957" s="39" customFormat="1" x14ac:dyDescent="0.35"/>
    <row r="2958" s="39" customFormat="1" x14ac:dyDescent="0.35"/>
    <row r="2959" s="39" customFormat="1" x14ac:dyDescent="0.35"/>
    <row r="2960" s="39" customFormat="1" x14ac:dyDescent="0.35"/>
    <row r="2961" s="39" customFormat="1" x14ac:dyDescent="0.35"/>
    <row r="2962" s="39" customFormat="1" x14ac:dyDescent="0.35"/>
    <row r="2963" s="39" customFormat="1" x14ac:dyDescent="0.35"/>
    <row r="2964" s="39" customFormat="1" x14ac:dyDescent="0.35"/>
    <row r="2965" s="39" customFormat="1" x14ac:dyDescent="0.35"/>
    <row r="2966" s="39" customFormat="1" x14ac:dyDescent="0.35"/>
    <row r="2967" s="39" customFormat="1" x14ac:dyDescent="0.35"/>
    <row r="2968" s="39" customFormat="1" x14ac:dyDescent="0.35"/>
    <row r="2969" s="39" customFormat="1" x14ac:dyDescent="0.35"/>
    <row r="2970" s="39" customFormat="1" x14ac:dyDescent="0.35"/>
    <row r="2971" s="39" customFormat="1" x14ac:dyDescent="0.35"/>
    <row r="2972" s="39" customFormat="1" x14ac:dyDescent="0.35"/>
    <row r="2973" s="39" customFormat="1" x14ac:dyDescent="0.35"/>
    <row r="2974" s="39" customFormat="1" x14ac:dyDescent="0.35"/>
    <row r="2975" s="39" customFormat="1" x14ac:dyDescent="0.35"/>
    <row r="2976" s="39" customFormat="1" x14ac:dyDescent="0.35"/>
    <row r="2977" s="39" customFormat="1" x14ac:dyDescent="0.35"/>
    <row r="2978" s="39" customFormat="1" x14ac:dyDescent="0.35"/>
    <row r="2979" s="39" customFormat="1" x14ac:dyDescent="0.35"/>
    <row r="2980" s="39" customFormat="1" x14ac:dyDescent="0.35"/>
    <row r="2981" s="39" customFormat="1" x14ac:dyDescent="0.35"/>
    <row r="2982" s="39" customFormat="1" x14ac:dyDescent="0.35"/>
    <row r="2983" s="39" customFormat="1" x14ac:dyDescent="0.35"/>
    <row r="2984" s="39" customFormat="1" x14ac:dyDescent="0.35"/>
    <row r="2985" s="39" customFormat="1" x14ac:dyDescent="0.35"/>
    <row r="2986" s="39" customFormat="1" x14ac:dyDescent="0.35"/>
    <row r="2987" s="39" customFormat="1" x14ac:dyDescent="0.35"/>
    <row r="2988" s="39" customFormat="1" x14ac:dyDescent="0.35"/>
    <row r="2989" s="39" customFormat="1" x14ac:dyDescent="0.35"/>
    <row r="2990" s="39" customFormat="1" x14ac:dyDescent="0.35"/>
    <row r="2991" s="39" customFormat="1" x14ac:dyDescent="0.35"/>
    <row r="2992" s="39" customFormat="1" x14ac:dyDescent="0.35"/>
    <row r="2993" s="39" customFormat="1" x14ac:dyDescent="0.35"/>
    <row r="2994" s="39" customFormat="1" x14ac:dyDescent="0.35"/>
    <row r="2995" s="39" customFormat="1" x14ac:dyDescent="0.35"/>
    <row r="2996" s="39" customFormat="1" x14ac:dyDescent="0.35"/>
    <row r="2997" s="39" customFormat="1" x14ac:dyDescent="0.35"/>
    <row r="2998" s="39" customFormat="1" x14ac:dyDescent="0.35"/>
    <row r="2999" s="39" customFormat="1" x14ac:dyDescent="0.35"/>
    <row r="3000" s="39" customFormat="1" x14ac:dyDescent="0.35"/>
    <row r="3001" s="39" customFormat="1" x14ac:dyDescent="0.35"/>
    <row r="3002" s="39" customFormat="1" x14ac:dyDescent="0.35"/>
    <row r="3003" s="39" customFormat="1" x14ac:dyDescent="0.35"/>
    <row r="3004" s="39" customFormat="1" x14ac:dyDescent="0.35"/>
    <row r="3005" s="39" customFormat="1" x14ac:dyDescent="0.35"/>
    <row r="3006" s="39" customFormat="1" x14ac:dyDescent="0.35"/>
    <row r="3007" s="39" customFormat="1" x14ac:dyDescent="0.35"/>
    <row r="3008" s="39" customFormat="1" x14ac:dyDescent="0.35"/>
    <row r="3009" s="39" customFormat="1" x14ac:dyDescent="0.35"/>
    <row r="3010" s="39" customFormat="1" x14ac:dyDescent="0.35"/>
    <row r="3011" s="39" customFormat="1" x14ac:dyDescent="0.35"/>
    <row r="3012" s="39" customFormat="1" x14ac:dyDescent="0.35"/>
    <row r="3013" s="39" customFormat="1" x14ac:dyDescent="0.35"/>
    <row r="3014" s="39" customFormat="1" x14ac:dyDescent="0.35"/>
    <row r="3015" s="39" customFormat="1" x14ac:dyDescent="0.35"/>
    <row r="3016" s="39" customFormat="1" x14ac:dyDescent="0.35"/>
    <row r="3017" s="39" customFormat="1" x14ac:dyDescent="0.35"/>
    <row r="3018" s="39" customFormat="1" x14ac:dyDescent="0.35"/>
    <row r="3019" s="39" customFormat="1" x14ac:dyDescent="0.35"/>
    <row r="3020" s="39" customFormat="1" x14ac:dyDescent="0.35"/>
    <row r="3021" s="39" customFormat="1" x14ac:dyDescent="0.35"/>
    <row r="3022" s="39" customFormat="1" x14ac:dyDescent="0.35"/>
    <row r="3023" s="39" customFormat="1" x14ac:dyDescent="0.35"/>
    <row r="3024" s="39" customFormat="1" x14ac:dyDescent="0.35"/>
    <row r="3025" s="39" customFormat="1" x14ac:dyDescent="0.35"/>
    <row r="3026" s="39" customFormat="1" x14ac:dyDescent="0.35"/>
    <row r="3027" s="39" customFormat="1" x14ac:dyDescent="0.35"/>
    <row r="3028" s="39" customFormat="1" x14ac:dyDescent="0.35"/>
    <row r="3029" s="39" customFormat="1" x14ac:dyDescent="0.35"/>
    <row r="3030" s="39" customFormat="1" x14ac:dyDescent="0.35"/>
    <row r="3031" s="39" customFormat="1" x14ac:dyDescent="0.35"/>
    <row r="3032" s="39" customFormat="1" x14ac:dyDescent="0.35"/>
    <row r="3033" s="39" customFormat="1" x14ac:dyDescent="0.35"/>
    <row r="3034" s="39" customFormat="1" x14ac:dyDescent="0.35"/>
    <row r="3035" s="39" customFormat="1" x14ac:dyDescent="0.35"/>
    <row r="3036" s="39" customFormat="1" x14ac:dyDescent="0.35"/>
    <row r="3037" s="39" customFormat="1" x14ac:dyDescent="0.35"/>
    <row r="3038" s="39" customFormat="1" x14ac:dyDescent="0.35"/>
    <row r="3039" s="39" customFormat="1" x14ac:dyDescent="0.35"/>
    <row r="3040" s="39" customFormat="1" x14ac:dyDescent="0.35"/>
    <row r="3041" s="39" customFormat="1" x14ac:dyDescent="0.35"/>
    <row r="3042" s="39" customFormat="1" x14ac:dyDescent="0.35"/>
    <row r="3043" s="39" customFormat="1" x14ac:dyDescent="0.35"/>
    <row r="3044" s="39" customFormat="1" x14ac:dyDescent="0.35"/>
    <row r="3045" s="39" customFormat="1" x14ac:dyDescent="0.35"/>
    <row r="3046" s="39" customFormat="1" x14ac:dyDescent="0.35"/>
    <row r="3047" s="39" customFormat="1" x14ac:dyDescent="0.35"/>
    <row r="3048" s="39" customFormat="1" x14ac:dyDescent="0.35"/>
    <row r="3049" s="39" customFormat="1" x14ac:dyDescent="0.35"/>
    <row r="3050" s="39" customFormat="1" x14ac:dyDescent="0.35"/>
    <row r="3051" s="39" customFormat="1" x14ac:dyDescent="0.35"/>
    <row r="3052" s="39" customFormat="1" x14ac:dyDescent="0.35"/>
    <row r="3053" s="39" customFormat="1" x14ac:dyDescent="0.35"/>
    <row r="3054" s="39" customFormat="1" x14ac:dyDescent="0.35"/>
    <row r="3055" s="39" customFormat="1" x14ac:dyDescent="0.35"/>
    <row r="3056" s="39" customFormat="1" x14ac:dyDescent="0.35"/>
    <row r="3057" s="39" customFormat="1" x14ac:dyDescent="0.35"/>
    <row r="3058" s="39" customFormat="1" x14ac:dyDescent="0.35"/>
    <row r="3059" s="39" customFormat="1" x14ac:dyDescent="0.35"/>
    <row r="3060" s="39" customFormat="1" x14ac:dyDescent="0.35"/>
    <row r="3061" s="39" customFormat="1" x14ac:dyDescent="0.35"/>
    <row r="3062" s="39" customFormat="1" x14ac:dyDescent="0.35"/>
    <row r="3063" s="39" customFormat="1" x14ac:dyDescent="0.35"/>
    <row r="3064" s="39" customFormat="1" x14ac:dyDescent="0.35"/>
    <row r="3065" s="39" customFormat="1" x14ac:dyDescent="0.35"/>
    <row r="3066" s="39" customFormat="1" x14ac:dyDescent="0.35"/>
    <row r="3067" s="39" customFormat="1" x14ac:dyDescent="0.35"/>
    <row r="3068" s="39" customFormat="1" x14ac:dyDescent="0.35"/>
    <row r="3069" s="39" customFormat="1" x14ac:dyDescent="0.35"/>
    <row r="3070" s="39" customFormat="1" x14ac:dyDescent="0.35"/>
    <row r="3071" s="39" customFormat="1" x14ac:dyDescent="0.35"/>
    <row r="3072" s="39" customFormat="1" x14ac:dyDescent="0.35"/>
    <row r="3073" s="39" customFormat="1" x14ac:dyDescent="0.35"/>
    <row r="3074" s="39" customFormat="1" x14ac:dyDescent="0.35"/>
    <row r="3075" s="39" customFormat="1" x14ac:dyDescent="0.35"/>
    <row r="3076" s="39" customFormat="1" x14ac:dyDescent="0.35"/>
    <row r="3077" s="39" customFormat="1" x14ac:dyDescent="0.35"/>
    <row r="3078" s="39" customFormat="1" x14ac:dyDescent="0.35"/>
    <row r="3079" s="39" customFormat="1" x14ac:dyDescent="0.35"/>
    <row r="3080" s="39" customFormat="1" x14ac:dyDescent="0.35"/>
    <row r="3081" s="39" customFormat="1" x14ac:dyDescent="0.35"/>
    <row r="3082" s="39" customFormat="1" x14ac:dyDescent="0.35"/>
    <row r="3083" s="39" customFormat="1" x14ac:dyDescent="0.35"/>
    <row r="3084" s="39" customFormat="1" x14ac:dyDescent="0.35"/>
    <row r="3085" s="39" customFormat="1" x14ac:dyDescent="0.35"/>
    <row r="3086" s="39" customFormat="1" x14ac:dyDescent="0.35"/>
    <row r="3087" s="39" customFormat="1" x14ac:dyDescent="0.35"/>
    <row r="3088" s="39" customFormat="1" x14ac:dyDescent="0.35"/>
    <row r="3089" s="39" customFormat="1" x14ac:dyDescent="0.35"/>
    <row r="3090" s="39" customFormat="1" x14ac:dyDescent="0.35"/>
    <row r="3091" s="39" customFormat="1" x14ac:dyDescent="0.35"/>
    <row r="3092" s="39" customFormat="1" x14ac:dyDescent="0.35"/>
    <row r="3093" s="39" customFormat="1" x14ac:dyDescent="0.35"/>
    <row r="3094" s="39" customFormat="1" x14ac:dyDescent="0.35"/>
    <row r="3095" s="39" customFormat="1" x14ac:dyDescent="0.35"/>
    <row r="3096" s="39" customFormat="1" x14ac:dyDescent="0.35"/>
    <row r="3097" s="39" customFormat="1" x14ac:dyDescent="0.35"/>
    <row r="3098" s="39" customFormat="1" x14ac:dyDescent="0.35"/>
    <row r="3099" s="39" customFormat="1" x14ac:dyDescent="0.35"/>
    <row r="3100" s="39" customFormat="1" x14ac:dyDescent="0.35"/>
    <row r="3101" s="39" customFormat="1" x14ac:dyDescent="0.35"/>
    <row r="3102" s="39" customFormat="1" x14ac:dyDescent="0.35"/>
    <row r="3103" s="39" customFormat="1" x14ac:dyDescent="0.35"/>
    <row r="3104" s="39" customFormat="1" x14ac:dyDescent="0.35"/>
    <row r="3105" s="39" customFormat="1" x14ac:dyDescent="0.35"/>
    <row r="3106" s="39" customFormat="1" x14ac:dyDescent="0.35"/>
    <row r="3107" s="39" customFormat="1" x14ac:dyDescent="0.35"/>
    <row r="3108" s="39" customFormat="1" x14ac:dyDescent="0.35"/>
    <row r="3109" s="39" customFormat="1" x14ac:dyDescent="0.35"/>
    <row r="3110" s="39" customFormat="1" x14ac:dyDescent="0.35"/>
    <row r="3111" s="39" customFormat="1" x14ac:dyDescent="0.35"/>
    <row r="3112" s="39" customFormat="1" x14ac:dyDescent="0.35"/>
    <row r="3113" s="39" customFormat="1" x14ac:dyDescent="0.35"/>
    <row r="3114" s="39" customFormat="1" x14ac:dyDescent="0.35"/>
    <row r="3115" s="39" customFormat="1" x14ac:dyDescent="0.35"/>
    <row r="3116" s="39" customFormat="1" x14ac:dyDescent="0.35"/>
    <row r="3117" s="39" customFormat="1" x14ac:dyDescent="0.35"/>
    <row r="3118" s="39" customFormat="1" x14ac:dyDescent="0.35"/>
    <row r="3119" s="39" customFormat="1" x14ac:dyDescent="0.35"/>
    <row r="3120" s="39" customFormat="1" x14ac:dyDescent="0.35"/>
    <row r="3121" s="39" customFormat="1" x14ac:dyDescent="0.35"/>
    <row r="3122" s="39" customFormat="1" x14ac:dyDescent="0.35"/>
    <row r="3123" s="39" customFormat="1" x14ac:dyDescent="0.35"/>
    <row r="3124" s="39" customFormat="1" x14ac:dyDescent="0.35"/>
    <row r="3125" s="39" customFormat="1" x14ac:dyDescent="0.35"/>
    <row r="3126" s="39" customFormat="1" x14ac:dyDescent="0.35"/>
    <row r="3127" s="39" customFormat="1" x14ac:dyDescent="0.35"/>
    <row r="3128" s="39" customFormat="1" x14ac:dyDescent="0.35"/>
    <row r="3129" s="39" customFormat="1" x14ac:dyDescent="0.35"/>
    <row r="3130" s="39" customFormat="1" x14ac:dyDescent="0.35"/>
    <row r="3131" s="39" customFormat="1" x14ac:dyDescent="0.35"/>
    <row r="3132" s="39" customFormat="1" x14ac:dyDescent="0.35"/>
    <row r="3133" s="39" customFormat="1" x14ac:dyDescent="0.35"/>
    <row r="3134" s="39" customFormat="1" x14ac:dyDescent="0.35"/>
    <row r="3135" s="39" customFormat="1" x14ac:dyDescent="0.35"/>
    <row r="3136" s="39" customFormat="1" x14ac:dyDescent="0.35"/>
    <row r="3137" s="39" customFormat="1" x14ac:dyDescent="0.35"/>
    <row r="3138" s="39" customFormat="1" x14ac:dyDescent="0.35"/>
    <row r="3139" s="39" customFormat="1" x14ac:dyDescent="0.35"/>
    <row r="3140" s="39" customFormat="1" x14ac:dyDescent="0.35"/>
    <row r="3141" s="39" customFormat="1" x14ac:dyDescent="0.35"/>
    <row r="3142" s="39" customFormat="1" x14ac:dyDescent="0.35"/>
    <row r="3143" s="39" customFormat="1" x14ac:dyDescent="0.35"/>
    <row r="3144" s="39" customFormat="1" x14ac:dyDescent="0.35"/>
    <row r="3145" s="39" customFormat="1" x14ac:dyDescent="0.35"/>
    <row r="3146" s="39" customFormat="1" x14ac:dyDescent="0.35"/>
    <row r="3147" s="39" customFormat="1" x14ac:dyDescent="0.35"/>
    <row r="3148" s="39" customFormat="1" x14ac:dyDescent="0.35"/>
    <row r="3149" s="39" customFormat="1" x14ac:dyDescent="0.35"/>
    <row r="3150" s="39" customFormat="1" x14ac:dyDescent="0.35"/>
    <row r="3151" s="39" customFormat="1" x14ac:dyDescent="0.35"/>
    <row r="3152" s="39" customFormat="1" x14ac:dyDescent="0.35"/>
    <row r="3153" s="39" customFormat="1" x14ac:dyDescent="0.35"/>
    <row r="3154" s="39" customFormat="1" x14ac:dyDescent="0.35"/>
    <row r="3155" s="39" customFormat="1" x14ac:dyDescent="0.35"/>
    <row r="3156" s="39" customFormat="1" x14ac:dyDescent="0.35"/>
    <row r="3157" s="39" customFormat="1" x14ac:dyDescent="0.35"/>
    <row r="3158" s="39" customFormat="1" x14ac:dyDescent="0.35"/>
    <row r="3159" s="39" customFormat="1" x14ac:dyDescent="0.35"/>
    <row r="3160" s="39" customFormat="1" x14ac:dyDescent="0.35"/>
    <row r="3161" s="39" customFormat="1" x14ac:dyDescent="0.35"/>
    <row r="3162" s="39" customFormat="1" x14ac:dyDescent="0.35"/>
    <row r="3163" s="39" customFormat="1" x14ac:dyDescent="0.35"/>
    <row r="3164" s="39" customFormat="1" x14ac:dyDescent="0.35"/>
    <row r="3165" s="39" customFormat="1" x14ac:dyDescent="0.35"/>
    <row r="3166" s="39" customFormat="1" x14ac:dyDescent="0.35"/>
    <row r="3167" s="39" customFormat="1" x14ac:dyDescent="0.35"/>
    <row r="3168" s="39" customFormat="1" x14ac:dyDescent="0.35"/>
    <row r="3169" s="39" customFormat="1" x14ac:dyDescent="0.35"/>
    <row r="3170" s="39" customFormat="1" x14ac:dyDescent="0.35"/>
    <row r="3171" s="39" customFormat="1" x14ac:dyDescent="0.35"/>
    <row r="3172" s="39" customFormat="1" x14ac:dyDescent="0.35"/>
    <row r="3173" s="39" customFormat="1" x14ac:dyDescent="0.35"/>
    <row r="3174" s="39" customFormat="1" x14ac:dyDescent="0.35"/>
    <row r="3175" s="39" customFormat="1" x14ac:dyDescent="0.35"/>
    <row r="3176" s="39" customFormat="1" x14ac:dyDescent="0.35"/>
    <row r="3177" s="39" customFormat="1" x14ac:dyDescent="0.35"/>
    <row r="3178" s="39" customFormat="1" x14ac:dyDescent="0.35"/>
    <row r="3179" s="39" customFormat="1" x14ac:dyDescent="0.35"/>
    <row r="3180" s="39" customFormat="1" x14ac:dyDescent="0.35"/>
    <row r="3181" s="39" customFormat="1" x14ac:dyDescent="0.35"/>
    <row r="3182" s="39" customFormat="1" x14ac:dyDescent="0.35"/>
    <row r="3183" s="39" customFormat="1" x14ac:dyDescent="0.35"/>
    <row r="3184" s="39" customFormat="1" x14ac:dyDescent="0.35"/>
    <row r="3185" s="39" customFormat="1" x14ac:dyDescent="0.35"/>
    <row r="3186" s="39" customFormat="1" x14ac:dyDescent="0.35"/>
    <row r="3187" s="39" customFormat="1" x14ac:dyDescent="0.35"/>
    <row r="3188" s="39" customFormat="1" x14ac:dyDescent="0.35"/>
    <row r="3189" s="39" customFormat="1" x14ac:dyDescent="0.35"/>
    <row r="3190" s="39" customFormat="1" x14ac:dyDescent="0.35"/>
    <row r="3191" s="39" customFormat="1" x14ac:dyDescent="0.35"/>
    <row r="3192" s="39" customFormat="1" x14ac:dyDescent="0.35"/>
    <row r="3193" s="39" customFormat="1" x14ac:dyDescent="0.35"/>
    <row r="3194" s="39" customFormat="1" x14ac:dyDescent="0.35"/>
    <row r="3195" s="39" customFormat="1" x14ac:dyDescent="0.35"/>
    <row r="3196" s="39" customFormat="1" x14ac:dyDescent="0.35"/>
    <row r="3197" s="39" customFormat="1" x14ac:dyDescent="0.35"/>
    <row r="3198" s="39" customFormat="1" x14ac:dyDescent="0.35"/>
    <row r="3199" s="39" customFormat="1" x14ac:dyDescent="0.35"/>
    <row r="3200" s="39" customFormat="1" x14ac:dyDescent="0.35"/>
    <row r="3201" s="39" customFormat="1" x14ac:dyDescent="0.35"/>
    <row r="3202" s="39" customFormat="1" x14ac:dyDescent="0.35"/>
    <row r="3203" s="39" customFormat="1" x14ac:dyDescent="0.35"/>
    <row r="3204" s="39" customFormat="1" x14ac:dyDescent="0.35"/>
    <row r="3205" s="39" customFormat="1" x14ac:dyDescent="0.35"/>
    <row r="3206" s="39" customFormat="1" x14ac:dyDescent="0.35"/>
    <row r="3207" s="39" customFormat="1" x14ac:dyDescent="0.35"/>
    <row r="3208" s="39" customFormat="1" x14ac:dyDescent="0.35"/>
    <row r="3209" s="39" customFormat="1" x14ac:dyDescent="0.35"/>
    <row r="3210" s="39" customFormat="1" x14ac:dyDescent="0.35"/>
    <row r="3211" s="39" customFormat="1" x14ac:dyDescent="0.35"/>
    <row r="3212" s="39" customFormat="1" x14ac:dyDescent="0.35"/>
    <row r="3213" s="39" customFormat="1" x14ac:dyDescent="0.35"/>
    <row r="3214" s="39" customFormat="1" x14ac:dyDescent="0.35"/>
    <row r="3215" s="39" customFormat="1" x14ac:dyDescent="0.35"/>
    <row r="3216" s="39" customFormat="1" x14ac:dyDescent="0.35"/>
    <row r="3217" s="39" customFormat="1" x14ac:dyDescent="0.35"/>
    <row r="3218" s="39" customFormat="1" x14ac:dyDescent="0.35"/>
    <row r="3219" s="39" customFormat="1" x14ac:dyDescent="0.35"/>
    <row r="3220" s="39" customFormat="1" x14ac:dyDescent="0.35"/>
    <row r="3221" s="39" customFormat="1" x14ac:dyDescent="0.35"/>
    <row r="3222" s="39" customFormat="1" x14ac:dyDescent="0.35"/>
    <row r="3223" s="39" customFormat="1" x14ac:dyDescent="0.35"/>
    <row r="3224" s="39" customFormat="1" x14ac:dyDescent="0.35"/>
    <row r="3225" s="39" customFormat="1" x14ac:dyDescent="0.35"/>
    <row r="3226" s="39" customFormat="1" x14ac:dyDescent="0.35"/>
    <row r="3227" s="39" customFormat="1" x14ac:dyDescent="0.35"/>
    <row r="3228" s="39" customFormat="1" x14ac:dyDescent="0.35"/>
    <row r="3229" s="39" customFormat="1" x14ac:dyDescent="0.35"/>
    <row r="3230" s="39" customFormat="1" x14ac:dyDescent="0.35"/>
    <row r="3231" s="39" customFormat="1" x14ac:dyDescent="0.35"/>
    <row r="3232" s="39" customFormat="1" x14ac:dyDescent="0.35"/>
    <row r="3233" s="39" customFormat="1" x14ac:dyDescent="0.35"/>
    <row r="3234" s="39" customFormat="1" x14ac:dyDescent="0.35"/>
    <row r="3235" s="39" customFormat="1" x14ac:dyDescent="0.35"/>
    <row r="3236" s="39" customFormat="1" x14ac:dyDescent="0.35"/>
    <row r="3237" s="39" customFormat="1" x14ac:dyDescent="0.35"/>
    <row r="3238" s="39" customFormat="1" x14ac:dyDescent="0.35"/>
    <row r="3239" s="39" customFormat="1" x14ac:dyDescent="0.35"/>
    <row r="3240" s="39" customFormat="1" x14ac:dyDescent="0.35"/>
    <row r="3241" s="39" customFormat="1" x14ac:dyDescent="0.35"/>
    <row r="3242" s="39" customFormat="1" x14ac:dyDescent="0.35"/>
    <row r="3243" s="39" customFormat="1" x14ac:dyDescent="0.35"/>
    <row r="3244" s="39" customFormat="1" x14ac:dyDescent="0.35"/>
    <row r="3245" s="39" customFormat="1" x14ac:dyDescent="0.35"/>
    <row r="3246" s="39" customFormat="1" x14ac:dyDescent="0.35"/>
    <row r="3247" s="39" customFormat="1" x14ac:dyDescent="0.35"/>
    <row r="3248" s="39" customFormat="1" x14ac:dyDescent="0.35"/>
    <row r="3249" s="39" customFormat="1" x14ac:dyDescent="0.35"/>
    <row r="3250" s="39" customFormat="1" x14ac:dyDescent="0.35"/>
    <row r="3251" s="39" customFormat="1" x14ac:dyDescent="0.35"/>
    <row r="3252" s="39" customFormat="1" x14ac:dyDescent="0.35"/>
    <row r="3253" s="39" customFormat="1" x14ac:dyDescent="0.35"/>
    <row r="3254" s="39" customFormat="1" x14ac:dyDescent="0.35"/>
    <row r="3255" s="39" customFormat="1" x14ac:dyDescent="0.35"/>
    <row r="3256" s="39" customFormat="1" x14ac:dyDescent="0.35"/>
    <row r="3257" s="39" customFormat="1" x14ac:dyDescent="0.35"/>
    <row r="3258" s="39" customFormat="1" x14ac:dyDescent="0.35"/>
    <row r="3259" s="39" customFormat="1" x14ac:dyDescent="0.35"/>
    <row r="3260" s="39" customFormat="1" x14ac:dyDescent="0.35"/>
    <row r="3261" s="39" customFormat="1" x14ac:dyDescent="0.35"/>
    <row r="3262" s="39" customFormat="1" x14ac:dyDescent="0.35"/>
    <row r="3263" s="39" customFormat="1" x14ac:dyDescent="0.35"/>
    <row r="3264" s="39" customFormat="1" x14ac:dyDescent="0.35"/>
    <row r="3265" s="39" customFormat="1" x14ac:dyDescent="0.35"/>
    <row r="3266" s="39" customFormat="1" x14ac:dyDescent="0.35"/>
    <row r="3267" s="39" customFormat="1" x14ac:dyDescent="0.35"/>
    <row r="3268" s="39" customFormat="1" x14ac:dyDescent="0.35"/>
    <row r="3269" s="39" customFormat="1" x14ac:dyDescent="0.35"/>
    <row r="3270" s="39" customFormat="1" x14ac:dyDescent="0.35"/>
    <row r="3271" s="39" customFormat="1" x14ac:dyDescent="0.35"/>
    <row r="3272" s="39" customFormat="1" x14ac:dyDescent="0.35"/>
    <row r="3273" s="39" customFormat="1" x14ac:dyDescent="0.35"/>
    <row r="3274" s="39" customFormat="1" x14ac:dyDescent="0.35"/>
    <row r="3275" s="39" customFormat="1" x14ac:dyDescent="0.35"/>
    <row r="3276" s="39" customFormat="1" x14ac:dyDescent="0.35"/>
    <row r="3277" s="39" customFormat="1" x14ac:dyDescent="0.35"/>
    <row r="3278" s="39" customFormat="1" x14ac:dyDescent="0.35"/>
    <row r="3279" s="39" customFormat="1" x14ac:dyDescent="0.35"/>
    <row r="3280" s="39" customFormat="1" x14ac:dyDescent="0.35"/>
    <row r="3281" s="39" customFormat="1" x14ac:dyDescent="0.35"/>
    <row r="3282" s="39" customFormat="1" x14ac:dyDescent="0.35"/>
    <row r="3283" s="39" customFormat="1" x14ac:dyDescent="0.35"/>
    <row r="3284" s="39" customFormat="1" x14ac:dyDescent="0.35"/>
    <row r="3285" s="39" customFormat="1" x14ac:dyDescent="0.35"/>
    <row r="3286" s="39" customFormat="1" x14ac:dyDescent="0.35"/>
    <row r="3287" s="39" customFormat="1" x14ac:dyDescent="0.35"/>
    <row r="3288" s="39" customFormat="1" x14ac:dyDescent="0.35"/>
    <row r="3289" s="39" customFormat="1" x14ac:dyDescent="0.35"/>
    <row r="3290" s="39" customFormat="1" x14ac:dyDescent="0.35"/>
    <row r="3291" s="39" customFormat="1" x14ac:dyDescent="0.35"/>
    <row r="3292" s="39" customFormat="1" x14ac:dyDescent="0.35"/>
    <row r="3293" s="39" customFormat="1" x14ac:dyDescent="0.35"/>
    <row r="3294" s="39" customFormat="1" x14ac:dyDescent="0.35"/>
    <row r="3295" s="39" customFormat="1" x14ac:dyDescent="0.35"/>
    <row r="3296" s="39" customFormat="1" x14ac:dyDescent="0.35"/>
    <row r="3297" s="39" customFormat="1" x14ac:dyDescent="0.35"/>
    <row r="3298" s="39" customFormat="1" x14ac:dyDescent="0.35"/>
    <row r="3299" s="39" customFormat="1" x14ac:dyDescent="0.35"/>
    <row r="3300" s="39" customFormat="1" x14ac:dyDescent="0.35"/>
    <row r="3301" s="39" customFormat="1" x14ac:dyDescent="0.35"/>
    <row r="3302" s="39" customFormat="1" x14ac:dyDescent="0.35"/>
    <row r="3303" s="39" customFormat="1" x14ac:dyDescent="0.35"/>
    <row r="3304" s="39" customFormat="1" x14ac:dyDescent="0.35"/>
    <row r="3305" s="39" customFormat="1" x14ac:dyDescent="0.35"/>
    <row r="3306" s="39" customFormat="1" x14ac:dyDescent="0.35"/>
    <row r="3307" s="39" customFormat="1" x14ac:dyDescent="0.35"/>
    <row r="3308" s="39" customFormat="1" x14ac:dyDescent="0.35"/>
    <row r="3309" s="39" customFormat="1" x14ac:dyDescent="0.35"/>
    <row r="3310" s="39" customFormat="1" x14ac:dyDescent="0.35"/>
    <row r="3311" s="39" customFormat="1" x14ac:dyDescent="0.35"/>
    <row r="3312" s="39" customFormat="1" x14ac:dyDescent="0.35"/>
    <row r="3313" s="39" customFormat="1" x14ac:dyDescent="0.35"/>
    <row r="3314" s="39" customFormat="1" x14ac:dyDescent="0.35"/>
    <row r="3315" s="39" customFormat="1" x14ac:dyDescent="0.35"/>
    <row r="3316" s="39" customFormat="1" x14ac:dyDescent="0.35"/>
    <row r="3317" s="39" customFormat="1" x14ac:dyDescent="0.35"/>
    <row r="3318" s="39" customFormat="1" x14ac:dyDescent="0.35"/>
    <row r="3319" s="39" customFormat="1" x14ac:dyDescent="0.35"/>
    <row r="3320" s="39" customFormat="1" x14ac:dyDescent="0.35"/>
    <row r="3321" s="39" customFormat="1" x14ac:dyDescent="0.35"/>
    <row r="3322" s="39" customFormat="1" x14ac:dyDescent="0.35"/>
    <row r="3323" s="39" customFormat="1" x14ac:dyDescent="0.35"/>
    <row r="3324" s="39" customFormat="1" x14ac:dyDescent="0.35"/>
    <row r="3325" s="39" customFormat="1" x14ac:dyDescent="0.35"/>
    <row r="3326" s="39" customFormat="1" x14ac:dyDescent="0.35"/>
    <row r="3327" s="39" customFormat="1" x14ac:dyDescent="0.35"/>
    <row r="3328" s="39" customFormat="1" x14ac:dyDescent="0.35"/>
    <row r="3329" s="39" customFormat="1" x14ac:dyDescent="0.35"/>
    <row r="3330" s="39" customFormat="1" x14ac:dyDescent="0.35"/>
    <row r="3331" s="39" customFormat="1" x14ac:dyDescent="0.35"/>
    <row r="3332" s="39" customFormat="1" x14ac:dyDescent="0.35"/>
    <row r="3333" s="39" customFormat="1" x14ac:dyDescent="0.35"/>
    <row r="3334" s="39" customFormat="1" x14ac:dyDescent="0.35"/>
    <row r="3335" s="39" customFormat="1" x14ac:dyDescent="0.35"/>
    <row r="3336" s="39" customFormat="1" x14ac:dyDescent="0.35"/>
    <row r="3337" s="39" customFormat="1" x14ac:dyDescent="0.35"/>
    <row r="3338" s="39" customFormat="1" x14ac:dyDescent="0.35"/>
    <row r="3339" s="39" customFormat="1" x14ac:dyDescent="0.35"/>
    <row r="3340" s="39" customFormat="1" x14ac:dyDescent="0.35"/>
    <row r="3341" s="39" customFormat="1" x14ac:dyDescent="0.35"/>
    <row r="3342" s="39" customFormat="1" x14ac:dyDescent="0.35"/>
    <row r="3343" s="39" customFormat="1" x14ac:dyDescent="0.35"/>
    <row r="3344" s="39" customFormat="1" x14ac:dyDescent="0.35"/>
    <row r="3345" s="39" customFormat="1" x14ac:dyDescent="0.35"/>
    <row r="3346" s="39" customFormat="1" x14ac:dyDescent="0.35"/>
    <row r="3347" s="39" customFormat="1" x14ac:dyDescent="0.35"/>
    <row r="3348" s="39" customFormat="1" x14ac:dyDescent="0.35"/>
    <row r="3349" s="39" customFormat="1" x14ac:dyDescent="0.35"/>
    <row r="3350" s="39" customFormat="1" x14ac:dyDescent="0.35"/>
    <row r="3351" s="39" customFormat="1" x14ac:dyDescent="0.35"/>
    <row r="3352" s="39" customFormat="1" x14ac:dyDescent="0.35"/>
    <row r="3353" s="39" customFormat="1" x14ac:dyDescent="0.35"/>
    <row r="3354" s="39" customFormat="1" x14ac:dyDescent="0.35"/>
    <row r="3355" s="39" customFormat="1" x14ac:dyDescent="0.35"/>
    <row r="3356" s="39" customFormat="1" x14ac:dyDescent="0.35"/>
    <row r="3357" s="39" customFormat="1" x14ac:dyDescent="0.35"/>
    <row r="3358" s="39" customFormat="1" x14ac:dyDescent="0.35"/>
    <row r="3359" s="39" customFormat="1" x14ac:dyDescent="0.35"/>
    <row r="3360" s="39" customFormat="1" x14ac:dyDescent="0.35"/>
    <row r="3361" s="39" customFormat="1" x14ac:dyDescent="0.35"/>
    <row r="3362" s="39" customFormat="1" x14ac:dyDescent="0.35"/>
    <row r="3363" s="39" customFormat="1" x14ac:dyDescent="0.35"/>
    <row r="3364" s="39" customFormat="1" x14ac:dyDescent="0.35"/>
    <row r="3365" s="39" customFormat="1" x14ac:dyDescent="0.35"/>
    <row r="3366" s="39" customFormat="1" x14ac:dyDescent="0.35"/>
    <row r="3367" s="39" customFormat="1" x14ac:dyDescent="0.35"/>
    <row r="3368" s="39" customFormat="1" x14ac:dyDescent="0.35"/>
    <row r="3369" s="39" customFormat="1" x14ac:dyDescent="0.35"/>
    <row r="3370" s="39" customFormat="1" x14ac:dyDescent="0.35"/>
    <row r="3371" s="39" customFormat="1" x14ac:dyDescent="0.35"/>
    <row r="3372" s="39" customFormat="1" x14ac:dyDescent="0.35"/>
    <row r="3373" s="39" customFormat="1" x14ac:dyDescent="0.35"/>
    <row r="3374" s="39" customFormat="1" x14ac:dyDescent="0.35"/>
    <row r="3375" s="39" customFormat="1" x14ac:dyDescent="0.35"/>
    <row r="3376" s="39" customFormat="1" x14ac:dyDescent="0.35"/>
    <row r="3377" s="39" customFormat="1" x14ac:dyDescent="0.35"/>
    <row r="3378" s="39" customFormat="1" x14ac:dyDescent="0.35"/>
    <row r="3379" s="39" customFormat="1" x14ac:dyDescent="0.35"/>
    <row r="3380" s="39" customFormat="1" x14ac:dyDescent="0.35"/>
    <row r="3381" s="39" customFormat="1" x14ac:dyDescent="0.35"/>
    <row r="3382" s="39" customFormat="1" x14ac:dyDescent="0.35"/>
    <row r="3383" s="39" customFormat="1" x14ac:dyDescent="0.35"/>
    <row r="3384" s="39" customFormat="1" x14ac:dyDescent="0.35"/>
    <row r="3385" s="39" customFormat="1" x14ac:dyDescent="0.35"/>
    <row r="3386" s="39" customFormat="1" x14ac:dyDescent="0.35"/>
    <row r="3387" s="39" customFormat="1" x14ac:dyDescent="0.35"/>
    <row r="3388" s="39" customFormat="1" x14ac:dyDescent="0.35"/>
    <row r="3389" s="39" customFormat="1" x14ac:dyDescent="0.35"/>
    <row r="3390" s="39" customFormat="1" x14ac:dyDescent="0.35"/>
    <row r="3391" s="39" customFormat="1" x14ac:dyDescent="0.35"/>
    <row r="3392" s="39" customFormat="1" x14ac:dyDescent="0.35"/>
    <row r="3393" s="39" customFormat="1" x14ac:dyDescent="0.35"/>
    <row r="3394" s="39" customFormat="1" x14ac:dyDescent="0.35"/>
    <row r="3395" s="39" customFormat="1" x14ac:dyDescent="0.35"/>
    <row r="3396" s="39" customFormat="1" x14ac:dyDescent="0.35"/>
    <row r="3397" s="39" customFormat="1" x14ac:dyDescent="0.35"/>
    <row r="3398" s="39" customFormat="1" x14ac:dyDescent="0.35"/>
    <row r="3399" s="39" customFormat="1" x14ac:dyDescent="0.35"/>
    <row r="3400" s="39" customFormat="1" x14ac:dyDescent="0.35"/>
    <row r="3401" s="39" customFormat="1" x14ac:dyDescent="0.35"/>
    <row r="3402" s="39" customFormat="1" x14ac:dyDescent="0.35"/>
    <row r="3403" s="39" customFormat="1" x14ac:dyDescent="0.35"/>
    <row r="3404" s="39" customFormat="1" x14ac:dyDescent="0.35"/>
    <row r="3405" s="39" customFormat="1" x14ac:dyDescent="0.35"/>
    <row r="3406" s="39" customFormat="1" x14ac:dyDescent="0.35"/>
    <row r="3407" s="39" customFormat="1" x14ac:dyDescent="0.35"/>
    <row r="3408" s="39" customFormat="1" x14ac:dyDescent="0.35"/>
    <row r="3409" s="39" customFormat="1" x14ac:dyDescent="0.35"/>
    <row r="3410" s="39" customFormat="1" x14ac:dyDescent="0.35"/>
    <row r="3411" s="39" customFormat="1" x14ac:dyDescent="0.35"/>
    <row r="3412" s="39" customFormat="1" x14ac:dyDescent="0.35"/>
    <row r="3413" s="39" customFormat="1" x14ac:dyDescent="0.35"/>
    <row r="3414" s="39" customFormat="1" x14ac:dyDescent="0.35"/>
    <row r="3415" s="39" customFormat="1" x14ac:dyDescent="0.35"/>
    <row r="3416" s="39" customFormat="1" x14ac:dyDescent="0.35"/>
    <row r="3417" s="39" customFormat="1" x14ac:dyDescent="0.35"/>
    <row r="3418" s="39" customFormat="1" x14ac:dyDescent="0.35"/>
    <row r="3419" s="39" customFormat="1" x14ac:dyDescent="0.35"/>
    <row r="3420" s="39" customFormat="1" x14ac:dyDescent="0.35"/>
    <row r="3421" s="39" customFormat="1" x14ac:dyDescent="0.35"/>
    <row r="3422" s="39" customFormat="1" x14ac:dyDescent="0.35"/>
    <row r="3423" s="39" customFormat="1" x14ac:dyDescent="0.35"/>
    <row r="3424" s="39" customFormat="1" x14ac:dyDescent="0.35"/>
    <row r="3425" s="39" customFormat="1" x14ac:dyDescent="0.35"/>
    <row r="3426" s="39" customFormat="1" x14ac:dyDescent="0.35"/>
    <row r="3427" s="39" customFormat="1" x14ac:dyDescent="0.35"/>
    <row r="3428" s="39" customFormat="1" x14ac:dyDescent="0.35"/>
    <row r="3429" s="39" customFormat="1" x14ac:dyDescent="0.35"/>
    <row r="3430" s="39" customFormat="1" x14ac:dyDescent="0.35"/>
    <row r="3431" s="39" customFormat="1" x14ac:dyDescent="0.35"/>
    <row r="3432" s="39" customFormat="1" x14ac:dyDescent="0.35"/>
    <row r="3433" s="39" customFormat="1" x14ac:dyDescent="0.35"/>
    <row r="3434" s="39" customFormat="1" x14ac:dyDescent="0.35"/>
    <row r="3435" s="39" customFormat="1" x14ac:dyDescent="0.35"/>
    <row r="3436" s="39" customFormat="1" x14ac:dyDescent="0.35"/>
    <row r="3437" s="39" customFormat="1" x14ac:dyDescent="0.35"/>
    <row r="3438" s="39" customFormat="1" x14ac:dyDescent="0.35"/>
    <row r="3439" s="39" customFormat="1" x14ac:dyDescent="0.35"/>
    <row r="3440" s="39" customFormat="1" x14ac:dyDescent="0.35"/>
    <row r="3441" s="39" customFormat="1" x14ac:dyDescent="0.35"/>
    <row r="3442" s="39" customFormat="1" x14ac:dyDescent="0.35"/>
    <row r="3443" s="39" customFormat="1" x14ac:dyDescent="0.35"/>
    <row r="3444" s="39" customFormat="1" x14ac:dyDescent="0.35"/>
    <row r="3445" s="39" customFormat="1" x14ac:dyDescent="0.35"/>
    <row r="3446" s="39" customFormat="1" x14ac:dyDescent="0.35"/>
    <row r="3447" s="39" customFormat="1" x14ac:dyDescent="0.35"/>
    <row r="3448" s="39" customFormat="1" x14ac:dyDescent="0.35"/>
    <row r="3449" s="39" customFormat="1" x14ac:dyDescent="0.35"/>
    <row r="3450" s="39" customFormat="1" x14ac:dyDescent="0.35"/>
    <row r="3451" s="39" customFormat="1" x14ac:dyDescent="0.35"/>
    <row r="3452" s="39" customFormat="1" x14ac:dyDescent="0.35"/>
    <row r="3453" s="39" customFormat="1" x14ac:dyDescent="0.35"/>
    <row r="3454" s="39" customFormat="1" x14ac:dyDescent="0.35"/>
    <row r="3455" s="39" customFormat="1" x14ac:dyDescent="0.35"/>
    <row r="3456" s="39" customFormat="1" x14ac:dyDescent="0.35"/>
    <row r="3457" s="39" customFormat="1" x14ac:dyDescent="0.35"/>
    <row r="3458" s="39" customFormat="1" x14ac:dyDescent="0.35"/>
    <row r="3459" s="39" customFormat="1" x14ac:dyDescent="0.35"/>
    <row r="3460" s="39" customFormat="1" x14ac:dyDescent="0.35"/>
    <row r="3461" s="39" customFormat="1" x14ac:dyDescent="0.35"/>
    <row r="3462" s="39" customFormat="1" x14ac:dyDescent="0.35"/>
    <row r="3463" s="39" customFormat="1" x14ac:dyDescent="0.35"/>
    <row r="3464" s="39" customFormat="1" x14ac:dyDescent="0.35"/>
    <row r="3465" s="39" customFormat="1" x14ac:dyDescent="0.35"/>
    <row r="3466" s="39" customFormat="1" x14ac:dyDescent="0.35"/>
    <row r="3467" s="39" customFormat="1" x14ac:dyDescent="0.35"/>
    <row r="3468" s="39" customFormat="1" x14ac:dyDescent="0.35"/>
    <row r="3469" s="39" customFormat="1" x14ac:dyDescent="0.35"/>
    <row r="3470" s="39" customFormat="1" x14ac:dyDescent="0.35"/>
    <row r="3471" s="39" customFormat="1" x14ac:dyDescent="0.35"/>
    <row r="3472" s="39" customFormat="1" x14ac:dyDescent="0.35"/>
    <row r="3473" s="39" customFormat="1" x14ac:dyDescent="0.35"/>
    <row r="3474" s="39" customFormat="1" x14ac:dyDescent="0.35"/>
    <row r="3475" s="39" customFormat="1" x14ac:dyDescent="0.35"/>
    <row r="3476" s="39" customFormat="1" x14ac:dyDescent="0.35"/>
    <row r="3477" s="39" customFormat="1" x14ac:dyDescent="0.35"/>
    <row r="3478" s="39" customFormat="1" x14ac:dyDescent="0.35"/>
    <row r="3479" s="39" customFormat="1" x14ac:dyDescent="0.35"/>
    <row r="3480" s="39" customFormat="1" x14ac:dyDescent="0.35"/>
    <row r="3481" s="39" customFormat="1" x14ac:dyDescent="0.35"/>
    <row r="3482" s="39" customFormat="1" x14ac:dyDescent="0.35"/>
    <row r="3483" s="39" customFormat="1" x14ac:dyDescent="0.35"/>
    <row r="3484" s="39" customFormat="1" x14ac:dyDescent="0.35"/>
    <row r="3485" s="39" customFormat="1" x14ac:dyDescent="0.35"/>
    <row r="3486" s="39" customFormat="1" x14ac:dyDescent="0.35"/>
    <row r="3487" s="39" customFormat="1" x14ac:dyDescent="0.35"/>
    <row r="3488" s="39" customFormat="1" x14ac:dyDescent="0.35"/>
    <row r="3489" s="39" customFormat="1" x14ac:dyDescent="0.35"/>
    <row r="3490" s="39" customFormat="1" x14ac:dyDescent="0.35"/>
    <row r="3491" s="39" customFormat="1" x14ac:dyDescent="0.35"/>
    <row r="3492" s="39" customFormat="1" x14ac:dyDescent="0.35"/>
    <row r="3493" s="39" customFormat="1" x14ac:dyDescent="0.35"/>
    <row r="3494" s="39" customFormat="1" x14ac:dyDescent="0.35"/>
    <row r="3495" s="39" customFormat="1" x14ac:dyDescent="0.35"/>
    <row r="3496" s="39" customFormat="1" x14ac:dyDescent="0.35"/>
    <row r="3497" s="39" customFormat="1" x14ac:dyDescent="0.35"/>
    <row r="3498" s="39" customFormat="1" x14ac:dyDescent="0.35"/>
    <row r="3499" s="39" customFormat="1" x14ac:dyDescent="0.35"/>
    <row r="3500" s="39" customFormat="1" x14ac:dyDescent="0.35"/>
    <row r="3501" s="39" customFormat="1" x14ac:dyDescent="0.35"/>
    <row r="3502" s="39" customFormat="1" x14ac:dyDescent="0.35"/>
    <row r="3503" s="39" customFormat="1" x14ac:dyDescent="0.35"/>
    <row r="3504" s="39" customFormat="1" x14ac:dyDescent="0.35"/>
    <row r="3505" s="39" customFormat="1" x14ac:dyDescent="0.35"/>
    <row r="3506" s="39" customFormat="1" x14ac:dyDescent="0.35"/>
    <row r="3507" s="39" customFormat="1" x14ac:dyDescent="0.35"/>
    <row r="3508" s="39" customFormat="1" x14ac:dyDescent="0.35"/>
    <row r="3509" s="39" customFormat="1" x14ac:dyDescent="0.35"/>
    <row r="3510" s="39" customFormat="1" x14ac:dyDescent="0.35"/>
    <row r="3511" s="39" customFormat="1" x14ac:dyDescent="0.35"/>
    <row r="3512" s="39" customFormat="1" x14ac:dyDescent="0.35"/>
    <row r="3513" s="39" customFormat="1" x14ac:dyDescent="0.35"/>
    <row r="3514" s="39" customFormat="1" x14ac:dyDescent="0.35"/>
    <row r="3515" s="39" customFormat="1" x14ac:dyDescent="0.35"/>
    <row r="3516" s="39" customFormat="1" x14ac:dyDescent="0.35"/>
    <row r="3517" s="39" customFormat="1" x14ac:dyDescent="0.35"/>
    <row r="3518" s="39" customFormat="1" x14ac:dyDescent="0.35"/>
    <row r="3519" s="39" customFormat="1" x14ac:dyDescent="0.35"/>
    <row r="3520" s="39" customFormat="1" x14ac:dyDescent="0.35"/>
    <row r="3521" s="39" customFormat="1" x14ac:dyDescent="0.35"/>
    <row r="3522" s="39" customFormat="1" x14ac:dyDescent="0.35"/>
    <row r="3523" s="39" customFormat="1" x14ac:dyDescent="0.35"/>
    <row r="3524" s="39" customFormat="1" x14ac:dyDescent="0.35"/>
    <row r="3525" s="39" customFormat="1" x14ac:dyDescent="0.35"/>
    <row r="3526" s="39" customFormat="1" x14ac:dyDescent="0.35"/>
    <row r="3527" s="39" customFormat="1" x14ac:dyDescent="0.35"/>
    <row r="3528" s="39" customFormat="1" x14ac:dyDescent="0.35"/>
    <row r="3529" s="39" customFormat="1" x14ac:dyDescent="0.35"/>
    <row r="3530" s="39" customFormat="1" x14ac:dyDescent="0.35"/>
    <row r="3531" s="39" customFormat="1" x14ac:dyDescent="0.35"/>
    <row r="3532" s="39" customFormat="1" x14ac:dyDescent="0.35"/>
    <row r="3533" s="39" customFormat="1" x14ac:dyDescent="0.35"/>
    <row r="3534" s="39" customFormat="1" x14ac:dyDescent="0.35"/>
    <row r="3535" s="39" customFormat="1" x14ac:dyDescent="0.35"/>
    <row r="3536" s="39" customFormat="1" x14ac:dyDescent="0.35"/>
    <row r="3537" s="39" customFormat="1" x14ac:dyDescent="0.35"/>
    <row r="3538" s="39" customFormat="1" x14ac:dyDescent="0.35"/>
    <row r="3539" s="39" customFormat="1" x14ac:dyDescent="0.35"/>
    <row r="3540" s="39" customFormat="1" x14ac:dyDescent="0.35"/>
    <row r="3541" s="39" customFormat="1" x14ac:dyDescent="0.35"/>
    <row r="3542" s="39" customFormat="1" x14ac:dyDescent="0.35"/>
    <row r="3543" s="39" customFormat="1" x14ac:dyDescent="0.35"/>
    <row r="3544" s="39" customFormat="1" x14ac:dyDescent="0.35"/>
    <row r="3545" s="39" customFormat="1" x14ac:dyDescent="0.35"/>
    <row r="3546" s="39" customFormat="1" x14ac:dyDescent="0.35"/>
    <row r="3547" s="39" customFormat="1" x14ac:dyDescent="0.35"/>
    <row r="3548" s="39" customFormat="1" x14ac:dyDescent="0.35"/>
    <row r="3549" s="39" customFormat="1" x14ac:dyDescent="0.35"/>
    <row r="3550" s="39" customFormat="1" x14ac:dyDescent="0.35"/>
    <row r="3551" s="39" customFormat="1" x14ac:dyDescent="0.35"/>
    <row r="3552" s="39" customFormat="1" x14ac:dyDescent="0.35"/>
    <row r="3553" s="39" customFormat="1" x14ac:dyDescent="0.35"/>
    <row r="3554" s="39" customFormat="1" x14ac:dyDescent="0.35"/>
    <row r="3555" s="39" customFormat="1" x14ac:dyDescent="0.35"/>
    <row r="3556" s="39" customFormat="1" x14ac:dyDescent="0.35"/>
    <row r="3557" s="39" customFormat="1" x14ac:dyDescent="0.35"/>
    <row r="3558" s="39" customFormat="1" x14ac:dyDescent="0.35"/>
    <row r="3559" s="39" customFormat="1" x14ac:dyDescent="0.35"/>
    <row r="3560" s="39" customFormat="1" x14ac:dyDescent="0.35"/>
    <row r="3561" s="39" customFormat="1" x14ac:dyDescent="0.35"/>
    <row r="3562" s="39" customFormat="1" x14ac:dyDescent="0.35"/>
    <row r="3563" s="39" customFormat="1" x14ac:dyDescent="0.35"/>
    <row r="3564" s="39" customFormat="1" x14ac:dyDescent="0.35"/>
    <row r="3565" s="39" customFormat="1" x14ac:dyDescent="0.35"/>
    <row r="3566" s="39" customFormat="1" x14ac:dyDescent="0.35"/>
    <row r="3567" s="39" customFormat="1" x14ac:dyDescent="0.35"/>
    <row r="3568" s="39" customFormat="1" x14ac:dyDescent="0.35"/>
    <row r="3569" s="39" customFormat="1" x14ac:dyDescent="0.35"/>
    <row r="3570" s="39" customFormat="1" x14ac:dyDescent="0.35"/>
    <row r="3571" s="39" customFormat="1" x14ac:dyDescent="0.35"/>
    <row r="3572" s="39" customFormat="1" x14ac:dyDescent="0.35"/>
    <row r="3573" s="39" customFormat="1" x14ac:dyDescent="0.35"/>
    <row r="3574" s="39" customFormat="1" x14ac:dyDescent="0.35"/>
    <row r="3575" s="39" customFormat="1" x14ac:dyDescent="0.35"/>
    <row r="3576" s="39" customFormat="1" x14ac:dyDescent="0.35"/>
    <row r="3577" s="39" customFormat="1" x14ac:dyDescent="0.35"/>
    <row r="3578" s="39" customFormat="1" x14ac:dyDescent="0.35"/>
    <row r="3579" s="39" customFormat="1" x14ac:dyDescent="0.35"/>
    <row r="3580" s="39" customFormat="1" x14ac:dyDescent="0.35"/>
    <row r="3581" s="39" customFormat="1" x14ac:dyDescent="0.35"/>
    <row r="3582" s="39" customFormat="1" x14ac:dyDescent="0.35"/>
    <row r="3583" s="39" customFormat="1" x14ac:dyDescent="0.35"/>
    <row r="3584" s="39" customFormat="1" x14ac:dyDescent="0.35"/>
    <row r="3585" s="39" customFormat="1" x14ac:dyDescent="0.35"/>
    <row r="3586" s="39" customFormat="1" x14ac:dyDescent="0.35"/>
    <row r="3587" s="39" customFormat="1" x14ac:dyDescent="0.35"/>
    <row r="3588" s="39" customFormat="1" x14ac:dyDescent="0.35"/>
    <row r="3589" s="39" customFormat="1" x14ac:dyDescent="0.35"/>
    <row r="3590" s="39" customFormat="1" x14ac:dyDescent="0.35"/>
    <row r="3591" s="39" customFormat="1" x14ac:dyDescent="0.35"/>
    <row r="3592" s="39" customFormat="1" x14ac:dyDescent="0.35"/>
    <row r="3593" s="39" customFormat="1" x14ac:dyDescent="0.35"/>
    <row r="3594" s="39" customFormat="1" x14ac:dyDescent="0.35"/>
    <row r="3595" s="39" customFormat="1" x14ac:dyDescent="0.35"/>
    <row r="3596" s="39" customFormat="1" x14ac:dyDescent="0.35"/>
    <row r="3597" s="39" customFormat="1" x14ac:dyDescent="0.35"/>
    <row r="3598" s="39" customFormat="1" x14ac:dyDescent="0.35"/>
    <row r="3599" s="39" customFormat="1" x14ac:dyDescent="0.35"/>
    <row r="3600" s="39" customFormat="1" x14ac:dyDescent="0.35"/>
    <row r="3601" s="39" customFormat="1" x14ac:dyDescent="0.35"/>
    <row r="3602" s="39" customFormat="1" x14ac:dyDescent="0.35"/>
    <row r="3603" s="39" customFormat="1" x14ac:dyDescent="0.35"/>
    <row r="3604" s="39" customFormat="1" x14ac:dyDescent="0.35"/>
    <row r="3605" s="39" customFormat="1" x14ac:dyDescent="0.35"/>
    <row r="3606" s="39" customFormat="1" x14ac:dyDescent="0.35"/>
    <row r="3607" s="39" customFormat="1" x14ac:dyDescent="0.35"/>
    <row r="3608" s="39" customFormat="1" x14ac:dyDescent="0.35"/>
    <row r="3609" s="39" customFormat="1" x14ac:dyDescent="0.35"/>
    <row r="3610" s="39" customFormat="1" x14ac:dyDescent="0.35"/>
    <row r="3611" s="39" customFormat="1" x14ac:dyDescent="0.35"/>
    <row r="3612" s="39" customFormat="1" x14ac:dyDescent="0.35"/>
    <row r="3613" s="39" customFormat="1" x14ac:dyDescent="0.35"/>
    <row r="3614" s="39" customFormat="1" x14ac:dyDescent="0.35"/>
    <row r="3615" s="39" customFormat="1" x14ac:dyDescent="0.35"/>
    <row r="3616" s="39" customFormat="1" x14ac:dyDescent="0.35"/>
    <row r="3617" s="39" customFormat="1" x14ac:dyDescent="0.35"/>
    <row r="3618" s="39" customFormat="1" x14ac:dyDescent="0.35"/>
    <row r="3619" s="39" customFormat="1" x14ac:dyDescent="0.35"/>
    <row r="3620" s="39" customFormat="1" x14ac:dyDescent="0.35"/>
    <row r="3621" s="39" customFormat="1" x14ac:dyDescent="0.35"/>
    <row r="3622" s="39" customFormat="1" x14ac:dyDescent="0.35"/>
    <row r="3623" s="39" customFormat="1" x14ac:dyDescent="0.35"/>
    <row r="3624" s="39" customFormat="1" x14ac:dyDescent="0.35"/>
    <row r="3625" s="39" customFormat="1" x14ac:dyDescent="0.35"/>
    <row r="3626" s="39" customFormat="1" x14ac:dyDescent="0.35"/>
    <row r="3627" s="39" customFormat="1" x14ac:dyDescent="0.35"/>
    <row r="3628" s="39" customFormat="1" x14ac:dyDescent="0.35"/>
    <row r="3629" s="39" customFormat="1" x14ac:dyDescent="0.35"/>
    <row r="3630" s="39" customFormat="1" x14ac:dyDescent="0.35"/>
    <row r="3631" s="39" customFormat="1" x14ac:dyDescent="0.35"/>
    <row r="3632" s="39" customFormat="1" x14ac:dyDescent="0.35"/>
    <row r="3633" s="39" customFormat="1" x14ac:dyDescent="0.35"/>
    <row r="3634" s="39" customFormat="1" x14ac:dyDescent="0.35"/>
    <row r="3635" s="39" customFormat="1" x14ac:dyDescent="0.35"/>
    <row r="3636" s="39" customFormat="1" x14ac:dyDescent="0.35"/>
    <row r="3637" s="39" customFormat="1" x14ac:dyDescent="0.35"/>
    <row r="3638" s="39" customFormat="1" x14ac:dyDescent="0.35"/>
    <row r="3639" s="39" customFormat="1" x14ac:dyDescent="0.35"/>
    <row r="3640" s="39" customFormat="1" x14ac:dyDescent="0.35"/>
    <row r="3641" s="39" customFormat="1" x14ac:dyDescent="0.35"/>
    <row r="3642" s="39" customFormat="1" x14ac:dyDescent="0.35"/>
    <row r="3643" s="39" customFormat="1" x14ac:dyDescent="0.35"/>
    <row r="3644" s="39" customFormat="1" x14ac:dyDescent="0.35"/>
    <row r="3645" s="39" customFormat="1" x14ac:dyDescent="0.35"/>
    <row r="3646" s="39" customFormat="1" x14ac:dyDescent="0.35"/>
    <row r="3647" s="39" customFormat="1" x14ac:dyDescent="0.35"/>
    <row r="3648" s="39" customFormat="1" x14ac:dyDescent="0.35"/>
    <row r="3649" s="39" customFormat="1" x14ac:dyDescent="0.35"/>
    <row r="3650" s="39" customFormat="1" x14ac:dyDescent="0.35"/>
    <row r="3651" s="39" customFormat="1" x14ac:dyDescent="0.35"/>
    <row r="3652" s="39" customFormat="1" x14ac:dyDescent="0.35"/>
    <row r="3653" s="39" customFormat="1" x14ac:dyDescent="0.35"/>
    <row r="3654" s="39" customFormat="1" x14ac:dyDescent="0.35"/>
    <row r="3655" s="39" customFormat="1" x14ac:dyDescent="0.35"/>
    <row r="3656" s="39" customFormat="1" x14ac:dyDescent="0.35"/>
    <row r="3657" s="39" customFormat="1" x14ac:dyDescent="0.35"/>
    <row r="3658" s="39" customFormat="1" x14ac:dyDescent="0.35"/>
    <row r="3659" s="39" customFormat="1" x14ac:dyDescent="0.35"/>
    <row r="3660" s="39" customFormat="1" x14ac:dyDescent="0.35"/>
    <row r="3661" s="39" customFormat="1" x14ac:dyDescent="0.35"/>
    <row r="3662" s="39" customFormat="1" x14ac:dyDescent="0.35"/>
    <row r="3663" s="39" customFormat="1" x14ac:dyDescent="0.35"/>
    <row r="3664" s="39" customFormat="1" x14ac:dyDescent="0.35"/>
    <row r="3665" s="39" customFormat="1" x14ac:dyDescent="0.35"/>
    <row r="3666" s="39" customFormat="1" x14ac:dyDescent="0.35"/>
    <row r="3667" s="39" customFormat="1" x14ac:dyDescent="0.35"/>
    <row r="3668" s="39" customFormat="1" x14ac:dyDescent="0.35"/>
    <row r="3669" s="39" customFormat="1" x14ac:dyDescent="0.35"/>
    <row r="3670" s="39" customFormat="1" x14ac:dyDescent="0.35"/>
    <row r="3671" s="39" customFormat="1" x14ac:dyDescent="0.35"/>
    <row r="3672" s="39" customFormat="1" x14ac:dyDescent="0.35"/>
    <row r="3673" s="39" customFormat="1" x14ac:dyDescent="0.35"/>
    <row r="3674" s="39" customFormat="1" x14ac:dyDescent="0.35"/>
    <row r="3675" s="39" customFormat="1" x14ac:dyDescent="0.35"/>
    <row r="3676" s="39" customFormat="1" x14ac:dyDescent="0.35"/>
    <row r="3677" s="39" customFormat="1" x14ac:dyDescent="0.35"/>
    <row r="3678" s="39" customFormat="1" x14ac:dyDescent="0.35"/>
    <row r="3679" s="39" customFormat="1" x14ac:dyDescent="0.35"/>
    <row r="3680" s="39" customFormat="1" x14ac:dyDescent="0.35"/>
    <row r="3681" s="39" customFormat="1" x14ac:dyDescent="0.35"/>
    <row r="3682" s="39" customFormat="1" x14ac:dyDescent="0.35"/>
    <row r="3683" s="39" customFormat="1" x14ac:dyDescent="0.35"/>
    <row r="3684" s="39" customFormat="1" x14ac:dyDescent="0.35"/>
    <row r="3685" s="39" customFormat="1" x14ac:dyDescent="0.35"/>
    <row r="3686" s="39" customFormat="1" x14ac:dyDescent="0.35"/>
    <row r="3687" s="39" customFormat="1" x14ac:dyDescent="0.35"/>
    <row r="3688" s="39" customFormat="1" x14ac:dyDescent="0.35"/>
    <row r="3689" s="39" customFormat="1" x14ac:dyDescent="0.35"/>
    <row r="3690" s="39" customFormat="1" x14ac:dyDescent="0.35"/>
    <row r="3691" s="39" customFormat="1" x14ac:dyDescent="0.35"/>
    <row r="3692" s="39" customFormat="1" x14ac:dyDescent="0.35"/>
    <row r="3693" s="39" customFormat="1" x14ac:dyDescent="0.35"/>
    <row r="3694" s="39" customFormat="1" x14ac:dyDescent="0.35"/>
    <row r="3695" s="39" customFormat="1" x14ac:dyDescent="0.35"/>
    <row r="3696" s="39" customFormat="1" x14ac:dyDescent="0.35"/>
    <row r="3697" s="39" customFormat="1" x14ac:dyDescent="0.35"/>
    <row r="3698" s="39" customFormat="1" x14ac:dyDescent="0.35"/>
    <row r="3699" s="39" customFormat="1" x14ac:dyDescent="0.35"/>
    <row r="3700" s="39" customFormat="1" x14ac:dyDescent="0.35"/>
    <row r="3701" s="39" customFormat="1" x14ac:dyDescent="0.35"/>
    <row r="3702" s="39" customFormat="1" x14ac:dyDescent="0.35"/>
    <row r="3703" s="39" customFormat="1" x14ac:dyDescent="0.35"/>
    <row r="3704" s="39" customFormat="1" x14ac:dyDescent="0.35"/>
    <row r="3705" s="39" customFormat="1" x14ac:dyDescent="0.35"/>
    <row r="3706" s="39" customFormat="1" x14ac:dyDescent="0.35"/>
    <row r="3707" s="39" customFormat="1" x14ac:dyDescent="0.35"/>
    <row r="3708" s="39" customFormat="1" x14ac:dyDescent="0.35"/>
    <row r="3709" s="39" customFormat="1" x14ac:dyDescent="0.35"/>
    <row r="3710" s="39" customFormat="1" x14ac:dyDescent="0.35"/>
    <row r="3711" s="39" customFormat="1" x14ac:dyDescent="0.35"/>
    <row r="3712" s="39" customFormat="1" x14ac:dyDescent="0.35"/>
    <row r="3713" s="39" customFormat="1" x14ac:dyDescent="0.35"/>
    <row r="3714" s="39" customFormat="1" x14ac:dyDescent="0.35"/>
    <row r="3715" s="39" customFormat="1" x14ac:dyDescent="0.35"/>
    <row r="3716" s="39" customFormat="1" x14ac:dyDescent="0.35"/>
    <row r="3717" s="39" customFormat="1" x14ac:dyDescent="0.35"/>
    <row r="3718" s="39" customFormat="1" x14ac:dyDescent="0.35"/>
    <row r="3719" s="39" customFormat="1" x14ac:dyDescent="0.35"/>
    <row r="3720" s="39" customFormat="1" x14ac:dyDescent="0.35"/>
    <row r="3721" s="39" customFormat="1" x14ac:dyDescent="0.35"/>
    <row r="3722" s="39" customFormat="1" x14ac:dyDescent="0.35"/>
    <row r="3723" s="39" customFormat="1" x14ac:dyDescent="0.35"/>
    <row r="3724" s="39" customFormat="1" x14ac:dyDescent="0.35"/>
    <row r="3725" s="39" customFormat="1" x14ac:dyDescent="0.35"/>
    <row r="3726" s="39" customFormat="1" x14ac:dyDescent="0.35"/>
    <row r="3727" s="39" customFormat="1" x14ac:dyDescent="0.35"/>
    <row r="3728" s="39" customFormat="1" x14ac:dyDescent="0.35"/>
    <row r="3729" s="39" customFormat="1" x14ac:dyDescent="0.35"/>
    <row r="3730" s="39" customFormat="1" x14ac:dyDescent="0.35"/>
    <row r="3731" s="39" customFormat="1" x14ac:dyDescent="0.35"/>
    <row r="3732" s="39" customFormat="1" x14ac:dyDescent="0.35"/>
    <row r="3733" s="39" customFormat="1" x14ac:dyDescent="0.35"/>
    <row r="3734" s="39" customFormat="1" x14ac:dyDescent="0.35"/>
    <row r="3735" s="39" customFormat="1" x14ac:dyDescent="0.35"/>
    <row r="3736" s="39" customFormat="1" x14ac:dyDescent="0.35"/>
    <row r="3737" s="39" customFormat="1" x14ac:dyDescent="0.35"/>
    <row r="3738" s="39" customFormat="1" x14ac:dyDescent="0.35"/>
    <row r="3739" s="39" customFormat="1" x14ac:dyDescent="0.35"/>
    <row r="3740" s="39" customFormat="1" x14ac:dyDescent="0.35"/>
    <row r="3741" s="39" customFormat="1" x14ac:dyDescent="0.35"/>
    <row r="3742" s="39" customFormat="1" x14ac:dyDescent="0.35"/>
    <row r="3743" s="39" customFormat="1" x14ac:dyDescent="0.35"/>
    <row r="3744" s="39" customFormat="1" x14ac:dyDescent="0.35"/>
    <row r="3745" s="39" customFormat="1" x14ac:dyDescent="0.35"/>
    <row r="3746" s="39" customFormat="1" x14ac:dyDescent="0.35"/>
    <row r="3747" s="39" customFormat="1" x14ac:dyDescent="0.35"/>
    <row r="3748" s="39" customFormat="1" x14ac:dyDescent="0.35"/>
    <row r="3749" s="39" customFormat="1" x14ac:dyDescent="0.35"/>
    <row r="3750" s="39" customFormat="1" x14ac:dyDescent="0.35"/>
    <row r="3751" s="39" customFormat="1" x14ac:dyDescent="0.35"/>
    <row r="3752" s="39" customFormat="1" x14ac:dyDescent="0.35"/>
    <row r="3753" s="39" customFormat="1" x14ac:dyDescent="0.35"/>
    <row r="3754" s="39" customFormat="1" x14ac:dyDescent="0.35"/>
    <row r="3755" s="39" customFormat="1" x14ac:dyDescent="0.35"/>
    <row r="3756" s="39" customFormat="1" x14ac:dyDescent="0.35"/>
    <row r="3757" s="39" customFormat="1" x14ac:dyDescent="0.35"/>
    <row r="3758" s="39" customFormat="1" x14ac:dyDescent="0.35"/>
    <row r="3759" s="39" customFormat="1" x14ac:dyDescent="0.35"/>
    <row r="3760" s="39" customFormat="1" x14ac:dyDescent="0.35"/>
    <row r="3761" s="39" customFormat="1" x14ac:dyDescent="0.35"/>
    <row r="3762" s="39" customFormat="1" x14ac:dyDescent="0.35"/>
    <row r="3763" s="39" customFormat="1" x14ac:dyDescent="0.35"/>
    <row r="3764" s="39" customFormat="1" x14ac:dyDescent="0.35"/>
    <row r="3765" s="39" customFormat="1" x14ac:dyDescent="0.35"/>
    <row r="3766" s="39" customFormat="1" x14ac:dyDescent="0.35"/>
    <row r="3767" s="39" customFormat="1" x14ac:dyDescent="0.35"/>
    <row r="3768" s="39" customFormat="1" x14ac:dyDescent="0.35"/>
    <row r="3769" s="39" customFormat="1" x14ac:dyDescent="0.35"/>
    <row r="3770" s="39" customFormat="1" x14ac:dyDescent="0.35"/>
    <row r="3771" s="39" customFormat="1" x14ac:dyDescent="0.35"/>
    <row r="3772" s="39" customFormat="1" x14ac:dyDescent="0.35"/>
    <row r="3773" s="39" customFormat="1" x14ac:dyDescent="0.35"/>
    <row r="3774" s="39" customFormat="1" x14ac:dyDescent="0.35"/>
    <row r="3775" s="39" customFormat="1" x14ac:dyDescent="0.35"/>
    <row r="3776" s="39" customFormat="1" x14ac:dyDescent="0.35"/>
    <row r="3777" s="39" customFormat="1" x14ac:dyDescent="0.35"/>
    <row r="3778" s="39" customFormat="1" x14ac:dyDescent="0.35"/>
    <row r="3779" s="39" customFormat="1" x14ac:dyDescent="0.35"/>
    <row r="3780" s="39" customFormat="1" x14ac:dyDescent="0.35"/>
    <row r="3781" s="39" customFormat="1" x14ac:dyDescent="0.35"/>
    <row r="3782" s="39" customFormat="1" x14ac:dyDescent="0.35"/>
    <row r="3783" s="39" customFormat="1" x14ac:dyDescent="0.35"/>
    <row r="3784" s="39" customFormat="1" x14ac:dyDescent="0.35"/>
    <row r="3785" s="39" customFormat="1" x14ac:dyDescent="0.35"/>
    <row r="3786" s="39" customFormat="1" x14ac:dyDescent="0.35"/>
    <row r="3787" s="39" customFormat="1" x14ac:dyDescent="0.35"/>
    <row r="3788" s="39" customFormat="1" x14ac:dyDescent="0.35"/>
    <row r="3789" s="39" customFormat="1" x14ac:dyDescent="0.35"/>
    <row r="3790" s="39" customFormat="1" x14ac:dyDescent="0.35"/>
    <row r="3791" s="39" customFormat="1" x14ac:dyDescent="0.35"/>
    <row r="3792" s="39" customFormat="1" x14ac:dyDescent="0.35"/>
    <row r="3793" s="39" customFormat="1" x14ac:dyDescent="0.35"/>
    <row r="3794" s="39" customFormat="1" x14ac:dyDescent="0.35"/>
    <row r="3795" s="39" customFormat="1" x14ac:dyDescent="0.35"/>
    <row r="3796" s="39" customFormat="1" x14ac:dyDescent="0.35"/>
    <row r="3797" s="39" customFormat="1" x14ac:dyDescent="0.35"/>
    <row r="3798" s="39" customFormat="1" x14ac:dyDescent="0.35"/>
    <row r="3799" s="39" customFormat="1" x14ac:dyDescent="0.35"/>
    <row r="3800" s="39" customFormat="1" x14ac:dyDescent="0.35"/>
    <row r="3801" s="39" customFormat="1" x14ac:dyDescent="0.35"/>
    <row r="3802" s="39" customFormat="1" x14ac:dyDescent="0.35"/>
    <row r="3803" s="39" customFormat="1" x14ac:dyDescent="0.35"/>
    <row r="3804" s="39" customFormat="1" x14ac:dyDescent="0.35"/>
    <row r="3805" s="39" customFormat="1" x14ac:dyDescent="0.35"/>
    <row r="3806" s="39" customFormat="1" x14ac:dyDescent="0.35"/>
    <row r="3807" s="39" customFormat="1" x14ac:dyDescent="0.35"/>
    <row r="3808" s="39" customFormat="1" x14ac:dyDescent="0.35"/>
    <row r="3809" s="39" customFormat="1" x14ac:dyDescent="0.35"/>
    <row r="3810" s="39" customFormat="1" x14ac:dyDescent="0.35"/>
    <row r="3811" s="39" customFormat="1" x14ac:dyDescent="0.35"/>
    <row r="3812" s="39" customFormat="1" x14ac:dyDescent="0.35"/>
    <row r="3813" s="39" customFormat="1" x14ac:dyDescent="0.35"/>
    <row r="3814" s="39" customFormat="1" x14ac:dyDescent="0.35"/>
    <row r="3815" s="39" customFormat="1" x14ac:dyDescent="0.35"/>
    <row r="3816" s="39" customFormat="1" x14ac:dyDescent="0.35"/>
    <row r="3817" s="39" customFormat="1" x14ac:dyDescent="0.35"/>
    <row r="3818" s="39" customFormat="1" x14ac:dyDescent="0.35"/>
    <row r="3819" s="39" customFormat="1" x14ac:dyDescent="0.35"/>
    <row r="3820" s="39" customFormat="1" x14ac:dyDescent="0.35"/>
    <row r="3821" s="39" customFormat="1" x14ac:dyDescent="0.35"/>
    <row r="3822" s="39" customFormat="1" x14ac:dyDescent="0.35"/>
    <row r="3823" s="39" customFormat="1" x14ac:dyDescent="0.35"/>
    <row r="3824" s="39" customFormat="1" x14ac:dyDescent="0.35"/>
    <row r="3825" s="39" customFormat="1" x14ac:dyDescent="0.35"/>
    <row r="3826" s="39" customFormat="1" x14ac:dyDescent="0.35"/>
    <row r="3827" s="39" customFormat="1" x14ac:dyDescent="0.35"/>
    <row r="3828" s="39" customFormat="1" x14ac:dyDescent="0.35"/>
    <row r="3829" s="39" customFormat="1" x14ac:dyDescent="0.35"/>
    <row r="3830" s="39" customFormat="1" x14ac:dyDescent="0.35"/>
    <row r="3831" s="39" customFormat="1" x14ac:dyDescent="0.35"/>
    <row r="3832" s="39" customFormat="1" x14ac:dyDescent="0.35"/>
    <row r="3833" s="39" customFormat="1" x14ac:dyDescent="0.35"/>
    <row r="3834" s="39" customFormat="1" x14ac:dyDescent="0.35"/>
    <row r="3835" s="39" customFormat="1" x14ac:dyDescent="0.35"/>
    <row r="3836" s="39" customFormat="1" x14ac:dyDescent="0.35"/>
    <row r="3837" s="39" customFormat="1" x14ac:dyDescent="0.35"/>
    <row r="3838" s="39" customFormat="1" x14ac:dyDescent="0.35"/>
    <row r="3839" s="39" customFormat="1" x14ac:dyDescent="0.35"/>
    <row r="3840" s="39" customFormat="1" x14ac:dyDescent="0.35"/>
    <row r="3841" s="39" customFormat="1" x14ac:dyDescent="0.35"/>
    <row r="3842" s="39" customFormat="1" x14ac:dyDescent="0.35"/>
    <row r="3843" s="39" customFormat="1" x14ac:dyDescent="0.35"/>
    <row r="3844" s="39" customFormat="1" x14ac:dyDescent="0.35"/>
    <row r="3845" s="39" customFormat="1" x14ac:dyDescent="0.35"/>
    <row r="3846" s="39" customFormat="1" x14ac:dyDescent="0.35"/>
    <row r="3847" s="39" customFormat="1" x14ac:dyDescent="0.35"/>
    <row r="3848" s="39" customFormat="1" x14ac:dyDescent="0.35"/>
    <row r="3849" s="39" customFormat="1" x14ac:dyDescent="0.35"/>
    <row r="3850" s="39" customFormat="1" x14ac:dyDescent="0.35"/>
    <row r="3851" s="39" customFormat="1" x14ac:dyDescent="0.35"/>
    <row r="3852" s="39" customFormat="1" x14ac:dyDescent="0.35"/>
    <row r="3853" s="39" customFormat="1" x14ac:dyDescent="0.35"/>
    <row r="3854" s="39" customFormat="1" x14ac:dyDescent="0.35"/>
    <row r="3855" s="39" customFormat="1" x14ac:dyDescent="0.35"/>
    <row r="3856" s="39" customFormat="1" x14ac:dyDescent="0.35"/>
    <row r="3857" s="39" customFormat="1" x14ac:dyDescent="0.35"/>
    <row r="3858" s="39" customFormat="1" x14ac:dyDescent="0.35"/>
    <row r="3859" s="39" customFormat="1" x14ac:dyDescent="0.35"/>
    <row r="3860" s="39" customFormat="1" x14ac:dyDescent="0.35"/>
    <row r="3861" s="39" customFormat="1" x14ac:dyDescent="0.35"/>
    <row r="3862" s="39" customFormat="1" x14ac:dyDescent="0.35"/>
    <row r="3863" s="39" customFormat="1" x14ac:dyDescent="0.35"/>
    <row r="3864" s="39" customFormat="1" x14ac:dyDescent="0.35"/>
    <row r="3865" s="39" customFormat="1" x14ac:dyDescent="0.35"/>
    <row r="3866" s="39" customFormat="1" x14ac:dyDescent="0.35"/>
    <row r="3867" s="39" customFormat="1" x14ac:dyDescent="0.35"/>
    <row r="3868" s="39" customFormat="1" x14ac:dyDescent="0.35"/>
    <row r="3869" s="39" customFormat="1" x14ac:dyDescent="0.35"/>
    <row r="3870" s="39" customFormat="1" x14ac:dyDescent="0.35"/>
    <row r="3871" s="39" customFormat="1" x14ac:dyDescent="0.35"/>
    <row r="3872" s="39" customFormat="1" x14ac:dyDescent="0.35"/>
    <row r="3873" s="39" customFormat="1" x14ac:dyDescent="0.35"/>
    <row r="3874" s="39" customFormat="1" x14ac:dyDescent="0.35"/>
    <row r="3875" s="39" customFormat="1" x14ac:dyDescent="0.35"/>
    <row r="3876" s="39" customFormat="1" x14ac:dyDescent="0.35"/>
    <row r="3877" s="39" customFormat="1" x14ac:dyDescent="0.35"/>
    <row r="3878" s="39" customFormat="1" x14ac:dyDescent="0.35"/>
    <row r="3879" s="39" customFormat="1" x14ac:dyDescent="0.35"/>
    <row r="3880" s="39" customFormat="1" x14ac:dyDescent="0.35"/>
    <row r="3881" s="39" customFormat="1" x14ac:dyDescent="0.35"/>
    <row r="3882" s="39" customFormat="1" x14ac:dyDescent="0.35"/>
    <row r="3883" s="39" customFormat="1" x14ac:dyDescent="0.35"/>
    <row r="3884" s="39" customFormat="1" x14ac:dyDescent="0.35"/>
    <row r="3885" s="39" customFormat="1" x14ac:dyDescent="0.35"/>
    <row r="3886" s="39" customFormat="1" x14ac:dyDescent="0.35"/>
    <row r="3887" s="39" customFormat="1" x14ac:dyDescent="0.35"/>
    <row r="3888" s="39" customFormat="1" x14ac:dyDescent="0.35"/>
    <row r="3889" s="39" customFormat="1" x14ac:dyDescent="0.35"/>
    <row r="3890" s="39" customFormat="1" x14ac:dyDescent="0.35"/>
    <row r="3891" s="39" customFormat="1" x14ac:dyDescent="0.35"/>
    <row r="3892" s="39" customFormat="1" x14ac:dyDescent="0.35"/>
    <row r="3893" s="39" customFormat="1" x14ac:dyDescent="0.35"/>
    <row r="3894" s="39" customFormat="1" x14ac:dyDescent="0.35"/>
    <row r="3895" s="39" customFormat="1" x14ac:dyDescent="0.35"/>
    <row r="3896" s="39" customFormat="1" x14ac:dyDescent="0.35"/>
    <row r="3897" s="39" customFormat="1" x14ac:dyDescent="0.35"/>
    <row r="3898" s="39" customFormat="1" x14ac:dyDescent="0.35"/>
    <row r="3899" s="39" customFormat="1" x14ac:dyDescent="0.35"/>
    <row r="3900" s="39" customFormat="1" x14ac:dyDescent="0.35"/>
    <row r="3901" s="39" customFormat="1" x14ac:dyDescent="0.35"/>
    <row r="3902" s="39" customFormat="1" x14ac:dyDescent="0.35"/>
    <row r="3903" s="39" customFormat="1" x14ac:dyDescent="0.35"/>
    <row r="3904" s="39" customFormat="1" x14ac:dyDescent="0.35"/>
    <row r="3905" s="39" customFormat="1" x14ac:dyDescent="0.35"/>
    <row r="3906" s="39" customFormat="1" x14ac:dyDescent="0.35"/>
    <row r="3907" s="39" customFormat="1" x14ac:dyDescent="0.35"/>
    <row r="3908" s="39" customFormat="1" x14ac:dyDescent="0.35"/>
    <row r="3909" s="39" customFormat="1" x14ac:dyDescent="0.35"/>
    <row r="3910" s="39" customFormat="1" x14ac:dyDescent="0.35"/>
    <row r="3911" s="39" customFormat="1" x14ac:dyDescent="0.35"/>
    <row r="3912" s="39" customFormat="1" x14ac:dyDescent="0.35"/>
    <row r="3913" s="39" customFormat="1" x14ac:dyDescent="0.35"/>
    <row r="3914" s="39" customFormat="1" x14ac:dyDescent="0.35"/>
    <row r="3915" s="39" customFormat="1" x14ac:dyDescent="0.35"/>
    <row r="3916" s="39" customFormat="1" x14ac:dyDescent="0.35"/>
    <row r="3917" s="39" customFormat="1" x14ac:dyDescent="0.35"/>
    <row r="3918" s="39" customFormat="1" x14ac:dyDescent="0.35"/>
    <row r="3919" s="39" customFormat="1" x14ac:dyDescent="0.35"/>
    <row r="3920" s="39" customFormat="1" x14ac:dyDescent="0.35"/>
    <row r="3921" s="39" customFormat="1" x14ac:dyDescent="0.35"/>
    <row r="3922" s="39" customFormat="1" x14ac:dyDescent="0.35"/>
    <row r="3923" s="39" customFormat="1" x14ac:dyDescent="0.35"/>
    <row r="3924" s="39" customFormat="1" x14ac:dyDescent="0.35"/>
    <row r="3925" s="39" customFormat="1" x14ac:dyDescent="0.35"/>
    <row r="3926" s="39" customFormat="1" x14ac:dyDescent="0.35"/>
    <row r="3927" s="39" customFormat="1" x14ac:dyDescent="0.35"/>
    <row r="3928" s="39" customFormat="1" x14ac:dyDescent="0.35"/>
    <row r="3929" s="39" customFormat="1" x14ac:dyDescent="0.35"/>
    <row r="3930" s="39" customFormat="1" x14ac:dyDescent="0.35"/>
    <row r="3931" s="39" customFormat="1" x14ac:dyDescent="0.35"/>
    <row r="3932" s="39" customFormat="1" x14ac:dyDescent="0.35"/>
    <row r="3933" s="39" customFormat="1" x14ac:dyDescent="0.35"/>
    <row r="3934" s="39" customFormat="1" x14ac:dyDescent="0.35"/>
    <row r="3935" s="39" customFormat="1" x14ac:dyDescent="0.35"/>
    <row r="3936" s="39" customFormat="1" x14ac:dyDescent="0.35"/>
    <row r="3937" s="39" customFormat="1" x14ac:dyDescent="0.35"/>
    <row r="3938" s="39" customFormat="1" x14ac:dyDescent="0.35"/>
    <row r="3939" s="39" customFormat="1" x14ac:dyDescent="0.35"/>
    <row r="3940" s="39" customFormat="1" x14ac:dyDescent="0.35"/>
    <row r="3941" s="39" customFormat="1" x14ac:dyDescent="0.35"/>
    <row r="3942" s="39" customFormat="1" x14ac:dyDescent="0.35"/>
    <row r="3943" s="39" customFormat="1" x14ac:dyDescent="0.35"/>
    <row r="3944" s="39" customFormat="1" x14ac:dyDescent="0.35"/>
    <row r="3945" s="39" customFormat="1" x14ac:dyDescent="0.35"/>
    <row r="3946" s="39" customFormat="1" x14ac:dyDescent="0.35"/>
    <row r="3947" s="39" customFormat="1" x14ac:dyDescent="0.35"/>
    <row r="3948" s="39" customFormat="1" x14ac:dyDescent="0.35"/>
    <row r="3949" s="39" customFormat="1" x14ac:dyDescent="0.35"/>
    <row r="3950" s="39" customFormat="1" x14ac:dyDescent="0.35"/>
    <row r="3951" s="39" customFormat="1" x14ac:dyDescent="0.35"/>
    <row r="3952" s="39" customFormat="1" x14ac:dyDescent="0.35"/>
    <row r="3953" s="39" customFormat="1" x14ac:dyDescent="0.35"/>
    <row r="3954" s="39" customFormat="1" x14ac:dyDescent="0.35"/>
    <row r="3955" s="39" customFormat="1" x14ac:dyDescent="0.35"/>
    <row r="3956" s="39" customFormat="1" x14ac:dyDescent="0.35"/>
    <row r="3957" s="39" customFormat="1" x14ac:dyDescent="0.35"/>
    <row r="3958" s="39" customFormat="1" x14ac:dyDescent="0.35"/>
    <row r="3959" s="39" customFormat="1" x14ac:dyDescent="0.35"/>
    <row r="3960" s="39" customFormat="1" x14ac:dyDescent="0.35"/>
    <row r="3961" s="39" customFormat="1" x14ac:dyDescent="0.35"/>
    <row r="3962" s="39" customFormat="1" x14ac:dyDescent="0.35"/>
    <row r="3963" s="39" customFormat="1" x14ac:dyDescent="0.35"/>
    <row r="3964" s="39" customFormat="1" x14ac:dyDescent="0.35"/>
    <row r="3965" s="39" customFormat="1" x14ac:dyDescent="0.35"/>
    <row r="3966" s="39" customFormat="1" x14ac:dyDescent="0.35"/>
    <row r="3967" s="39" customFormat="1" x14ac:dyDescent="0.35"/>
    <row r="3968" s="39" customFormat="1" x14ac:dyDescent="0.35"/>
    <row r="3969" s="39" customFormat="1" x14ac:dyDescent="0.35"/>
    <row r="3970" s="39" customFormat="1" x14ac:dyDescent="0.35"/>
    <row r="3971" s="39" customFormat="1" x14ac:dyDescent="0.35"/>
    <row r="3972" s="39" customFormat="1" x14ac:dyDescent="0.35"/>
    <row r="3973" s="39" customFormat="1" x14ac:dyDescent="0.35"/>
    <row r="3974" s="39" customFormat="1" x14ac:dyDescent="0.35"/>
    <row r="3975" s="39" customFormat="1" x14ac:dyDescent="0.35"/>
    <row r="3976" s="39" customFormat="1" x14ac:dyDescent="0.35"/>
    <row r="3977" s="39" customFormat="1" x14ac:dyDescent="0.35"/>
    <row r="3978" s="39" customFormat="1" x14ac:dyDescent="0.35"/>
    <row r="3979" s="39" customFormat="1" x14ac:dyDescent="0.35"/>
    <row r="3980" s="39" customFormat="1" x14ac:dyDescent="0.35"/>
    <row r="3981" s="39" customFormat="1" x14ac:dyDescent="0.35"/>
    <row r="3982" s="39" customFormat="1" x14ac:dyDescent="0.35"/>
    <row r="3983" s="39" customFormat="1" x14ac:dyDescent="0.35"/>
    <row r="3984" s="39" customFormat="1" x14ac:dyDescent="0.35"/>
    <row r="3985" s="39" customFormat="1" x14ac:dyDescent="0.35"/>
    <row r="3986" s="39" customFormat="1" x14ac:dyDescent="0.35"/>
    <row r="3987" s="39" customFormat="1" x14ac:dyDescent="0.35"/>
    <row r="3988" s="39" customFormat="1" x14ac:dyDescent="0.35"/>
    <row r="3989" s="39" customFormat="1" x14ac:dyDescent="0.35"/>
    <row r="3990" s="39" customFormat="1" x14ac:dyDescent="0.35"/>
    <row r="3991" s="39" customFormat="1" x14ac:dyDescent="0.35"/>
    <row r="3992" s="39" customFormat="1" x14ac:dyDescent="0.35"/>
    <row r="3993" s="39" customFormat="1" x14ac:dyDescent="0.35"/>
    <row r="3994" s="39" customFormat="1" x14ac:dyDescent="0.35"/>
    <row r="3995" s="39" customFormat="1" x14ac:dyDescent="0.35"/>
    <row r="3996" s="39" customFormat="1" x14ac:dyDescent="0.35"/>
    <row r="3997" s="39" customFormat="1" x14ac:dyDescent="0.35"/>
    <row r="3998" s="39" customFormat="1" x14ac:dyDescent="0.35"/>
    <row r="3999" s="39" customFormat="1" x14ac:dyDescent="0.35"/>
    <row r="4000" s="39" customFormat="1" x14ac:dyDescent="0.35"/>
    <row r="4001" s="39" customFormat="1" x14ac:dyDescent="0.35"/>
    <row r="4002" s="39" customFormat="1" x14ac:dyDescent="0.35"/>
    <row r="4003" s="39" customFormat="1" x14ac:dyDescent="0.35"/>
    <row r="4004" s="39" customFormat="1" x14ac:dyDescent="0.35"/>
    <row r="4005" s="39" customFormat="1" x14ac:dyDescent="0.35"/>
    <row r="4006" s="39" customFormat="1" x14ac:dyDescent="0.35"/>
    <row r="4007" s="39" customFormat="1" x14ac:dyDescent="0.35"/>
    <row r="4008" s="39" customFormat="1" x14ac:dyDescent="0.35"/>
    <row r="4009" s="39" customFormat="1" x14ac:dyDescent="0.35"/>
    <row r="4010" s="39" customFormat="1" x14ac:dyDescent="0.35"/>
    <row r="4011" s="39" customFormat="1" x14ac:dyDescent="0.35"/>
    <row r="4012" s="39" customFormat="1" x14ac:dyDescent="0.35"/>
    <row r="4013" s="39" customFormat="1" x14ac:dyDescent="0.35"/>
    <row r="4014" s="39" customFormat="1" x14ac:dyDescent="0.35"/>
    <row r="4015" s="39" customFormat="1" x14ac:dyDescent="0.35"/>
    <row r="4016" s="39" customFormat="1" x14ac:dyDescent="0.35"/>
    <row r="4017" s="39" customFormat="1" x14ac:dyDescent="0.35"/>
    <row r="4018" s="39" customFormat="1" x14ac:dyDescent="0.35"/>
    <row r="4019" s="39" customFormat="1" x14ac:dyDescent="0.35"/>
    <row r="4020" s="39" customFormat="1" x14ac:dyDescent="0.35"/>
    <row r="4021" s="39" customFormat="1" x14ac:dyDescent="0.35"/>
    <row r="4022" s="39" customFormat="1" x14ac:dyDescent="0.35"/>
    <row r="4023" s="39" customFormat="1" x14ac:dyDescent="0.35"/>
    <row r="4024" s="39" customFormat="1" x14ac:dyDescent="0.35"/>
    <row r="4025" s="39" customFormat="1" x14ac:dyDescent="0.35"/>
    <row r="4026" s="39" customFormat="1" x14ac:dyDescent="0.35"/>
    <row r="4027" s="39" customFormat="1" x14ac:dyDescent="0.35"/>
    <row r="4028" s="39" customFormat="1" x14ac:dyDescent="0.35"/>
    <row r="4029" s="39" customFormat="1" x14ac:dyDescent="0.35"/>
    <row r="4030" s="39" customFormat="1" x14ac:dyDescent="0.35"/>
    <row r="4031" s="39" customFormat="1" x14ac:dyDescent="0.35"/>
    <row r="4032" s="39" customFormat="1" x14ac:dyDescent="0.35"/>
    <row r="4033" s="39" customFormat="1" x14ac:dyDescent="0.35"/>
    <row r="4034" s="39" customFormat="1" x14ac:dyDescent="0.35"/>
    <row r="4035" s="39" customFormat="1" x14ac:dyDescent="0.35"/>
    <row r="4036" s="39" customFormat="1" x14ac:dyDescent="0.35"/>
    <row r="4037" s="39" customFormat="1" x14ac:dyDescent="0.35"/>
    <row r="4038" s="39" customFormat="1" x14ac:dyDescent="0.35"/>
    <row r="4039" s="39" customFormat="1" x14ac:dyDescent="0.35"/>
    <row r="4040" s="39" customFormat="1" x14ac:dyDescent="0.35"/>
    <row r="4041" s="39" customFormat="1" x14ac:dyDescent="0.35"/>
    <row r="4042" s="39" customFormat="1" x14ac:dyDescent="0.35"/>
    <row r="4043" s="39" customFormat="1" x14ac:dyDescent="0.35"/>
    <row r="4044" s="39" customFormat="1" x14ac:dyDescent="0.35"/>
    <row r="4045" s="39" customFormat="1" x14ac:dyDescent="0.35"/>
    <row r="4046" s="39" customFormat="1" x14ac:dyDescent="0.35"/>
    <row r="4047" s="39" customFormat="1" x14ac:dyDescent="0.35"/>
    <row r="4048" s="39" customFormat="1" x14ac:dyDescent="0.35"/>
    <row r="4049" s="39" customFormat="1" x14ac:dyDescent="0.35"/>
    <row r="4050" s="39" customFormat="1" x14ac:dyDescent="0.35"/>
    <row r="4051" s="39" customFormat="1" x14ac:dyDescent="0.35"/>
    <row r="4052" s="39" customFormat="1" x14ac:dyDescent="0.35"/>
    <row r="4053" s="39" customFormat="1" x14ac:dyDescent="0.35"/>
    <row r="4054" s="39" customFormat="1" x14ac:dyDescent="0.35"/>
    <row r="4055" s="39" customFormat="1" x14ac:dyDescent="0.35"/>
    <row r="4056" s="39" customFormat="1" x14ac:dyDescent="0.35"/>
    <row r="4057" s="39" customFormat="1" x14ac:dyDescent="0.35"/>
    <row r="4058" s="39" customFormat="1" x14ac:dyDescent="0.35"/>
    <row r="4059" s="39" customFormat="1" x14ac:dyDescent="0.35"/>
    <row r="4060" s="39" customFormat="1" x14ac:dyDescent="0.35"/>
    <row r="4061" s="39" customFormat="1" x14ac:dyDescent="0.35"/>
    <row r="4062" s="39" customFormat="1" x14ac:dyDescent="0.35"/>
    <row r="4063" s="39" customFormat="1" x14ac:dyDescent="0.35"/>
    <row r="4064" s="39" customFormat="1" x14ac:dyDescent="0.35"/>
    <row r="4065" s="39" customFormat="1" x14ac:dyDescent="0.35"/>
    <row r="4066" s="39" customFormat="1" x14ac:dyDescent="0.35"/>
    <row r="4067" s="39" customFormat="1" x14ac:dyDescent="0.35"/>
    <row r="4068" s="39" customFormat="1" x14ac:dyDescent="0.35"/>
    <row r="4069" s="39" customFormat="1" x14ac:dyDescent="0.35"/>
    <row r="4070" s="39" customFormat="1" x14ac:dyDescent="0.35"/>
    <row r="4071" s="39" customFormat="1" x14ac:dyDescent="0.35"/>
    <row r="4072" s="39" customFormat="1" x14ac:dyDescent="0.35"/>
    <row r="4073" s="39" customFormat="1" x14ac:dyDescent="0.35"/>
    <row r="4074" s="39" customFormat="1" x14ac:dyDescent="0.35"/>
    <row r="4075" s="39" customFormat="1" x14ac:dyDescent="0.35"/>
    <row r="4076" s="39" customFormat="1" x14ac:dyDescent="0.35"/>
    <row r="4077" s="39" customFormat="1" x14ac:dyDescent="0.35"/>
    <row r="4078" s="39" customFormat="1" x14ac:dyDescent="0.35"/>
    <row r="4079" s="39" customFormat="1" x14ac:dyDescent="0.35"/>
    <row r="4080" s="39" customFormat="1" x14ac:dyDescent="0.35"/>
    <row r="4081" s="39" customFormat="1" x14ac:dyDescent="0.35"/>
    <row r="4082" s="39" customFormat="1" x14ac:dyDescent="0.35"/>
    <row r="4083" s="39" customFormat="1" x14ac:dyDescent="0.35"/>
    <row r="4084" s="39" customFormat="1" x14ac:dyDescent="0.35"/>
    <row r="4085" s="39" customFormat="1" x14ac:dyDescent="0.35"/>
    <row r="4086" s="39" customFormat="1" x14ac:dyDescent="0.35"/>
    <row r="4087" s="39" customFormat="1" x14ac:dyDescent="0.35"/>
    <row r="4088" s="39" customFormat="1" x14ac:dyDescent="0.35"/>
    <row r="4089" s="39" customFormat="1" x14ac:dyDescent="0.35"/>
    <row r="4090" s="39" customFormat="1" x14ac:dyDescent="0.35"/>
    <row r="4091" s="39" customFormat="1" x14ac:dyDescent="0.35"/>
    <row r="4092" s="39" customFormat="1" x14ac:dyDescent="0.35"/>
    <row r="4093" s="39" customFormat="1" x14ac:dyDescent="0.35"/>
    <row r="4094" s="39" customFormat="1" x14ac:dyDescent="0.35"/>
    <row r="4095" s="39" customFormat="1" x14ac:dyDescent="0.35"/>
    <row r="4096" s="39" customFormat="1" x14ac:dyDescent="0.35"/>
    <row r="4097" s="39" customFormat="1" x14ac:dyDescent="0.35"/>
    <row r="4098" s="39" customFormat="1" x14ac:dyDescent="0.35"/>
    <row r="4099" s="39" customFormat="1" x14ac:dyDescent="0.35"/>
    <row r="4100" s="39" customFormat="1" x14ac:dyDescent="0.35"/>
    <row r="4101" s="39" customFormat="1" x14ac:dyDescent="0.35"/>
    <row r="4102" s="39" customFormat="1" x14ac:dyDescent="0.35"/>
    <row r="4103" s="39" customFormat="1" x14ac:dyDescent="0.35"/>
    <row r="4104" s="39" customFormat="1" x14ac:dyDescent="0.35"/>
    <row r="4105" s="39" customFormat="1" x14ac:dyDescent="0.35"/>
    <row r="4106" s="39" customFormat="1" x14ac:dyDescent="0.35"/>
    <row r="4107" s="39" customFormat="1" x14ac:dyDescent="0.35"/>
    <row r="4108" s="39" customFormat="1" x14ac:dyDescent="0.35"/>
    <row r="4109" s="39" customFormat="1" x14ac:dyDescent="0.35"/>
    <row r="4110" s="39" customFormat="1" x14ac:dyDescent="0.35"/>
    <row r="4111" s="39" customFormat="1" x14ac:dyDescent="0.35"/>
    <row r="4112" s="39" customFormat="1" x14ac:dyDescent="0.35"/>
    <row r="4113" s="39" customFormat="1" x14ac:dyDescent="0.35"/>
    <row r="4114" s="39" customFormat="1" x14ac:dyDescent="0.35"/>
    <row r="4115" s="39" customFormat="1" x14ac:dyDescent="0.35"/>
    <row r="4116" s="39" customFormat="1" x14ac:dyDescent="0.35"/>
    <row r="4117" s="39" customFormat="1" x14ac:dyDescent="0.35"/>
    <row r="4118" s="39" customFormat="1" x14ac:dyDescent="0.35"/>
    <row r="4119" s="39" customFormat="1" x14ac:dyDescent="0.35"/>
    <row r="4120" s="39" customFormat="1" x14ac:dyDescent="0.35"/>
    <row r="4121" s="39" customFormat="1" x14ac:dyDescent="0.35"/>
    <row r="4122" s="39" customFormat="1" x14ac:dyDescent="0.35"/>
    <row r="4123" s="39" customFormat="1" x14ac:dyDescent="0.35"/>
    <row r="4124" s="39" customFormat="1" x14ac:dyDescent="0.35"/>
    <row r="4125" s="39" customFormat="1" x14ac:dyDescent="0.35"/>
    <row r="4126" s="39" customFormat="1" x14ac:dyDescent="0.35"/>
    <row r="4127" s="39" customFormat="1" x14ac:dyDescent="0.35"/>
    <row r="4128" s="39" customFormat="1" x14ac:dyDescent="0.35"/>
    <row r="4129" s="39" customFormat="1" x14ac:dyDescent="0.35"/>
    <row r="4130" s="39" customFormat="1" x14ac:dyDescent="0.35"/>
    <row r="4131" s="39" customFormat="1" x14ac:dyDescent="0.35"/>
    <row r="4132" s="39" customFormat="1" x14ac:dyDescent="0.35"/>
    <row r="4133" s="39" customFormat="1" x14ac:dyDescent="0.35"/>
    <row r="4134" s="39" customFormat="1" x14ac:dyDescent="0.35"/>
    <row r="4135" s="39" customFormat="1" x14ac:dyDescent="0.35"/>
    <row r="4136" s="39" customFormat="1" x14ac:dyDescent="0.35"/>
    <row r="4137" s="39" customFormat="1" x14ac:dyDescent="0.35"/>
    <row r="4138" s="39" customFormat="1" x14ac:dyDescent="0.35"/>
    <row r="4139" s="39" customFormat="1" x14ac:dyDescent="0.35"/>
    <row r="4140" s="39" customFormat="1" x14ac:dyDescent="0.35"/>
    <row r="4141" s="39" customFormat="1" x14ac:dyDescent="0.35"/>
    <row r="4142" s="39" customFormat="1" x14ac:dyDescent="0.35"/>
    <row r="4143" s="39" customFormat="1" x14ac:dyDescent="0.35"/>
    <row r="4144" s="39" customFormat="1" x14ac:dyDescent="0.35"/>
    <row r="4145" s="39" customFormat="1" x14ac:dyDescent="0.35"/>
    <row r="4146" s="39" customFormat="1" x14ac:dyDescent="0.35"/>
    <row r="4147" s="39" customFormat="1" x14ac:dyDescent="0.35"/>
    <row r="4148" s="39" customFormat="1" x14ac:dyDescent="0.35"/>
    <row r="4149" s="39" customFormat="1" x14ac:dyDescent="0.35"/>
    <row r="4150" s="39" customFormat="1" x14ac:dyDescent="0.35"/>
    <row r="4151" s="39" customFormat="1" x14ac:dyDescent="0.35"/>
    <row r="4152" s="39" customFormat="1" x14ac:dyDescent="0.35"/>
    <row r="4153" s="39" customFormat="1" x14ac:dyDescent="0.35"/>
    <row r="4154" s="39" customFormat="1" x14ac:dyDescent="0.35"/>
    <row r="4155" s="39" customFormat="1" x14ac:dyDescent="0.35"/>
    <row r="4156" s="39" customFormat="1" x14ac:dyDescent="0.35"/>
    <row r="4157" s="39" customFormat="1" x14ac:dyDescent="0.35"/>
    <row r="4158" s="39" customFormat="1" x14ac:dyDescent="0.35"/>
    <row r="4159" s="39" customFormat="1" x14ac:dyDescent="0.35"/>
    <row r="4160" s="39" customFormat="1" x14ac:dyDescent="0.35"/>
    <row r="4161" s="39" customFormat="1" x14ac:dyDescent="0.35"/>
    <row r="4162" s="39" customFormat="1" x14ac:dyDescent="0.35"/>
    <row r="4163" s="39" customFormat="1" x14ac:dyDescent="0.35"/>
    <row r="4164" s="39" customFormat="1" x14ac:dyDescent="0.35"/>
    <row r="4165" s="39" customFormat="1" x14ac:dyDescent="0.35"/>
    <row r="4166" s="39" customFormat="1" x14ac:dyDescent="0.35"/>
    <row r="4167" s="39" customFormat="1" x14ac:dyDescent="0.35"/>
    <row r="4168" s="39" customFormat="1" x14ac:dyDescent="0.35"/>
    <row r="4169" s="39" customFormat="1" x14ac:dyDescent="0.35"/>
    <row r="4170" s="39" customFormat="1" x14ac:dyDescent="0.35"/>
    <row r="4171" s="39" customFormat="1" x14ac:dyDescent="0.35"/>
    <row r="4172" s="39" customFormat="1" x14ac:dyDescent="0.35"/>
    <row r="4173" s="39" customFormat="1" x14ac:dyDescent="0.35"/>
    <row r="4174" s="39" customFormat="1" x14ac:dyDescent="0.35"/>
    <row r="4175" s="39" customFormat="1" x14ac:dyDescent="0.35"/>
    <row r="4176" s="39" customFormat="1" x14ac:dyDescent="0.35"/>
    <row r="4177" s="39" customFormat="1" x14ac:dyDescent="0.35"/>
    <row r="4178" s="39" customFormat="1" x14ac:dyDescent="0.35"/>
    <row r="4179" s="39" customFormat="1" x14ac:dyDescent="0.35"/>
    <row r="4180" s="39" customFormat="1" x14ac:dyDescent="0.35"/>
    <row r="4181" s="39" customFormat="1" x14ac:dyDescent="0.35"/>
    <row r="4182" s="39" customFormat="1" x14ac:dyDescent="0.35"/>
    <row r="4183" s="39" customFormat="1" x14ac:dyDescent="0.35"/>
    <row r="4184" s="39" customFormat="1" x14ac:dyDescent="0.35"/>
    <row r="4185" s="39" customFormat="1" x14ac:dyDescent="0.35"/>
    <row r="4186" s="39" customFormat="1" x14ac:dyDescent="0.35"/>
    <row r="4187" s="39" customFormat="1" x14ac:dyDescent="0.35"/>
    <row r="4188" s="39" customFormat="1" x14ac:dyDescent="0.35"/>
    <row r="4189" s="39" customFormat="1" x14ac:dyDescent="0.35"/>
    <row r="4190" s="39" customFormat="1" x14ac:dyDescent="0.35"/>
    <row r="4191" s="39" customFormat="1" x14ac:dyDescent="0.35"/>
    <row r="4192" s="39" customFormat="1" x14ac:dyDescent="0.35"/>
    <row r="4193" s="39" customFormat="1" x14ac:dyDescent="0.35"/>
    <row r="4194" s="39" customFormat="1" x14ac:dyDescent="0.35"/>
    <row r="4195" s="39" customFormat="1" x14ac:dyDescent="0.35"/>
    <row r="4196" s="39" customFormat="1" x14ac:dyDescent="0.35"/>
    <row r="4197" s="39" customFormat="1" x14ac:dyDescent="0.35"/>
    <row r="4198" s="39" customFormat="1" x14ac:dyDescent="0.35"/>
    <row r="4199" s="39" customFormat="1" x14ac:dyDescent="0.35"/>
    <row r="4200" s="39" customFormat="1" x14ac:dyDescent="0.35"/>
    <row r="4201" s="39" customFormat="1" x14ac:dyDescent="0.35"/>
    <row r="4202" s="39" customFormat="1" x14ac:dyDescent="0.35"/>
    <row r="4203" s="39" customFormat="1" x14ac:dyDescent="0.35"/>
    <row r="4204" s="39" customFormat="1" x14ac:dyDescent="0.35"/>
    <row r="4205" s="39" customFormat="1" x14ac:dyDescent="0.35"/>
    <row r="4206" s="39" customFormat="1" x14ac:dyDescent="0.35"/>
    <row r="4207" s="39" customFormat="1" x14ac:dyDescent="0.35"/>
    <row r="4208" s="39" customFormat="1" x14ac:dyDescent="0.35"/>
    <row r="4209" s="39" customFormat="1" x14ac:dyDescent="0.35"/>
    <row r="4210" s="39" customFormat="1" x14ac:dyDescent="0.35"/>
    <row r="4211" s="39" customFormat="1" x14ac:dyDescent="0.35"/>
    <row r="4212" s="39" customFormat="1" x14ac:dyDescent="0.35"/>
    <row r="4213" s="39" customFormat="1" x14ac:dyDescent="0.35"/>
    <row r="4214" s="39" customFormat="1" x14ac:dyDescent="0.35"/>
    <row r="4215" s="39" customFormat="1" x14ac:dyDescent="0.35"/>
    <row r="4216" s="39" customFormat="1" x14ac:dyDescent="0.35"/>
    <row r="4217" s="39" customFormat="1" x14ac:dyDescent="0.35"/>
    <row r="4218" s="39" customFormat="1" x14ac:dyDescent="0.35"/>
    <row r="4219" s="39" customFormat="1" x14ac:dyDescent="0.35"/>
    <row r="4220" s="39" customFormat="1" x14ac:dyDescent="0.35"/>
    <row r="4221" s="39" customFormat="1" x14ac:dyDescent="0.35"/>
    <row r="4222" s="39" customFormat="1" x14ac:dyDescent="0.35"/>
    <row r="4223" s="39" customFormat="1" x14ac:dyDescent="0.35"/>
    <row r="4224" s="39" customFormat="1" x14ac:dyDescent="0.35"/>
    <row r="4225" s="39" customFormat="1" x14ac:dyDescent="0.35"/>
    <row r="4226" s="39" customFormat="1" x14ac:dyDescent="0.35"/>
    <row r="4227" s="39" customFormat="1" x14ac:dyDescent="0.35"/>
    <row r="4228" s="39" customFormat="1" x14ac:dyDescent="0.35"/>
    <row r="4229" s="39" customFormat="1" x14ac:dyDescent="0.35"/>
    <row r="4230" s="39" customFormat="1" x14ac:dyDescent="0.35"/>
    <row r="4231" s="39" customFormat="1" x14ac:dyDescent="0.35"/>
    <row r="4232" s="39" customFormat="1" x14ac:dyDescent="0.35"/>
    <row r="4233" s="39" customFormat="1" x14ac:dyDescent="0.35"/>
    <row r="4234" s="39" customFormat="1" x14ac:dyDescent="0.35"/>
    <row r="4235" s="39" customFormat="1" x14ac:dyDescent="0.35"/>
    <row r="4236" s="39" customFormat="1" x14ac:dyDescent="0.35"/>
    <row r="4237" s="39" customFormat="1" x14ac:dyDescent="0.35"/>
    <row r="4238" s="39" customFormat="1" x14ac:dyDescent="0.35"/>
    <row r="4239" s="39" customFormat="1" x14ac:dyDescent="0.35"/>
    <row r="4240" s="39" customFormat="1" x14ac:dyDescent="0.35"/>
    <row r="4241" s="39" customFormat="1" x14ac:dyDescent="0.35"/>
    <row r="4242" s="39" customFormat="1" x14ac:dyDescent="0.35"/>
    <row r="4243" s="39" customFormat="1" x14ac:dyDescent="0.35"/>
    <row r="4244" s="39" customFormat="1" x14ac:dyDescent="0.35"/>
    <row r="4245" s="39" customFormat="1" x14ac:dyDescent="0.35"/>
    <row r="4246" s="39" customFormat="1" x14ac:dyDescent="0.35"/>
    <row r="4247" s="39" customFormat="1" x14ac:dyDescent="0.35"/>
    <row r="4248" s="39" customFormat="1" x14ac:dyDescent="0.35"/>
    <row r="4249" s="39" customFormat="1" x14ac:dyDescent="0.35"/>
    <row r="4250" s="39" customFormat="1" x14ac:dyDescent="0.35"/>
    <row r="4251" s="39" customFormat="1" x14ac:dyDescent="0.35"/>
    <row r="4252" s="39" customFormat="1" x14ac:dyDescent="0.35"/>
    <row r="4253" s="39" customFormat="1" x14ac:dyDescent="0.35"/>
    <row r="4254" s="39" customFormat="1" x14ac:dyDescent="0.35"/>
    <row r="4255" s="39" customFormat="1" x14ac:dyDescent="0.35"/>
    <row r="4256" s="39" customFormat="1" x14ac:dyDescent="0.35"/>
    <row r="4257" s="39" customFormat="1" x14ac:dyDescent="0.35"/>
    <row r="4258" s="39" customFormat="1" x14ac:dyDescent="0.35"/>
    <row r="4259" s="39" customFormat="1" x14ac:dyDescent="0.35"/>
    <row r="4260" s="39" customFormat="1" x14ac:dyDescent="0.35"/>
    <row r="4261" s="39" customFormat="1" x14ac:dyDescent="0.35"/>
    <row r="4262" s="39" customFormat="1" x14ac:dyDescent="0.35"/>
    <row r="4263" s="39" customFormat="1" x14ac:dyDescent="0.35"/>
    <row r="4264" s="39" customFormat="1" x14ac:dyDescent="0.35"/>
    <row r="4265" s="39" customFormat="1" x14ac:dyDescent="0.35"/>
    <row r="4266" s="39" customFormat="1" x14ac:dyDescent="0.35"/>
    <row r="4267" s="39" customFormat="1" x14ac:dyDescent="0.35"/>
    <row r="4268" s="39" customFormat="1" x14ac:dyDescent="0.35"/>
    <row r="4269" s="39" customFormat="1" x14ac:dyDescent="0.35"/>
    <row r="4270" s="39" customFormat="1" x14ac:dyDescent="0.35"/>
    <row r="4271" s="39" customFormat="1" x14ac:dyDescent="0.35"/>
    <row r="4272" s="39" customFormat="1" x14ac:dyDescent="0.35"/>
    <row r="4273" s="39" customFormat="1" x14ac:dyDescent="0.35"/>
    <row r="4274" s="39" customFormat="1" x14ac:dyDescent="0.35"/>
    <row r="4275" s="39" customFormat="1" x14ac:dyDescent="0.35"/>
    <row r="4276" s="39" customFormat="1" x14ac:dyDescent="0.35"/>
    <row r="4277" s="39" customFormat="1" x14ac:dyDescent="0.35"/>
    <row r="4278" s="39" customFormat="1" x14ac:dyDescent="0.35"/>
    <row r="4279" s="39" customFormat="1" x14ac:dyDescent="0.35"/>
    <row r="4280" s="39" customFormat="1" x14ac:dyDescent="0.35"/>
    <row r="4281" s="39" customFormat="1" x14ac:dyDescent="0.35"/>
    <row r="4282" s="39" customFormat="1" x14ac:dyDescent="0.35"/>
    <row r="4283" s="39" customFormat="1" x14ac:dyDescent="0.35"/>
    <row r="4284" s="39" customFormat="1" x14ac:dyDescent="0.35"/>
    <row r="4285" s="39" customFormat="1" x14ac:dyDescent="0.35"/>
    <row r="4286" s="39" customFormat="1" x14ac:dyDescent="0.35"/>
    <row r="4287" s="39" customFormat="1" x14ac:dyDescent="0.35"/>
    <row r="4288" s="39" customFormat="1" x14ac:dyDescent="0.35"/>
    <row r="4289" s="39" customFormat="1" x14ac:dyDescent="0.35"/>
    <row r="4290" s="39" customFormat="1" x14ac:dyDescent="0.35"/>
    <row r="4291" s="39" customFormat="1" x14ac:dyDescent="0.35"/>
    <row r="4292" s="39" customFormat="1" x14ac:dyDescent="0.35"/>
    <row r="4293" s="39" customFormat="1" x14ac:dyDescent="0.35"/>
    <row r="4294" s="39" customFormat="1" x14ac:dyDescent="0.35"/>
    <row r="4295" s="39" customFormat="1" x14ac:dyDescent="0.35"/>
    <row r="4296" s="39" customFormat="1" x14ac:dyDescent="0.35"/>
    <row r="4297" s="39" customFormat="1" x14ac:dyDescent="0.35"/>
    <row r="4298" s="39" customFormat="1" x14ac:dyDescent="0.35"/>
    <row r="4299" s="39" customFormat="1" x14ac:dyDescent="0.35"/>
    <row r="4300" s="39" customFormat="1" x14ac:dyDescent="0.35"/>
    <row r="4301" s="39" customFormat="1" x14ac:dyDescent="0.35"/>
    <row r="4302" s="39" customFormat="1" x14ac:dyDescent="0.35"/>
    <row r="4303" s="39" customFormat="1" x14ac:dyDescent="0.35"/>
    <row r="4304" s="39" customFormat="1" x14ac:dyDescent="0.35"/>
    <row r="4305" s="39" customFormat="1" x14ac:dyDescent="0.35"/>
    <row r="4306" s="39" customFormat="1" x14ac:dyDescent="0.35"/>
    <row r="4307" s="39" customFormat="1" x14ac:dyDescent="0.35"/>
    <row r="4308" s="39" customFormat="1" x14ac:dyDescent="0.35"/>
    <row r="4309" s="39" customFormat="1" x14ac:dyDescent="0.35"/>
    <row r="4310" s="39" customFormat="1" x14ac:dyDescent="0.35"/>
    <row r="4311" s="39" customFormat="1" x14ac:dyDescent="0.35"/>
    <row r="4312" s="39" customFormat="1" x14ac:dyDescent="0.35"/>
    <row r="4313" s="39" customFormat="1" x14ac:dyDescent="0.35"/>
    <row r="4314" s="39" customFormat="1" x14ac:dyDescent="0.35"/>
    <row r="4315" s="39" customFormat="1" x14ac:dyDescent="0.35"/>
    <row r="4316" s="39" customFormat="1" x14ac:dyDescent="0.35"/>
    <row r="4317" s="39" customFormat="1" x14ac:dyDescent="0.35"/>
    <row r="4318" s="39" customFormat="1" x14ac:dyDescent="0.35"/>
    <row r="4319" s="39" customFormat="1" x14ac:dyDescent="0.35"/>
    <row r="4320" s="39" customFormat="1" x14ac:dyDescent="0.35"/>
    <row r="4321" s="39" customFormat="1" x14ac:dyDescent="0.35"/>
    <row r="4322" s="39" customFormat="1" x14ac:dyDescent="0.35"/>
    <row r="4323" s="39" customFormat="1" x14ac:dyDescent="0.35"/>
    <row r="4324" s="39" customFormat="1" x14ac:dyDescent="0.35"/>
    <row r="4325" s="39" customFormat="1" x14ac:dyDescent="0.35"/>
    <row r="4326" s="39" customFormat="1" x14ac:dyDescent="0.35"/>
    <row r="4327" s="39" customFormat="1" x14ac:dyDescent="0.35"/>
    <row r="4328" s="39" customFormat="1" x14ac:dyDescent="0.35"/>
    <row r="4329" s="39" customFormat="1" x14ac:dyDescent="0.35"/>
    <row r="4330" s="39" customFormat="1" x14ac:dyDescent="0.35"/>
    <row r="4331" s="39" customFormat="1" x14ac:dyDescent="0.35"/>
    <row r="4332" s="39" customFormat="1" x14ac:dyDescent="0.35"/>
    <row r="4333" s="39" customFormat="1" x14ac:dyDescent="0.35"/>
    <row r="4334" s="39" customFormat="1" x14ac:dyDescent="0.35"/>
    <row r="4335" s="39" customFormat="1" x14ac:dyDescent="0.35"/>
    <row r="4336" s="39" customFormat="1" x14ac:dyDescent="0.35"/>
    <row r="4337" s="39" customFormat="1" x14ac:dyDescent="0.35"/>
    <row r="4338" s="39" customFormat="1" x14ac:dyDescent="0.35"/>
    <row r="4339" s="39" customFormat="1" x14ac:dyDescent="0.35"/>
    <row r="4340" s="39" customFormat="1" x14ac:dyDescent="0.35"/>
    <row r="4341" s="39" customFormat="1" x14ac:dyDescent="0.35"/>
    <row r="4342" s="39" customFormat="1" x14ac:dyDescent="0.35"/>
    <row r="4343" s="39" customFormat="1" x14ac:dyDescent="0.35"/>
    <row r="4344" s="39" customFormat="1" x14ac:dyDescent="0.35"/>
    <row r="4345" s="39" customFormat="1" x14ac:dyDescent="0.35"/>
    <row r="4346" s="39" customFormat="1" x14ac:dyDescent="0.35"/>
    <row r="4347" s="39" customFormat="1" x14ac:dyDescent="0.35"/>
    <row r="4348" s="39" customFormat="1" x14ac:dyDescent="0.35"/>
    <row r="4349" s="39" customFormat="1" x14ac:dyDescent="0.35"/>
    <row r="4350" s="39" customFormat="1" x14ac:dyDescent="0.35"/>
    <row r="4351" s="39" customFormat="1" x14ac:dyDescent="0.35"/>
    <row r="4352" s="39" customFormat="1" x14ac:dyDescent="0.35"/>
    <row r="4353" s="39" customFormat="1" x14ac:dyDescent="0.35"/>
    <row r="4354" s="39" customFormat="1" x14ac:dyDescent="0.35"/>
    <row r="4355" s="39" customFormat="1" x14ac:dyDescent="0.35"/>
    <row r="4356" s="39" customFormat="1" x14ac:dyDescent="0.35"/>
    <row r="4357" s="39" customFormat="1" x14ac:dyDescent="0.35"/>
    <row r="4358" s="39" customFormat="1" x14ac:dyDescent="0.35"/>
    <row r="4359" s="39" customFormat="1" x14ac:dyDescent="0.35"/>
    <row r="4360" s="39" customFormat="1" x14ac:dyDescent="0.35"/>
    <row r="4361" s="39" customFormat="1" x14ac:dyDescent="0.35"/>
    <row r="4362" s="39" customFormat="1" x14ac:dyDescent="0.35"/>
    <row r="4363" s="39" customFormat="1" x14ac:dyDescent="0.35"/>
    <row r="4364" s="39" customFormat="1" x14ac:dyDescent="0.35"/>
    <row r="4365" s="39" customFormat="1" x14ac:dyDescent="0.35"/>
    <row r="4366" s="39" customFormat="1" x14ac:dyDescent="0.35"/>
    <row r="4367" s="39" customFormat="1" x14ac:dyDescent="0.35"/>
    <row r="4368" s="39" customFormat="1" x14ac:dyDescent="0.35"/>
    <row r="4369" s="39" customFormat="1" x14ac:dyDescent="0.35"/>
    <row r="4370" s="39" customFormat="1" x14ac:dyDescent="0.35"/>
    <row r="4371" s="39" customFormat="1" x14ac:dyDescent="0.35"/>
    <row r="4372" s="39" customFormat="1" x14ac:dyDescent="0.35"/>
    <row r="4373" s="39" customFormat="1" x14ac:dyDescent="0.35"/>
    <row r="4374" s="39" customFormat="1" x14ac:dyDescent="0.35"/>
    <row r="4375" s="39" customFormat="1" x14ac:dyDescent="0.35"/>
    <row r="4376" s="39" customFormat="1" x14ac:dyDescent="0.35"/>
    <row r="4377" s="39" customFormat="1" x14ac:dyDescent="0.35"/>
    <row r="4378" s="39" customFormat="1" x14ac:dyDescent="0.35"/>
    <row r="4379" s="39" customFormat="1" x14ac:dyDescent="0.35"/>
    <row r="4380" s="39" customFormat="1" x14ac:dyDescent="0.35"/>
    <row r="4381" s="39" customFormat="1" x14ac:dyDescent="0.35"/>
    <row r="4382" s="39" customFormat="1" x14ac:dyDescent="0.35"/>
    <row r="4383" s="39" customFormat="1" x14ac:dyDescent="0.35"/>
    <row r="4384" s="39" customFormat="1" x14ac:dyDescent="0.35"/>
    <row r="4385" s="39" customFormat="1" x14ac:dyDescent="0.35"/>
    <row r="4386" s="39" customFormat="1" x14ac:dyDescent="0.35"/>
    <row r="4387" s="39" customFormat="1" x14ac:dyDescent="0.35"/>
    <row r="4388" s="39" customFormat="1" x14ac:dyDescent="0.35"/>
    <row r="4389" s="39" customFormat="1" x14ac:dyDescent="0.35"/>
    <row r="4390" s="39" customFormat="1" x14ac:dyDescent="0.35"/>
    <row r="4391" s="39" customFormat="1" x14ac:dyDescent="0.35"/>
    <row r="4392" s="39" customFormat="1" x14ac:dyDescent="0.35"/>
    <row r="4393" s="39" customFormat="1" x14ac:dyDescent="0.35"/>
    <row r="4394" s="39" customFormat="1" x14ac:dyDescent="0.35"/>
    <row r="4395" s="39" customFormat="1" x14ac:dyDescent="0.35"/>
    <row r="4396" s="39" customFormat="1" x14ac:dyDescent="0.35"/>
    <row r="4397" s="39" customFormat="1" x14ac:dyDescent="0.35"/>
    <row r="4398" s="39" customFormat="1" x14ac:dyDescent="0.35"/>
    <row r="4399" s="39" customFormat="1" x14ac:dyDescent="0.35"/>
    <row r="4400" s="39" customFormat="1" x14ac:dyDescent="0.35"/>
    <row r="4401" s="39" customFormat="1" x14ac:dyDescent="0.35"/>
    <row r="4402" s="39" customFormat="1" x14ac:dyDescent="0.35"/>
    <row r="4403" s="39" customFormat="1" x14ac:dyDescent="0.35"/>
    <row r="4404" s="39" customFormat="1" x14ac:dyDescent="0.35"/>
    <row r="4405" s="39" customFormat="1" x14ac:dyDescent="0.35"/>
    <row r="4406" s="39" customFormat="1" x14ac:dyDescent="0.35"/>
    <row r="4407" s="39" customFormat="1" x14ac:dyDescent="0.35"/>
    <row r="4408" s="39" customFormat="1" x14ac:dyDescent="0.35"/>
    <row r="4409" s="39" customFormat="1" x14ac:dyDescent="0.35"/>
    <row r="4410" s="39" customFormat="1" x14ac:dyDescent="0.35"/>
    <row r="4411" s="39" customFormat="1" x14ac:dyDescent="0.35"/>
    <row r="4412" s="39" customFormat="1" x14ac:dyDescent="0.35"/>
    <row r="4413" s="39" customFormat="1" x14ac:dyDescent="0.35"/>
    <row r="4414" s="39" customFormat="1" x14ac:dyDescent="0.35"/>
    <row r="4415" s="39" customFormat="1" x14ac:dyDescent="0.35"/>
    <row r="4416" s="39" customFormat="1" x14ac:dyDescent="0.35"/>
    <row r="4417" s="39" customFormat="1" x14ac:dyDescent="0.35"/>
    <row r="4418" s="39" customFormat="1" x14ac:dyDescent="0.35"/>
    <row r="4419" s="39" customFormat="1" x14ac:dyDescent="0.35"/>
    <row r="4420" s="39" customFormat="1" x14ac:dyDescent="0.35"/>
    <row r="4421" s="39" customFormat="1" x14ac:dyDescent="0.35"/>
    <row r="4422" s="39" customFormat="1" x14ac:dyDescent="0.35"/>
    <row r="4423" s="39" customFormat="1" x14ac:dyDescent="0.35"/>
    <row r="4424" s="39" customFormat="1" x14ac:dyDescent="0.35"/>
    <row r="4425" s="39" customFormat="1" x14ac:dyDescent="0.35"/>
    <row r="4426" s="39" customFormat="1" x14ac:dyDescent="0.35"/>
    <row r="4427" s="39" customFormat="1" x14ac:dyDescent="0.35"/>
    <row r="4428" s="39" customFormat="1" x14ac:dyDescent="0.35"/>
    <row r="4429" s="39" customFormat="1" x14ac:dyDescent="0.35"/>
    <row r="4430" s="39" customFormat="1" x14ac:dyDescent="0.35"/>
    <row r="4431" s="39" customFormat="1" x14ac:dyDescent="0.35"/>
    <row r="4432" s="39" customFormat="1" x14ac:dyDescent="0.35"/>
    <row r="4433" s="39" customFormat="1" x14ac:dyDescent="0.35"/>
    <row r="4434" s="39" customFormat="1" x14ac:dyDescent="0.35"/>
    <row r="4435" s="39" customFormat="1" x14ac:dyDescent="0.35"/>
    <row r="4436" s="39" customFormat="1" x14ac:dyDescent="0.35"/>
    <row r="4437" s="39" customFormat="1" x14ac:dyDescent="0.35"/>
    <row r="4438" s="39" customFormat="1" x14ac:dyDescent="0.35"/>
    <row r="4439" s="39" customFormat="1" x14ac:dyDescent="0.35"/>
    <row r="4440" s="39" customFormat="1" x14ac:dyDescent="0.35"/>
    <row r="4441" s="39" customFormat="1" x14ac:dyDescent="0.35"/>
    <row r="4442" s="39" customFormat="1" x14ac:dyDescent="0.35"/>
    <row r="4443" s="39" customFormat="1" x14ac:dyDescent="0.35"/>
    <row r="4444" s="39" customFormat="1" x14ac:dyDescent="0.35"/>
    <row r="4445" s="39" customFormat="1" x14ac:dyDescent="0.35"/>
    <row r="4446" s="39" customFormat="1" x14ac:dyDescent="0.35"/>
    <row r="4447" s="39" customFormat="1" x14ac:dyDescent="0.35"/>
    <row r="4448" s="39" customFormat="1" x14ac:dyDescent="0.35"/>
    <row r="4449" s="39" customFormat="1" x14ac:dyDescent="0.35"/>
    <row r="4450" s="39" customFormat="1" x14ac:dyDescent="0.35"/>
    <row r="4451" s="39" customFormat="1" x14ac:dyDescent="0.35"/>
    <row r="4452" s="39" customFormat="1" x14ac:dyDescent="0.35"/>
    <row r="4453" s="39" customFormat="1" x14ac:dyDescent="0.35"/>
    <row r="4454" s="39" customFormat="1" x14ac:dyDescent="0.35"/>
    <row r="4455" s="39" customFormat="1" x14ac:dyDescent="0.35"/>
    <row r="4456" s="39" customFormat="1" x14ac:dyDescent="0.35"/>
    <row r="4457" s="39" customFormat="1" x14ac:dyDescent="0.35"/>
    <row r="4458" s="39" customFormat="1" x14ac:dyDescent="0.35"/>
    <row r="4459" s="39" customFormat="1" x14ac:dyDescent="0.35"/>
    <row r="4460" s="39" customFormat="1" x14ac:dyDescent="0.35"/>
    <row r="4461" s="39" customFormat="1" x14ac:dyDescent="0.35"/>
    <row r="4462" s="39" customFormat="1" x14ac:dyDescent="0.35"/>
    <row r="4463" s="39" customFormat="1" x14ac:dyDescent="0.35"/>
    <row r="4464" s="39" customFormat="1" x14ac:dyDescent="0.35"/>
    <row r="4465" s="39" customFormat="1" x14ac:dyDescent="0.35"/>
    <row r="4466" s="39" customFormat="1" x14ac:dyDescent="0.35"/>
    <row r="4467" s="39" customFormat="1" x14ac:dyDescent="0.35"/>
    <row r="4468" s="39" customFormat="1" x14ac:dyDescent="0.35"/>
    <row r="4469" s="39" customFormat="1" x14ac:dyDescent="0.35"/>
    <row r="4470" s="39" customFormat="1" x14ac:dyDescent="0.35"/>
    <row r="4471" s="39" customFormat="1" x14ac:dyDescent="0.35"/>
    <row r="4472" s="39" customFormat="1" x14ac:dyDescent="0.35"/>
    <row r="4473" s="39" customFormat="1" x14ac:dyDescent="0.35"/>
    <row r="4474" s="39" customFormat="1" x14ac:dyDescent="0.35"/>
    <row r="4475" s="39" customFormat="1" x14ac:dyDescent="0.35"/>
    <row r="4476" s="39" customFormat="1" x14ac:dyDescent="0.35"/>
    <row r="4477" s="39" customFormat="1" x14ac:dyDescent="0.35"/>
    <row r="4478" s="39" customFormat="1" x14ac:dyDescent="0.35"/>
    <row r="4479" s="39" customFormat="1" x14ac:dyDescent="0.35"/>
    <row r="4480" s="39" customFormat="1" x14ac:dyDescent="0.35"/>
    <row r="4481" s="39" customFormat="1" x14ac:dyDescent="0.35"/>
    <row r="4482" s="39" customFormat="1" x14ac:dyDescent="0.35"/>
    <row r="4483" s="39" customFormat="1" x14ac:dyDescent="0.35"/>
    <row r="4484" s="39" customFormat="1" x14ac:dyDescent="0.35"/>
    <row r="4485" s="39" customFormat="1" x14ac:dyDescent="0.35"/>
    <row r="4486" s="39" customFormat="1" x14ac:dyDescent="0.35"/>
    <row r="4487" s="39" customFormat="1" x14ac:dyDescent="0.35"/>
    <row r="4488" s="39" customFormat="1" x14ac:dyDescent="0.35"/>
    <row r="4489" s="39" customFormat="1" x14ac:dyDescent="0.35"/>
    <row r="4490" s="39" customFormat="1" x14ac:dyDescent="0.35"/>
    <row r="4491" s="39" customFormat="1" x14ac:dyDescent="0.35"/>
    <row r="4492" s="39" customFormat="1" x14ac:dyDescent="0.35"/>
    <row r="4493" s="39" customFormat="1" x14ac:dyDescent="0.35"/>
    <row r="4494" s="39" customFormat="1" x14ac:dyDescent="0.35"/>
    <row r="4495" s="39" customFormat="1" x14ac:dyDescent="0.35"/>
    <row r="4496" s="39" customFormat="1" x14ac:dyDescent="0.35"/>
    <row r="4497" s="39" customFormat="1" x14ac:dyDescent="0.35"/>
    <row r="4498" s="39" customFormat="1" x14ac:dyDescent="0.35"/>
    <row r="4499" s="39" customFormat="1" x14ac:dyDescent="0.35"/>
    <row r="4500" s="39" customFormat="1" x14ac:dyDescent="0.35"/>
    <row r="4501" s="39" customFormat="1" x14ac:dyDescent="0.35"/>
    <row r="4502" s="39" customFormat="1" x14ac:dyDescent="0.35"/>
    <row r="4503" s="39" customFormat="1" x14ac:dyDescent="0.35"/>
    <row r="4504" s="39" customFormat="1" x14ac:dyDescent="0.35"/>
    <row r="4505" s="39" customFormat="1" x14ac:dyDescent="0.35"/>
    <row r="4506" s="39" customFormat="1" x14ac:dyDescent="0.35"/>
    <row r="4507" s="39" customFormat="1" x14ac:dyDescent="0.35"/>
    <row r="4508" s="39" customFormat="1" x14ac:dyDescent="0.35"/>
    <row r="4509" s="39" customFormat="1" x14ac:dyDescent="0.35"/>
    <row r="4510" s="39" customFormat="1" x14ac:dyDescent="0.35"/>
    <row r="4511" s="39" customFormat="1" x14ac:dyDescent="0.35"/>
    <row r="4512" s="39" customFormat="1" x14ac:dyDescent="0.35"/>
    <row r="4513" s="39" customFormat="1" x14ac:dyDescent="0.35"/>
    <row r="4514" s="39" customFormat="1" x14ac:dyDescent="0.35"/>
    <row r="4515" s="39" customFormat="1" x14ac:dyDescent="0.35"/>
    <row r="4516" s="39" customFormat="1" x14ac:dyDescent="0.35"/>
    <row r="4517" s="39" customFormat="1" x14ac:dyDescent="0.35"/>
    <row r="4518" s="39" customFormat="1" x14ac:dyDescent="0.35"/>
    <row r="4519" s="39" customFormat="1" x14ac:dyDescent="0.35"/>
    <row r="4520" s="39" customFormat="1" x14ac:dyDescent="0.35"/>
    <row r="4521" s="39" customFormat="1" x14ac:dyDescent="0.35"/>
    <row r="4522" s="39" customFormat="1" x14ac:dyDescent="0.35"/>
    <row r="4523" s="39" customFormat="1" x14ac:dyDescent="0.35"/>
    <row r="4524" s="39" customFormat="1" x14ac:dyDescent="0.35"/>
    <row r="4525" s="39" customFormat="1" x14ac:dyDescent="0.35"/>
    <row r="4526" s="39" customFormat="1" x14ac:dyDescent="0.35"/>
    <row r="4527" s="39" customFormat="1" x14ac:dyDescent="0.35"/>
    <row r="4528" s="39" customFormat="1" x14ac:dyDescent="0.35"/>
    <row r="4529" s="39" customFormat="1" x14ac:dyDescent="0.35"/>
    <row r="4530" s="39" customFormat="1" x14ac:dyDescent="0.35"/>
    <row r="4531" s="39" customFormat="1" x14ac:dyDescent="0.35"/>
    <row r="4532" s="39" customFormat="1" x14ac:dyDescent="0.35"/>
    <row r="4533" s="39" customFormat="1" x14ac:dyDescent="0.35"/>
    <row r="4534" s="39" customFormat="1" x14ac:dyDescent="0.35"/>
    <row r="4535" s="39" customFormat="1" x14ac:dyDescent="0.35"/>
    <row r="4536" s="39" customFormat="1" x14ac:dyDescent="0.35"/>
    <row r="4537" s="39" customFormat="1" x14ac:dyDescent="0.35"/>
    <row r="4538" s="39" customFormat="1" x14ac:dyDescent="0.35"/>
    <row r="4539" s="39" customFormat="1" x14ac:dyDescent="0.35"/>
    <row r="4540" s="39" customFormat="1" x14ac:dyDescent="0.35"/>
    <row r="4541" s="39" customFormat="1" x14ac:dyDescent="0.35"/>
    <row r="4542" s="39" customFormat="1" x14ac:dyDescent="0.35"/>
    <row r="4543" s="39" customFormat="1" x14ac:dyDescent="0.35"/>
    <row r="4544" s="39" customFormat="1" x14ac:dyDescent="0.35"/>
    <row r="4545" s="39" customFormat="1" x14ac:dyDescent="0.35"/>
    <row r="4546" s="39" customFormat="1" x14ac:dyDescent="0.35"/>
    <row r="4547" s="39" customFormat="1" x14ac:dyDescent="0.35"/>
    <row r="4548" s="39" customFormat="1" x14ac:dyDescent="0.35"/>
    <row r="4549" s="39" customFormat="1" x14ac:dyDescent="0.35"/>
    <row r="4550" s="39" customFormat="1" x14ac:dyDescent="0.35"/>
    <row r="4551" s="39" customFormat="1" x14ac:dyDescent="0.35"/>
    <row r="4552" s="39" customFormat="1" x14ac:dyDescent="0.35"/>
    <row r="4553" s="39" customFormat="1" x14ac:dyDescent="0.35"/>
    <row r="4554" s="39" customFormat="1" x14ac:dyDescent="0.35"/>
    <row r="4555" s="39" customFormat="1" x14ac:dyDescent="0.35"/>
    <row r="4556" s="39" customFormat="1" x14ac:dyDescent="0.35"/>
    <row r="4557" s="39" customFormat="1" x14ac:dyDescent="0.35"/>
    <row r="4558" s="39" customFormat="1" x14ac:dyDescent="0.35"/>
    <row r="4559" s="39" customFormat="1" x14ac:dyDescent="0.35"/>
    <row r="4560" s="39" customFormat="1" x14ac:dyDescent="0.35"/>
    <row r="4561" s="39" customFormat="1" x14ac:dyDescent="0.35"/>
    <row r="4562" s="39" customFormat="1" x14ac:dyDescent="0.35"/>
    <row r="4563" s="39" customFormat="1" x14ac:dyDescent="0.35"/>
    <row r="4564" s="39" customFormat="1" x14ac:dyDescent="0.35"/>
    <row r="4565" s="39" customFormat="1" x14ac:dyDescent="0.35"/>
    <row r="4566" s="39" customFormat="1" x14ac:dyDescent="0.35"/>
    <row r="4567" s="39" customFormat="1" x14ac:dyDescent="0.35"/>
    <row r="4568" s="39" customFormat="1" x14ac:dyDescent="0.35"/>
    <row r="4569" s="39" customFormat="1" x14ac:dyDescent="0.35"/>
    <row r="4570" s="39" customFormat="1" x14ac:dyDescent="0.35"/>
    <row r="4571" s="39" customFormat="1" x14ac:dyDescent="0.35"/>
    <row r="4572" s="39" customFormat="1" x14ac:dyDescent="0.35"/>
    <row r="4573" s="39" customFormat="1" x14ac:dyDescent="0.35"/>
    <row r="4574" s="39" customFormat="1" x14ac:dyDescent="0.35"/>
    <row r="4575" s="39" customFormat="1" x14ac:dyDescent="0.35"/>
    <row r="4576" s="39" customFormat="1" x14ac:dyDescent="0.35"/>
    <row r="4577" s="39" customFormat="1" x14ac:dyDescent="0.35"/>
    <row r="4578" s="39" customFormat="1" x14ac:dyDescent="0.35"/>
    <row r="4579" s="39" customFormat="1" x14ac:dyDescent="0.35"/>
    <row r="4580" s="39" customFormat="1" x14ac:dyDescent="0.35"/>
    <row r="4581" s="39" customFormat="1" x14ac:dyDescent="0.35"/>
    <row r="4582" s="39" customFormat="1" x14ac:dyDescent="0.35"/>
    <row r="4583" s="39" customFormat="1" x14ac:dyDescent="0.35"/>
    <row r="4584" s="39" customFormat="1" x14ac:dyDescent="0.35"/>
    <row r="4585" s="39" customFormat="1" x14ac:dyDescent="0.35"/>
    <row r="4586" s="39" customFormat="1" x14ac:dyDescent="0.35"/>
    <row r="4587" s="39" customFormat="1" x14ac:dyDescent="0.35"/>
    <row r="4588" s="39" customFormat="1" x14ac:dyDescent="0.35"/>
    <row r="4589" s="39" customFormat="1" x14ac:dyDescent="0.35"/>
    <row r="4590" s="39" customFormat="1" x14ac:dyDescent="0.35"/>
    <row r="4591" s="39" customFormat="1" x14ac:dyDescent="0.35"/>
    <row r="4592" s="39" customFormat="1" x14ac:dyDescent="0.35"/>
    <row r="4593" s="39" customFormat="1" x14ac:dyDescent="0.35"/>
    <row r="4594" s="39" customFormat="1" x14ac:dyDescent="0.35"/>
    <row r="4595" s="39" customFormat="1" x14ac:dyDescent="0.35"/>
    <row r="4596" s="39" customFormat="1" x14ac:dyDescent="0.35"/>
    <row r="4597" s="39" customFormat="1" x14ac:dyDescent="0.35"/>
    <row r="4598" s="39" customFormat="1" x14ac:dyDescent="0.35"/>
    <row r="4599" s="39" customFormat="1" x14ac:dyDescent="0.35"/>
    <row r="4600" s="39" customFormat="1" x14ac:dyDescent="0.35"/>
    <row r="4601" s="39" customFormat="1" x14ac:dyDescent="0.35"/>
    <row r="4602" s="39" customFormat="1" x14ac:dyDescent="0.35"/>
    <row r="4603" s="39" customFormat="1" x14ac:dyDescent="0.35"/>
    <row r="4604" s="39" customFormat="1" x14ac:dyDescent="0.35"/>
    <row r="4605" s="39" customFormat="1" x14ac:dyDescent="0.35"/>
    <row r="4606" s="39" customFormat="1" x14ac:dyDescent="0.35"/>
    <row r="4607" s="39" customFormat="1" x14ac:dyDescent="0.35"/>
    <row r="4608" s="39" customFormat="1" x14ac:dyDescent="0.35"/>
    <row r="4609" s="39" customFormat="1" x14ac:dyDescent="0.35"/>
    <row r="4610" s="39" customFormat="1" x14ac:dyDescent="0.35"/>
    <row r="4611" s="39" customFormat="1" x14ac:dyDescent="0.35"/>
    <row r="4612" s="39" customFormat="1" x14ac:dyDescent="0.35"/>
    <row r="4613" s="39" customFormat="1" x14ac:dyDescent="0.35"/>
    <row r="4614" s="39" customFormat="1" x14ac:dyDescent="0.35"/>
    <row r="4615" s="39" customFormat="1" x14ac:dyDescent="0.35"/>
    <row r="4616" s="39" customFormat="1" x14ac:dyDescent="0.35"/>
    <row r="4617" s="39" customFormat="1" x14ac:dyDescent="0.35"/>
    <row r="4618" s="39" customFormat="1" x14ac:dyDescent="0.35"/>
    <row r="4619" s="39" customFormat="1" x14ac:dyDescent="0.35"/>
    <row r="4620" s="39" customFormat="1" x14ac:dyDescent="0.35"/>
    <row r="4621" s="39" customFormat="1" x14ac:dyDescent="0.35"/>
    <row r="4622" s="39" customFormat="1" x14ac:dyDescent="0.35"/>
    <row r="4623" s="39" customFormat="1" x14ac:dyDescent="0.35"/>
    <row r="4624" s="39" customFormat="1" x14ac:dyDescent="0.35"/>
    <row r="4625" s="39" customFormat="1" x14ac:dyDescent="0.35"/>
    <row r="4626" s="39" customFormat="1" x14ac:dyDescent="0.35"/>
    <row r="4627" s="39" customFormat="1" x14ac:dyDescent="0.35"/>
    <row r="4628" s="39" customFormat="1" x14ac:dyDescent="0.35"/>
    <row r="4629" s="39" customFormat="1" x14ac:dyDescent="0.35"/>
    <row r="4630" s="39" customFormat="1" x14ac:dyDescent="0.35"/>
    <row r="4631" s="39" customFormat="1" x14ac:dyDescent="0.35"/>
    <row r="4632" s="39" customFormat="1" x14ac:dyDescent="0.35"/>
    <row r="4633" s="39" customFormat="1" x14ac:dyDescent="0.35"/>
    <row r="4634" s="39" customFormat="1" x14ac:dyDescent="0.35"/>
    <row r="4635" s="39" customFormat="1" x14ac:dyDescent="0.35"/>
    <row r="4636" s="39" customFormat="1" x14ac:dyDescent="0.35"/>
    <row r="4637" s="39" customFormat="1" x14ac:dyDescent="0.35"/>
    <row r="4638" s="39" customFormat="1" x14ac:dyDescent="0.35"/>
    <row r="4639" s="39" customFormat="1" x14ac:dyDescent="0.35"/>
    <row r="4640" s="39" customFormat="1" x14ac:dyDescent="0.35"/>
    <row r="4641" s="39" customFormat="1" x14ac:dyDescent="0.35"/>
    <row r="4642" s="39" customFormat="1" x14ac:dyDescent="0.35"/>
    <row r="4643" s="39" customFormat="1" x14ac:dyDescent="0.35"/>
    <row r="4644" s="39" customFormat="1" x14ac:dyDescent="0.35"/>
    <row r="4645" s="39" customFormat="1" x14ac:dyDescent="0.35"/>
    <row r="4646" s="39" customFormat="1" x14ac:dyDescent="0.35"/>
    <row r="4647" s="39" customFormat="1" x14ac:dyDescent="0.35"/>
    <row r="4648" s="39" customFormat="1" x14ac:dyDescent="0.35"/>
    <row r="4649" s="39" customFormat="1" x14ac:dyDescent="0.35"/>
    <row r="4650" s="39" customFormat="1" x14ac:dyDescent="0.35"/>
    <row r="4651" s="39" customFormat="1" x14ac:dyDescent="0.35"/>
    <row r="4652" s="39" customFormat="1" x14ac:dyDescent="0.35"/>
    <row r="4653" s="39" customFormat="1" x14ac:dyDescent="0.35"/>
    <row r="4654" s="39" customFormat="1" x14ac:dyDescent="0.35"/>
    <row r="4655" s="39" customFormat="1" x14ac:dyDescent="0.35"/>
    <row r="4656" s="39" customFormat="1" x14ac:dyDescent="0.35"/>
    <row r="4657" s="39" customFormat="1" x14ac:dyDescent="0.35"/>
    <row r="4658" s="39" customFormat="1" x14ac:dyDescent="0.35"/>
    <row r="4659" s="39" customFormat="1" x14ac:dyDescent="0.35"/>
    <row r="4660" s="39" customFormat="1" x14ac:dyDescent="0.35"/>
    <row r="4661" s="39" customFormat="1" x14ac:dyDescent="0.35"/>
    <row r="4662" s="39" customFormat="1" x14ac:dyDescent="0.35"/>
    <row r="4663" s="39" customFormat="1" x14ac:dyDescent="0.35"/>
    <row r="4664" s="39" customFormat="1" x14ac:dyDescent="0.35"/>
    <row r="4665" s="39" customFormat="1" x14ac:dyDescent="0.35"/>
    <row r="4666" s="39" customFormat="1" x14ac:dyDescent="0.35"/>
    <row r="4667" s="39" customFormat="1" x14ac:dyDescent="0.35"/>
    <row r="4668" s="39" customFormat="1" x14ac:dyDescent="0.35"/>
    <row r="4669" s="39" customFormat="1" x14ac:dyDescent="0.35"/>
    <row r="4670" s="39" customFormat="1" x14ac:dyDescent="0.35"/>
    <row r="4671" s="39" customFormat="1" x14ac:dyDescent="0.35"/>
    <row r="4672" s="39" customFormat="1" x14ac:dyDescent="0.35"/>
    <row r="4673" s="39" customFormat="1" x14ac:dyDescent="0.35"/>
    <row r="4674" s="39" customFormat="1" x14ac:dyDescent="0.35"/>
    <row r="4675" s="39" customFormat="1" x14ac:dyDescent="0.35"/>
    <row r="4676" s="39" customFormat="1" x14ac:dyDescent="0.35"/>
    <row r="4677" s="39" customFormat="1" x14ac:dyDescent="0.35"/>
    <row r="4678" s="39" customFormat="1" x14ac:dyDescent="0.35"/>
    <row r="4679" s="39" customFormat="1" x14ac:dyDescent="0.35"/>
    <row r="4680" s="39" customFormat="1" x14ac:dyDescent="0.35"/>
    <row r="4681" s="39" customFormat="1" x14ac:dyDescent="0.35"/>
    <row r="4682" s="39" customFormat="1" x14ac:dyDescent="0.35"/>
    <row r="4683" s="39" customFormat="1" x14ac:dyDescent="0.35"/>
    <row r="4684" s="39" customFormat="1" x14ac:dyDescent="0.35"/>
    <row r="4685" s="39" customFormat="1" x14ac:dyDescent="0.35"/>
    <row r="4686" s="39" customFormat="1" x14ac:dyDescent="0.35"/>
    <row r="4687" s="39" customFormat="1" x14ac:dyDescent="0.35"/>
    <row r="4688" s="39" customFormat="1" x14ac:dyDescent="0.35"/>
    <row r="4689" s="39" customFormat="1" x14ac:dyDescent="0.35"/>
    <row r="4690" s="39" customFormat="1" x14ac:dyDescent="0.35"/>
    <row r="4691" s="39" customFormat="1" x14ac:dyDescent="0.35"/>
    <row r="4692" s="39" customFormat="1" x14ac:dyDescent="0.35"/>
    <row r="4693" s="39" customFormat="1" x14ac:dyDescent="0.35"/>
    <row r="4694" s="39" customFormat="1" x14ac:dyDescent="0.35"/>
    <row r="4695" s="39" customFormat="1" x14ac:dyDescent="0.35"/>
    <row r="4696" s="39" customFormat="1" x14ac:dyDescent="0.35"/>
    <row r="4697" s="39" customFormat="1" x14ac:dyDescent="0.35"/>
    <row r="4698" s="39" customFormat="1" x14ac:dyDescent="0.35"/>
    <row r="4699" s="39" customFormat="1" x14ac:dyDescent="0.35"/>
    <row r="4700" s="39" customFormat="1" x14ac:dyDescent="0.35"/>
    <row r="4701" s="39" customFormat="1" x14ac:dyDescent="0.35"/>
    <row r="4702" s="39" customFormat="1" x14ac:dyDescent="0.35"/>
    <row r="4703" s="39" customFormat="1" x14ac:dyDescent="0.35"/>
    <row r="4704" s="39" customFormat="1" x14ac:dyDescent="0.35"/>
    <row r="4705" s="39" customFormat="1" x14ac:dyDescent="0.35"/>
    <row r="4706" s="39" customFormat="1" x14ac:dyDescent="0.35"/>
    <row r="4707" s="39" customFormat="1" x14ac:dyDescent="0.35"/>
    <row r="4708" s="39" customFormat="1" x14ac:dyDescent="0.35"/>
    <row r="4709" s="39" customFormat="1" x14ac:dyDescent="0.35"/>
    <row r="4710" s="39" customFormat="1" x14ac:dyDescent="0.35"/>
    <row r="4711" s="39" customFormat="1" x14ac:dyDescent="0.35"/>
    <row r="4712" s="39" customFormat="1" x14ac:dyDescent="0.35"/>
    <row r="4713" s="39" customFormat="1" x14ac:dyDescent="0.35"/>
    <row r="4714" s="39" customFormat="1" x14ac:dyDescent="0.35"/>
    <row r="4715" s="39" customFormat="1" x14ac:dyDescent="0.35"/>
    <row r="4716" s="39" customFormat="1" x14ac:dyDescent="0.35"/>
    <row r="4717" s="39" customFormat="1" x14ac:dyDescent="0.35"/>
    <row r="4718" s="39" customFormat="1" x14ac:dyDescent="0.35"/>
    <row r="4719" s="39" customFormat="1" x14ac:dyDescent="0.35"/>
    <row r="4720" s="39" customFormat="1" x14ac:dyDescent="0.35"/>
    <row r="4721" s="39" customFormat="1" x14ac:dyDescent="0.35"/>
    <row r="4722" s="39" customFormat="1" x14ac:dyDescent="0.35"/>
    <row r="4723" s="39" customFormat="1" x14ac:dyDescent="0.35"/>
    <row r="4724" s="39" customFormat="1" x14ac:dyDescent="0.35"/>
    <row r="4725" s="39" customFormat="1" x14ac:dyDescent="0.35"/>
    <row r="4726" s="39" customFormat="1" x14ac:dyDescent="0.35"/>
    <row r="4727" s="39" customFormat="1" x14ac:dyDescent="0.35"/>
    <row r="4728" s="39" customFormat="1" x14ac:dyDescent="0.35"/>
    <row r="4729" s="39" customFormat="1" x14ac:dyDescent="0.35"/>
    <row r="4730" s="39" customFormat="1" x14ac:dyDescent="0.35"/>
    <row r="4731" s="39" customFormat="1" x14ac:dyDescent="0.35"/>
    <row r="4732" s="39" customFormat="1" x14ac:dyDescent="0.35"/>
    <row r="4733" s="39" customFormat="1" x14ac:dyDescent="0.35"/>
    <row r="4734" s="39" customFormat="1" x14ac:dyDescent="0.35"/>
    <row r="4735" s="39" customFormat="1" x14ac:dyDescent="0.35"/>
    <row r="4736" s="39" customFormat="1" x14ac:dyDescent="0.35"/>
    <row r="4737" s="39" customFormat="1" x14ac:dyDescent="0.35"/>
    <row r="4738" s="39" customFormat="1" x14ac:dyDescent="0.35"/>
    <row r="4739" s="39" customFormat="1" x14ac:dyDescent="0.35"/>
    <row r="4740" s="39" customFormat="1" x14ac:dyDescent="0.35"/>
    <row r="4741" s="39" customFormat="1" x14ac:dyDescent="0.35"/>
    <row r="4742" s="39" customFormat="1" x14ac:dyDescent="0.35"/>
    <row r="4743" s="39" customFormat="1" x14ac:dyDescent="0.35"/>
    <row r="4744" s="39" customFormat="1" x14ac:dyDescent="0.35"/>
    <row r="4745" s="39" customFormat="1" x14ac:dyDescent="0.35"/>
    <row r="4746" s="39" customFormat="1" x14ac:dyDescent="0.35"/>
    <row r="4747" s="39" customFormat="1" x14ac:dyDescent="0.35"/>
    <row r="4748" s="39" customFormat="1" x14ac:dyDescent="0.35"/>
    <row r="4749" s="39" customFormat="1" x14ac:dyDescent="0.35"/>
    <row r="4750" s="39" customFormat="1" x14ac:dyDescent="0.35"/>
    <row r="4751" s="39" customFormat="1" x14ac:dyDescent="0.35"/>
    <row r="4752" s="39" customFormat="1" x14ac:dyDescent="0.35"/>
    <row r="4753" s="39" customFormat="1" x14ac:dyDescent="0.35"/>
    <row r="4754" s="39" customFormat="1" x14ac:dyDescent="0.35"/>
    <row r="4755" s="39" customFormat="1" x14ac:dyDescent="0.35"/>
    <row r="4756" s="39" customFormat="1" x14ac:dyDescent="0.35"/>
    <row r="4757" s="39" customFormat="1" x14ac:dyDescent="0.35"/>
    <row r="4758" s="39" customFormat="1" x14ac:dyDescent="0.35"/>
    <row r="4759" s="39" customFormat="1" x14ac:dyDescent="0.35"/>
    <row r="4760" s="39" customFormat="1" x14ac:dyDescent="0.35"/>
    <row r="4761" s="39" customFormat="1" x14ac:dyDescent="0.35"/>
    <row r="4762" s="39" customFormat="1" x14ac:dyDescent="0.35"/>
    <row r="4763" s="39" customFormat="1" x14ac:dyDescent="0.35"/>
    <row r="4764" s="39" customFormat="1" x14ac:dyDescent="0.35"/>
    <row r="4765" s="39" customFormat="1" x14ac:dyDescent="0.35"/>
    <row r="4766" s="39" customFormat="1" x14ac:dyDescent="0.35"/>
    <row r="4767" s="39" customFormat="1" x14ac:dyDescent="0.35"/>
    <row r="4768" s="39" customFormat="1" x14ac:dyDescent="0.35"/>
    <row r="4769" s="39" customFormat="1" x14ac:dyDescent="0.35"/>
    <row r="4770" s="39" customFormat="1" x14ac:dyDescent="0.35"/>
    <row r="4771" s="39" customFormat="1" x14ac:dyDescent="0.35"/>
    <row r="4772" s="39" customFormat="1" x14ac:dyDescent="0.35"/>
    <row r="4773" s="39" customFormat="1" x14ac:dyDescent="0.35"/>
    <row r="4774" s="39" customFormat="1" x14ac:dyDescent="0.35"/>
    <row r="4775" s="39" customFormat="1" x14ac:dyDescent="0.35"/>
    <row r="4776" s="39" customFormat="1" x14ac:dyDescent="0.35"/>
    <row r="4777" s="39" customFormat="1" x14ac:dyDescent="0.35"/>
    <row r="4778" s="39" customFormat="1" x14ac:dyDescent="0.35"/>
    <row r="4779" s="39" customFormat="1" x14ac:dyDescent="0.35"/>
    <row r="4780" s="39" customFormat="1" x14ac:dyDescent="0.35"/>
    <row r="4781" s="39" customFormat="1" x14ac:dyDescent="0.35"/>
    <row r="4782" s="39" customFormat="1" x14ac:dyDescent="0.35"/>
    <row r="4783" s="39" customFormat="1" x14ac:dyDescent="0.35"/>
    <row r="4784" s="39" customFormat="1" x14ac:dyDescent="0.35"/>
    <row r="4785" s="39" customFormat="1" x14ac:dyDescent="0.35"/>
    <row r="4786" s="39" customFormat="1" x14ac:dyDescent="0.35"/>
    <row r="4787" s="39" customFormat="1" x14ac:dyDescent="0.35"/>
    <row r="4788" s="39" customFormat="1" x14ac:dyDescent="0.35"/>
    <row r="4789" s="39" customFormat="1" x14ac:dyDescent="0.35"/>
    <row r="4790" s="39" customFormat="1" x14ac:dyDescent="0.35"/>
    <row r="4791" s="39" customFormat="1" x14ac:dyDescent="0.35"/>
    <row r="4792" s="39" customFormat="1" x14ac:dyDescent="0.35"/>
    <row r="4793" s="39" customFormat="1" x14ac:dyDescent="0.35"/>
    <row r="4794" s="39" customFormat="1" x14ac:dyDescent="0.35"/>
    <row r="4795" s="39" customFormat="1" x14ac:dyDescent="0.35"/>
    <row r="4796" s="39" customFormat="1" x14ac:dyDescent="0.35"/>
    <row r="4797" s="39" customFormat="1" x14ac:dyDescent="0.35"/>
    <row r="4798" s="39" customFormat="1" x14ac:dyDescent="0.35"/>
    <row r="4799" s="39" customFormat="1" x14ac:dyDescent="0.35"/>
    <row r="4800" s="39" customFormat="1" x14ac:dyDescent="0.35"/>
    <row r="4801" s="39" customFormat="1" x14ac:dyDescent="0.35"/>
    <row r="4802" s="39" customFormat="1" x14ac:dyDescent="0.35"/>
    <row r="4803" s="39" customFormat="1" x14ac:dyDescent="0.35"/>
    <row r="4804" s="39" customFormat="1" x14ac:dyDescent="0.35"/>
    <row r="4805" s="39" customFormat="1" x14ac:dyDescent="0.35"/>
    <row r="4806" s="39" customFormat="1" x14ac:dyDescent="0.35"/>
    <row r="4807" s="39" customFormat="1" x14ac:dyDescent="0.35"/>
    <row r="4808" s="39" customFormat="1" x14ac:dyDescent="0.35"/>
    <row r="4809" s="39" customFormat="1" x14ac:dyDescent="0.35"/>
    <row r="4810" s="39" customFormat="1" x14ac:dyDescent="0.35"/>
    <row r="4811" s="39" customFormat="1" x14ac:dyDescent="0.35"/>
    <row r="4812" s="39" customFormat="1" x14ac:dyDescent="0.35"/>
    <row r="4813" s="39" customFormat="1" x14ac:dyDescent="0.35"/>
    <row r="4814" s="39" customFormat="1" x14ac:dyDescent="0.35"/>
    <row r="4815" s="39" customFormat="1" x14ac:dyDescent="0.35"/>
    <row r="4816" s="39" customFormat="1" x14ac:dyDescent="0.35"/>
    <row r="4817" s="39" customFormat="1" x14ac:dyDescent="0.35"/>
    <row r="4818" s="39" customFormat="1" x14ac:dyDescent="0.35"/>
    <row r="4819" s="39" customFormat="1" x14ac:dyDescent="0.35"/>
    <row r="4820" s="39" customFormat="1" x14ac:dyDescent="0.35"/>
    <row r="4821" s="39" customFormat="1" x14ac:dyDescent="0.35"/>
    <row r="4822" s="39" customFormat="1" x14ac:dyDescent="0.35"/>
    <row r="4823" s="39" customFormat="1" x14ac:dyDescent="0.35"/>
    <row r="4824" s="39" customFormat="1" x14ac:dyDescent="0.35"/>
    <row r="4825" s="39" customFormat="1" x14ac:dyDescent="0.35"/>
    <row r="4826" s="39" customFormat="1" x14ac:dyDescent="0.35"/>
    <row r="4827" s="39" customFormat="1" x14ac:dyDescent="0.35"/>
    <row r="4828" s="39" customFormat="1" x14ac:dyDescent="0.35"/>
    <row r="4829" s="39" customFormat="1" x14ac:dyDescent="0.35"/>
    <row r="4830" s="39" customFormat="1" x14ac:dyDescent="0.35"/>
    <row r="4831" s="39" customFormat="1" x14ac:dyDescent="0.35"/>
    <row r="4832" s="39" customFormat="1" x14ac:dyDescent="0.35"/>
    <row r="4833" s="39" customFormat="1" x14ac:dyDescent="0.35"/>
    <row r="4834" s="39" customFormat="1" x14ac:dyDescent="0.35"/>
    <row r="4835" s="39" customFormat="1" x14ac:dyDescent="0.35"/>
    <row r="4836" s="39" customFormat="1" x14ac:dyDescent="0.35"/>
    <row r="4837" s="39" customFormat="1" x14ac:dyDescent="0.35"/>
    <row r="4838" s="39" customFormat="1" x14ac:dyDescent="0.35"/>
    <row r="4839" s="39" customFormat="1" x14ac:dyDescent="0.35"/>
    <row r="4840" s="39" customFormat="1" x14ac:dyDescent="0.35"/>
    <row r="4841" s="39" customFormat="1" x14ac:dyDescent="0.35"/>
    <row r="4842" s="39" customFormat="1" x14ac:dyDescent="0.35"/>
    <row r="4843" s="39" customFormat="1" x14ac:dyDescent="0.35"/>
    <row r="4844" s="39" customFormat="1" x14ac:dyDescent="0.35"/>
    <row r="4845" s="39" customFormat="1" x14ac:dyDescent="0.35"/>
    <row r="4846" s="39" customFormat="1" x14ac:dyDescent="0.35"/>
    <row r="4847" s="39" customFormat="1" x14ac:dyDescent="0.35"/>
    <row r="4848" s="39" customFormat="1" x14ac:dyDescent="0.35"/>
    <row r="4849" s="39" customFormat="1" x14ac:dyDescent="0.35"/>
    <row r="4850" s="39" customFormat="1" x14ac:dyDescent="0.35"/>
    <row r="4851" s="39" customFormat="1" x14ac:dyDescent="0.35"/>
    <row r="4852" s="39" customFormat="1" x14ac:dyDescent="0.35"/>
    <row r="4853" s="39" customFormat="1" x14ac:dyDescent="0.35"/>
    <row r="4854" s="39" customFormat="1" x14ac:dyDescent="0.35"/>
    <row r="4855" s="39" customFormat="1" x14ac:dyDescent="0.35"/>
    <row r="4856" s="39" customFormat="1" x14ac:dyDescent="0.35"/>
    <row r="4857" s="39" customFormat="1" x14ac:dyDescent="0.35"/>
    <row r="4858" s="39" customFormat="1" x14ac:dyDescent="0.35"/>
    <row r="4859" s="39" customFormat="1" x14ac:dyDescent="0.35"/>
    <row r="4860" s="39" customFormat="1" x14ac:dyDescent="0.35"/>
    <row r="4861" s="39" customFormat="1" x14ac:dyDescent="0.35"/>
    <row r="4862" s="39" customFormat="1" x14ac:dyDescent="0.35"/>
    <row r="4863" s="39" customFormat="1" x14ac:dyDescent="0.35"/>
    <row r="4864" s="39" customFormat="1" x14ac:dyDescent="0.35"/>
    <row r="4865" s="39" customFormat="1" x14ac:dyDescent="0.35"/>
    <row r="4866" s="39" customFormat="1" x14ac:dyDescent="0.35"/>
    <row r="4867" s="39" customFormat="1" x14ac:dyDescent="0.35"/>
    <row r="4868" s="39" customFormat="1" x14ac:dyDescent="0.35"/>
    <row r="4869" s="39" customFormat="1" x14ac:dyDescent="0.35"/>
    <row r="4870" s="39" customFormat="1" x14ac:dyDescent="0.35"/>
    <row r="4871" s="39" customFormat="1" x14ac:dyDescent="0.35"/>
    <row r="4872" s="39" customFormat="1" x14ac:dyDescent="0.35"/>
    <row r="4873" s="39" customFormat="1" x14ac:dyDescent="0.35"/>
    <row r="4874" s="39" customFormat="1" x14ac:dyDescent="0.35"/>
    <row r="4875" s="39" customFormat="1" x14ac:dyDescent="0.35"/>
    <row r="4876" s="39" customFormat="1" x14ac:dyDescent="0.35"/>
    <row r="4877" s="39" customFormat="1" x14ac:dyDescent="0.35"/>
    <row r="4878" s="39" customFormat="1" x14ac:dyDescent="0.35"/>
    <row r="4879" s="39" customFormat="1" x14ac:dyDescent="0.35"/>
    <row r="4880" s="39" customFormat="1" x14ac:dyDescent="0.35"/>
    <row r="4881" s="39" customFormat="1" x14ac:dyDescent="0.35"/>
    <row r="4882" s="39" customFormat="1" x14ac:dyDescent="0.35"/>
    <row r="4883" s="39" customFormat="1" x14ac:dyDescent="0.35"/>
    <row r="4884" s="39" customFormat="1" x14ac:dyDescent="0.35"/>
    <row r="4885" s="39" customFormat="1" x14ac:dyDescent="0.35"/>
    <row r="4886" s="39" customFormat="1" x14ac:dyDescent="0.35"/>
    <row r="4887" s="39" customFormat="1" x14ac:dyDescent="0.35"/>
    <row r="4888" s="39" customFormat="1" x14ac:dyDescent="0.35"/>
    <row r="4889" s="39" customFormat="1" x14ac:dyDescent="0.35"/>
    <row r="4890" s="39" customFormat="1" x14ac:dyDescent="0.35"/>
    <row r="4891" s="39" customFormat="1" x14ac:dyDescent="0.35"/>
    <row r="4892" s="39" customFormat="1" x14ac:dyDescent="0.35"/>
    <row r="4893" s="39" customFormat="1" x14ac:dyDescent="0.35"/>
    <row r="4894" s="39" customFormat="1" x14ac:dyDescent="0.35"/>
    <row r="4895" s="39" customFormat="1" x14ac:dyDescent="0.35"/>
    <row r="4896" s="39" customFormat="1" x14ac:dyDescent="0.35"/>
    <row r="4897" s="39" customFormat="1" x14ac:dyDescent="0.35"/>
    <row r="4898" s="39" customFormat="1" x14ac:dyDescent="0.35"/>
    <row r="4899" s="39" customFormat="1" x14ac:dyDescent="0.35"/>
    <row r="4900" s="39" customFormat="1" x14ac:dyDescent="0.35"/>
    <row r="4901" s="39" customFormat="1" x14ac:dyDescent="0.35"/>
    <row r="4902" s="39" customFormat="1" x14ac:dyDescent="0.35"/>
    <row r="4903" s="39" customFormat="1" x14ac:dyDescent="0.35"/>
    <row r="4904" s="39" customFormat="1" x14ac:dyDescent="0.35"/>
    <row r="4905" s="39" customFormat="1" x14ac:dyDescent="0.35"/>
    <row r="4906" s="39" customFormat="1" x14ac:dyDescent="0.35"/>
    <row r="4907" s="39" customFormat="1" x14ac:dyDescent="0.35"/>
    <row r="4908" s="39" customFormat="1" x14ac:dyDescent="0.35"/>
    <row r="4909" s="39" customFormat="1" x14ac:dyDescent="0.35"/>
    <row r="4910" s="39" customFormat="1" x14ac:dyDescent="0.35"/>
    <row r="4911" s="39" customFormat="1" x14ac:dyDescent="0.35"/>
    <row r="4912" s="39" customFormat="1" x14ac:dyDescent="0.35"/>
    <row r="4913" s="39" customFormat="1" x14ac:dyDescent="0.35"/>
    <row r="4914" s="39" customFormat="1" x14ac:dyDescent="0.35"/>
    <row r="4915" s="39" customFormat="1" x14ac:dyDescent="0.35"/>
    <row r="4916" s="39" customFormat="1" x14ac:dyDescent="0.35"/>
    <row r="4917" s="39" customFormat="1" x14ac:dyDescent="0.35"/>
    <row r="4918" s="39" customFormat="1" x14ac:dyDescent="0.35"/>
    <row r="4919" s="39" customFormat="1" x14ac:dyDescent="0.35"/>
    <row r="4920" s="39" customFormat="1" x14ac:dyDescent="0.35"/>
    <row r="4921" s="39" customFormat="1" x14ac:dyDescent="0.35"/>
    <row r="4922" s="39" customFormat="1" x14ac:dyDescent="0.35"/>
    <row r="4923" s="39" customFormat="1" x14ac:dyDescent="0.35"/>
    <row r="4924" s="39" customFormat="1" x14ac:dyDescent="0.35"/>
    <row r="4925" s="39" customFormat="1" x14ac:dyDescent="0.35"/>
    <row r="4926" s="39" customFormat="1" x14ac:dyDescent="0.35"/>
    <row r="4927" s="39" customFormat="1" x14ac:dyDescent="0.35"/>
    <row r="4928" s="39" customFormat="1" x14ac:dyDescent="0.35"/>
    <row r="4929" s="39" customFormat="1" x14ac:dyDescent="0.35"/>
    <row r="4930" s="39" customFormat="1" x14ac:dyDescent="0.35"/>
    <row r="4931" s="39" customFormat="1" x14ac:dyDescent="0.35"/>
    <row r="4932" s="39" customFormat="1" x14ac:dyDescent="0.35"/>
    <row r="4933" s="39" customFormat="1" x14ac:dyDescent="0.35"/>
    <row r="4934" s="39" customFormat="1" x14ac:dyDescent="0.35"/>
    <row r="4935" s="39" customFormat="1" x14ac:dyDescent="0.35"/>
    <row r="4936" s="39" customFormat="1" x14ac:dyDescent="0.35"/>
    <row r="4937" s="39" customFormat="1" x14ac:dyDescent="0.35"/>
    <row r="4938" s="39" customFormat="1" x14ac:dyDescent="0.35"/>
    <row r="4939" s="39" customFormat="1" x14ac:dyDescent="0.35"/>
    <row r="4940" s="39" customFormat="1" x14ac:dyDescent="0.35"/>
    <row r="4941" s="39" customFormat="1" x14ac:dyDescent="0.35"/>
    <row r="4942" s="39" customFormat="1" x14ac:dyDescent="0.35"/>
    <row r="4943" s="39" customFormat="1" x14ac:dyDescent="0.35"/>
    <row r="4944" s="39" customFormat="1" x14ac:dyDescent="0.35"/>
    <row r="4945" s="39" customFormat="1" x14ac:dyDescent="0.35"/>
    <row r="4946" s="39" customFormat="1" x14ac:dyDescent="0.35"/>
    <row r="4947" s="39" customFormat="1" x14ac:dyDescent="0.35"/>
    <row r="4948" s="39" customFormat="1" x14ac:dyDescent="0.35"/>
    <row r="4949" s="39" customFormat="1" x14ac:dyDescent="0.35"/>
    <row r="4950" s="39" customFormat="1" x14ac:dyDescent="0.35"/>
    <row r="4951" s="39" customFormat="1" x14ac:dyDescent="0.35"/>
    <row r="4952" s="39" customFormat="1" x14ac:dyDescent="0.35"/>
    <row r="4953" s="39" customFormat="1" x14ac:dyDescent="0.35"/>
    <row r="4954" s="39" customFormat="1" x14ac:dyDescent="0.35"/>
    <row r="4955" s="39" customFormat="1" x14ac:dyDescent="0.35"/>
    <row r="4956" s="39" customFormat="1" x14ac:dyDescent="0.35"/>
    <row r="4957" s="39" customFormat="1" x14ac:dyDescent="0.35"/>
    <row r="4958" s="39" customFormat="1" x14ac:dyDescent="0.35"/>
    <row r="4959" s="39" customFormat="1" x14ac:dyDescent="0.35"/>
    <row r="4960" s="39" customFormat="1" x14ac:dyDescent="0.35"/>
    <row r="4961" s="39" customFormat="1" x14ac:dyDescent="0.35"/>
    <row r="4962" s="39" customFormat="1" x14ac:dyDescent="0.35"/>
    <row r="4963" s="39" customFormat="1" x14ac:dyDescent="0.35"/>
    <row r="4964" s="39" customFormat="1" x14ac:dyDescent="0.35"/>
    <row r="4965" s="39" customFormat="1" x14ac:dyDescent="0.35"/>
    <row r="4966" s="39" customFormat="1" x14ac:dyDescent="0.35"/>
    <row r="4967" s="39" customFormat="1" x14ac:dyDescent="0.35"/>
    <row r="4968" s="39" customFormat="1" x14ac:dyDescent="0.35"/>
    <row r="4969" s="39" customFormat="1" x14ac:dyDescent="0.35"/>
    <row r="4970" s="39" customFormat="1" x14ac:dyDescent="0.35"/>
    <row r="4971" s="39" customFormat="1" x14ac:dyDescent="0.35"/>
    <row r="4972" s="39" customFormat="1" x14ac:dyDescent="0.35"/>
    <row r="4973" s="39" customFormat="1" x14ac:dyDescent="0.35"/>
    <row r="4974" s="39" customFormat="1" x14ac:dyDescent="0.35"/>
    <row r="4975" s="39" customFormat="1" x14ac:dyDescent="0.35"/>
    <row r="4976" s="39" customFormat="1" x14ac:dyDescent="0.35"/>
    <row r="4977" s="39" customFormat="1" x14ac:dyDescent="0.35"/>
    <row r="4978" s="39" customFormat="1" x14ac:dyDescent="0.35"/>
    <row r="4979" s="39" customFormat="1" x14ac:dyDescent="0.35"/>
    <row r="4980" s="39" customFormat="1" x14ac:dyDescent="0.35"/>
    <row r="4981" s="39" customFormat="1" x14ac:dyDescent="0.35"/>
    <row r="4982" s="39" customFormat="1" x14ac:dyDescent="0.35"/>
    <row r="4983" s="39" customFormat="1" x14ac:dyDescent="0.35"/>
    <row r="4984" s="39" customFormat="1" x14ac:dyDescent="0.35"/>
    <row r="4985" s="39" customFormat="1" x14ac:dyDescent="0.35"/>
    <row r="4986" s="39" customFormat="1" x14ac:dyDescent="0.35"/>
    <row r="4987" s="39" customFormat="1" x14ac:dyDescent="0.35"/>
    <row r="4988" s="39" customFormat="1" x14ac:dyDescent="0.35"/>
    <row r="4989" s="39" customFormat="1" x14ac:dyDescent="0.35"/>
    <row r="4990" s="39" customFormat="1" x14ac:dyDescent="0.35"/>
    <row r="4991" s="39" customFormat="1" x14ac:dyDescent="0.35"/>
    <row r="4992" s="39" customFormat="1" x14ac:dyDescent="0.35"/>
    <row r="4993" s="39" customFormat="1" x14ac:dyDescent="0.35"/>
    <row r="4994" s="39" customFormat="1" x14ac:dyDescent="0.35"/>
    <row r="4995" s="39" customFormat="1" x14ac:dyDescent="0.35"/>
    <row r="4996" s="39" customFormat="1" x14ac:dyDescent="0.35"/>
    <row r="4997" s="39" customFormat="1" x14ac:dyDescent="0.35"/>
    <row r="4998" s="39" customFormat="1" x14ac:dyDescent="0.35"/>
    <row r="4999" s="39" customFormat="1" x14ac:dyDescent="0.35"/>
    <row r="5000" s="39" customFormat="1" x14ac:dyDescent="0.35"/>
  </sheetData>
  <mergeCells count="2">
    <mergeCell ref="A7:G7"/>
    <mergeCell ref="A8:F8"/>
  </mergeCells>
  <pageMargins left="0.25" right="0.25" top="0.25" bottom="0.25" header="0.3" footer="0.3"/>
  <pageSetup paperSize="9" scale="29" fitToHeight="3" orientation="portrait"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dimension ref="A1:BB184"/>
  <sheetViews>
    <sheetView showGridLines="0" workbookViewId="0">
      <selection sqref="A1:B1"/>
    </sheetView>
  </sheetViews>
  <sheetFormatPr defaultColWidth="16.7265625" defaultRowHeight="15.5" x14ac:dyDescent="0.35"/>
  <cols>
    <col min="1" max="16384" width="16.7265625" style="39"/>
  </cols>
  <sheetData>
    <row r="1" spans="1:54" x14ac:dyDescent="0.35">
      <c r="A1" s="874" t="s">
        <v>143</v>
      </c>
      <c r="B1" s="876"/>
      <c r="C1" s="967" t="str">
        <f>Cover!B1</f>
        <v>22-2510</v>
      </c>
      <c r="D1" s="968"/>
      <c r="E1" s="968"/>
      <c r="F1" s="969"/>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5">
      <c r="A2" s="959" t="s">
        <v>144</v>
      </c>
      <c r="B2" s="960"/>
      <c r="C2" s="964"/>
      <c r="D2" s="965"/>
      <c r="E2" s="965"/>
      <c r="F2" s="96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x14ac:dyDescent="0.35">
      <c r="A3" s="959" t="s">
        <v>145</v>
      </c>
      <c r="B3" s="960"/>
      <c r="C3" s="970">
        <f>Cover!B2</f>
        <v>5</v>
      </c>
      <c r="D3" s="971"/>
      <c r="E3" s="971"/>
      <c r="F3" s="97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5">
      <c r="A4" s="959" t="s">
        <v>146</v>
      </c>
      <c r="B4" s="960"/>
      <c r="C4" s="961" t="str">
        <f>Cover!B7</f>
        <v>Unilever ASCC AG</v>
      </c>
      <c r="D4" s="962"/>
      <c r="E4" s="962"/>
      <c r="F4" s="963"/>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5">
      <c r="A5" s="959" t="s">
        <v>147</v>
      </c>
      <c r="B5" s="960"/>
      <c r="C5" s="964" t="s">
        <v>136</v>
      </c>
      <c r="D5" s="965"/>
      <c r="E5" s="965"/>
      <c r="F5" s="966"/>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5">
      <c r="A6" s="959" t="s">
        <v>148</v>
      </c>
      <c r="B6" s="960"/>
      <c r="C6" s="964" t="s">
        <v>136</v>
      </c>
      <c r="D6" s="965"/>
      <c r="E6" s="965"/>
      <c r="F6" s="966"/>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x14ac:dyDescent="0.35">
      <c r="A7" s="959" t="s">
        <v>149</v>
      </c>
      <c r="B7" s="960"/>
      <c r="C7" s="964" t="s">
        <v>1216</v>
      </c>
      <c r="D7" s="965"/>
      <c r="E7" s="965"/>
      <c r="F7" s="966"/>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4" customHeight="1"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x14ac:dyDescent="0.35">
      <c r="A9" s="64">
        <v>39</v>
      </c>
      <c r="B9" s="231" t="s">
        <v>1217</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35">
      <c r="A11" s="42" t="s">
        <v>151</v>
      </c>
      <c r="B11" s="72"/>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row>
    <row r="12" spans="1:54" x14ac:dyDescent="0.35">
      <c r="A12" s="973" t="s">
        <v>152</v>
      </c>
      <c r="B12" s="974"/>
      <c r="C12" s="974"/>
      <c r="D12" s="974"/>
      <c r="E12" s="974"/>
      <c r="F12" s="974"/>
      <c r="G12" s="974"/>
      <c r="H12" s="974"/>
      <c r="I12" s="974"/>
      <c r="J12" s="975"/>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x14ac:dyDescent="0.35">
      <c r="A13" s="62" t="s">
        <v>153</v>
      </c>
      <c r="B13" s="954" t="s">
        <v>154</v>
      </c>
      <c r="C13" s="954"/>
      <c r="D13" s="954"/>
      <c r="E13" s="954"/>
      <c r="F13" s="954"/>
      <c r="G13" s="954"/>
      <c r="H13" s="954"/>
      <c r="I13" s="954"/>
      <c r="J13" s="955" t="s">
        <v>155</v>
      </c>
      <c r="K13" s="956"/>
      <c r="L13" s="957" t="s">
        <v>156</v>
      </c>
      <c r="M13" s="958"/>
      <c r="N13" s="64" t="s">
        <v>157</v>
      </c>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77"/>
      <c r="B14" s="938"/>
      <c r="C14" s="938"/>
      <c r="D14" s="938"/>
      <c r="E14" s="938"/>
      <c r="F14" s="938"/>
      <c r="G14" s="938"/>
      <c r="H14" s="938"/>
      <c r="I14" s="938"/>
      <c r="J14" s="947"/>
      <c r="K14" s="941"/>
      <c r="L14" s="953"/>
      <c r="M14" s="948"/>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row>
    <row r="15" spans="1:54" x14ac:dyDescent="0.35">
      <c r="A15" s="168"/>
      <c r="B15" s="946"/>
      <c r="C15" s="946"/>
      <c r="D15" s="946"/>
      <c r="E15" s="946"/>
      <c r="F15" s="946"/>
      <c r="G15" s="946"/>
      <c r="H15" s="946"/>
      <c r="I15" s="946"/>
      <c r="J15" s="947"/>
      <c r="K15" s="941"/>
      <c r="L15" s="947"/>
      <c r="M15" s="948"/>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x14ac:dyDescent="0.35">
      <c r="A16" s="168"/>
      <c r="B16" s="946"/>
      <c r="C16" s="946"/>
      <c r="D16" s="946"/>
      <c r="E16" s="946"/>
      <c r="F16" s="946"/>
      <c r="G16" s="946"/>
      <c r="H16" s="946"/>
      <c r="I16" s="946"/>
      <c r="J16" s="947"/>
      <c r="K16" s="941"/>
      <c r="L16" s="947"/>
      <c r="M16" s="948"/>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x14ac:dyDescent="0.35">
      <c r="A17" s="165"/>
      <c r="B17" s="949"/>
      <c r="C17" s="949"/>
      <c r="D17" s="949"/>
      <c r="E17" s="949"/>
      <c r="F17" s="949"/>
      <c r="G17" s="949"/>
      <c r="H17" s="949"/>
      <c r="I17" s="949"/>
      <c r="J17" s="950"/>
      <c r="K17" s="944"/>
      <c r="L17" s="951"/>
      <c r="M17" s="952"/>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x14ac:dyDescent="0.35">
      <c r="A19" s="42" t="s">
        <v>160</v>
      </c>
      <c r="B19" s="156"/>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x14ac:dyDescent="0.35">
      <c r="A20" s="119" t="s">
        <v>160</v>
      </c>
      <c r="B20" s="936" t="s">
        <v>154</v>
      </c>
      <c r="C20" s="936"/>
      <c r="D20" s="936"/>
      <c r="E20" s="936"/>
      <c r="F20" s="936"/>
      <c r="G20" s="936"/>
      <c r="H20" s="937"/>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x14ac:dyDescent="0.35">
      <c r="A21" s="77"/>
      <c r="B21" s="938"/>
      <c r="C21" s="938"/>
      <c r="D21" s="938"/>
      <c r="E21" s="938"/>
      <c r="F21" s="938"/>
      <c r="G21" s="938"/>
      <c r="H21" s="939"/>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row>
    <row r="22" spans="1:54" x14ac:dyDescent="0.35">
      <c r="A22" s="118"/>
      <c r="B22" s="938"/>
      <c r="C22" s="938"/>
      <c r="D22" s="938"/>
      <c r="E22" s="938"/>
      <c r="F22" s="938"/>
      <c r="G22" s="938"/>
      <c r="H22" s="939"/>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x14ac:dyDescent="0.35">
      <c r="A23" s="118"/>
      <c r="B23" s="940"/>
      <c r="C23" s="941"/>
      <c r="D23" s="941"/>
      <c r="E23" s="941"/>
      <c r="F23" s="941"/>
      <c r="G23" s="941"/>
      <c r="H23" s="942"/>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x14ac:dyDescent="0.35">
      <c r="A24" s="141"/>
      <c r="B24" s="943"/>
      <c r="C24" s="944"/>
      <c r="D24" s="944"/>
      <c r="E24" s="944"/>
      <c r="F24" s="944"/>
      <c r="G24" s="944"/>
      <c r="H24" s="945"/>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42" t="s">
        <v>163</v>
      </c>
      <c r="B26" s="72"/>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117" t="s">
        <v>164</v>
      </c>
      <c r="B27" s="70"/>
      <c r="C27" s="122"/>
      <c r="D27" s="82"/>
      <c r="E27" s="82"/>
      <c r="F27" s="59"/>
      <c r="G27" s="59"/>
      <c r="H27" s="59"/>
      <c r="I27" s="121"/>
      <c r="J27" s="131"/>
      <c r="K27" s="102"/>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53" t="s">
        <v>165</v>
      </c>
      <c r="B28" s="33"/>
      <c r="C28" s="111"/>
      <c r="D28" s="86"/>
      <c r="E28" s="86"/>
      <c r="F28" s="57"/>
      <c r="G28" s="57"/>
      <c r="H28" s="57"/>
      <c r="I28" s="137"/>
      <c r="J28" s="164"/>
      <c r="K28" s="13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61" t="s">
        <v>166</v>
      </c>
      <c r="B29" s="154"/>
      <c r="C29" s="126"/>
      <c r="D29" s="87"/>
      <c r="E29" s="87"/>
      <c r="F29" s="55"/>
      <c r="G29" s="55"/>
      <c r="H29" s="55"/>
      <c r="I29" s="158"/>
      <c r="J29" s="140"/>
      <c r="K29" s="10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x14ac:dyDescent="0.35">
      <c r="A30" s="931" t="s">
        <v>167</v>
      </c>
      <c r="B30" s="889" t="s">
        <v>168</v>
      </c>
      <c r="C30" s="889" t="s">
        <v>169</v>
      </c>
      <c r="D30" s="889" t="s">
        <v>170</v>
      </c>
      <c r="E30" s="889" t="s">
        <v>171</v>
      </c>
      <c r="F30" s="889" t="s">
        <v>172</v>
      </c>
      <c r="G30" s="889" t="s">
        <v>173</v>
      </c>
      <c r="H30" s="821" t="s">
        <v>174</v>
      </c>
      <c r="I30" s="889" t="s">
        <v>175</v>
      </c>
      <c r="J30" s="889" t="s">
        <v>176</v>
      </c>
      <c r="K30" s="889" t="s">
        <v>177</v>
      </c>
      <c r="L30" s="889" t="s">
        <v>178</v>
      </c>
      <c r="M30" s="30" t="s">
        <v>268</v>
      </c>
      <c r="N30" s="30"/>
      <c r="O30" s="30"/>
      <c r="P30" s="30"/>
      <c r="Q30" s="30"/>
      <c r="R30" s="821" t="s">
        <v>183</v>
      </c>
      <c r="S30" s="821" t="s">
        <v>184</v>
      </c>
      <c r="T30" s="821" t="s">
        <v>185</v>
      </c>
      <c r="U30" s="821" t="s">
        <v>186</v>
      </c>
    </row>
    <row r="31" spans="1:54" x14ac:dyDescent="0.35">
      <c r="A31" s="932"/>
      <c r="B31" s="929"/>
      <c r="C31" s="929"/>
      <c r="D31" s="929"/>
      <c r="E31" s="929"/>
      <c r="F31" s="929"/>
      <c r="G31" s="930"/>
      <c r="H31" s="822"/>
      <c r="I31" s="929"/>
      <c r="J31" s="929"/>
      <c r="K31" s="929"/>
      <c r="L31" s="929"/>
      <c r="M31" s="31" t="s">
        <v>187</v>
      </c>
      <c r="N31" s="31"/>
      <c r="O31" s="31"/>
      <c r="P31" s="31"/>
      <c r="Q31" s="31"/>
      <c r="R31" s="822"/>
      <c r="S31" s="822"/>
      <c r="T31" s="822"/>
      <c r="U31" s="822"/>
    </row>
    <row r="32" spans="1:54" x14ac:dyDescent="0.35">
      <c r="A32" s="50"/>
      <c r="B32" s="58"/>
      <c r="C32" s="10"/>
      <c r="D32" s="10"/>
      <c r="E32" s="10"/>
      <c r="F32" s="10"/>
      <c r="G32" s="38"/>
      <c r="H32" s="10"/>
      <c r="I32" s="8"/>
      <c r="J32" s="8"/>
      <c r="K32" s="8"/>
      <c r="L32" s="8"/>
      <c r="M32" s="8"/>
      <c r="N32" s="8"/>
      <c r="O32" s="8"/>
      <c r="P32" s="8"/>
      <c r="Q32" s="8"/>
      <c r="R32" s="8"/>
      <c r="S32" s="8"/>
      <c r="T32" s="8"/>
      <c r="U32" s="8"/>
    </row>
    <row r="33" spans="1:54" x14ac:dyDescent="0.35">
      <c r="A33" s="91"/>
      <c r="B33" s="21"/>
      <c r="C33" s="21"/>
      <c r="D33" s="21"/>
      <c r="E33" s="21"/>
      <c r="F33" s="21"/>
      <c r="G33" s="48"/>
      <c r="H33" s="21"/>
      <c r="I33" s="11"/>
      <c r="J33" s="11"/>
      <c r="K33" s="11"/>
      <c r="L33" s="11"/>
      <c r="M33" s="11"/>
      <c r="N33" s="11"/>
      <c r="O33" s="11"/>
      <c r="P33" s="11"/>
      <c r="Q33" s="11"/>
      <c r="R33" s="11"/>
      <c r="S33" s="11"/>
      <c r="T33" s="11"/>
      <c r="U33" s="11"/>
    </row>
    <row r="34" spans="1:54" x14ac:dyDescent="0.35">
      <c r="A34" s="91"/>
      <c r="B34" s="21"/>
      <c r="C34" s="21"/>
      <c r="D34" s="21"/>
      <c r="E34" s="21"/>
      <c r="F34" s="21"/>
      <c r="G34" s="48"/>
      <c r="H34" s="21"/>
      <c r="I34" s="11"/>
      <c r="J34" s="11"/>
      <c r="K34" s="11"/>
      <c r="L34" s="11"/>
      <c r="M34" s="11"/>
      <c r="N34" s="11"/>
      <c r="O34" s="11"/>
      <c r="P34" s="11"/>
      <c r="Q34" s="11"/>
      <c r="R34" s="11"/>
      <c r="S34" s="11"/>
      <c r="T34" s="11"/>
      <c r="U34" s="11"/>
    </row>
    <row r="35" spans="1:54" x14ac:dyDescent="0.35">
      <c r="A35" s="92"/>
      <c r="B35" s="23"/>
      <c r="C35" s="23"/>
      <c r="D35" s="23"/>
      <c r="E35" s="23"/>
      <c r="F35" s="23"/>
      <c r="G35" s="32"/>
      <c r="H35" s="23"/>
      <c r="I35" s="12"/>
      <c r="J35" s="12"/>
      <c r="K35" s="12"/>
      <c r="L35" s="12"/>
      <c r="M35" s="12"/>
      <c r="N35" s="12"/>
      <c r="O35" s="12"/>
      <c r="P35" s="12"/>
      <c r="Q35" s="12"/>
      <c r="R35" s="12"/>
      <c r="S35" s="12"/>
      <c r="T35" s="12"/>
      <c r="U35" s="12"/>
    </row>
    <row r="36" spans="1:54"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x14ac:dyDescent="0.35">
      <c r="A38" s="108" t="s">
        <v>209</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x14ac:dyDescent="0.35">
      <c r="A39" s="931" t="s">
        <v>167</v>
      </c>
      <c r="B39" s="889" t="s">
        <v>168</v>
      </c>
      <c r="C39" s="889" t="s">
        <v>169</v>
      </c>
      <c r="D39" s="889" t="s">
        <v>170</v>
      </c>
      <c r="E39" s="889" t="s">
        <v>171</v>
      </c>
      <c r="F39" s="889" t="s">
        <v>172</v>
      </c>
      <c r="G39" s="889" t="s">
        <v>173</v>
      </c>
      <c r="H39" s="889" t="s">
        <v>174</v>
      </c>
      <c r="I39" s="889" t="s">
        <v>210</v>
      </c>
      <c r="J39" s="889" t="s">
        <v>211</v>
      </c>
      <c r="K39" s="934" t="s">
        <v>212</v>
      </c>
      <c r="L39" s="40" t="s">
        <v>213</v>
      </c>
      <c r="M39" s="2" t="s">
        <v>214</v>
      </c>
      <c r="N39" s="19" t="s">
        <v>215</v>
      </c>
      <c r="O39" s="26"/>
      <c r="P39" s="26"/>
      <c r="Q39" s="26"/>
      <c r="R39" s="26"/>
      <c r="S39" s="26"/>
      <c r="T39" s="934" t="s">
        <v>183</v>
      </c>
      <c r="U39" s="934" t="s">
        <v>184</v>
      </c>
      <c r="V39" s="934" t="s">
        <v>185</v>
      </c>
      <c r="W39" s="934" t="s">
        <v>186</v>
      </c>
    </row>
    <row r="40" spans="1:54" ht="31" x14ac:dyDescent="0.35">
      <c r="A40" s="932"/>
      <c r="B40" s="929"/>
      <c r="C40" s="929"/>
      <c r="D40" s="929"/>
      <c r="E40" s="929"/>
      <c r="F40" s="929"/>
      <c r="G40" s="930"/>
      <c r="H40" s="929"/>
      <c r="I40" s="929"/>
      <c r="J40" s="929"/>
      <c r="K40" s="935"/>
      <c r="L40" s="41" t="s">
        <v>216</v>
      </c>
      <c r="M40" s="4" t="s">
        <v>217</v>
      </c>
      <c r="N40" s="20" t="s">
        <v>218</v>
      </c>
      <c r="O40" s="27"/>
      <c r="P40" s="27"/>
      <c r="Q40" s="27"/>
      <c r="R40" s="27"/>
      <c r="S40" s="27"/>
      <c r="T40" s="935"/>
      <c r="U40" s="935"/>
      <c r="V40" s="935"/>
      <c r="W40" s="935"/>
    </row>
    <row r="41" spans="1:54" x14ac:dyDescent="0.35">
      <c r="A41" s="50"/>
      <c r="B41" s="10"/>
      <c r="C41" s="10"/>
      <c r="D41" s="10"/>
      <c r="E41" s="10"/>
      <c r="F41" s="10"/>
      <c r="G41" s="38"/>
      <c r="H41" s="10"/>
      <c r="I41" s="8"/>
      <c r="J41" s="8"/>
      <c r="K41" s="9"/>
      <c r="L41" s="71"/>
      <c r="M41" s="38"/>
      <c r="N41" s="75"/>
      <c r="O41" s="9"/>
      <c r="P41" s="9"/>
      <c r="Q41" s="9"/>
      <c r="R41" s="9"/>
      <c r="S41" s="9"/>
      <c r="T41" s="9"/>
      <c r="U41" s="9"/>
      <c r="V41" s="9"/>
      <c r="W41" s="9"/>
    </row>
    <row r="42" spans="1:54" x14ac:dyDescent="0.35">
      <c r="A42" s="91"/>
      <c r="B42" s="21"/>
      <c r="C42" s="21"/>
      <c r="D42" s="21"/>
      <c r="E42" s="21"/>
      <c r="F42" s="21"/>
      <c r="G42" s="48"/>
      <c r="H42" s="21"/>
      <c r="I42" s="11"/>
      <c r="J42" s="11"/>
      <c r="K42" s="13"/>
      <c r="L42" s="95"/>
      <c r="M42" s="48"/>
      <c r="N42" s="96"/>
      <c r="O42" s="13"/>
      <c r="P42" s="13"/>
      <c r="Q42" s="13"/>
      <c r="R42" s="13"/>
      <c r="S42" s="13"/>
      <c r="T42" s="13"/>
      <c r="U42" s="13"/>
      <c r="V42" s="13"/>
      <c r="W42" s="13"/>
    </row>
    <row r="43" spans="1:54" x14ac:dyDescent="0.35">
      <c r="A43" s="91"/>
      <c r="B43" s="21"/>
      <c r="C43" s="21"/>
      <c r="D43" s="21"/>
      <c r="E43" s="21"/>
      <c r="F43" s="21"/>
      <c r="G43" s="48"/>
      <c r="H43" s="21"/>
      <c r="I43" s="11"/>
      <c r="J43" s="11"/>
      <c r="K43" s="13"/>
      <c r="L43" s="95"/>
      <c r="M43" s="48"/>
      <c r="N43" s="96"/>
      <c r="O43" s="13"/>
      <c r="P43" s="13"/>
      <c r="Q43" s="13"/>
      <c r="R43" s="13"/>
      <c r="S43" s="13"/>
      <c r="T43" s="13"/>
      <c r="U43" s="13"/>
      <c r="V43" s="13"/>
      <c r="W43" s="13"/>
    </row>
    <row r="44" spans="1:54" x14ac:dyDescent="0.35">
      <c r="A44" s="92"/>
      <c r="B44" s="23"/>
      <c r="C44" s="23"/>
      <c r="D44" s="23"/>
      <c r="E44" s="23"/>
      <c r="F44" s="23"/>
      <c r="G44" s="32"/>
      <c r="H44" s="23"/>
      <c r="I44" s="12"/>
      <c r="J44" s="12"/>
      <c r="K44" s="14"/>
      <c r="L44" s="65"/>
      <c r="M44" s="32"/>
      <c r="N44" s="47"/>
      <c r="O44" s="14"/>
      <c r="P44" s="14"/>
      <c r="Q44" s="14"/>
      <c r="R44" s="14"/>
      <c r="S44" s="14"/>
      <c r="T44" s="14"/>
      <c r="U44" s="14"/>
      <c r="V44" s="14"/>
      <c r="W44" s="14"/>
    </row>
    <row r="45" spans="1:54"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row>
    <row r="46" spans="1:54"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row>
    <row r="47" spans="1:54" x14ac:dyDescent="0.35">
      <c r="A47" s="861" t="s">
        <v>219</v>
      </c>
      <c r="B47" s="917"/>
      <c r="C47" s="917"/>
      <c r="D47" s="918"/>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row>
    <row r="48" spans="1:54" x14ac:dyDescent="0.35">
      <c r="A48" s="931" t="s">
        <v>167</v>
      </c>
      <c r="B48" s="889" t="s">
        <v>168</v>
      </c>
      <c r="C48" s="889" t="s">
        <v>169</v>
      </c>
      <c r="D48" s="889" t="s">
        <v>170</v>
      </c>
      <c r="E48" s="889" t="s">
        <v>171</v>
      </c>
      <c r="F48" s="889" t="s">
        <v>172</v>
      </c>
      <c r="G48" s="889" t="s">
        <v>173</v>
      </c>
      <c r="H48" s="889" t="s">
        <v>174</v>
      </c>
      <c r="I48" s="889">
        <v>20</v>
      </c>
      <c r="J48" s="889">
        <v>40</v>
      </c>
      <c r="K48" s="889" t="s">
        <v>177</v>
      </c>
      <c r="L48" s="921" t="s">
        <v>178</v>
      </c>
      <c r="M48" s="976" t="s">
        <v>222</v>
      </c>
      <c r="N48" s="150" t="s">
        <v>223</v>
      </c>
      <c r="O48" s="2" t="s">
        <v>214</v>
      </c>
      <c r="P48" s="19" t="s">
        <v>215</v>
      </c>
      <c r="Q48" s="93" t="s">
        <v>284</v>
      </c>
      <c r="R48" s="93" t="s">
        <v>272</v>
      </c>
      <c r="S48" s="19"/>
      <c r="T48" s="19"/>
      <c r="U48" s="19"/>
      <c r="V48" s="19"/>
      <c r="W48" s="19"/>
      <c r="X48" s="921" t="s">
        <v>183</v>
      </c>
      <c r="Y48" s="921" t="s">
        <v>184</v>
      </c>
      <c r="Z48" s="921" t="s">
        <v>185</v>
      </c>
      <c r="AA48" s="921" t="s">
        <v>186</v>
      </c>
    </row>
    <row r="49" spans="1:54" ht="46.5" x14ac:dyDescent="0.35">
      <c r="A49" s="932"/>
      <c r="B49" s="929"/>
      <c r="C49" s="929"/>
      <c r="D49" s="929"/>
      <c r="E49" s="929"/>
      <c r="F49" s="929"/>
      <c r="G49" s="930"/>
      <c r="H49" s="929"/>
      <c r="I49" s="929"/>
      <c r="J49" s="929"/>
      <c r="K49" s="929"/>
      <c r="L49" s="922"/>
      <c r="M49" s="977"/>
      <c r="N49" s="113" t="s">
        <v>355</v>
      </c>
      <c r="O49" s="4" t="s">
        <v>217</v>
      </c>
      <c r="P49" s="20" t="s">
        <v>218</v>
      </c>
      <c r="Q49" s="183" t="s">
        <v>187</v>
      </c>
      <c r="R49" s="179" t="s">
        <v>187</v>
      </c>
      <c r="S49" s="20"/>
      <c r="T49" s="20"/>
      <c r="U49" s="20"/>
      <c r="V49" s="20"/>
      <c r="W49" s="20"/>
      <c r="X49" s="922"/>
      <c r="Y49" s="922"/>
      <c r="Z49" s="922"/>
      <c r="AA49" s="922"/>
    </row>
    <row r="50" spans="1:54" x14ac:dyDescent="0.35">
      <c r="A50" s="50"/>
      <c r="B50" s="10"/>
      <c r="C50" s="10"/>
      <c r="D50" s="10"/>
      <c r="E50" s="10"/>
      <c r="F50" s="10"/>
      <c r="G50" s="38"/>
      <c r="H50" s="10"/>
      <c r="I50" s="8"/>
      <c r="J50" s="8"/>
      <c r="K50" s="8"/>
      <c r="L50" s="9"/>
      <c r="M50" s="147"/>
      <c r="N50" s="71"/>
      <c r="O50" s="38"/>
      <c r="P50" s="75"/>
      <c r="Q50" s="49"/>
      <c r="R50" s="7"/>
      <c r="S50" s="9"/>
      <c r="T50" s="9"/>
      <c r="U50" s="9"/>
      <c r="V50" s="9"/>
      <c r="W50" s="9"/>
      <c r="X50" s="9"/>
      <c r="Y50" s="9"/>
      <c r="Z50" s="9"/>
      <c r="AA50" s="9"/>
    </row>
    <row r="51" spans="1:54" x14ac:dyDescent="0.35">
      <c r="A51" s="91"/>
      <c r="B51" s="21"/>
      <c r="C51" s="21"/>
      <c r="D51" s="21"/>
      <c r="E51" s="21"/>
      <c r="F51" s="21"/>
      <c r="G51" s="48"/>
      <c r="H51" s="21"/>
      <c r="I51" s="11"/>
      <c r="J51" s="11"/>
      <c r="K51" s="11"/>
      <c r="L51" s="13"/>
      <c r="M51" s="180"/>
      <c r="N51" s="95"/>
      <c r="O51" s="48"/>
      <c r="P51" s="96"/>
      <c r="Q51" s="63"/>
      <c r="R51" s="6"/>
      <c r="S51" s="13"/>
      <c r="T51" s="13"/>
      <c r="U51" s="13"/>
      <c r="V51" s="13"/>
      <c r="W51" s="13"/>
      <c r="X51" s="13"/>
      <c r="Y51" s="13"/>
      <c r="Z51" s="13"/>
      <c r="AA51" s="13"/>
    </row>
    <row r="52" spans="1:54" x14ac:dyDescent="0.35">
      <c r="A52" s="91"/>
      <c r="B52" s="21"/>
      <c r="C52" s="21"/>
      <c r="D52" s="21"/>
      <c r="E52" s="21"/>
      <c r="F52" s="21"/>
      <c r="G52" s="48"/>
      <c r="H52" s="21"/>
      <c r="I52" s="11"/>
      <c r="J52" s="11"/>
      <c r="K52" s="11"/>
      <c r="L52" s="13"/>
      <c r="M52" s="180"/>
      <c r="N52" s="95"/>
      <c r="O52" s="48"/>
      <c r="P52" s="96"/>
      <c r="Q52" s="63"/>
      <c r="R52" s="6"/>
      <c r="S52" s="13"/>
      <c r="T52" s="13"/>
      <c r="U52" s="13"/>
      <c r="V52" s="13"/>
      <c r="W52" s="13"/>
      <c r="X52" s="13"/>
      <c r="Y52" s="13"/>
      <c r="Z52" s="13"/>
      <c r="AA52" s="13"/>
    </row>
    <row r="53" spans="1:54" x14ac:dyDescent="0.35">
      <c r="A53" s="92"/>
      <c r="B53" s="23"/>
      <c r="C53" s="23"/>
      <c r="D53" s="23"/>
      <c r="E53" s="23"/>
      <c r="F53" s="23"/>
      <c r="G53" s="32"/>
      <c r="H53" s="23"/>
      <c r="I53" s="12"/>
      <c r="J53" s="12"/>
      <c r="K53" s="12"/>
      <c r="L53" s="14"/>
      <c r="M53" s="181"/>
      <c r="N53" s="65"/>
      <c r="O53" s="32"/>
      <c r="P53" s="47"/>
      <c r="Q53" s="65"/>
      <c r="R53" s="32"/>
      <c r="S53" s="14"/>
      <c r="T53" s="14"/>
      <c r="U53" s="14"/>
      <c r="V53" s="14"/>
      <c r="W53" s="14"/>
      <c r="X53" s="14"/>
      <c r="Y53" s="14"/>
      <c r="Z53" s="14"/>
      <c r="AA53" s="14"/>
    </row>
    <row r="54" spans="1:54"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x14ac:dyDescent="0.35">
      <c r="A57" s="861" t="s">
        <v>232</v>
      </c>
      <c r="B57" s="917"/>
      <c r="C57" s="918"/>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x14ac:dyDescent="0.35">
      <c r="A58" s="827" t="s">
        <v>233</v>
      </c>
      <c r="B58" s="828"/>
      <c r="C58" s="829"/>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x14ac:dyDescent="0.35">
      <c r="A59" s="76" t="s">
        <v>234</v>
      </c>
      <c r="B59" s="138"/>
      <c r="C59" s="54" t="s">
        <v>235</v>
      </c>
      <c r="D59" s="28"/>
      <c r="E59" s="28"/>
      <c r="F59" s="34"/>
      <c r="G59" s="34"/>
      <c r="H59" s="28"/>
      <c r="I59" s="34"/>
      <c r="J59" s="28"/>
      <c r="K59" s="132"/>
      <c r="L59" s="135"/>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x14ac:dyDescent="0.35">
      <c r="A60" s="53" t="s">
        <v>165</v>
      </c>
      <c r="B60" s="78"/>
      <c r="C60" s="78"/>
      <c r="D60" s="18"/>
      <c r="E60" s="18"/>
      <c r="F60" s="29"/>
      <c r="G60" s="29"/>
      <c r="H60" s="18"/>
      <c r="I60" s="29"/>
      <c r="J60" s="18"/>
      <c r="K60" s="127"/>
      <c r="L60" s="110"/>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x14ac:dyDescent="0.35">
      <c r="A61" s="53" t="s">
        <v>236</v>
      </c>
      <c r="B61" s="78"/>
      <c r="C61" s="78"/>
      <c r="D61" s="18"/>
      <c r="E61" s="18"/>
      <c r="F61" s="29"/>
      <c r="G61" s="29"/>
      <c r="H61" s="18"/>
      <c r="I61" s="29"/>
      <c r="J61" s="18"/>
      <c r="K61" s="127"/>
      <c r="L61" s="110"/>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x14ac:dyDescent="0.35">
      <c r="A62" s="53" t="s">
        <v>237</v>
      </c>
      <c r="B62" s="78"/>
      <c r="C62" s="78"/>
      <c r="D62" s="18"/>
      <c r="E62" s="18"/>
      <c r="F62" s="29"/>
      <c r="G62" s="29"/>
      <c r="H62" s="18"/>
      <c r="I62" s="29"/>
      <c r="J62" s="18"/>
      <c r="K62" s="127"/>
      <c r="L62" s="110"/>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x14ac:dyDescent="0.35">
      <c r="A63" s="61" t="s">
        <v>238</v>
      </c>
      <c r="B63" s="69"/>
      <c r="C63" s="69"/>
      <c r="D63" s="17"/>
      <c r="E63" s="17"/>
      <c r="F63" s="35"/>
      <c r="G63" s="35"/>
      <c r="H63" s="17"/>
      <c r="I63" s="35"/>
      <c r="J63" s="17"/>
      <c r="K63" s="142"/>
      <c r="L63" s="114"/>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ht="46.5" x14ac:dyDescent="0.35">
      <c r="A65" s="81" t="s">
        <v>239</v>
      </c>
      <c r="B65" s="919" t="s">
        <v>168</v>
      </c>
      <c r="C65" s="919"/>
      <c r="D65" s="920"/>
      <c r="E65" s="3" t="s">
        <v>169</v>
      </c>
      <c r="F65" s="3" t="s">
        <v>172</v>
      </c>
      <c r="G65" s="3" t="s">
        <v>240</v>
      </c>
      <c r="H65" s="3" t="s">
        <v>241</v>
      </c>
      <c r="I65" s="3" t="s">
        <v>174</v>
      </c>
      <c r="J65" s="3" t="s">
        <v>175</v>
      </c>
      <c r="K65" s="3" t="s">
        <v>176</v>
      </c>
      <c r="L65" s="3" t="s">
        <v>177</v>
      </c>
      <c r="M65" s="3" t="s">
        <v>178</v>
      </c>
      <c r="N65" s="80" t="s">
        <v>242</v>
      </c>
      <c r="O65" s="3" t="s">
        <v>243</v>
      </c>
      <c r="P65" s="84" t="s">
        <v>244</v>
      </c>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x14ac:dyDescent="0.35">
      <c r="A66" s="49"/>
      <c r="B66" s="896"/>
      <c r="C66" s="896"/>
      <c r="D66" s="896"/>
      <c r="E66" s="7"/>
      <c r="F66" s="7"/>
      <c r="G66" s="7"/>
      <c r="H66" s="7"/>
      <c r="I66" s="7"/>
      <c r="J66" s="171"/>
      <c r="K66" s="8"/>
      <c r="L66" s="8"/>
      <c r="M66" s="153"/>
      <c r="N66" s="58"/>
      <c r="O66" s="7"/>
      <c r="P66" s="79"/>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x14ac:dyDescent="0.35">
      <c r="A67" s="63"/>
      <c r="B67" s="881"/>
      <c r="C67" s="881"/>
      <c r="D67" s="881"/>
      <c r="E67" s="6"/>
      <c r="F67" s="6"/>
      <c r="G67" s="6"/>
      <c r="H67" s="6"/>
      <c r="I67" s="6"/>
      <c r="J67" s="139"/>
      <c r="K67" s="11"/>
      <c r="L67" s="11"/>
      <c r="M67" s="160"/>
      <c r="N67" s="52"/>
      <c r="O67" s="6"/>
      <c r="P67" s="67"/>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x14ac:dyDescent="0.35">
      <c r="A68" s="63"/>
      <c r="B68" s="881"/>
      <c r="C68" s="881"/>
      <c r="D68" s="881"/>
      <c r="E68" s="6"/>
      <c r="F68" s="6"/>
      <c r="G68" s="6"/>
      <c r="H68" s="6"/>
      <c r="I68" s="6"/>
      <c r="J68" s="139"/>
      <c r="K68" s="11"/>
      <c r="L68" s="11"/>
      <c r="M68" s="160"/>
      <c r="N68" s="52"/>
      <c r="O68" s="6"/>
      <c r="P68" s="67"/>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x14ac:dyDescent="0.35">
      <c r="A69" s="68"/>
      <c r="B69" s="906"/>
      <c r="C69" s="906"/>
      <c r="D69" s="906"/>
      <c r="E69" s="5"/>
      <c r="F69" s="5"/>
      <c r="G69" s="5"/>
      <c r="H69" s="5"/>
      <c r="I69" s="5"/>
      <c r="J69" s="162"/>
      <c r="K69" s="12"/>
      <c r="L69" s="12"/>
      <c r="M69" s="105"/>
      <c r="N69" s="51"/>
      <c r="O69" s="32"/>
      <c r="P69" s="47"/>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x14ac:dyDescent="0.35">
      <c r="A72" s="861" t="s">
        <v>245</v>
      </c>
      <c r="B72" s="917"/>
      <c r="C72" s="918"/>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x14ac:dyDescent="0.35">
      <c r="A73" s="827" t="s">
        <v>233</v>
      </c>
      <c r="B73" s="828"/>
      <c r="C73" s="829"/>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x14ac:dyDescent="0.35">
      <c r="A74" s="76" t="s">
        <v>234</v>
      </c>
      <c r="B74" s="70"/>
      <c r="C74" s="54" t="s">
        <v>235</v>
      </c>
      <c r="D74" s="54"/>
      <c r="E74" s="28"/>
      <c r="F74" s="28"/>
      <c r="G74" s="28"/>
      <c r="H74" s="34"/>
      <c r="I74" s="34"/>
      <c r="J74" s="28"/>
      <c r="K74" s="34"/>
      <c r="L74" s="109"/>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x14ac:dyDescent="0.35">
      <c r="A75" s="53" t="s">
        <v>246</v>
      </c>
      <c r="B75" s="18"/>
      <c r="C75" s="18"/>
      <c r="D75" s="18"/>
      <c r="E75" s="18"/>
      <c r="F75" s="18"/>
      <c r="G75" s="18"/>
      <c r="H75" s="29"/>
      <c r="I75" s="29"/>
      <c r="J75" s="18"/>
      <c r="K75" s="29"/>
      <c r="L75" s="146"/>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x14ac:dyDescent="0.35">
      <c r="A76" s="53" t="s">
        <v>247</v>
      </c>
      <c r="B76" s="18"/>
      <c r="C76" s="18"/>
      <c r="D76" s="18"/>
      <c r="E76" s="18"/>
      <c r="F76" s="18"/>
      <c r="G76" s="18"/>
      <c r="H76" s="29"/>
      <c r="I76" s="29"/>
      <c r="J76" s="18"/>
      <c r="K76" s="29"/>
      <c r="L76" s="146"/>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x14ac:dyDescent="0.35">
      <c r="A77" s="53" t="s">
        <v>237</v>
      </c>
      <c r="B77" s="18"/>
      <c r="C77" s="18"/>
      <c r="D77" s="18"/>
      <c r="E77" s="18"/>
      <c r="F77" s="18"/>
      <c r="G77" s="18"/>
      <c r="H77" s="29"/>
      <c r="I77" s="29"/>
      <c r="J77" s="18"/>
      <c r="K77" s="29"/>
      <c r="L77" s="146"/>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x14ac:dyDescent="0.35">
      <c r="A78" s="61" t="s">
        <v>238</v>
      </c>
      <c r="B78" s="17"/>
      <c r="C78" s="17"/>
      <c r="D78" s="17"/>
      <c r="E78" s="17"/>
      <c r="F78" s="17"/>
      <c r="G78" s="17"/>
      <c r="H78" s="35"/>
      <c r="I78" s="35"/>
      <c r="J78" s="17"/>
      <c r="K78" s="35"/>
      <c r="L78" s="157"/>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ht="31" x14ac:dyDescent="0.35">
      <c r="A80" s="81" t="s">
        <v>239</v>
      </c>
      <c r="B80" s="919" t="s">
        <v>171</v>
      </c>
      <c r="C80" s="919"/>
      <c r="D80" s="920"/>
      <c r="E80" s="3" t="s">
        <v>170</v>
      </c>
      <c r="F80" s="3" t="s">
        <v>172</v>
      </c>
      <c r="G80" s="3" t="s">
        <v>248</v>
      </c>
      <c r="H80" s="3" t="s">
        <v>241</v>
      </c>
      <c r="I80" s="3" t="s">
        <v>174</v>
      </c>
      <c r="J80" s="3" t="s">
        <v>175</v>
      </c>
      <c r="K80" s="3" t="s">
        <v>176</v>
      </c>
      <c r="L80" s="3" t="s">
        <v>177</v>
      </c>
      <c r="M80" s="3" t="s">
        <v>178</v>
      </c>
      <c r="N80" s="80" t="s">
        <v>242</v>
      </c>
      <c r="O80" s="3" t="s">
        <v>249</v>
      </c>
      <c r="P80" s="84" t="s">
        <v>250</v>
      </c>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x14ac:dyDescent="0.35">
      <c r="A81" s="49"/>
      <c r="B81" s="896"/>
      <c r="C81" s="896"/>
      <c r="D81" s="896"/>
      <c r="E81" s="7"/>
      <c r="F81" s="7"/>
      <c r="G81" s="7"/>
      <c r="H81" s="7"/>
      <c r="I81" s="7"/>
      <c r="J81" s="8"/>
      <c r="K81" s="8"/>
      <c r="L81" s="8"/>
      <c r="M81" s="8"/>
      <c r="N81" s="58"/>
      <c r="O81" s="7"/>
      <c r="P81" s="79"/>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x14ac:dyDescent="0.35">
      <c r="A82" s="63"/>
      <c r="B82" s="881"/>
      <c r="C82" s="881"/>
      <c r="D82" s="881"/>
      <c r="E82" s="6"/>
      <c r="F82" s="6"/>
      <c r="G82" s="6"/>
      <c r="H82" s="6"/>
      <c r="I82" s="6"/>
      <c r="J82" s="11"/>
      <c r="K82" s="11"/>
      <c r="L82" s="11"/>
      <c r="M82" s="11"/>
      <c r="N82" s="52"/>
      <c r="O82" s="6"/>
      <c r="P82" s="67"/>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x14ac:dyDescent="0.35">
      <c r="A83" s="63"/>
      <c r="B83" s="881"/>
      <c r="C83" s="881"/>
      <c r="D83" s="881"/>
      <c r="E83" s="6"/>
      <c r="F83" s="6"/>
      <c r="G83" s="6"/>
      <c r="H83" s="6"/>
      <c r="I83" s="6"/>
      <c r="J83" s="11"/>
      <c r="K83" s="11"/>
      <c r="L83" s="11"/>
      <c r="M83" s="11"/>
      <c r="N83" s="52"/>
      <c r="O83" s="6"/>
      <c r="P83" s="67"/>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x14ac:dyDescent="0.35">
      <c r="A84" s="68"/>
      <c r="B84" s="906"/>
      <c r="C84" s="906"/>
      <c r="D84" s="906"/>
      <c r="E84" s="5"/>
      <c r="F84" s="5"/>
      <c r="G84" s="5"/>
      <c r="H84" s="5"/>
      <c r="I84" s="5"/>
      <c r="J84" s="12"/>
      <c r="K84" s="12"/>
      <c r="L84" s="12"/>
      <c r="M84" s="12"/>
      <c r="N84" s="51"/>
      <c r="O84" s="32"/>
      <c r="P84" s="47"/>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x14ac:dyDescent="0.35">
      <c r="A86" s="861" t="s">
        <v>251</v>
      </c>
      <c r="B86" s="862"/>
      <c r="C86" s="862"/>
      <c r="D86" s="862"/>
      <c r="E86" s="862"/>
      <c r="F86" s="862"/>
      <c r="G86" s="862"/>
      <c r="H86" s="862"/>
      <c r="I86" s="863"/>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x14ac:dyDescent="0.35">
      <c r="A87" s="907" t="s">
        <v>252</v>
      </c>
      <c r="B87" s="908"/>
      <c r="C87" s="908"/>
      <c r="D87" s="908"/>
      <c r="E87" s="908"/>
      <c r="F87" s="908"/>
      <c r="G87" s="908"/>
      <c r="H87" s="908"/>
      <c r="I87" s="909"/>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x14ac:dyDescent="0.35">
      <c r="A88" s="130" t="s">
        <v>253</v>
      </c>
      <c r="B88" s="910" t="s">
        <v>254</v>
      </c>
      <c r="C88" s="911"/>
      <c r="D88" s="911"/>
      <c r="E88" s="911"/>
      <c r="F88" s="911"/>
      <c r="G88" s="911"/>
      <c r="H88" s="911"/>
      <c r="I88" s="912"/>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x14ac:dyDescent="0.35">
      <c r="A90" s="913" t="s">
        <v>255</v>
      </c>
      <c r="B90" s="914"/>
      <c r="C90" s="914"/>
      <c r="D90" s="914"/>
      <c r="E90" s="914"/>
      <c r="F90" s="914"/>
      <c r="G90" s="914"/>
      <c r="H90" s="915" t="s">
        <v>256</v>
      </c>
      <c r="I90" s="821" t="s">
        <v>167</v>
      </c>
      <c r="J90" s="821" t="s">
        <v>257</v>
      </c>
      <c r="K90" s="821" t="s">
        <v>184</v>
      </c>
      <c r="L90" s="821" t="s">
        <v>258</v>
      </c>
      <c r="M90" s="823" t="s">
        <v>259</v>
      </c>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900" t="s">
        <v>260</v>
      </c>
      <c r="B91" s="901"/>
      <c r="C91" s="901"/>
      <c r="D91" s="901"/>
      <c r="E91" s="901"/>
      <c r="F91" s="901"/>
      <c r="G91" s="902"/>
      <c r="H91" s="916"/>
      <c r="I91" s="898"/>
      <c r="J91" s="898"/>
      <c r="K91" s="898"/>
      <c r="L91" s="898"/>
      <c r="M91" s="899"/>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x14ac:dyDescent="0.35">
      <c r="A92" s="903" t="s">
        <v>261</v>
      </c>
      <c r="B92" s="904"/>
      <c r="C92" s="904"/>
      <c r="D92" s="904"/>
      <c r="E92" s="904"/>
      <c r="F92" s="904"/>
      <c r="G92" s="905"/>
      <c r="H92" s="916"/>
      <c r="I92" s="898"/>
      <c r="J92" s="898"/>
      <c r="K92" s="898"/>
      <c r="L92" s="898"/>
      <c r="M92" s="899"/>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x14ac:dyDescent="0.35">
      <c r="A93" s="152" t="s">
        <v>180</v>
      </c>
      <c r="B93" s="896" t="str">
        <f>VLOOKUP($A93,Listes!$A$3:$C$194,2,FALSE)</f>
        <v>Origin THC / Origin Receiving Charge</v>
      </c>
      <c r="C93" s="896"/>
      <c r="D93" s="896"/>
      <c r="E93" s="897" t="s">
        <v>50</v>
      </c>
      <c r="F93" s="897"/>
      <c r="G93" s="897"/>
      <c r="H93" s="44"/>
      <c r="I93" s="46"/>
      <c r="J93" s="46"/>
      <c r="K93" s="46"/>
      <c r="L93" s="46"/>
      <c r="M93" s="170"/>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x14ac:dyDescent="0.35">
      <c r="A94" s="120" t="s">
        <v>182</v>
      </c>
      <c r="B94" s="881" t="str">
        <f>VLOOKUP($A94,Listes!$A$3:$C$194,2,FALSE)</f>
        <v>Bunker Adjustment Factor</v>
      </c>
      <c r="C94" s="881"/>
      <c r="D94" s="881"/>
      <c r="E94" s="882" t="s">
        <v>50</v>
      </c>
      <c r="F94" s="882"/>
      <c r="G94" s="882"/>
      <c r="H94" s="25"/>
      <c r="I94" s="43"/>
      <c r="J94" s="43"/>
      <c r="K94" s="43"/>
      <c r="L94" s="43"/>
      <c r="M94" s="104"/>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row>
    <row r="95" spans="1:54" x14ac:dyDescent="0.35">
      <c r="A95" s="120" t="s">
        <v>358</v>
      </c>
      <c r="B95" s="881" t="str">
        <f>VLOOKUP($A95,Listes!$A$3:$C$194,2,FALSE)</f>
        <v>Panama Canal Surcharge</v>
      </c>
      <c r="C95" s="881"/>
      <c r="D95" s="881"/>
      <c r="E95" s="882" t="s">
        <v>50</v>
      </c>
      <c r="F95" s="882"/>
      <c r="G95" s="882"/>
      <c r="H95" s="25"/>
      <c r="I95" s="43"/>
      <c r="J95" s="43"/>
      <c r="K95" s="43"/>
      <c r="L95" s="43"/>
      <c r="M95" s="104"/>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row>
    <row r="96" spans="1:54" x14ac:dyDescent="0.35">
      <c r="A96" s="120" t="s">
        <v>266</v>
      </c>
      <c r="B96" s="881" t="str">
        <f>VLOOKUP($A96,Listes!$A$3:$C$194,2,FALSE)</f>
        <v>Carrier Security Charge</v>
      </c>
      <c r="C96" s="881"/>
      <c r="D96" s="881"/>
      <c r="E96" s="882" t="s">
        <v>50</v>
      </c>
      <c r="F96" s="882"/>
      <c r="G96" s="882"/>
      <c r="H96" s="25"/>
      <c r="I96" s="43"/>
      <c r="J96" s="43"/>
      <c r="K96" s="43"/>
      <c r="L96" s="43"/>
      <c r="M96" s="104"/>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row>
    <row r="97" spans="1:54" ht="31" x14ac:dyDescent="0.35">
      <c r="A97" s="120" t="s">
        <v>1218</v>
      </c>
      <c r="B97" s="881" t="e">
        <f>VLOOKUP($A97,Listes!$A$3:$C$194,2,FALSE)</f>
        <v>#N/A</v>
      </c>
      <c r="C97" s="881"/>
      <c r="D97" s="881"/>
      <c r="E97" s="882" t="s">
        <v>50</v>
      </c>
      <c r="F97" s="882"/>
      <c r="G97" s="882"/>
      <c r="H97" s="25"/>
      <c r="I97" s="43"/>
      <c r="J97" s="43"/>
      <c r="K97" s="43"/>
      <c r="L97" s="43"/>
      <c r="M97" s="104"/>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row>
    <row r="98" spans="1:54" x14ac:dyDescent="0.35">
      <c r="A98" s="120" t="s">
        <v>1219</v>
      </c>
      <c r="B98" s="881" t="e">
        <f>VLOOKUP($A98,Listes!$A$3:$C$194,2,FALSE)</f>
        <v>#N/A</v>
      </c>
      <c r="C98" s="881"/>
      <c r="D98" s="881"/>
      <c r="E98" s="882" t="s">
        <v>50</v>
      </c>
      <c r="F98" s="882"/>
      <c r="G98" s="882"/>
      <c r="H98" s="25"/>
      <c r="I98" s="43"/>
      <c r="J98" s="43"/>
      <c r="K98" s="43"/>
      <c r="L98" s="43"/>
      <c r="M98" s="104"/>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row>
    <row r="99" spans="1:54" x14ac:dyDescent="0.35">
      <c r="A99" s="120" t="s">
        <v>1220</v>
      </c>
      <c r="B99" s="881" t="str">
        <f>VLOOKUP($A99,Listes!$A$3:$C$194,2,FALSE)</f>
        <v>Reefer Consumption Surcharge</v>
      </c>
      <c r="C99" s="881"/>
      <c r="D99" s="881"/>
      <c r="E99" s="882" t="s">
        <v>50</v>
      </c>
      <c r="F99" s="882"/>
      <c r="G99" s="882"/>
      <c r="H99" s="25"/>
      <c r="I99" s="43"/>
      <c r="J99" s="43"/>
      <c r="K99" s="43"/>
      <c r="L99" s="43"/>
      <c r="M99" s="104"/>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row>
    <row r="100" spans="1:54" x14ac:dyDescent="0.35">
      <c r="A100" s="120" t="s">
        <v>273</v>
      </c>
      <c r="B100" s="881" t="str">
        <f>VLOOKUP($A100,Listes!$A$3:$C$194,2,FALSE)</f>
        <v>General Rate Increase</v>
      </c>
      <c r="C100" s="881"/>
      <c r="D100" s="881"/>
      <c r="E100" s="882" t="s">
        <v>50</v>
      </c>
      <c r="F100" s="882"/>
      <c r="G100" s="882"/>
      <c r="H100" s="25"/>
      <c r="I100" s="43"/>
      <c r="J100" s="43"/>
      <c r="K100" s="43"/>
      <c r="L100" s="43"/>
      <c r="M100" s="104"/>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row>
    <row r="101" spans="1:54" x14ac:dyDescent="0.35">
      <c r="A101" s="120" t="s">
        <v>286</v>
      </c>
      <c r="B101" s="881" t="str">
        <f>VLOOKUP($A101,Listes!$A$3:$C$194,2,FALSE)</f>
        <v>Peak Season</v>
      </c>
      <c r="C101" s="881"/>
      <c r="D101" s="881"/>
      <c r="E101" s="882" t="s">
        <v>50</v>
      </c>
      <c r="F101" s="882"/>
      <c r="G101" s="882"/>
      <c r="H101" s="25"/>
      <c r="I101" s="43"/>
      <c r="J101" s="43"/>
      <c r="K101" s="43"/>
      <c r="L101" s="43"/>
      <c r="M101" s="104"/>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row>
    <row r="102" spans="1:54" x14ac:dyDescent="0.35">
      <c r="A102" s="120" t="s">
        <v>274</v>
      </c>
      <c r="B102" s="881" t="str">
        <f>VLOOKUP($A102,Listes!$A$3:$C$194,2,FALSE)</f>
        <v>Hazardous Fees (Ocean)</v>
      </c>
      <c r="C102" s="881"/>
      <c r="D102" s="881"/>
      <c r="E102" s="882" t="s">
        <v>50</v>
      </c>
      <c r="F102" s="882"/>
      <c r="G102" s="882"/>
      <c r="H102" s="25"/>
      <c r="I102" s="43"/>
      <c r="J102" s="43"/>
      <c r="K102" s="43"/>
      <c r="L102" s="43"/>
      <c r="M102" s="104"/>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row>
    <row r="103" spans="1:54" ht="46.5" x14ac:dyDescent="0.35">
      <c r="A103" s="120" t="s">
        <v>285</v>
      </c>
      <c r="B103" s="881" t="str">
        <f>VLOOKUP($A103,Listes!$A$3:$C$194,2,FALSE)</f>
        <v>Inland Hazardous Charge Precarriage</v>
      </c>
      <c r="C103" s="881"/>
      <c r="D103" s="881"/>
      <c r="E103" s="882" t="s">
        <v>263</v>
      </c>
      <c r="F103" s="882"/>
      <c r="G103" s="882"/>
      <c r="H103" s="25"/>
      <c r="I103" s="43"/>
      <c r="J103" s="43"/>
      <c r="K103" s="43"/>
      <c r="L103" s="43"/>
      <c r="M103" s="104"/>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row>
    <row r="104" spans="1:54" ht="46.5" x14ac:dyDescent="0.35">
      <c r="A104" s="120" t="s">
        <v>283</v>
      </c>
      <c r="B104" s="881" t="str">
        <f>VLOOKUP($A104,Listes!$A$3:$C$194,2,FALSE)</f>
        <v>Inland Hazardous Charge Oncarriage</v>
      </c>
      <c r="C104" s="881"/>
      <c r="D104" s="881"/>
      <c r="E104" s="882" t="s">
        <v>263</v>
      </c>
      <c r="F104" s="882"/>
      <c r="G104" s="882"/>
      <c r="H104" s="25"/>
      <c r="I104" s="43"/>
      <c r="J104" s="43"/>
      <c r="K104" s="43"/>
      <c r="L104" s="43"/>
      <c r="M104" s="104"/>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row>
    <row r="105" spans="1:54" x14ac:dyDescent="0.35">
      <c r="A105" s="120" t="s">
        <v>386</v>
      </c>
      <c r="B105" s="881" t="str">
        <f>VLOOKUP($A105,Listes!$A$3:$C$194,2,FALSE)</f>
        <v>Origin Terminal Security Charge</v>
      </c>
      <c r="C105" s="881"/>
      <c r="D105" s="881"/>
      <c r="E105" s="882" t="s">
        <v>50</v>
      </c>
      <c r="F105" s="882"/>
      <c r="G105" s="882"/>
      <c r="H105" s="25"/>
      <c r="I105" s="43"/>
      <c r="J105" s="43"/>
      <c r="K105" s="43"/>
      <c r="L105" s="43"/>
      <c r="M105" s="104"/>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row>
    <row r="106" spans="1:54" ht="31" x14ac:dyDescent="0.35">
      <c r="A106" s="120" t="s">
        <v>289</v>
      </c>
      <c r="B106" s="890" t="str">
        <f>VLOOKUP($A106,Listes!$A$3:$C$194,2,FALSE)</f>
        <v>Destination Terminal Security Charge</v>
      </c>
      <c r="C106" s="891"/>
      <c r="D106" s="892"/>
      <c r="E106" s="893" t="s">
        <v>50</v>
      </c>
      <c r="F106" s="894"/>
      <c r="G106" s="895"/>
      <c r="H106" s="25"/>
      <c r="I106" s="43"/>
      <c r="J106" s="43"/>
      <c r="K106" s="43"/>
      <c r="L106" s="43"/>
      <c r="M106" s="104"/>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row>
    <row r="107" spans="1:54" x14ac:dyDescent="0.35">
      <c r="A107" s="120" t="s">
        <v>284</v>
      </c>
      <c r="B107" s="881" t="str">
        <f>VLOOKUP($A107,Listes!$A$3:$C$194,2,FALSE)</f>
        <v>Open Top</v>
      </c>
      <c r="C107" s="881"/>
      <c r="D107" s="881"/>
      <c r="E107" s="882" t="s">
        <v>50</v>
      </c>
      <c r="F107" s="882"/>
      <c r="G107" s="882"/>
      <c r="H107" s="25"/>
      <c r="I107" s="43"/>
      <c r="J107" s="43"/>
      <c r="K107" s="43"/>
      <c r="L107" s="43"/>
      <c r="M107" s="104"/>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row>
    <row r="108" spans="1:54" x14ac:dyDescent="0.35">
      <c r="A108" s="120" t="s">
        <v>272</v>
      </c>
      <c r="B108" s="881" t="str">
        <f>VLOOKUP($A108,Listes!$A$3:$C$194,2,FALSE)</f>
        <v>Flat Rack</v>
      </c>
      <c r="C108" s="881"/>
      <c r="D108" s="881"/>
      <c r="E108" s="882" t="s">
        <v>50</v>
      </c>
      <c r="F108" s="882"/>
      <c r="G108" s="882"/>
      <c r="H108" s="25"/>
      <c r="I108" s="43"/>
      <c r="J108" s="43"/>
      <c r="K108" s="43"/>
      <c r="L108" s="43"/>
      <c r="M108" s="104"/>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row>
    <row r="109" spans="1:54" x14ac:dyDescent="0.35">
      <c r="A109" s="120" t="s">
        <v>1221</v>
      </c>
      <c r="B109" s="881" t="str">
        <f>VLOOKUP($A109,Listes!$A$3:$C$194,2,FALSE)</f>
        <v>Garments on Hanger Additional</v>
      </c>
      <c r="C109" s="881"/>
      <c r="D109" s="881"/>
      <c r="E109" s="882" t="s">
        <v>50</v>
      </c>
      <c r="F109" s="882"/>
      <c r="G109" s="882"/>
      <c r="H109" s="25"/>
      <c r="I109" s="43"/>
      <c r="J109" s="43"/>
      <c r="K109" s="43"/>
      <c r="L109" s="43"/>
      <c r="M109" s="104"/>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row>
    <row r="110" spans="1:54" x14ac:dyDescent="0.35">
      <c r="A110" s="883" t="s">
        <v>292</v>
      </c>
      <c r="B110" s="884"/>
      <c r="C110" s="884"/>
      <c r="D110" s="884"/>
      <c r="E110" s="884"/>
      <c r="F110" s="884"/>
      <c r="G110" s="884"/>
      <c r="H110" s="884"/>
      <c r="I110" s="885"/>
      <c r="J110" s="45"/>
      <c r="K110" s="45"/>
      <c r="L110" s="45"/>
      <c r="M110" s="45"/>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row>
    <row r="111" spans="1:54" x14ac:dyDescent="0.35">
      <c r="A111" s="886" t="s">
        <v>293</v>
      </c>
      <c r="B111" s="859"/>
      <c r="C111" s="859"/>
      <c r="D111" s="859"/>
      <c r="E111" s="859"/>
      <c r="F111" s="859"/>
      <c r="G111" s="859"/>
      <c r="H111" s="859"/>
      <c r="I111" s="860"/>
      <c r="J111" s="159"/>
      <c r="K111" s="56"/>
      <c r="L111" s="56"/>
      <c r="M111" s="56"/>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row>
    <row r="112" spans="1:54"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row>
    <row r="113" spans="1:54" x14ac:dyDescent="0.35">
      <c r="A113" s="887" t="s">
        <v>294</v>
      </c>
      <c r="B113" s="888"/>
      <c r="C113" s="888"/>
      <c r="D113" s="888"/>
      <c r="E113" s="889" t="s">
        <v>295</v>
      </c>
      <c r="F113" s="889">
        <v>20</v>
      </c>
      <c r="G113" s="889">
        <v>40</v>
      </c>
      <c r="H113" s="889" t="s">
        <v>177</v>
      </c>
      <c r="I113" s="889" t="s">
        <v>178</v>
      </c>
      <c r="J113" s="877" t="s">
        <v>296</v>
      </c>
      <c r="K113" s="877" t="s">
        <v>297</v>
      </c>
      <c r="L113" s="879" t="s">
        <v>298</v>
      </c>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row>
    <row r="114" spans="1:54" x14ac:dyDescent="0.35">
      <c r="A114" s="172" t="s">
        <v>299</v>
      </c>
      <c r="B114" s="60" t="s">
        <v>169</v>
      </c>
      <c r="C114" s="60" t="s">
        <v>170</v>
      </c>
      <c r="D114" s="60" t="s">
        <v>300</v>
      </c>
      <c r="E114" s="878"/>
      <c r="F114" s="878"/>
      <c r="G114" s="878"/>
      <c r="H114" s="878"/>
      <c r="I114" s="878"/>
      <c r="J114" s="878"/>
      <c r="K114" s="878"/>
      <c r="L114" s="880"/>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row>
    <row r="115" spans="1:54" x14ac:dyDescent="0.35">
      <c r="A115" s="124"/>
      <c r="B115" s="15"/>
      <c r="C115" s="15"/>
      <c r="D115" s="15"/>
      <c r="E115" s="15"/>
      <c r="F115" s="11"/>
      <c r="G115" s="11"/>
      <c r="H115" s="11"/>
      <c r="I115" s="11"/>
      <c r="J115" s="15"/>
      <c r="K115" s="52"/>
      <c r="L115" s="115"/>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row>
    <row r="116" spans="1:54" x14ac:dyDescent="0.35">
      <c r="A116" s="124"/>
      <c r="B116" s="15"/>
      <c r="C116" s="15"/>
      <c r="D116" s="15"/>
      <c r="E116" s="15"/>
      <c r="F116" s="11"/>
      <c r="G116" s="11"/>
      <c r="H116" s="11"/>
      <c r="I116" s="11"/>
      <c r="J116" s="15"/>
      <c r="K116" s="52"/>
      <c r="L116" s="115"/>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row>
    <row r="117" spans="1:54" x14ac:dyDescent="0.35">
      <c r="A117" s="124"/>
      <c r="B117" s="15"/>
      <c r="C117" s="15"/>
      <c r="D117" s="15"/>
      <c r="E117" s="15"/>
      <c r="F117" s="11"/>
      <c r="G117" s="11"/>
      <c r="H117" s="11"/>
      <c r="I117" s="11"/>
      <c r="J117" s="15"/>
      <c r="K117" s="52"/>
      <c r="L117" s="115"/>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row>
    <row r="118" spans="1:54" x14ac:dyDescent="0.35">
      <c r="A118" s="169"/>
      <c r="B118" s="36"/>
      <c r="C118" s="36"/>
      <c r="D118" s="36"/>
      <c r="E118" s="36"/>
      <c r="F118" s="12"/>
      <c r="G118" s="12"/>
      <c r="H118" s="12"/>
      <c r="I118" s="12"/>
      <c r="J118" s="36"/>
      <c r="K118" s="51"/>
      <c r="L118" s="166"/>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row>
    <row r="119" spans="1:54"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row>
    <row r="120" spans="1:54" x14ac:dyDescent="0.35">
      <c r="A120" s="871" t="s">
        <v>301</v>
      </c>
      <c r="B120" s="871"/>
      <c r="C120" s="871"/>
      <c r="D120" s="871"/>
      <c r="E120" s="871" t="s">
        <v>295</v>
      </c>
      <c r="F120" s="871">
        <v>20</v>
      </c>
      <c r="G120" s="871">
        <v>40</v>
      </c>
      <c r="H120" s="871" t="s">
        <v>177</v>
      </c>
      <c r="I120" s="871" t="s">
        <v>178</v>
      </c>
      <c r="J120" s="870" t="s">
        <v>296</v>
      </c>
      <c r="K120" s="870" t="s">
        <v>297</v>
      </c>
      <c r="L120" s="871" t="s">
        <v>298</v>
      </c>
      <c r="M120" s="871" t="s">
        <v>184</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row>
    <row r="121" spans="1:54" x14ac:dyDescent="0.35">
      <c r="A121" s="16" t="s">
        <v>299</v>
      </c>
      <c r="B121" s="16" t="s">
        <v>169</v>
      </c>
      <c r="C121" s="16" t="s">
        <v>170</v>
      </c>
      <c r="D121" s="16" t="s">
        <v>300</v>
      </c>
      <c r="E121" s="871"/>
      <c r="F121" s="871"/>
      <c r="G121" s="871"/>
      <c r="H121" s="871"/>
      <c r="I121" s="871"/>
      <c r="J121" s="871"/>
      <c r="K121" s="871"/>
      <c r="L121" s="871"/>
      <c r="M121" s="87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row>
    <row r="122" spans="1:54"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row>
    <row r="123" spans="1:54"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row>
    <row r="124" spans="1:54"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row>
    <row r="125" spans="1:54"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row>
    <row r="126" spans="1:54"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row>
    <row r="127" spans="1:54"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row>
    <row r="128" spans="1:54" x14ac:dyDescent="0.35">
      <c r="A128" s="861" t="s">
        <v>302</v>
      </c>
      <c r="B128" s="862"/>
      <c r="C128" s="862"/>
      <c r="D128" s="862"/>
      <c r="E128" s="863"/>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row>
    <row r="129" spans="1:54"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row>
    <row r="130" spans="1:54" x14ac:dyDescent="0.35">
      <c r="A130" s="856" t="s">
        <v>303</v>
      </c>
      <c r="B130" s="872"/>
      <c r="C130" s="872"/>
      <c r="D130" s="872"/>
      <c r="E130" s="872"/>
      <c r="F130" s="873"/>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row>
    <row r="131" spans="1:54" x14ac:dyDescent="0.35">
      <c r="A131" s="874" t="s">
        <v>304</v>
      </c>
      <c r="B131" s="875"/>
      <c r="C131" s="875"/>
      <c r="D131" s="875"/>
      <c r="E131" s="875"/>
      <c r="F131" s="876"/>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row>
    <row r="132" spans="1:54" x14ac:dyDescent="0.35">
      <c r="A132" s="858" t="s">
        <v>305</v>
      </c>
      <c r="B132" s="859"/>
      <c r="C132" s="859"/>
      <c r="D132" s="859"/>
      <c r="E132" s="859"/>
      <c r="F132" s="860"/>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row>
    <row r="133" spans="1:54" x14ac:dyDescent="0.35">
      <c r="A133" s="112" t="s">
        <v>306</v>
      </c>
      <c r="B133" s="62" t="s">
        <v>307</v>
      </c>
      <c r="C133" s="83" t="s">
        <v>256</v>
      </c>
      <c r="D133" s="167" t="s">
        <v>308</v>
      </c>
      <c r="E133" s="73"/>
      <c r="F133" s="73"/>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x14ac:dyDescent="0.35">
      <c r="A134" s="151"/>
      <c r="B134" s="148"/>
      <c r="C134" s="74"/>
      <c r="D134" s="161"/>
      <c r="E134" s="85"/>
      <c r="F134" s="85"/>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x14ac:dyDescent="0.35">
      <c r="A135" s="151"/>
      <c r="B135" s="148"/>
      <c r="C135" s="74"/>
      <c r="D135" s="161"/>
      <c r="E135" s="85"/>
      <c r="F135" s="85"/>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x14ac:dyDescent="0.35">
      <c r="A136" s="116"/>
      <c r="B136" s="125"/>
      <c r="C136" s="129"/>
      <c r="D136" s="143"/>
      <c r="E136" s="85"/>
      <c r="F136" s="85"/>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x14ac:dyDescent="0.35">
      <c r="A138" s="861" t="s">
        <v>309</v>
      </c>
      <c r="B138" s="862"/>
      <c r="C138" s="862"/>
      <c r="D138" s="862"/>
      <c r="E138" s="862"/>
      <c r="F138" s="862"/>
      <c r="G138" s="862"/>
      <c r="H138" s="862"/>
      <c r="I138" s="863"/>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x14ac:dyDescent="0.35">
      <c r="A139" s="103" t="s">
        <v>310</v>
      </c>
      <c r="B139" s="155"/>
      <c r="C139" s="33"/>
      <c r="D139" s="33"/>
      <c r="E139" s="33"/>
      <c r="F139" s="33"/>
      <c r="G139" s="29"/>
      <c r="H139" s="33"/>
      <c r="I139" s="144"/>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x14ac:dyDescent="0.35">
      <c r="A140" s="128" t="s">
        <v>1222</v>
      </c>
      <c r="B140" s="1286"/>
      <c r="C140" s="1287"/>
      <c r="D140" s="1287"/>
      <c r="E140" s="1287"/>
      <c r="F140" s="1287"/>
      <c r="G140" s="1287"/>
      <c r="H140" s="1287"/>
      <c r="I140" s="1288"/>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x14ac:dyDescent="0.35">
      <c r="A141" s="106"/>
      <c r="B141" s="850"/>
      <c r="C141" s="851"/>
      <c r="D141" s="851"/>
      <c r="E141" s="851"/>
      <c r="F141" s="851"/>
      <c r="G141" s="851"/>
      <c r="H141" s="851"/>
      <c r="I141" s="852"/>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x14ac:dyDescent="0.35">
      <c r="A142" s="106"/>
      <c r="B142" s="850"/>
      <c r="C142" s="851"/>
      <c r="D142" s="851"/>
      <c r="E142" s="851"/>
      <c r="F142" s="851"/>
      <c r="G142" s="851"/>
      <c r="H142" s="851"/>
      <c r="I142" s="852"/>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x14ac:dyDescent="0.35">
      <c r="A143" s="106"/>
      <c r="B143" s="850"/>
      <c r="C143" s="851"/>
      <c r="D143" s="851"/>
      <c r="E143" s="851"/>
      <c r="F143" s="851"/>
      <c r="G143" s="851"/>
      <c r="H143" s="851"/>
      <c r="I143" s="852"/>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row>
    <row r="144" spans="1:54" x14ac:dyDescent="0.35">
      <c r="A144" s="106"/>
      <c r="B144" s="850"/>
      <c r="C144" s="851"/>
      <c r="D144" s="851"/>
      <c r="E144" s="851"/>
      <c r="F144" s="851"/>
      <c r="G144" s="851"/>
      <c r="H144" s="851"/>
      <c r="I144" s="852"/>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row>
    <row r="145" spans="1:54" x14ac:dyDescent="0.35">
      <c r="A145" s="106"/>
      <c r="B145" s="850"/>
      <c r="C145" s="851"/>
      <c r="D145" s="851"/>
      <c r="E145" s="851"/>
      <c r="F145" s="851"/>
      <c r="G145" s="851"/>
      <c r="H145" s="851"/>
      <c r="I145" s="852"/>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x14ac:dyDescent="0.35">
      <c r="A146" s="106"/>
      <c r="B146" s="850"/>
      <c r="C146" s="851"/>
      <c r="D146" s="851"/>
      <c r="E146" s="851"/>
      <c r="F146" s="851"/>
      <c r="G146" s="851"/>
      <c r="H146" s="851"/>
      <c r="I146" s="852"/>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x14ac:dyDescent="0.35">
      <c r="A147" s="106"/>
      <c r="B147" s="850"/>
      <c r="C147" s="851"/>
      <c r="D147" s="851"/>
      <c r="E147" s="851"/>
      <c r="F147" s="851"/>
      <c r="G147" s="851"/>
      <c r="H147" s="851"/>
      <c r="I147" s="852"/>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row>
    <row r="148" spans="1:54" x14ac:dyDescent="0.35">
      <c r="A148" s="106"/>
      <c r="B148" s="850"/>
      <c r="C148" s="851"/>
      <c r="D148" s="851"/>
      <c r="E148" s="851"/>
      <c r="F148" s="851"/>
      <c r="G148" s="851"/>
      <c r="H148" s="851"/>
      <c r="I148" s="852"/>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row>
    <row r="149" spans="1:54" x14ac:dyDescent="0.35">
      <c r="A149" s="106"/>
      <c r="B149" s="850"/>
      <c r="C149" s="851"/>
      <c r="D149" s="851"/>
      <c r="E149" s="851"/>
      <c r="F149" s="851"/>
      <c r="G149" s="851"/>
      <c r="H149" s="851"/>
      <c r="I149" s="852"/>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row>
    <row r="150" spans="1:54" x14ac:dyDescent="0.35">
      <c r="A150" s="106"/>
      <c r="B150" s="850"/>
      <c r="C150" s="851"/>
      <c r="D150" s="851"/>
      <c r="E150" s="851"/>
      <c r="F150" s="851"/>
      <c r="G150" s="851"/>
      <c r="H150" s="851"/>
      <c r="I150" s="852"/>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x14ac:dyDescent="0.35">
      <c r="A151" s="106"/>
      <c r="B151" s="850"/>
      <c r="C151" s="851"/>
      <c r="D151" s="851"/>
      <c r="E151" s="851"/>
      <c r="F151" s="851"/>
      <c r="G151" s="851"/>
      <c r="H151" s="851"/>
      <c r="I151" s="852"/>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x14ac:dyDescent="0.35">
      <c r="A152" s="106"/>
      <c r="B152" s="850"/>
      <c r="C152" s="851"/>
      <c r="D152" s="851"/>
      <c r="E152" s="851"/>
      <c r="F152" s="851"/>
      <c r="G152" s="851"/>
      <c r="H152" s="851"/>
      <c r="I152" s="852"/>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x14ac:dyDescent="0.35">
      <c r="A153" s="106"/>
      <c r="B153" s="850"/>
      <c r="C153" s="851"/>
      <c r="D153" s="851"/>
      <c r="E153" s="851"/>
      <c r="F153" s="851"/>
      <c r="G153" s="851"/>
      <c r="H153" s="851"/>
      <c r="I153" s="852"/>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x14ac:dyDescent="0.35">
      <c r="A154" s="163"/>
      <c r="B154" s="853"/>
      <c r="C154" s="854"/>
      <c r="D154" s="854"/>
      <c r="E154" s="854"/>
      <c r="F154" s="854"/>
      <c r="G154" s="854"/>
      <c r="H154" s="854"/>
      <c r="I154" s="855"/>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x14ac:dyDescent="0.35">
      <c r="A158" s="856" t="s">
        <v>317</v>
      </c>
      <c r="B158" s="857"/>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x14ac:dyDescent="0.35">
      <c r="A160" s="827" t="s">
        <v>318</v>
      </c>
      <c r="B160" s="828"/>
      <c r="C160" s="828"/>
      <c r="D160" s="828"/>
      <c r="E160" s="828"/>
      <c r="F160" s="828"/>
      <c r="G160" s="829"/>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x14ac:dyDescent="0.35">
      <c r="A162" s="830" t="s">
        <v>319</v>
      </c>
      <c r="B162" s="831"/>
      <c r="C162" s="831"/>
      <c r="D162" s="831"/>
      <c r="E162" s="832"/>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x14ac:dyDescent="0.35">
      <c r="A163" s="836" t="s">
        <v>167</v>
      </c>
      <c r="B163" s="838" t="s">
        <v>320</v>
      </c>
      <c r="C163" s="821" t="s">
        <v>321</v>
      </c>
      <c r="D163" s="821" t="s">
        <v>322</v>
      </c>
      <c r="E163" s="838" t="s">
        <v>323</v>
      </c>
      <c r="F163" s="821" t="s">
        <v>324</v>
      </c>
      <c r="G163" s="821" t="s">
        <v>325</v>
      </c>
      <c r="H163" s="821" t="s">
        <v>168</v>
      </c>
      <c r="I163" s="821" t="s">
        <v>169</v>
      </c>
      <c r="J163" s="821" t="s">
        <v>170</v>
      </c>
      <c r="K163" s="821" t="s">
        <v>171</v>
      </c>
      <c r="L163" s="821" t="s">
        <v>326</v>
      </c>
      <c r="M163" s="846" t="s">
        <v>327</v>
      </c>
      <c r="N163" s="847"/>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x14ac:dyDescent="0.35">
      <c r="A164" s="837"/>
      <c r="B164" s="839"/>
      <c r="C164" s="822"/>
      <c r="D164" s="822"/>
      <c r="E164" s="839"/>
      <c r="F164" s="822"/>
      <c r="G164" s="822"/>
      <c r="H164" s="822"/>
      <c r="I164" s="822"/>
      <c r="J164" s="822"/>
      <c r="K164" s="822"/>
      <c r="L164" s="822"/>
      <c r="M164" s="848"/>
      <c r="N164" s="849"/>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x14ac:dyDescent="0.35">
      <c r="A165" s="49"/>
      <c r="B165" s="7"/>
      <c r="C165" s="24"/>
      <c r="D165" s="7"/>
      <c r="E165" s="7"/>
      <c r="F165" s="7"/>
      <c r="G165" s="7"/>
      <c r="H165" s="7"/>
      <c r="I165" s="7"/>
      <c r="J165" s="7"/>
      <c r="K165" s="7"/>
      <c r="L165" s="88"/>
      <c r="M165" s="840"/>
      <c r="N165" s="84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x14ac:dyDescent="0.35">
      <c r="A166" s="63"/>
      <c r="B166" s="6"/>
      <c r="C166" s="15"/>
      <c r="D166" s="6"/>
      <c r="E166" s="6"/>
      <c r="F166" s="6"/>
      <c r="G166" s="6"/>
      <c r="H166" s="6"/>
      <c r="I166" s="6"/>
      <c r="J166" s="6"/>
      <c r="K166" s="6"/>
      <c r="L166" s="90"/>
      <c r="M166" s="842"/>
      <c r="N166" s="843"/>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x14ac:dyDescent="0.35">
      <c r="A167" s="63"/>
      <c r="B167" s="6"/>
      <c r="C167" s="15"/>
      <c r="D167" s="6"/>
      <c r="E167" s="6"/>
      <c r="F167" s="6"/>
      <c r="G167" s="6"/>
      <c r="H167" s="6"/>
      <c r="I167" s="6"/>
      <c r="J167" s="6"/>
      <c r="K167" s="6"/>
      <c r="L167" s="90"/>
      <c r="M167" s="842"/>
      <c r="N167" s="843"/>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x14ac:dyDescent="0.35">
      <c r="A168" s="63"/>
      <c r="B168" s="6"/>
      <c r="C168" s="15"/>
      <c r="D168" s="6"/>
      <c r="E168" s="6"/>
      <c r="F168" s="6"/>
      <c r="G168" s="6"/>
      <c r="H168" s="6"/>
      <c r="I168" s="6"/>
      <c r="J168" s="6"/>
      <c r="K168" s="6"/>
      <c r="L168" s="90"/>
      <c r="M168" s="842"/>
      <c r="N168" s="843"/>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x14ac:dyDescent="0.35">
      <c r="A169" s="63"/>
      <c r="B169" s="6"/>
      <c r="C169" s="15"/>
      <c r="D169" s="6"/>
      <c r="E169" s="6"/>
      <c r="F169" s="6"/>
      <c r="G169" s="6"/>
      <c r="H169" s="6"/>
      <c r="I169" s="6"/>
      <c r="J169" s="6"/>
      <c r="K169" s="6"/>
      <c r="L169" s="90"/>
      <c r="M169" s="842"/>
      <c r="N169" s="843"/>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x14ac:dyDescent="0.35">
      <c r="A170" s="68"/>
      <c r="B170" s="5"/>
      <c r="C170" s="36"/>
      <c r="D170" s="5"/>
      <c r="E170" s="5"/>
      <c r="F170" s="5"/>
      <c r="G170" s="5"/>
      <c r="H170" s="5"/>
      <c r="I170" s="5"/>
      <c r="J170" s="5"/>
      <c r="K170" s="5"/>
      <c r="L170" s="89"/>
      <c r="M170" s="844"/>
      <c r="N170" s="845"/>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x14ac:dyDescent="0.35">
      <c r="A175" s="42" t="s">
        <v>339</v>
      </c>
      <c r="B175" s="149" t="s">
        <v>340</v>
      </c>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x14ac:dyDescent="0.35">
      <c r="A176" s="62" t="s">
        <v>341</v>
      </c>
      <c r="B176" s="79" t="s">
        <v>263</v>
      </c>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x14ac:dyDescent="0.35">
      <c r="A177" s="134" t="s">
        <v>215</v>
      </c>
      <c r="B177" s="67" t="s">
        <v>263</v>
      </c>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x14ac:dyDescent="0.35">
      <c r="A178" s="134" t="s">
        <v>342</v>
      </c>
      <c r="B178" s="67" t="s">
        <v>263</v>
      </c>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x14ac:dyDescent="0.35">
      <c r="A179" s="134" t="s">
        <v>343</v>
      </c>
      <c r="B179" s="67" t="s">
        <v>263</v>
      </c>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x14ac:dyDescent="0.35">
      <c r="A180" s="134" t="s">
        <v>344</v>
      </c>
      <c r="B180" s="67" t="s">
        <v>196</v>
      </c>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x14ac:dyDescent="0.35">
      <c r="A181" s="134" t="s">
        <v>345</v>
      </c>
      <c r="B181" s="67" t="s">
        <v>196</v>
      </c>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x14ac:dyDescent="0.35">
      <c r="A182" s="123" t="s">
        <v>346</v>
      </c>
      <c r="B182" s="67" t="s">
        <v>196</v>
      </c>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x14ac:dyDescent="0.35">
      <c r="A183" s="123" t="s">
        <v>347</v>
      </c>
      <c r="B183" s="67" t="s">
        <v>196</v>
      </c>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x14ac:dyDescent="0.35">
      <c r="A184" s="145" t="s">
        <v>348</v>
      </c>
      <c r="B184" s="136" t="s">
        <v>196</v>
      </c>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sheetData>
  <mergeCells count="207">
    <mergeCell ref="A1:B1"/>
    <mergeCell ref="C1:F1"/>
    <mergeCell ref="A2:B2"/>
    <mergeCell ref="C2:F2"/>
    <mergeCell ref="A3:B3"/>
    <mergeCell ref="C3:F3"/>
    <mergeCell ref="A7:B7"/>
    <mergeCell ref="C7:F7"/>
    <mergeCell ref="A12:J12"/>
    <mergeCell ref="B13:I13"/>
    <mergeCell ref="J13:K13"/>
    <mergeCell ref="L13:M13"/>
    <mergeCell ref="A4:B4"/>
    <mergeCell ref="C4:F4"/>
    <mergeCell ref="A5:B5"/>
    <mergeCell ref="C5:F5"/>
    <mergeCell ref="A6:B6"/>
    <mergeCell ref="C6:F6"/>
    <mergeCell ref="B16:I16"/>
    <mergeCell ref="J16:K16"/>
    <mergeCell ref="L16:M16"/>
    <mergeCell ref="B17:I17"/>
    <mergeCell ref="J17:K17"/>
    <mergeCell ref="L17:M17"/>
    <mergeCell ref="B14:I14"/>
    <mergeCell ref="J14:K14"/>
    <mergeCell ref="L14:M14"/>
    <mergeCell ref="B15:I15"/>
    <mergeCell ref="J15:K15"/>
    <mergeCell ref="L15:M15"/>
    <mergeCell ref="B20:H20"/>
    <mergeCell ref="B21:H21"/>
    <mergeCell ref="B22:H22"/>
    <mergeCell ref="B23:H23"/>
    <mergeCell ref="B24:H24"/>
    <mergeCell ref="A30:A31"/>
    <mergeCell ref="B30:B31"/>
    <mergeCell ref="C30:C31"/>
    <mergeCell ref="D30:D31"/>
    <mergeCell ref="E30:E31"/>
    <mergeCell ref="L30:L31"/>
    <mergeCell ref="R30:R31"/>
    <mergeCell ref="S30:S31"/>
    <mergeCell ref="T30:T31"/>
    <mergeCell ref="U30:U31"/>
    <mergeCell ref="A39:A40"/>
    <mergeCell ref="B39:B40"/>
    <mergeCell ref="C39:C40"/>
    <mergeCell ref="D39:D40"/>
    <mergeCell ref="E39:E40"/>
    <mergeCell ref="F30:F31"/>
    <mergeCell ref="G30:G31"/>
    <mergeCell ref="H30:H31"/>
    <mergeCell ref="I30:I31"/>
    <mergeCell ref="J30:J31"/>
    <mergeCell ref="K30:K31"/>
    <mergeCell ref="T39:T40"/>
    <mergeCell ref="U39:U40"/>
    <mergeCell ref="V39:V40"/>
    <mergeCell ref="W39:W40"/>
    <mergeCell ref="A47:D47"/>
    <mergeCell ref="A48:A49"/>
    <mergeCell ref="B48:B49"/>
    <mergeCell ref="C48:C49"/>
    <mergeCell ref="D48:D49"/>
    <mergeCell ref="E48:E49"/>
    <mergeCell ref="F39:F40"/>
    <mergeCell ref="G39:G40"/>
    <mergeCell ref="H39:H40"/>
    <mergeCell ref="I39:I40"/>
    <mergeCell ref="J39:J40"/>
    <mergeCell ref="K39:K40"/>
    <mergeCell ref="L48:L49"/>
    <mergeCell ref="M48:M49"/>
    <mergeCell ref="X48:X49"/>
    <mergeCell ref="Y48:Y49"/>
    <mergeCell ref="Z48:Z49"/>
    <mergeCell ref="AA48:AA49"/>
    <mergeCell ref="F48:F49"/>
    <mergeCell ref="G48:G49"/>
    <mergeCell ref="H48:H49"/>
    <mergeCell ref="I48:I49"/>
    <mergeCell ref="J48:J49"/>
    <mergeCell ref="K48:K49"/>
    <mergeCell ref="B69:D69"/>
    <mergeCell ref="A72:C72"/>
    <mergeCell ref="A73:C73"/>
    <mergeCell ref="B80:D80"/>
    <mergeCell ref="B81:D81"/>
    <mergeCell ref="B82:D82"/>
    <mergeCell ref="A57:C57"/>
    <mergeCell ref="A58:C58"/>
    <mergeCell ref="B65:D65"/>
    <mergeCell ref="B66:D66"/>
    <mergeCell ref="B67:D67"/>
    <mergeCell ref="B68:D68"/>
    <mergeCell ref="J90:J92"/>
    <mergeCell ref="K90:K92"/>
    <mergeCell ref="L90:L92"/>
    <mergeCell ref="M90:M92"/>
    <mergeCell ref="A91:G91"/>
    <mergeCell ref="A92:G92"/>
    <mergeCell ref="B83:D83"/>
    <mergeCell ref="B84:D84"/>
    <mergeCell ref="A86:I86"/>
    <mergeCell ref="A87:I87"/>
    <mergeCell ref="B88:I88"/>
    <mergeCell ref="A90:G90"/>
    <mergeCell ref="H90:H92"/>
    <mergeCell ref="I90:I92"/>
    <mergeCell ref="B96:D96"/>
    <mergeCell ref="E96:G96"/>
    <mergeCell ref="B97:D97"/>
    <mergeCell ref="E97:G97"/>
    <mergeCell ref="B98:D98"/>
    <mergeCell ref="E98:G98"/>
    <mergeCell ref="B93:D93"/>
    <mergeCell ref="E93:G93"/>
    <mergeCell ref="B94:D94"/>
    <mergeCell ref="E94:G94"/>
    <mergeCell ref="B95:D95"/>
    <mergeCell ref="E95:G95"/>
    <mergeCell ref="B102:D102"/>
    <mergeCell ref="E102:G102"/>
    <mergeCell ref="B103:D103"/>
    <mergeCell ref="E103:G103"/>
    <mergeCell ref="B104:D104"/>
    <mergeCell ref="E104:G104"/>
    <mergeCell ref="B99:D99"/>
    <mergeCell ref="E99:G99"/>
    <mergeCell ref="B100:D100"/>
    <mergeCell ref="E100:G100"/>
    <mergeCell ref="B101:D101"/>
    <mergeCell ref="E101:G101"/>
    <mergeCell ref="B108:D108"/>
    <mergeCell ref="E108:G108"/>
    <mergeCell ref="B109:D109"/>
    <mergeCell ref="E109:G109"/>
    <mergeCell ref="A110:I110"/>
    <mergeCell ref="A111:I111"/>
    <mergeCell ref="B105:D105"/>
    <mergeCell ref="E105:G105"/>
    <mergeCell ref="B106:D106"/>
    <mergeCell ref="E106:G106"/>
    <mergeCell ref="B107:D107"/>
    <mergeCell ref="E107:G107"/>
    <mergeCell ref="J113:J114"/>
    <mergeCell ref="K113:K114"/>
    <mergeCell ref="L113:L114"/>
    <mergeCell ref="A120:D120"/>
    <mergeCell ref="E120:E121"/>
    <mergeCell ref="F120:F121"/>
    <mergeCell ref="G120:G121"/>
    <mergeCell ref="H120:H121"/>
    <mergeCell ref="I120:I121"/>
    <mergeCell ref="J120:J121"/>
    <mergeCell ref="A113:D113"/>
    <mergeCell ref="E113:E114"/>
    <mergeCell ref="F113:F114"/>
    <mergeCell ref="G113:G114"/>
    <mergeCell ref="H113:H114"/>
    <mergeCell ref="I113:I114"/>
    <mergeCell ref="A132:F132"/>
    <mergeCell ref="A138:I138"/>
    <mergeCell ref="B140:I140"/>
    <mergeCell ref="B141:I141"/>
    <mergeCell ref="B142:I142"/>
    <mergeCell ref="B143:I143"/>
    <mergeCell ref="K120:K121"/>
    <mergeCell ref="L120:L121"/>
    <mergeCell ref="M120:M121"/>
    <mergeCell ref="A128:E128"/>
    <mergeCell ref="A130:F130"/>
    <mergeCell ref="A131:F131"/>
    <mergeCell ref="B150:I150"/>
    <mergeCell ref="B151:I151"/>
    <mergeCell ref="B152:I152"/>
    <mergeCell ref="B153:I153"/>
    <mergeCell ref="B154:I154"/>
    <mergeCell ref="A158:B158"/>
    <mergeCell ref="B144:I144"/>
    <mergeCell ref="B145:I145"/>
    <mergeCell ref="B146:I146"/>
    <mergeCell ref="B147:I147"/>
    <mergeCell ref="B148:I148"/>
    <mergeCell ref="B149:I149"/>
    <mergeCell ref="A160:G160"/>
    <mergeCell ref="A162:E162"/>
    <mergeCell ref="A163:A164"/>
    <mergeCell ref="B163:B164"/>
    <mergeCell ref="C163:C164"/>
    <mergeCell ref="D163:D164"/>
    <mergeCell ref="E163:E164"/>
    <mergeCell ref="F163:F164"/>
    <mergeCell ref="G163:G164"/>
    <mergeCell ref="M165:N165"/>
    <mergeCell ref="M166:N166"/>
    <mergeCell ref="M167:N167"/>
    <mergeCell ref="M168:N168"/>
    <mergeCell ref="M169:N169"/>
    <mergeCell ref="M170:N170"/>
    <mergeCell ref="H163:H164"/>
    <mergeCell ref="I163:I164"/>
    <mergeCell ref="J163:J164"/>
    <mergeCell ref="K163:K164"/>
    <mergeCell ref="L163:L164"/>
    <mergeCell ref="M163:N164"/>
  </mergeCells>
  <dataValidations count="10">
    <dataValidation type="decimal" allowBlank="1" showInputMessage="1" showErrorMessage="1" sqref="F115:H118 I32:I35 I41:I44 I50:I53 I115:I118 J32:K35 J41:K44 J50:K53 J81:K84 L32:L35 L50:L53 L81:L84 M81:M84" xr:uid="{00000000-0002-0000-0D00-000000000000}">
      <formula1>0</formula1>
      <formula2>999999999999999</formula2>
    </dataValidation>
    <dataValidation type="list" showInputMessage="1" showErrorMessage="1" sqref="A32:A35 A41:A44 A50:A53 K115:K118 N66:N69 N81:N84" xr:uid="{00000000-0002-0000-0D00-000001000000}">
      <formula1>$A$14:$A$18</formula1>
    </dataValidation>
    <dataValidation type="list" showDropDown="1" showErrorMessage="1" sqref="O65:P65 O80:P80" xr:uid="{00000000-0002-0000-0D00-000002000000}">
      <formula1>Charges</formula1>
    </dataValidation>
    <dataValidation allowBlank="1" showInputMessage="1" showErrorMessage="1" promptTitle="Acceptable Values:" prompt="- Applicable _x000a_- Not applicable _x000a_- Included_x000a_- Amount and OSPF for cases of fixed per D40 OSPF_x000a_    (example-  &quot;375 OSPF&quot;)" sqref="E93:G109" xr:uid="{00000000-0002-0000-0D00-000003000000}"/>
    <dataValidation type="list" allowBlank="1" showInputMessage="1" showErrorMessage="1" sqref="I93:I109" xr:uid="{00000000-0002-0000-0D00-000004000000}">
      <formula1>$A$14:$A$18</formula1>
    </dataValidation>
    <dataValidation type="date" allowBlank="1" showInputMessage="1" showErrorMessage="1" sqref="J93:K110" xr:uid="{00000000-0002-0000-0D00-000005000000}">
      <formula1>10101</formula1>
      <formula2>311299</formula2>
    </dataValidation>
    <dataValidation type="whole" allowBlank="1" showInputMessage="1" showErrorMessage="1" error="Only whole numbers can be entered into this field" sqref="D165:D170" xr:uid="{00000000-0002-0000-0D00-000006000000}">
      <formula1>1</formula1>
      <formula2>99</formula2>
    </dataValidation>
    <dataValidation allowBlank="1" sqref="M32:R35 S32:T35 S50:T53 U50:U53 V32:Z35 V50:Z53 AA32:AA35 AB32:BB35 AB50:BB53" xr:uid="{00000000-0002-0000-0D00-000007000000}"/>
    <dataValidation type="list" errorStyle="information" allowBlank="1" showInputMessage="1" showErrorMessage="1" sqref="L41:L44 N41:N44 P50:P53" xr:uid="{00000000-0002-0000-0D00-000008000000}">
      <formula1>"Y,N"</formula1>
    </dataValidation>
    <dataValidation type="list" errorStyle="information" allowBlank="1" showInputMessage="1" showErrorMessage="1" sqref="B176:B184" xr:uid="{00000000-0002-0000-0D00-000009000000}">
      <formula1>"Applicable,Not Applicable"</formula1>
    </dataValidation>
  </dataValidations>
  <pageMargins left="0.7" right="0.7" top="0.75" bottom="0.75" header="0.3" footer="0.3"/>
  <headerFooter alignWithMargins="0"/>
  <legacyDrawing r:id="rId1"/>
  <extLst>
    <ext xmlns:x14="http://schemas.microsoft.com/office/spreadsheetml/2009/9/main" uri="{CCE6A557-97BC-4b89-ADB6-D9C93CAAB3DF}">
      <x14:dataValidations xmlns:xm="http://schemas.microsoft.com/office/excel/2006/main" count="19">
        <x14:dataValidation type="list" errorStyle="information" allowBlank="1" showInputMessage="1" showErrorMessage="1" xr:uid="{00000000-0002-0000-0D00-00000A000000}">
          <x14:formula1>
            <xm:f>Listes!$H$3:$H$194</xm:f>
          </x14:formula1>
          <xm:sqref>Q48:W48 O39:S39 M30:Q30</xm:sqref>
        </x14:dataValidation>
        <x14:dataValidation type="list" errorStyle="information" allowBlank="1" showInputMessage="1" showErrorMessage="1" xr:uid="{00000000-0002-0000-0D00-00000B000000}">
          <x14:formula1>
            <xm:f>Listes!$B$209:$B$218</xm:f>
          </x14:formula1>
          <xm:sqref>Q49:W49 O40:S40 M31:Q31</xm:sqref>
        </x14:dataValidation>
        <x14:dataValidation type="list" errorStyle="information" allowBlank="1" showInputMessage="1" showErrorMessage="1" xr:uid="{00000000-0002-0000-0D00-00000C000000}">
          <x14:formula1>
            <xm:f>Listes!$B$260:$B$308</xm:f>
          </x14:formula1>
          <xm:sqref>F31:F35 F81:F84 F66:F69 F49:F53 F40:F44</xm:sqref>
        </x14:dataValidation>
        <x14:dataValidation type="list" errorStyle="information" allowBlank="1" showInputMessage="1" showErrorMessage="1" xr:uid="{00000000-0002-0000-0D00-00000D000000}">
          <x14:formula1>
            <xm:f>Listes!$B$198:$B$201</xm:f>
          </x14:formula1>
          <xm:sqref>G31:G35 G81:G84 G66:G69 G49:G53 G40:G44</xm:sqref>
        </x14:dataValidation>
        <x14:dataValidation type="list" errorStyle="information" allowBlank="1" showInputMessage="1" showErrorMessage="1" xr:uid="{00000000-0002-0000-0D00-00000E000000}">
          <x14:formula1>
            <xm:f>Listes!$B$395:$B$401</xm:f>
          </x14:formula1>
          <xm:sqref>U31:U35 AA49:AA53 W40:W44</xm:sqref>
        </x14:dataValidation>
        <x14:dataValidation type="list" errorStyle="information" allowBlank="1" showInputMessage="1" showErrorMessage="1" xr:uid="{00000000-0002-0000-0D00-00000F000000}">
          <x14:formula1>
            <xm:f>Listes!$B$315:$B$316</xm:f>
          </x14:formula1>
          <xm:sqref>M41:M44 O50:O53</xm:sqref>
        </x14:dataValidation>
        <x14:dataValidation type="list" errorStyle="information" allowBlank="1" showInputMessage="1" showErrorMessage="1" xr:uid="{00000000-0002-0000-0D00-000010000000}">
          <x14:formula1>
            <xm:f>Listes!$B$338:$B$358</xm:f>
          </x14:formula1>
          <xm:sqref>M49:M53</xm:sqref>
        </x14:dataValidation>
        <x14:dataValidation type="list" errorStyle="information" allowBlank="1" showInputMessage="1" showErrorMessage="1" xr:uid="{00000000-0002-0000-0D00-000011000000}">
          <x14:formula1>
            <xm:f>Listes!$B$319:$B$320</xm:f>
          </x14:formula1>
          <xm:sqref>N50:N53</xm:sqref>
        </x14:dataValidation>
        <x14:dataValidation type="list" errorStyle="information" allowBlank="1" showInputMessage="1" showErrorMessage="1" xr:uid="{00000000-0002-0000-0D00-000012000000}">
          <x14:formula1>
            <xm:f>Listes!$B$256:$B$257</xm:f>
          </x14:formula1>
          <xm:sqref>O66:P69 O81:P84</xm:sqref>
        </x14:dataValidation>
        <x14:dataValidation type="list" errorStyle="information" allowBlank="1" showInputMessage="1" showErrorMessage="1" xr:uid="{00000000-0002-0000-0D00-000013000000}">
          <x14:formula1>
            <xm:f>Listes!$A$3:$A$194</xm:f>
          </x14:formula1>
          <xm:sqref>A93:A109</xm:sqref>
        </x14:dataValidation>
        <x14:dataValidation type="list" errorStyle="information" allowBlank="1" showInputMessage="1" showErrorMessage="1" xr:uid="{00000000-0002-0000-0D00-000014000000}">
          <x14:formula1>
            <xm:f>Listes!$B$231:$B$253</xm:f>
          </x14:formula1>
          <xm:sqref>H93:H109</xm:sqref>
        </x14:dataValidation>
        <x14:dataValidation type="list" errorStyle="information" allowBlank="1" showInputMessage="1" showErrorMessage="1" xr:uid="{00000000-0002-0000-0D00-000015000000}">
          <x14:formula1>
            <xm:f>Listes!$B$332:$B$350</xm:f>
          </x14:formula1>
          <xm:sqref>E115:E118</xm:sqref>
        </x14:dataValidation>
        <x14:dataValidation type="list" errorStyle="information" allowBlank="1" showInputMessage="1" showErrorMessage="1" xr:uid="{00000000-0002-0000-0D00-000016000000}">
          <x14:formula1>
            <xm:f>Listes!$B$326:$B$329</xm:f>
          </x14:formula1>
          <xm:sqref>J115:J118</xm:sqref>
        </x14:dataValidation>
        <x14:dataValidation type="list" errorStyle="information" allowBlank="1" showInputMessage="1" showErrorMessage="1" xr:uid="{00000000-0002-0000-0D00-000017000000}">
          <x14:formula1>
            <xm:f>Listes!$B$584:$B$589</xm:f>
          </x14:formula1>
          <xm:sqref>A164:A170</xm:sqref>
        </x14:dataValidation>
        <x14:dataValidation type="list" errorStyle="information" allowBlank="1" showInputMessage="1" showErrorMessage="1" xr:uid="{00000000-0002-0000-0D00-000018000000}">
          <x14:formula1>
            <xm:f>Listes!$B$405:$B$406</xm:f>
          </x14:formula1>
          <xm:sqref>B164:B170</xm:sqref>
        </x14:dataValidation>
        <x14:dataValidation type="list" errorStyle="information" allowBlank="1" showInputMessage="1" showErrorMessage="1" xr:uid="{00000000-0002-0000-0D00-000019000000}">
          <x14:formula1>
            <xm:f>Listes!$B$415:$B$418</xm:f>
          </x14:formula1>
          <xm:sqref>C164:C170</xm:sqref>
        </x14:dataValidation>
        <x14:dataValidation type="list" errorStyle="information" allowBlank="1" showInputMessage="1" showErrorMessage="1" xr:uid="{00000000-0002-0000-0D00-00001A000000}">
          <x14:formula1>
            <xm:f>Listes!$B$410:$B$411</xm:f>
          </x14:formula1>
          <xm:sqref>E164:E170</xm:sqref>
        </x14:dataValidation>
        <x14:dataValidation type="list" errorStyle="information" allowBlank="1" showInputMessage="1" showErrorMessage="1" xr:uid="{00000000-0002-0000-0D00-00001B000000}">
          <x14:formula1>
            <xm:f>Listes!$B$432:$B$435</xm:f>
          </x14:formula1>
          <xm:sqref>F164:F170</xm:sqref>
        </x14:dataValidation>
        <x14:dataValidation type="list" errorStyle="information" allowBlank="1" showInputMessage="1" showErrorMessage="1" xr:uid="{00000000-0002-0000-0D00-00001C000000}">
          <x14:formula1>
            <xm:f>Listes!$B$439:$B$440</xm:f>
          </x14:formula1>
          <xm:sqref>G164:G170</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dimension ref="A1:H589"/>
  <sheetViews>
    <sheetView showGridLines="0" topLeftCell="A392" workbookViewId="0">
      <selection activeCell="H195" sqref="H195"/>
    </sheetView>
  </sheetViews>
  <sheetFormatPr defaultColWidth="9.453125" defaultRowHeight="12.5" x14ac:dyDescent="0.25"/>
  <sheetData>
    <row r="1" spans="1:8" x14ac:dyDescent="0.25">
      <c r="A1" t="s">
        <v>1223</v>
      </c>
      <c r="B1" t="s">
        <v>1224</v>
      </c>
    </row>
    <row r="2" spans="1:8" ht="25.5" x14ac:dyDescent="0.3">
      <c r="A2" s="1289" t="s">
        <v>1225</v>
      </c>
      <c r="B2" s="1290"/>
      <c r="C2" s="1291"/>
      <c r="D2" s="246" t="s">
        <v>1226</v>
      </c>
      <c r="E2" s="237" t="s">
        <v>1227</v>
      </c>
      <c r="F2" s="249" t="s">
        <v>1228</v>
      </c>
      <c r="H2" s="217" t="s">
        <v>1229</v>
      </c>
    </row>
    <row r="3" spans="1:8" ht="50" x14ac:dyDescent="0.25">
      <c r="A3" s="190" t="s">
        <v>1230</v>
      </c>
      <c r="B3" s="174" t="s">
        <v>1231</v>
      </c>
      <c r="C3" s="206" t="s">
        <v>1232</v>
      </c>
      <c r="D3" s="213" t="s">
        <v>1233</v>
      </c>
      <c r="E3" s="188" t="s">
        <v>1234</v>
      </c>
      <c r="F3" s="238" t="s">
        <v>1235</v>
      </c>
      <c r="H3" s="239" t="s">
        <v>1230</v>
      </c>
    </row>
    <row r="4" spans="1:8" ht="50" x14ac:dyDescent="0.25">
      <c r="A4" s="190" t="s">
        <v>262</v>
      </c>
      <c r="B4" s="174" t="s">
        <v>1236</v>
      </c>
      <c r="C4" s="206" t="s">
        <v>1237</v>
      </c>
      <c r="D4" s="213" t="s">
        <v>1233</v>
      </c>
      <c r="E4" s="188" t="s">
        <v>1234</v>
      </c>
      <c r="F4" s="238" t="s">
        <v>1235</v>
      </c>
      <c r="H4" s="239" t="s">
        <v>262</v>
      </c>
    </row>
    <row r="5" spans="1:8" ht="25" x14ac:dyDescent="0.25">
      <c r="A5" s="190" t="s">
        <v>356</v>
      </c>
      <c r="B5" s="174" t="s">
        <v>356</v>
      </c>
      <c r="C5" s="206" t="s">
        <v>1238</v>
      </c>
      <c r="D5" s="213" t="s">
        <v>1233</v>
      </c>
      <c r="E5" s="188" t="s">
        <v>1234</v>
      </c>
      <c r="F5" s="238" t="s">
        <v>1235</v>
      </c>
      <c r="H5" s="189" t="s">
        <v>356</v>
      </c>
    </row>
    <row r="6" spans="1:8" ht="62.5" x14ac:dyDescent="0.25">
      <c r="A6" s="190" t="s">
        <v>1239</v>
      </c>
      <c r="B6" s="174" t="s">
        <v>1240</v>
      </c>
      <c r="C6" s="206" t="s">
        <v>1241</v>
      </c>
      <c r="D6" s="213" t="s">
        <v>1242</v>
      </c>
      <c r="E6" s="188" t="s">
        <v>1234</v>
      </c>
      <c r="F6" s="238" t="s">
        <v>1235</v>
      </c>
      <c r="H6" s="189" t="s">
        <v>1239</v>
      </c>
    </row>
    <row r="7" spans="1:8" ht="62.5" x14ac:dyDescent="0.25">
      <c r="A7" s="190" t="s">
        <v>1243</v>
      </c>
      <c r="B7" s="174" t="s">
        <v>1244</v>
      </c>
      <c r="C7" s="206" t="s">
        <v>1245</v>
      </c>
      <c r="D7" s="213" t="s">
        <v>1233</v>
      </c>
      <c r="E7" s="188" t="s">
        <v>1234</v>
      </c>
      <c r="F7" s="238" t="s">
        <v>1235</v>
      </c>
      <c r="H7" s="189" t="s">
        <v>1243</v>
      </c>
    </row>
    <row r="8" spans="1:8" ht="25" x14ac:dyDescent="0.25">
      <c r="A8" s="190" t="s">
        <v>1246</v>
      </c>
      <c r="B8" s="174" t="s">
        <v>1247</v>
      </c>
      <c r="C8" s="206" t="s">
        <v>1248</v>
      </c>
      <c r="D8" s="213" t="s">
        <v>1233</v>
      </c>
      <c r="E8" s="188" t="s">
        <v>1234</v>
      </c>
      <c r="F8" s="238" t="s">
        <v>1235</v>
      </c>
      <c r="H8" s="189" t="s">
        <v>1246</v>
      </c>
    </row>
    <row r="9" spans="1:8" ht="62.5" x14ac:dyDescent="0.25">
      <c r="A9" s="190" t="s">
        <v>1249</v>
      </c>
      <c r="B9" s="174" t="s">
        <v>1250</v>
      </c>
      <c r="C9" s="206" t="s">
        <v>1251</v>
      </c>
      <c r="D9" s="213" t="s">
        <v>1233</v>
      </c>
      <c r="E9" s="188" t="s">
        <v>1234</v>
      </c>
      <c r="F9" s="238" t="s">
        <v>1235</v>
      </c>
      <c r="H9" s="189" t="s">
        <v>1249</v>
      </c>
    </row>
    <row r="10" spans="1:8" ht="37.5" x14ac:dyDescent="0.25">
      <c r="A10" s="190" t="s">
        <v>182</v>
      </c>
      <c r="B10" s="174" t="s">
        <v>1252</v>
      </c>
      <c r="C10" s="206" t="s">
        <v>1253</v>
      </c>
      <c r="D10" s="213" t="s">
        <v>1233</v>
      </c>
      <c r="E10" s="188" t="s">
        <v>1234</v>
      </c>
      <c r="F10" s="238" t="s">
        <v>1235</v>
      </c>
      <c r="H10" s="189" t="s">
        <v>182</v>
      </c>
    </row>
    <row r="11" spans="1:8" ht="37.5" x14ac:dyDescent="0.25">
      <c r="A11" s="190" t="s">
        <v>1254</v>
      </c>
      <c r="B11" s="174" t="s">
        <v>1255</v>
      </c>
      <c r="C11" s="206" t="s">
        <v>1256</v>
      </c>
      <c r="D11" s="213" t="s">
        <v>1233</v>
      </c>
      <c r="E11" s="188" t="s">
        <v>1234</v>
      </c>
      <c r="F11" s="238" t="s">
        <v>1235</v>
      </c>
      <c r="H11" s="189" t="s">
        <v>1254</v>
      </c>
    </row>
    <row r="12" spans="1:8" ht="50" x14ac:dyDescent="0.25">
      <c r="A12" s="190" t="s">
        <v>1257</v>
      </c>
      <c r="B12" s="174" t="s">
        <v>1258</v>
      </c>
      <c r="C12" s="206" t="s">
        <v>1259</v>
      </c>
      <c r="D12" s="213" t="s">
        <v>1233</v>
      </c>
      <c r="E12" s="188" t="s">
        <v>1234</v>
      </c>
      <c r="F12" s="238" t="s">
        <v>1235</v>
      </c>
      <c r="H12" s="189" t="s">
        <v>1257</v>
      </c>
    </row>
    <row r="13" spans="1:8" ht="50" x14ac:dyDescent="0.25">
      <c r="A13" s="190" t="s">
        <v>418</v>
      </c>
      <c r="B13" s="174" t="s">
        <v>1260</v>
      </c>
      <c r="C13" s="206" t="s">
        <v>1261</v>
      </c>
      <c r="D13" s="213" t="s">
        <v>1233</v>
      </c>
      <c r="E13" s="188" t="s">
        <v>1234</v>
      </c>
      <c r="F13" s="238" t="s">
        <v>1235</v>
      </c>
      <c r="H13" s="189" t="s">
        <v>418</v>
      </c>
    </row>
    <row r="14" spans="1:8" ht="50" x14ac:dyDescent="0.25">
      <c r="A14" s="190" t="s">
        <v>447</v>
      </c>
      <c r="B14" s="174" t="s">
        <v>1262</v>
      </c>
      <c r="C14" s="206" t="s">
        <v>1263</v>
      </c>
      <c r="D14" s="213" t="s">
        <v>1233</v>
      </c>
      <c r="E14" s="188" t="s">
        <v>1234</v>
      </c>
      <c r="F14" s="238" t="s">
        <v>1264</v>
      </c>
      <c r="H14" s="189" t="s">
        <v>447</v>
      </c>
    </row>
    <row r="15" spans="1:8" ht="50" x14ac:dyDescent="0.25">
      <c r="A15" s="190" t="s">
        <v>437</v>
      </c>
      <c r="B15" s="174" t="s">
        <v>1265</v>
      </c>
      <c r="C15" s="206" t="s">
        <v>1266</v>
      </c>
      <c r="D15" s="213" t="s">
        <v>1233</v>
      </c>
      <c r="E15" s="188" t="s">
        <v>1234</v>
      </c>
      <c r="F15" s="238" t="s">
        <v>1264</v>
      </c>
      <c r="H15" s="189" t="s">
        <v>437</v>
      </c>
    </row>
    <row r="16" spans="1:8" ht="37.5" x14ac:dyDescent="0.25">
      <c r="A16" s="190" t="s">
        <v>1267</v>
      </c>
      <c r="B16" s="174" t="s">
        <v>1267</v>
      </c>
      <c r="C16" s="206" t="s">
        <v>1268</v>
      </c>
      <c r="D16" s="213" t="s">
        <v>1233</v>
      </c>
      <c r="E16" s="188" t="s">
        <v>1234</v>
      </c>
      <c r="F16" s="238" t="s">
        <v>1235</v>
      </c>
      <c r="H16" s="189" t="s">
        <v>1267</v>
      </c>
    </row>
    <row r="17" spans="1:8" ht="37.5" x14ac:dyDescent="0.25">
      <c r="A17" s="190" t="s">
        <v>407</v>
      </c>
      <c r="B17" s="174" t="s">
        <v>1269</v>
      </c>
      <c r="C17" s="206" t="s">
        <v>1270</v>
      </c>
      <c r="D17" s="213" t="s">
        <v>1233</v>
      </c>
      <c r="E17" s="188" t="s">
        <v>1234</v>
      </c>
      <c r="F17" s="238" t="s">
        <v>1235</v>
      </c>
      <c r="H17" s="189" t="s">
        <v>407</v>
      </c>
    </row>
    <row r="18" spans="1:8" ht="25" x14ac:dyDescent="0.25">
      <c r="A18" s="190" t="s">
        <v>1271</v>
      </c>
      <c r="B18" s="174" t="s">
        <v>1271</v>
      </c>
      <c r="C18" s="206" t="s">
        <v>1272</v>
      </c>
      <c r="D18" s="213" t="s">
        <v>1233</v>
      </c>
      <c r="E18" s="188" t="s">
        <v>1234</v>
      </c>
      <c r="F18" s="238" t="s">
        <v>1235</v>
      </c>
      <c r="H18" s="189" t="s">
        <v>1271</v>
      </c>
    </row>
    <row r="19" spans="1:8" ht="37.5" x14ac:dyDescent="0.25">
      <c r="A19" s="190" t="s">
        <v>357</v>
      </c>
      <c r="B19" s="174" t="s">
        <v>1273</v>
      </c>
      <c r="C19" s="206" t="s">
        <v>1274</v>
      </c>
      <c r="D19" s="213" t="s">
        <v>1233</v>
      </c>
      <c r="E19" s="188" t="s">
        <v>1234</v>
      </c>
      <c r="F19" s="238" t="s">
        <v>1235</v>
      </c>
      <c r="H19" s="189" t="s">
        <v>357</v>
      </c>
    </row>
    <row r="20" spans="1:8" ht="62.5" x14ac:dyDescent="0.25">
      <c r="A20" s="190" t="s">
        <v>264</v>
      </c>
      <c r="B20" s="196" t="s">
        <v>1275</v>
      </c>
      <c r="C20" s="206" t="s">
        <v>1276</v>
      </c>
      <c r="D20" s="213" t="s">
        <v>1242</v>
      </c>
      <c r="E20" s="188" t="s">
        <v>1234</v>
      </c>
      <c r="F20" s="238" t="s">
        <v>1235</v>
      </c>
      <c r="H20" s="189" t="s">
        <v>264</v>
      </c>
    </row>
    <row r="21" spans="1:8" ht="62.5" x14ac:dyDescent="0.25">
      <c r="A21" s="190" t="s">
        <v>372</v>
      </c>
      <c r="B21" s="196" t="s">
        <v>1277</v>
      </c>
      <c r="C21" s="206" t="s">
        <v>1278</v>
      </c>
      <c r="D21" s="213" t="s">
        <v>1233</v>
      </c>
      <c r="E21" s="188" t="s">
        <v>1234</v>
      </c>
      <c r="F21" s="238" t="s">
        <v>1235</v>
      </c>
      <c r="H21" s="189" t="s">
        <v>372</v>
      </c>
    </row>
    <row r="22" spans="1:8" ht="37.5" x14ac:dyDescent="0.25">
      <c r="A22" s="190" t="s">
        <v>1279</v>
      </c>
      <c r="B22" s="174" t="s">
        <v>1279</v>
      </c>
      <c r="C22" s="206" t="s">
        <v>1280</v>
      </c>
      <c r="D22" s="213" t="s">
        <v>1233</v>
      </c>
      <c r="E22" s="188" t="s">
        <v>1234</v>
      </c>
      <c r="F22" s="238" t="s">
        <v>1235</v>
      </c>
      <c r="H22" s="189" t="s">
        <v>1279</v>
      </c>
    </row>
    <row r="23" spans="1:8" ht="37.5" x14ac:dyDescent="0.25">
      <c r="A23" s="190" t="s">
        <v>1281</v>
      </c>
      <c r="B23" s="174" t="s">
        <v>1281</v>
      </c>
      <c r="C23" s="206" t="s">
        <v>1282</v>
      </c>
      <c r="D23" s="213" t="s">
        <v>1233</v>
      </c>
      <c r="E23" s="188" t="s">
        <v>1234</v>
      </c>
      <c r="F23" s="238" t="s">
        <v>1235</v>
      </c>
      <c r="H23" s="189" t="s">
        <v>1281</v>
      </c>
    </row>
    <row r="24" spans="1:8" ht="50" x14ac:dyDescent="0.25">
      <c r="A24" s="190" t="s">
        <v>1283</v>
      </c>
      <c r="B24" s="174" t="s">
        <v>1283</v>
      </c>
      <c r="C24" s="206" t="s">
        <v>1284</v>
      </c>
      <c r="D24" s="213" t="s">
        <v>1233</v>
      </c>
      <c r="E24" s="188" t="s">
        <v>1234</v>
      </c>
      <c r="F24" s="238" t="s">
        <v>1235</v>
      </c>
      <c r="H24" s="189" t="s">
        <v>1283</v>
      </c>
    </row>
    <row r="25" spans="1:8" ht="75" x14ac:dyDescent="0.25">
      <c r="A25" s="190" t="s">
        <v>1285</v>
      </c>
      <c r="B25" s="174" t="s">
        <v>1286</v>
      </c>
      <c r="C25" s="206" t="s">
        <v>1287</v>
      </c>
      <c r="D25" s="213" t="s">
        <v>1233</v>
      </c>
      <c r="E25" s="188" t="s">
        <v>1234</v>
      </c>
      <c r="F25" s="238" t="s">
        <v>1235</v>
      </c>
      <c r="H25" s="189" t="s">
        <v>1285</v>
      </c>
    </row>
    <row r="26" spans="1:8" ht="62.5" x14ac:dyDescent="0.25">
      <c r="A26" s="190" t="s">
        <v>370</v>
      </c>
      <c r="B26" s="174" t="s">
        <v>1288</v>
      </c>
      <c r="C26" s="206" t="s">
        <v>1289</v>
      </c>
      <c r="D26" s="213" t="s">
        <v>1233</v>
      </c>
      <c r="E26" s="188" t="s">
        <v>1234</v>
      </c>
      <c r="F26" s="238" t="s">
        <v>1235</v>
      </c>
      <c r="H26" s="189" t="s">
        <v>370</v>
      </c>
    </row>
    <row r="27" spans="1:8" ht="50" x14ac:dyDescent="0.25">
      <c r="A27" s="190" t="s">
        <v>395</v>
      </c>
      <c r="B27" s="174" t="s">
        <v>1290</v>
      </c>
      <c r="C27" s="206" t="s">
        <v>1291</v>
      </c>
      <c r="D27" s="213" t="s">
        <v>1233</v>
      </c>
      <c r="E27" s="188" t="s">
        <v>1234</v>
      </c>
      <c r="F27" s="238" t="s">
        <v>1235</v>
      </c>
      <c r="H27" s="189" t="s">
        <v>395</v>
      </c>
    </row>
    <row r="28" spans="1:8" ht="37.5" x14ac:dyDescent="0.25">
      <c r="A28" s="190" t="s">
        <v>1292</v>
      </c>
      <c r="B28" s="174" t="s">
        <v>1292</v>
      </c>
      <c r="C28" s="206" t="s">
        <v>1293</v>
      </c>
      <c r="D28" s="213" t="s">
        <v>1233</v>
      </c>
      <c r="E28" s="188" t="s">
        <v>1234</v>
      </c>
      <c r="F28" s="238" t="s">
        <v>1235</v>
      </c>
      <c r="H28" s="189" t="s">
        <v>1292</v>
      </c>
    </row>
    <row r="29" spans="1:8" ht="50" x14ac:dyDescent="0.25">
      <c r="A29" s="190" t="s">
        <v>371</v>
      </c>
      <c r="B29" s="174" t="s">
        <v>1294</v>
      </c>
      <c r="C29" s="206" t="s">
        <v>1295</v>
      </c>
      <c r="D29" s="213" t="s">
        <v>1242</v>
      </c>
      <c r="E29" s="188" t="s">
        <v>1234</v>
      </c>
      <c r="F29" s="238" t="s">
        <v>1235</v>
      </c>
      <c r="H29" s="189" t="s">
        <v>371</v>
      </c>
    </row>
    <row r="30" spans="1:8" ht="37.5" x14ac:dyDescent="0.25">
      <c r="A30" s="240" t="s">
        <v>1296</v>
      </c>
      <c r="B30" s="174" t="s">
        <v>1296</v>
      </c>
      <c r="C30" s="206" t="s">
        <v>1297</v>
      </c>
      <c r="D30" s="213" t="s">
        <v>1242</v>
      </c>
      <c r="E30" s="188" t="s">
        <v>1234</v>
      </c>
      <c r="F30" s="238" t="s">
        <v>1235</v>
      </c>
      <c r="H30" s="189" t="s">
        <v>1296</v>
      </c>
    </row>
    <row r="31" spans="1:8" ht="37.5" x14ac:dyDescent="0.25">
      <c r="A31" s="190" t="s">
        <v>1298</v>
      </c>
      <c r="B31" s="174" t="s">
        <v>1299</v>
      </c>
      <c r="C31" s="206" t="s">
        <v>1300</v>
      </c>
      <c r="D31" s="213" t="s">
        <v>1233</v>
      </c>
      <c r="E31" s="188" t="s">
        <v>1234</v>
      </c>
      <c r="F31" s="238" t="s">
        <v>1235</v>
      </c>
      <c r="H31" s="189" t="s">
        <v>1298</v>
      </c>
    </row>
    <row r="32" spans="1:8" ht="37.5" x14ac:dyDescent="0.25">
      <c r="A32" s="190" t="s">
        <v>265</v>
      </c>
      <c r="B32" s="174" t="s">
        <v>1301</v>
      </c>
      <c r="C32" s="206" t="s">
        <v>1302</v>
      </c>
      <c r="D32" s="213" t="s">
        <v>1233</v>
      </c>
      <c r="E32" s="188" t="s">
        <v>1234</v>
      </c>
      <c r="F32" s="238" t="s">
        <v>1235</v>
      </c>
      <c r="H32" s="189" t="s">
        <v>265</v>
      </c>
    </row>
    <row r="33" spans="1:8" ht="37.5" x14ac:dyDescent="0.25">
      <c r="A33" s="190" t="s">
        <v>266</v>
      </c>
      <c r="B33" s="174" t="s">
        <v>1303</v>
      </c>
      <c r="C33" s="206" t="s">
        <v>1304</v>
      </c>
      <c r="D33" s="213" t="s">
        <v>1233</v>
      </c>
      <c r="E33" s="188" t="s">
        <v>1234</v>
      </c>
      <c r="F33" s="238" t="s">
        <v>1235</v>
      </c>
      <c r="H33" s="189" t="s">
        <v>266</v>
      </c>
    </row>
    <row r="34" spans="1:8" ht="62.5" x14ac:dyDescent="0.25">
      <c r="A34" s="190" t="s">
        <v>267</v>
      </c>
      <c r="B34" s="174" t="s">
        <v>1305</v>
      </c>
      <c r="C34" s="206" t="s">
        <v>1306</v>
      </c>
      <c r="D34" s="213" t="s">
        <v>1242</v>
      </c>
      <c r="E34" s="188" t="s">
        <v>1234</v>
      </c>
      <c r="F34" s="238" t="s">
        <v>1235</v>
      </c>
      <c r="H34" s="189" t="s">
        <v>267</v>
      </c>
    </row>
    <row r="35" spans="1:8" ht="50" x14ac:dyDescent="0.25">
      <c r="A35" s="190" t="s">
        <v>1307</v>
      </c>
      <c r="B35" s="174" t="s">
        <v>1308</v>
      </c>
      <c r="C35" s="206" t="s">
        <v>1309</v>
      </c>
      <c r="D35" s="213" t="s">
        <v>1242</v>
      </c>
      <c r="E35" s="188" t="s">
        <v>1234</v>
      </c>
      <c r="F35" s="238" t="s">
        <v>1235</v>
      </c>
      <c r="H35" s="189" t="s">
        <v>1307</v>
      </c>
    </row>
    <row r="36" spans="1:8" ht="62.5" x14ac:dyDescent="0.25">
      <c r="A36" s="190" t="s">
        <v>438</v>
      </c>
      <c r="B36" s="174" t="s">
        <v>1310</v>
      </c>
      <c r="C36" s="206" t="s">
        <v>1311</v>
      </c>
      <c r="D36" s="213" t="s">
        <v>1233</v>
      </c>
      <c r="E36" s="188" t="s">
        <v>1234</v>
      </c>
      <c r="F36" s="238" t="s">
        <v>1235</v>
      </c>
      <c r="H36" s="189" t="s">
        <v>438</v>
      </c>
    </row>
    <row r="37" spans="1:8" ht="62.5" x14ac:dyDescent="0.25">
      <c r="A37" s="190" t="s">
        <v>1312</v>
      </c>
      <c r="B37" s="174" t="s">
        <v>1313</v>
      </c>
      <c r="C37" s="206" t="s">
        <v>1314</v>
      </c>
      <c r="D37" s="213" t="s">
        <v>1233</v>
      </c>
      <c r="E37" s="188" t="s">
        <v>1234</v>
      </c>
      <c r="F37" s="238" t="s">
        <v>1235</v>
      </c>
      <c r="H37" s="189" t="s">
        <v>1312</v>
      </c>
    </row>
    <row r="38" spans="1:8" ht="37.5" x14ac:dyDescent="0.25">
      <c r="A38" s="190" t="s">
        <v>1315</v>
      </c>
      <c r="B38" s="174" t="s">
        <v>1315</v>
      </c>
      <c r="C38" s="206" t="s">
        <v>1316</v>
      </c>
      <c r="D38" s="213" t="s">
        <v>1242</v>
      </c>
      <c r="E38" s="188" t="s">
        <v>1234</v>
      </c>
      <c r="F38" s="238" t="s">
        <v>1235</v>
      </c>
      <c r="H38" s="189" t="s">
        <v>1317</v>
      </c>
    </row>
    <row r="39" spans="1:8" ht="37.5" x14ac:dyDescent="0.25">
      <c r="A39" s="190" t="s">
        <v>396</v>
      </c>
      <c r="B39" s="174" t="s">
        <v>396</v>
      </c>
      <c r="C39" s="206" t="s">
        <v>1318</v>
      </c>
      <c r="D39" s="213" t="s">
        <v>1233</v>
      </c>
      <c r="E39" s="188" t="s">
        <v>1234</v>
      </c>
      <c r="F39" s="238" t="s">
        <v>1235</v>
      </c>
      <c r="H39" s="189" t="s">
        <v>396</v>
      </c>
    </row>
    <row r="40" spans="1:8" ht="37.5" x14ac:dyDescent="0.25">
      <c r="A40" s="190" t="s">
        <v>1319</v>
      </c>
      <c r="B40" s="174" t="s">
        <v>1320</v>
      </c>
      <c r="C40" s="206" t="s">
        <v>1321</v>
      </c>
      <c r="D40" s="213" t="s">
        <v>1233</v>
      </c>
      <c r="E40" s="188" t="s">
        <v>1234</v>
      </c>
      <c r="F40" s="238" t="s">
        <v>1235</v>
      </c>
      <c r="H40" s="189" t="s">
        <v>1319</v>
      </c>
    </row>
    <row r="41" spans="1:8" ht="50" x14ac:dyDescent="0.25">
      <c r="A41" s="190" t="s">
        <v>1322</v>
      </c>
      <c r="B41" s="174" t="s">
        <v>1323</v>
      </c>
      <c r="C41" s="206" t="s">
        <v>1321</v>
      </c>
      <c r="D41" s="213" t="s">
        <v>1233</v>
      </c>
      <c r="E41" s="188" t="s">
        <v>1234</v>
      </c>
      <c r="F41" s="238" t="s">
        <v>1235</v>
      </c>
      <c r="H41" s="189" t="s">
        <v>1322</v>
      </c>
    </row>
    <row r="42" spans="1:8" ht="37.5" x14ac:dyDescent="0.25">
      <c r="A42" s="190" t="s">
        <v>1324</v>
      </c>
      <c r="B42" s="174" t="s">
        <v>1325</v>
      </c>
      <c r="C42" s="206" t="s">
        <v>1326</v>
      </c>
      <c r="D42" s="213" t="s">
        <v>1233</v>
      </c>
      <c r="E42" s="188" t="s">
        <v>1234</v>
      </c>
      <c r="F42" s="238" t="s">
        <v>1235</v>
      </c>
      <c r="H42" s="189" t="s">
        <v>1324</v>
      </c>
    </row>
    <row r="43" spans="1:8" ht="50" x14ac:dyDescent="0.25">
      <c r="A43" s="190" t="s">
        <v>1327</v>
      </c>
      <c r="B43" s="174" t="s">
        <v>1328</v>
      </c>
      <c r="C43" s="206" t="s">
        <v>1326</v>
      </c>
      <c r="D43" s="213" t="s">
        <v>1233</v>
      </c>
      <c r="E43" s="188" t="s">
        <v>1234</v>
      </c>
      <c r="F43" s="238" t="s">
        <v>1235</v>
      </c>
      <c r="H43" s="189" t="s">
        <v>1327</v>
      </c>
    </row>
    <row r="44" spans="1:8" ht="37.5" x14ac:dyDescent="0.25">
      <c r="A44" s="190" t="s">
        <v>1329</v>
      </c>
      <c r="B44" s="174" t="s">
        <v>1330</v>
      </c>
      <c r="C44" s="206" t="s">
        <v>1331</v>
      </c>
      <c r="D44" s="213" t="s">
        <v>1233</v>
      </c>
      <c r="E44" s="188" t="s">
        <v>1234</v>
      </c>
      <c r="F44" s="238" t="s">
        <v>1235</v>
      </c>
      <c r="H44" s="189" t="s">
        <v>1329</v>
      </c>
    </row>
    <row r="45" spans="1:8" ht="50" x14ac:dyDescent="0.25">
      <c r="A45" s="190" t="s">
        <v>1332</v>
      </c>
      <c r="B45" s="174" t="s">
        <v>1333</v>
      </c>
      <c r="C45" s="206" t="s">
        <v>1331</v>
      </c>
      <c r="D45" s="213" t="s">
        <v>1233</v>
      </c>
      <c r="E45" s="188" t="s">
        <v>1234</v>
      </c>
      <c r="F45" s="238" t="s">
        <v>1235</v>
      </c>
      <c r="H45" s="189" t="s">
        <v>1332</v>
      </c>
    </row>
    <row r="46" spans="1:8" ht="62.5" x14ac:dyDescent="0.25">
      <c r="A46" s="190" t="s">
        <v>1334</v>
      </c>
      <c r="B46" s="174" t="s">
        <v>1335</v>
      </c>
      <c r="C46" s="206" t="s">
        <v>1336</v>
      </c>
      <c r="D46" s="213" t="s">
        <v>1233</v>
      </c>
      <c r="E46" s="188" t="s">
        <v>1234</v>
      </c>
      <c r="F46" s="238" t="s">
        <v>1235</v>
      </c>
      <c r="H46" s="189" t="s">
        <v>1334</v>
      </c>
    </row>
    <row r="47" spans="1:8" ht="62.5" x14ac:dyDescent="0.25">
      <c r="A47" s="190" t="s">
        <v>1337</v>
      </c>
      <c r="B47" s="174" t="s">
        <v>1338</v>
      </c>
      <c r="C47" s="206" t="s">
        <v>1336</v>
      </c>
      <c r="D47" s="213" t="s">
        <v>1233</v>
      </c>
      <c r="E47" s="188" t="s">
        <v>1234</v>
      </c>
      <c r="F47" s="238" t="s">
        <v>1235</v>
      </c>
      <c r="H47" s="189" t="s">
        <v>1337</v>
      </c>
    </row>
    <row r="48" spans="1:8" ht="62.5" x14ac:dyDescent="0.25">
      <c r="A48" s="190" t="s">
        <v>1339</v>
      </c>
      <c r="B48" s="174" t="s">
        <v>1340</v>
      </c>
      <c r="C48" s="206" t="s">
        <v>1341</v>
      </c>
      <c r="D48" s="213" t="s">
        <v>1233</v>
      </c>
      <c r="E48" s="188" t="s">
        <v>1234</v>
      </c>
      <c r="F48" s="238" t="s">
        <v>1235</v>
      </c>
      <c r="H48" s="189" t="s">
        <v>1339</v>
      </c>
    </row>
    <row r="49" spans="1:8" ht="62.5" x14ac:dyDescent="0.25">
      <c r="A49" s="190" t="s">
        <v>1342</v>
      </c>
      <c r="B49" s="174" t="s">
        <v>1343</v>
      </c>
      <c r="C49" s="206" t="s">
        <v>1344</v>
      </c>
      <c r="D49" s="213" t="s">
        <v>1233</v>
      </c>
      <c r="E49" s="188" t="s">
        <v>1234</v>
      </c>
      <c r="F49" s="238" t="s">
        <v>1264</v>
      </c>
      <c r="G49" s="243"/>
      <c r="H49" s="189" t="s">
        <v>1342</v>
      </c>
    </row>
    <row r="50" spans="1:8" ht="37.5" x14ac:dyDescent="0.25">
      <c r="A50" s="190" t="s">
        <v>1345</v>
      </c>
      <c r="B50" s="174" t="s">
        <v>1346</v>
      </c>
      <c r="C50" s="206" t="s">
        <v>1347</v>
      </c>
      <c r="D50" s="213" t="s">
        <v>1233</v>
      </c>
      <c r="E50" s="188" t="s">
        <v>1234</v>
      </c>
      <c r="F50" s="238" t="s">
        <v>1235</v>
      </c>
      <c r="G50" s="243"/>
      <c r="H50" s="189" t="s">
        <v>1345</v>
      </c>
    </row>
    <row r="51" spans="1:8" ht="50" x14ac:dyDescent="0.25">
      <c r="A51" s="190" t="s">
        <v>1348</v>
      </c>
      <c r="B51" s="174" t="s">
        <v>1349</v>
      </c>
      <c r="C51" s="206" t="s">
        <v>1350</v>
      </c>
      <c r="D51" s="213" t="s">
        <v>1233</v>
      </c>
      <c r="E51" s="188" t="s">
        <v>1234</v>
      </c>
      <c r="F51" s="238" t="s">
        <v>1264</v>
      </c>
      <c r="H51" s="189" t="s">
        <v>1348</v>
      </c>
    </row>
    <row r="52" spans="1:8" ht="50" x14ac:dyDescent="0.25">
      <c r="A52" s="190" t="s">
        <v>1351</v>
      </c>
      <c r="B52" s="174" t="s">
        <v>1352</v>
      </c>
      <c r="C52" s="206" t="s">
        <v>1353</v>
      </c>
      <c r="D52" s="213" t="s">
        <v>1233</v>
      </c>
      <c r="E52" s="188" t="s">
        <v>1234</v>
      </c>
      <c r="F52" s="238" t="s">
        <v>1264</v>
      </c>
      <c r="H52" s="189" t="s">
        <v>1351</v>
      </c>
    </row>
    <row r="53" spans="1:8" ht="75" x14ac:dyDescent="0.25">
      <c r="A53" s="190" t="s">
        <v>1354</v>
      </c>
      <c r="B53" s="174" t="s">
        <v>1355</v>
      </c>
      <c r="C53" s="206" t="s">
        <v>1356</v>
      </c>
      <c r="D53" s="213" t="s">
        <v>1242</v>
      </c>
      <c r="E53" s="188" t="s">
        <v>1234</v>
      </c>
      <c r="F53" s="238" t="s">
        <v>1235</v>
      </c>
      <c r="H53" s="189" t="s">
        <v>1357</v>
      </c>
    </row>
    <row r="54" spans="1:8" ht="75" x14ac:dyDescent="0.25">
      <c r="A54" s="190" t="s">
        <v>1358</v>
      </c>
      <c r="B54" s="174" t="s">
        <v>1359</v>
      </c>
      <c r="C54" s="206" t="s">
        <v>1360</v>
      </c>
      <c r="D54" s="213" t="s">
        <v>1233</v>
      </c>
      <c r="E54" s="188" t="s">
        <v>1234</v>
      </c>
      <c r="F54" s="238" t="s">
        <v>1235</v>
      </c>
      <c r="H54" s="189" t="s">
        <v>1361</v>
      </c>
    </row>
    <row r="55" spans="1:8" ht="409.5" x14ac:dyDescent="0.25">
      <c r="A55" s="190" t="s">
        <v>244</v>
      </c>
      <c r="B55" s="174" t="s">
        <v>1362</v>
      </c>
      <c r="C55" s="206" t="s">
        <v>1363</v>
      </c>
      <c r="D55" s="213" t="s">
        <v>1242</v>
      </c>
      <c r="E55" s="188" t="s">
        <v>1364</v>
      </c>
      <c r="F55" s="238" t="s">
        <v>1235</v>
      </c>
      <c r="H55" s="189" t="s">
        <v>244</v>
      </c>
    </row>
    <row r="56" spans="1:8" ht="409.5" x14ac:dyDescent="0.25">
      <c r="A56" s="190" t="s">
        <v>250</v>
      </c>
      <c r="B56" s="174" t="s">
        <v>1362</v>
      </c>
      <c r="C56" s="206" t="s">
        <v>1365</v>
      </c>
      <c r="D56" s="213" t="s">
        <v>1233</v>
      </c>
      <c r="E56" s="188" t="s">
        <v>1364</v>
      </c>
      <c r="F56" s="238" t="s">
        <v>1235</v>
      </c>
      <c r="H56" s="189" t="s">
        <v>250</v>
      </c>
    </row>
    <row r="57" spans="1:8" ht="25" x14ac:dyDescent="0.25">
      <c r="A57" s="190" t="s">
        <v>1366</v>
      </c>
      <c r="B57" s="174" t="s">
        <v>1367</v>
      </c>
      <c r="C57" s="206" t="s">
        <v>1368</v>
      </c>
      <c r="D57" s="213" t="s">
        <v>1233</v>
      </c>
      <c r="E57" s="188" t="s">
        <v>1234</v>
      </c>
      <c r="F57" s="238" t="s">
        <v>1235</v>
      </c>
      <c r="H57" s="189" t="s">
        <v>1366</v>
      </c>
    </row>
    <row r="58" spans="1:8" ht="75" x14ac:dyDescent="0.25">
      <c r="A58" s="190" t="s">
        <v>268</v>
      </c>
      <c r="B58" s="174" t="s">
        <v>1369</v>
      </c>
      <c r="C58" s="206" t="s">
        <v>1370</v>
      </c>
      <c r="D58" s="213" t="s">
        <v>1242</v>
      </c>
      <c r="E58" s="188" t="s">
        <v>1234</v>
      </c>
      <c r="F58" s="238" t="s">
        <v>1235</v>
      </c>
      <c r="H58" s="189" t="s">
        <v>268</v>
      </c>
    </row>
    <row r="59" spans="1:8" ht="37.5" x14ac:dyDescent="0.25">
      <c r="A59" s="190" t="s">
        <v>1371</v>
      </c>
      <c r="B59" s="174" t="s">
        <v>1372</v>
      </c>
      <c r="C59" s="206" t="s">
        <v>1373</v>
      </c>
      <c r="D59" s="213" t="s">
        <v>1233</v>
      </c>
      <c r="E59" s="188" t="s">
        <v>1234</v>
      </c>
      <c r="F59" s="238" t="s">
        <v>1235</v>
      </c>
      <c r="H59" s="189" t="s">
        <v>1371</v>
      </c>
    </row>
    <row r="60" spans="1:8" ht="100" x14ac:dyDescent="0.25">
      <c r="A60" s="190" t="s">
        <v>1374</v>
      </c>
      <c r="B60" s="174" t="s">
        <v>1375</v>
      </c>
      <c r="C60" s="206" t="s">
        <v>1376</v>
      </c>
      <c r="D60" s="213" t="s">
        <v>1233</v>
      </c>
      <c r="E60" s="188" t="s">
        <v>1234</v>
      </c>
      <c r="F60" s="238" t="s">
        <v>1235</v>
      </c>
      <c r="H60" s="189" t="s">
        <v>1374</v>
      </c>
    </row>
    <row r="61" spans="1:8" ht="75" x14ac:dyDescent="0.25">
      <c r="A61" s="190" t="s">
        <v>398</v>
      </c>
      <c r="B61" s="174" t="s">
        <v>1377</v>
      </c>
      <c r="C61" s="206" t="s">
        <v>1378</v>
      </c>
      <c r="D61" s="213" t="s">
        <v>1242</v>
      </c>
      <c r="E61" s="188" t="s">
        <v>1234</v>
      </c>
      <c r="F61" s="238" t="s">
        <v>1235</v>
      </c>
      <c r="H61" s="189" t="s">
        <v>1379</v>
      </c>
    </row>
    <row r="62" spans="1:8" ht="50" x14ac:dyDescent="0.25">
      <c r="A62" s="190" t="s">
        <v>397</v>
      </c>
      <c r="B62" s="174" t="s">
        <v>1380</v>
      </c>
      <c r="C62" s="206" t="s">
        <v>1381</v>
      </c>
      <c r="D62" s="213" t="s">
        <v>1233</v>
      </c>
      <c r="E62" s="188" t="s">
        <v>1234</v>
      </c>
      <c r="F62" s="238" t="s">
        <v>1235</v>
      </c>
      <c r="H62" s="189" t="s">
        <v>1382</v>
      </c>
    </row>
    <row r="63" spans="1:8" ht="50" x14ac:dyDescent="0.25">
      <c r="A63" s="190" t="s">
        <v>1383</v>
      </c>
      <c r="B63" s="174" t="s">
        <v>1383</v>
      </c>
      <c r="C63" s="206" t="s">
        <v>1384</v>
      </c>
      <c r="D63" s="213" t="s">
        <v>1233</v>
      </c>
      <c r="E63" s="188" t="s">
        <v>1234</v>
      </c>
      <c r="F63" s="238" t="s">
        <v>1235</v>
      </c>
      <c r="H63" s="189" t="s">
        <v>1385</v>
      </c>
    </row>
    <row r="64" spans="1:8" ht="112.5" x14ac:dyDescent="0.25">
      <c r="A64" s="190" t="s">
        <v>373</v>
      </c>
      <c r="B64" s="174" t="s">
        <v>1386</v>
      </c>
      <c r="C64" s="206" t="s">
        <v>1387</v>
      </c>
      <c r="D64" s="213" t="s">
        <v>1233</v>
      </c>
      <c r="E64" s="188" t="s">
        <v>1234</v>
      </c>
      <c r="F64" s="238" t="s">
        <v>1235</v>
      </c>
      <c r="H64" s="189" t="s">
        <v>373</v>
      </c>
    </row>
    <row r="65" spans="1:8" ht="37.5" x14ac:dyDescent="0.25">
      <c r="A65" s="190" t="s">
        <v>1388</v>
      </c>
      <c r="B65" s="174" t="s">
        <v>1389</v>
      </c>
      <c r="C65" s="206" t="s">
        <v>1390</v>
      </c>
      <c r="D65" s="213" t="s">
        <v>1233</v>
      </c>
      <c r="E65" s="188" t="s">
        <v>1234</v>
      </c>
      <c r="F65" s="238" t="s">
        <v>1235</v>
      </c>
      <c r="H65" s="189" t="s">
        <v>1388</v>
      </c>
    </row>
    <row r="66" spans="1:8" ht="50" x14ac:dyDescent="0.25">
      <c r="A66" s="190" t="s">
        <v>269</v>
      </c>
      <c r="B66" s="174" t="s">
        <v>1391</v>
      </c>
      <c r="C66" s="206" t="s">
        <v>1392</v>
      </c>
      <c r="D66" s="213" t="s">
        <v>1233</v>
      </c>
      <c r="E66" s="188" t="s">
        <v>1234</v>
      </c>
      <c r="F66" s="238" t="s">
        <v>1264</v>
      </c>
      <c r="H66" s="189" t="s">
        <v>269</v>
      </c>
    </row>
    <row r="67" spans="1:8" ht="37.5" x14ac:dyDescent="0.25">
      <c r="A67" s="190" t="s">
        <v>1393</v>
      </c>
      <c r="B67" s="174" t="s">
        <v>1393</v>
      </c>
      <c r="C67" s="206" t="s">
        <v>1394</v>
      </c>
      <c r="D67" s="213" t="s">
        <v>1242</v>
      </c>
      <c r="E67" s="188" t="s">
        <v>1234</v>
      </c>
      <c r="F67" s="238" t="s">
        <v>1235</v>
      </c>
      <c r="H67" s="189" t="s">
        <v>1393</v>
      </c>
    </row>
    <row r="68" spans="1:8" ht="50" x14ac:dyDescent="0.25">
      <c r="A68" s="190" t="s">
        <v>270</v>
      </c>
      <c r="B68" s="174" t="s">
        <v>1395</v>
      </c>
      <c r="C68" s="206" t="s">
        <v>1396</v>
      </c>
      <c r="D68" s="213" t="s">
        <v>1233</v>
      </c>
      <c r="E68" s="188" t="s">
        <v>1234</v>
      </c>
      <c r="F68" s="238" t="s">
        <v>1264</v>
      </c>
      <c r="H68" s="189" t="s">
        <v>270</v>
      </c>
    </row>
    <row r="69" spans="1:8" ht="25" x14ac:dyDescent="0.25">
      <c r="A69" s="190" t="s">
        <v>271</v>
      </c>
      <c r="B69" s="174" t="s">
        <v>271</v>
      </c>
      <c r="C69" s="206" t="s">
        <v>1397</v>
      </c>
      <c r="D69" s="213" t="s">
        <v>1233</v>
      </c>
      <c r="E69" s="188" t="s">
        <v>1234</v>
      </c>
      <c r="F69" s="238" t="s">
        <v>1235</v>
      </c>
      <c r="H69" s="189" t="s">
        <v>271</v>
      </c>
    </row>
    <row r="70" spans="1:8" ht="75" x14ac:dyDescent="0.25">
      <c r="A70" s="190" t="s">
        <v>374</v>
      </c>
      <c r="B70" s="174" t="s">
        <v>1398</v>
      </c>
      <c r="C70" s="206" t="s">
        <v>1399</v>
      </c>
      <c r="D70" s="213" t="s">
        <v>1242</v>
      </c>
      <c r="E70" s="188" t="s">
        <v>1234</v>
      </c>
      <c r="F70" s="238" t="s">
        <v>1235</v>
      </c>
      <c r="H70" s="189" t="s">
        <v>374</v>
      </c>
    </row>
    <row r="71" spans="1:8" ht="62.5" x14ac:dyDescent="0.25">
      <c r="A71" s="190" t="s">
        <v>399</v>
      </c>
      <c r="B71" s="174" t="s">
        <v>1400</v>
      </c>
      <c r="C71" s="206" t="s">
        <v>1401</v>
      </c>
      <c r="D71" s="213" t="s">
        <v>1233</v>
      </c>
      <c r="E71" s="188" t="s">
        <v>1234</v>
      </c>
      <c r="F71" s="238" t="s">
        <v>1235</v>
      </c>
      <c r="H71" s="189" t="s">
        <v>399</v>
      </c>
    </row>
    <row r="72" spans="1:8" ht="50" x14ac:dyDescent="0.25">
      <c r="A72" s="190" t="s">
        <v>375</v>
      </c>
      <c r="B72" s="174" t="s">
        <v>1402</v>
      </c>
      <c r="C72" s="206" t="s">
        <v>1403</v>
      </c>
      <c r="D72" s="213" t="s">
        <v>1233</v>
      </c>
      <c r="E72" s="188" t="s">
        <v>1234</v>
      </c>
      <c r="F72" s="238" t="s">
        <v>1235</v>
      </c>
      <c r="H72" s="189" t="s">
        <v>375</v>
      </c>
    </row>
    <row r="73" spans="1:8" ht="37.5" x14ac:dyDescent="0.25">
      <c r="A73" s="190" t="s">
        <v>1404</v>
      </c>
      <c r="B73" s="174" t="s">
        <v>1405</v>
      </c>
      <c r="C73" s="206" t="s">
        <v>1406</v>
      </c>
      <c r="D73" s="213" t="s">
        <v>1233</v>
      </c>
      <c r="E73" s="188" t="s">
        <v>1234</v>
      </c>
      <c r="F73" s="238" t="s">
        <v>1235</v>
      </c>
      <c r="H73" s="189" t="s">
        <v>1404</v>
      </c>
    </row>
    <row r="74" spans="1:8" ht="50" x14ac:dyDescent="0.25">
      <c r="A74" s="213" t="s">
        <v>400</v>
      </c>
      <c r="B74" s="174" t="s">
        <v>1407</v>
      </c>
      <c r="C74" s="206" t="s">
        <v>1408</v>
      </c>
      <c r="D74" s="213" t="s">
        <v>1233</v>
      </c>
      <c r="E74" s="188" t="s">
        <v>1234</v>
      </c>
      <c r="F74" s="238" t="s">
        <v>1235</v>
      </c>
      <c r="H74" s="100" t="s">
        <v>400</v>
      </c>
    </row>
    <row r="75" spans="1:8" x14ac:dyDescent="0.25">
      <c r="A75" s="198" t="s">
        <v>448</v>
      </c>
      <c r="B75" s="188" t="s">
        <v>1409</v>
      </c>
      <c r="C75" s="206" t="s">
        <v>1410</v>
      </c>
      <c r="D75" s="213" t="s">
        <v>1233</v>
      </c>
      <c r="E75" s="188" t="s">
        <v>1234</v>
      </c>
      <c r="F75" s="238" t="s">
        <v>1235</v>
      </c>
      <c r="H75" s="194" t="s">
        <v>448</v>
      </c>
    </row>
    <row r="76" spans="1:8" x14ac:dyDescent="0.25">
      <c r="A76" s="190" t="s">
        <v>272</v>
      </c>
      <c r="B76" s="174" t="s">
        <v>342</v>
      </c>
      <c r="C76" s="206" t="s">
        <v>1411</v>
      </c>
      <c r="D76" s="213" t="s">
        <v>1233</v>
      </c>
      <c r="E76" s="188" t="s">
        <v>1234</v>
      </c>
      <c r="F76" s="238" t="s">
        <v>1235</v>
      </c>
      <c r="H76" s="189" t="s">
        <v>272</v>
      </c>
    </row>
    <row r="77" spans="1:8" ht="62.5" x14ac:dyDescent="0.25">
      <c r="A77" s="190" t="s">
        <v>1412</v>
      </c>
      <c r="B77" s="174" t="s">
        <v>1413</v>
      </c>
      <c r="C77" s="206" t="s">
        <v>1414</v>
      </c>
      <c r="D77" s="213" t="s">
        <v>1233</v>
      </c>
      <c r="E77" s="188" t="s">
        <v>1234</v>
      </c>
      <c r="F77" s="238" t="s">
        <v>1235</v>
      </c>
      <c r="H77" s="189" t="s">
        <v>1415</v>
      </c>
    </row>
    <row r="78" spans="1:8" ht="37.5" x14ac:dyDescent="0.25">
      <c r="A78" s="190" t="s">
        <v>1416</v>
      </c>
      <c r="B78" s="174" t="s">
        <v>1417</v>
      </c>
      <c r="C78" s="206" t="s">
        <v>1256</v>
      </c>
      <c r="D78" s="213" t="s">
        <v>1242</v>
      </c>
      <c r="E78" s="188" t="s">
        <v>1234</v>
      </c>
      <c r="F78" s="238" t="s">
        <v>1235</v>
      </c>
      <c r="H78" s="189" t="s">
        <v>1416</v>
      </c>
    </row>
    <row r="79" spans="1:8" ht="87.5" x14ac:dyDescent="0.25">
      <c r="A79" s="190" t="s">
        <v>1418</v>
      </c>
      <c r="B79" s="196" t="s">
        <v>1419</v>
      </c>
      <c r="C79" s="206" t="s">
        <v>1420</v>
      </c>
      <c r="D79" s="213" t="s">
        <v>1242</v>
      </c>
      <c r="E79" s="188" t="s">
        <v>1234</v>
      </c>
      <c r="F79" s="238" t="s">
        <v>1235</v>
      </c>
      <c r="H79" s="189" t="s">
        <v>1418</v>
      </c>
    </row>
    <row r="80" spans="1:8" x14ac:dyDescent="0.25">
      <c r="A80" s="190" t="s">
        <v>1421</v>
      </c>
      <c r="B80" s="196" t="s">
        <v>1421</v>
      </c>
      <c r="C80" s="206" t="s">
        <v>1422</v>
      </c>
      <c r="D80" s="213" t="s">
        <v>1233</v>
      </c>
      <c r="E80" s="188" t="s">
        <v>1234</v>
      </c>
      <c r="F80" s="238" t="s">
        <v>1235</v>
      </c>
      <c r="H80" s="189" t="s">
        <v>1421</v>
      </c>
    </row>
    <row r="81" spans="1:8" ht="25" x14ac:dyDescent="0.25">
      <c r="A81" s="190" t="s">
        <v>425</v>
      </c>
      <c r="B81" s="174" t="s">
        <v>425</v>
      </c>
      <c r="C81" s="206" t="s">
        <v>1423</v>
      </c>
      <c r="D81" s="213" t="s">
        <v>1233</v>
      </c>
      <c r="E81" s="188" t="s">
        <v>1234</v>
      </c>
      <c r="F81" s="238" t="s">
        <v>1235</v>
      </c>
      <c r="H81" s="189" t="s">
        <v>425</v>
      </c>
    </row>
    <row r="82" spans="1:8" ht="37.5" x14ac:dyDescent="0.25">
      <c r="A82" s="190" t="s">
        <v>1424</v>
      </c>
      <c r="B82" s="174" t="s">
        <v>1424</v>
      </c>
      <c r="C82" s="206" t="s">
        <v>1256</v>
      </c>
      <c r="D82" s="213" t="s">
        <v>1233</v>
      </c>
      <c r="E82" s="188" t="s">
        <v>1234</v>
      </c>
      <c r="F82" s="238" t="s">
        <v>1235</v>
      </c>
      <c r="H82" s="189" t="s">
        <v>1424</v>
      </c>
    </row>
    <row r="83" spans="1:8" ht="37.5" x14ac:dyDescent="0.25">
      <c r="A83" s="190" t="s">
        <v>1221</v>
      </c>
      <c r="B83" s="174" t="s">
        <v>1425</v>
      </c>
      <c r="C83" s="206" t="s">
        <v>1426</v>
      </c>
      <c r="D83" s="213" t="s">
        <v>1233</v>
      </c>
      <c r="E83" s="188" t="s">
        <v>1234</v>
      </c>
      <c r="F83" s="238" t="s">
        <v>1235</v>
      </c>
      <c r="H83" s="189" t="s">
        <v>1221</v>
      </c>
    </row>
    <row r="84" spans="1:8" ht="37.5" x14ac:dyDescent="0.25">
      <c r="A84" s="190" t="s">
        <v>376</v>
      </c>
      <c r="B84" s="174" t="s">
        <v>1427</v>
      </c>
      <c r="C84" s="206" t="s">
        <v>1428</v>
      </c>
      <c r="D84" s="213" t="s">
        <v>1233</v>
      </c>
      <c r="E84" s="188" t="s">
        <v>1234</v>
      </c>
      <c r="F84" s="238" t="s">
        <v>1235</v>
      </c>
      <c r="H84" s="189" t="s">
        <v>376</v>
      </c>
    </row>
    <row r="85" spans="1:8" ht="37.5" x14ac:dyDescent="0.25">
      <c r="A85" s="190" t="s">
        <v>1429</v>
      </c>
      <c r="B85" s="174" t="s">
        <v>1430</v>
      </c>
      <c r="C85" s="206" t="s">
        <v>1431</v>
      </c>
      <c r="D85" s="213" t="s">
        <v>1233</v>
      </c>
      <c r="E85" s="188" t="s">
        <v>1234</v>
      </c>
      <c r="F85" s="238" t="s">
        <v>1235</v>
      </c>
      <c r="H85" s="189" t="s">
        <v>1429</v>
      </c>
    </row>
    <row r="86" spans="1:8" ht="25" x14ac:dyDescent="0.25">
      <c r="A86" s="190" t="s">
        <v>1432</v>
      </c>
      <c r="B86" s="174" t="s">
        <v>1433</v>
      </c>
      <c r="C86" s="206" t="s">
        <v>1434</v>
      </c>
      <c r="D86" s="213" t="s">
        <v>1435</v>
      </c>
      <c r="E86" s="188" t="s">
        <v>1234</v>
      </c>
      <c r="F86" s="238" t="s">
        <v>1235</v>
      </c>
      <c r="H86" s="189" t="s">
        <v>1432</v>
      </c>
    </row>
    <row r="87" spans="1:8" ht="75" x14ac:dyDescent="0.25">
      <c r="A87" s="190" t="s">
        <v>1436</v>
      </c>
      <c r="B87" s="174" t="s">
        <v>1437</v>
      </c>
      <c r="C87" s="206" t="s">
        <v>1438</v>
      </c>
      <c r="D87" s="213" t="s">
        <v>1233</v>
      </c>
      <c r="E87" s="188" t="s">
        <v>1234</v>
      </c>
      <c r="F87" s="238" t="s">
        <v>1235</v>
      </c>
      <c r="H87" s="189" t="s">
        <v>1436</v>
      </c>
    </row>
    <row r="88" spans="1:8" ht="87.5" x14ac:dyDescent="0.25">
      <c r="A88" s="190" t="s">
        <v>276</v>
      </c>
      <c r="B88" s="174" t="s">
        <v>1439</v>
      </c>
      <c r="C88" s="206" t="s">
        <v>1440</v>
      </c>
      <c r="D88" s="213" t="s">
        <v>1242</v>
      </c>
      <c r="E88" s="188" t="s">
        <v>1234</v>
      </c>
      <c r="F88" s="238" t="s">
        <v>1235</v>
      </c>
      <c r="H88" s="100" t="s">
        <v>276</v>
      </c>
    </row>
    <row r="89" spans="1:8" ht="75" x14ac:dyDescent="0.25">
      <c r="A89" s="190" t="s">
        <v>377</v>
      </c>
      <c r="B89" s="174" t="s">
        <v>1441</v>
      </c>
      <c r="C89" s="206" t="s">
        <v>1442</v>
      </c>
      <c r="D89" s="213" t="s">
        <v>1233</v>
      </c>
      <c r="E89" s="188" t="s">
        <v>1234</v>
      </c>
      <c r="F89" s="238" t="s">
        <v>1235</v>
      </c>
      <c r="H89" s="100" t="s">
        <v>377</v>
      </c>
    </row>
    <row r="90" spans="1:8" ht="62.5" x14ac:dyDescent="0.25">
      <c r="A90" s="190" t="s">
        <v>378</v>
      </c>
      <c r="B90" s="174" t="s">
        <v>1443</v>
      </c>
      <c r="C90" s="206" t="s">
        <v>1444</v>
      </c>
      <c r="D90" s="213" t="s">
        <v>1233</v>
      </c>
      <c r="E90" s="188" t="s">
        <v>1234</v>
      </c>
      <c r="F90" s="238" t="s">
        <v>1264</v>
      </c>
      <c r="H90" s="189" t="s">
        <v>378</v>
      </c>
    </row>
    <row r="91" spans="1:8" ht="25" x14ac:dyDescent="0.25">
      <c r="A91" s="190" t="s">
        <v>379</v>
      </c>
      <c r="B91" s="174" t="s">
        <v>379</v>
      </c>
      <c r="C91" s="206" t="s">
        <v>1445</v>
      </c>
      <c r="D91" s="213" t="s">
        <v>1242</v>
      </c>
      <c r="E91" s="188" t="s">
        <v>1234</v>
      </c>
      <c r="F91" s="238" t="s">
        <v>1235</v>
      </c>
      <c r="H91" s="189" t="s">
        <v>379</v>
      </c>
    </row>
    <row r="92" spans="1:8" ht="50" x14ac:dyDescent="0.25">
      <c r="A92" s="190" t="s">
        <v>1446</v>
      </c>
      <c r="B92" s="174" t="s">
        <v>1447</v>
      </c>
      <c r="C92" s="206" t="s">
        <v>1448</v>
      </c>
      <c r="D92" s="213" t="s">
        <v>1233</v>
      </c>
      <c r="E92" s="188" t="s">
        <v>1234</v>
      </c>
      <c r="F92" s="238" t="s">
        <v>1235</v>
      </c>
      <c r="H92" s="189" t="s">
        <v>1446</v>
      </c>
    </row>
    <row r="93" spans="1:8" ht="50" x14ac:dyDescent="0.25">
      <c r="A93" s="190" t="s">
        <v>1449</v>
      </c>
      <c r="B93" s="174" t="s">
        <v>1450</v>
      </c>
      <c r="C93" s="206" t="s">
        <v>1451</v>
      </c>
      <c r="D93" s="213" t="s">
        <v>1233</v>
      </c>
      <c r="E93" s="188" t="s">
        <v>1234</v>
      </c>
      <c r="F93" s="238" t="s">
        <v>1235</v>
      </c>
      <c r="H93" s="189" t="s">
        <v>1449</v>
      </c>
    </row>
    <row r="94" spans="1:8" ht="25" x14ac:dyDescent="0.25">
      <c r="A94" s="190" t="s">
        <v>1452</v>
      </c>
      <c r="B94" s="174" t="s">
        <v>1452</v>
      </c>
      <c r="C94" s="206" t="s">
        <v>1453</v>
      </c>
      <c r="D94" s="213" t="s">
        <v>1233</v>
      </c>
      <c r="E94" s="188" t="s">
        <v>1234</v>
      </c>
      <c r="F94" s="238" t="s">
        <v>1235</v>
      </c>
      <c r="H94" s="189" t="s">
        <v>1452</v>
      </c>
    </row>
    <row r="95" spans="1:8" ht="25" x14ac:dyDescent="0.25">
      <c r="A95" s="190" t="s">
        <v>1454</v>
      </c>
      <c r="B95" s="174" t="s">
        <v>1454</v>
      </c>
      <c r="C95" s="206" t="s">
        <v>1455</v>
      </c>
      <c r="D95" s="213" t="s">
        <v>1242</v>
      </c>
      <c r="E95" s="188" t="s">
        <v>1234</v>
      </c>
      <c r="F95" s="238" t="s">
        <v>1235</v>
      </c>
      <c r="H95" s="194" t="s">
        <v>1454</v>
      </c>
    </row>
    <row r="96" spans="1:8" ht="62.5" x14ac:dyDescent="0.25">
      <c r="A96" s="190" t="s">
        <v>277</v>
      </c>
      <c r="B96" s="188" t="s">
        <v>1456</v>
      </c>
      <c r="C96" s="206" t="s">
        <v>1457</v>
      </c>
      <c r="D96" s="213" t="s">
        <v>1242</v>
      </c>
      <c r="E96" s="188" t="s">
        <v>1234</v>
      </c>
      <c r="F96" s="238" t="s">
        <v>1235</v>
      </c>
      <c r="H96" s="189" t="s">
        <v>277</v>
      </c>
    </row>
    <row r="97" spans="1:8" ht="62.5" x14ac:dyDescent="0.25">
      <c r="A97" s="190" t="s">
        <v>278</v>
      </c>
      <c r="B97" s="174" t="s">
        <v>1458</v>
      </c>
      <c r="C97" s="206" t="s">
        <v>1459</v>
      </c>
      <c r="D97" s="213" t="s">
        <v>1233</v>
      </c>
      <c r="E97" s="188" t="s">
        <v>1234</v>
      </c>
      <c r="F97" s="238" t="s">
        <v>1235</v>
      </c>
      <c r="H97" s="189" t="s">
        <v>278</v>
      </c>
    </row>
    <row r="98" spans="1:8" ht="50" x14ac:dyDescent="0.25">
      <c r="A98" s="190" t="s">
        <v>1460</v>
      </c>
      <c r="B98" s="188" t="s">
        <v>1460</v>
      </c>
      <c r="C98" s="206" t="s">
        <v>1457</v>
      </c>
      <c r="D98" s="213" t="s">
        <v>1242</v>
      </c>
      <c r="E98" s="188" t="s">
        <v>1234</v>
      </c>
      <c r="F98" s="238" t="s">
        <v>1235</v>
      </c>
      <c r="H98" s="189" t="s">
        <v>1460</v>
      </c>
    </row>
    <row r="99" spans="1:8" ht="37.5" x14ac:dyDescent="0.25">
      <c r="A99" s="190" t="s">
        <v>1461</v>
      </c>
      <c r="B99" s="174" t="s">
        <v>1461</v>
      </c>
      <c r="C99" s="206" t="s">
        <v>1459</v>
      </c>
      <c r="D99" s="213" t="s">
        <v>1233</v>
      </c>
      <c r="E99" s="188" t="s">
        <v>1234</v>
      </c>
      <c r="F99" s="238" t="s">
        <v>1235</v>
      </c>
      <c r="H99" s="189" t="s">
        <v>1461</v>
      </c>
    </row>
    <row r="100" spans="1:8" x14ac:dyDescent="0.25">
      <c r="A100" s="198" t="s">
        <v>419</v>
      </c>
      <c r="B100" s="188" t="s">
        <v>1462</v>
      </c>
      <c r="C100" s="263" t="s">
        <v>1463</v>
      </c>
      <c r="D100" s="213" t="s">
        <v>1233</v>
      </c>
      <c r="E100" s="188" t="s">
        <v>1234</v>
      </c>
      <c r="F100" s="238" t="s">
        <v>1235</v>
      </c>
      <c r="H100" s="194" t="s">
        <v>419</v>
      </c>
    </row>
    <row r="101" spans="1:8" ht="25" x14ac:dyDescent="0.25">
      <c r="A101" s="190" t="s">
        <v>426</v>
      </c>
      <c r="B101" s="188" t="s">
        <v>1464</v>
      </c>
      <c r="C101" s="206" t="s">
        <v>1465</v>
      </c>
      <c r="D101" s="213" t="s">
        <v>1233</v>
      </c>
      <c r="E101" s="188" t="s">
        <v>1234</v>
      </c>
      <c r="F101" s="238" t="s">
        <v>1235</v>
      </c>
      <c r="H101" s="189" t="s">
        <v>426</v>
      </c>
    </row>
    <row r="102" spans="1:8" x14ac:dyDescent="0.25">
      <c r="A102" s="190" t="s">
        <v>279</v>
      </c>
      <c r="B102" s="188" t="s">
        <v>1466</v>
      </c>
      <c r="C102" s="206" t="s">
        <v>1467</v>
      </c>
      <c r="D102" s="213" t="s">
        <v>1233</v>
      </c>
      <c r="E102" s="188" t="s">
        <v>1234</v>
      </c>
      <c r="F102" s="238" t="s">
        <v>1235</v>
      </c>
      <c r="H102" s="189" t="s">
        <v>279</v>
      </c>
    </row>
    <row r="103" spans="1:8" ht="25" x14ac:dyDescent="0.25">
      <c r="A103" s="190" t="s">
        <v>280</v>
      </c>
      <c r="B103" s="188" t="s">
        <v>1468</v>
      </c>
      <c r="C103" s="206" t="s">
        <v>1469</v>
      </c>
      <c r="D103" s="213" t="s">
        <v>1233</v>
      </c>
      <c r="E103" s="188" t="s">
        <v>1234</v>
      </c>
      <c r="F103" s="238" t="s">
        <v>1235</v>
      </c>
      <c r="H103" s="189" t="s">
        <v>280</v>
      </c>
    </row>
    <row r="104" spans="1:8" ht="37.5" x14ac:dyDescent="0.25">
      <c r="A104" s="190" t="s">
        <v>1470</v>
      </c>
      <c r="B104" s="188" t="s">
        <v>1470</v>
      </c>
      <c r="C104" s="206" t="s">
        <v>1471</v>
      </c>
      <c r="D104" s="213" t="s">
        <v>1233</v>
      </c>
      <c r="E104" s="188" t="s">
        <v>1234</v>
      </c>
      <c r="F104" s="238" t="s">
        <v>1235</v>
      </c>
      <c r="H104" s="189" t="s">
        <v>1470</v>
      </c>
    </row>
    <row r="105" spans="1:8" ht="37.5" x14ac:dyDescent="0.25">
      <c r="A105" s="190" t="s">
        <v>1472</v>
      </c>
      <c r="B105" s="174" t="s">
        <v>1472</v>
      </c>
      <c r="C105" s="206" t="s">
        <v>1473</v>
      </c>
      <c r="D105" s="213" t="s">
        <v>1233</v>
      </c>
      <c r="E105" s="188" t="s">
        <v>1234</v>
      </c>
      <c r="F105" s="238" t="s">
        <v>1235</v>
      </c>
      <c r="H105" s="189" t="s">
        <v>1472</v>
      </c>
    </row>
    <row r="106" spans="1:8" ht="75" x14ac:dyDescent="0.25">
      <c r="A106" s="190" t="s">
        <v>281</v>
      </c>
      <c r="B106" s="174" t="s">
        <v>1474</v>
      </c>
      <c r="C106" s="206" t="s">
        <v>1475</v>
      </c>
      <c r="D106" s="213" t="s">
        <v>1233</v>
      </c>
      <c r="E106" s="188" t="s">
        <v>1234</v>
      </c>
      <c r="F106" s="238" t="s">
        <v>1235</v>
      </c>
      <c r="H106" s="189" t="s">
        <v>281</v>
      </c>
    </row>
    <row r="107" spans="1:8" ht="50" x14ac:dyDescent="0.25">
      <c r="A107" s="190" t="s">
        <v>1476</v>
      </c>
      <c r="B107" s="174" t="s">
        <v>1477</v>
      </c>
      <c r="C107" s="206" t="s">
        <v>1478</v>
      </c>
      <c r="D107" s="213" t="s">
        <v>1242</v>
      </c>
      <c r="E107" s="188" t="s">
        <v>1234</v>
      </c>
      <c r="F107" s="238" t="s">
        <v>1235</v>
      </c>
      <c r="H107" s="189" t="s">
        <v>1476</v>
      </c>
    </row>
    <row r="108" spans="1:8" ht="37.5" x14ac:dyDescent="0.25">
      <c r="A108" s="190" t="s">
        <v>179</v>
      </c>
      <c r="B108" s="174" t="s">
        <v>1479</v>
      </c>
      <c r="C108" s="206" t="s">
        <v>1480</v>
      </c>
      <c r="D108" s="213" t="s">
        <v>1242</v>
      </c>
      <c r="E108" s="188" t="s">
        <v>1234</v>
      </c>
      <c r="F108" s="238" t="s">
        <v>1235</v>
      </c>
      <c r="H108" s="189" t="s">
        <v>179</v>
      </c>
    </row>
    <row r="109" spans="1:8" ht="37.5" x14ac:dyDescent="0.25">
      <c r="A109" s="190" t="s">
        <v>1481</v>
      </c>
      <c r="B109" s="174" t="s">
        <v>1482</v>
      </c>
      <c r="C109" s="206" t="s">
        <v>1483</v>
      </c>
      <c r="D109" s="213" t="s">
        <v>1242</v>
      </c>
      <c r="E109" s="188" t="s">
        <v>1234</v>
      </c>
      <c r="F109" s="238" t="s">
        <v>1235</v>
      </c>
      <c r="H109" s="189" t="s">
        <v>1484</v>
      </c>
    </row>
    <row r="110" spans="1:8" ht="25" x14ac:dyDescent="0.25">
      <c r="A110" s="190" t="s">
        <v>1485</v>
      </c>
      <c r="B110" s="174" t="s">
        <v>1486</v>
      </c>
      <c r="C110" s="206" t="s">
        <v>1487</v>
      </c>
      <c r="D110" s="213" t="s">
        <v>1242</v>
      </c>
      <c r="E110" s="188" t="s">
        <v>1234</v>
      </c>
      <c r="F110" s="238" t="s">
        <v>1235</v>
      </c>
      <c r="H110" s="189" t="s">
        <v>1485</v>
      </c>
    </row>
    <row r="111" spans="1:8" ht="50" x14ac:dyDescent="0.25">
      <c r="A111" s="190" t="s">
        <v>1488</v>
      </c>
      <c r="B111" s="174" t="s">
        <v>1489</v>
      </c>
      <c r="C111" s="206" t="s">
        <v>1440</v>
      </c>
      <c r="D111" s="213" t="s">
        <v>1242</v>
      </c>
      <c r="E111" s="188" t="s">
        <v>1234</v>
      </c>
      <c r="F111" s="238" t="s">
        <v>1235</v>
      </c>
      <c r="H111" s="189" t="s">
        <v>1490</v>
      </c>
    </row>
    <row r="112" spans="1:8" ht="50" x14ac:dyDescent="0.25">
      <c r="A112" s="190" t="s">
        <v>1491</v>
      </c>
      <c r="B112" s="174" t="s">
        <v>1492</v>
      </c>
      <c r="C112" s="206" t="s">
        <v>1493</v>
      </c>
      <c r="D112" s="213" t="s">
        <v>1242</v>
      </c>
      <c r="E112" s="188" t="s">
        <v>1234</v>
      </c>
      <c r="F112" s="238" t="s">
        <v>1235</v>
      </c>
      <c r="H112" s="189" t="s">
        <v>1492</v>
      </c>
    </row>
    <row r="113" spans="1:8" ht="75" x14ac:dyDescent="0.25">
      <c r="A113" s="190" t="s">
        <v>282</v>
      </c>
      <c r="B113" s="174" t="s">
        <v>1494</v>
      </c>
      <c r="C113" s="206" t="s">
        <v>1495</v>
      </c>
      <c r="D113" s="213" t="s">
        <v>1233</v>
      </c>
      <c r="E113" s="188" t="s">
        <v>1234</v>
      </c>
      <c r="F113" s="238" t="s">
        <v>1235</v>
      </c>
      <c r="H113" s="189" t="s">
        <v>1496</v>
      </c>
    </row>
    <row r="114" spans="1:8" ht="62.5" x14ac:dyDescent="0.25">
      <c r="A114" s="190" t="s">
        <v>283</v>
      </c>
      <c r="B114" s="174" t="s">
        <v>1497</v>
      </c>
      <c r="C114" s="206" t="s">
        <v>1498</v>
      </c>
      <c r="D114" s="213" t="s">
        <v>1242</v>
      </c>
      <c r="E114" s="188" t="s">
        <v>1234</v>
      </c>
      <c r="F114" s="238" t="s">
        <v>1235</v>
      </c>
      <c r="H114" s="189" t="s">
        <v>283</v>
      </c>
    </row>
    <row r="115" spans="1:8" ht="37.5" x14ac:dyDescent="0.25">
      <c r="A115" s="190" t="s">
        <v>1499</v>
      </c>
      <c r="B115" s="174" t="s">
        <v>1500</v>
      </c>
      <c r="C115" s="206" t="s">
        <v>1501</v>
      </c>
      <c r="D115" s="213" t="s">
        <v>1242</v>
      </c>
      <c r="E115" s="188" t="s">
        <v>1234</v>
      </c>
      <c r="F115" s="238" t="s">
        <v>1235</v>
      </c>
      <c r="H115" s="189" t="s">
        <v>1499</v>
      </c>
    </row>
    <row r="116" spans="1:8" ht="25" x14ac:dyDescent="0.25">
      <c r="A116" s="190" t="s">
        <v>223</v>
      </c>
      <c r="B116" s="174" t="s">
        <v>346</v>
      </c>
      <c r="C116" s="206" t="s">
        <v>1502</v>
      </c>
      <c r="D116" s="213" t="s">
        <v>1233</v>
      </c>
      <c r="E116" s="188" t="s">
        <v>1234</v>
      </c>
      <c r="F116" s="238" t="s">
        <v>1235</v>
      </c>
      <c r="H116" s="189" t="s">
        <v>223</v>
      </c>
    </row>
    <row r="117" spans="1:8" ht="37.5" x14ac:dyDescent="0.25">
      <c r="A117" s="190" t="s">
        <v>1503</v>
      </c>
      <c r="B117" s="174" t="s">
        <v>1503</v>
      </c>
      <c r="C117" s="206" t="s">
        <v>1504</v>
      </c>
      <c r="D117" s="213" t="s">
        <v>1233</v>
      </c>
      <c r="E117" s="188" t="s">
        <v>1234</v>
      </c>
      <c r="F117" s="238" t="s">
        <v>1235</v>
      </c>
      <c r="H117" s="189" t="s">
        <v>1503</v>
      </c>
    </row>
    <row r="118" spans="1:8" x14ac:dyDescent="0.25">
      <c r="A118" s="190" t="s">
        <v>284</v>
      </c>
      <c r="B118" s="174" t="s">
        <v>343</v>
      </c>
      <c r="C118" s="206" t="s">
        <v>1505</v>
      </c>
      <c r="D118" s="213" t="s">
        <v>1233</v>
      </c>
      <c r="E118" s="188" t="s">
        <v>1234</v>
      </c>
      <c r="F118" s="238" t="s">
        <v>1235</v>
      </c>
      <c r="H118" s="189" t="s">
        <v>284</v>
      </c>
    </row>
    <row r="119" spans="1:8" ht="62.5" x14ac:dyDescent="0.25">
      <c r="A119" s="190" t="s">
        <v>180</v>
      </c>
      <c r="B119" s="174" t="s">
        <v>1506</v>
      </c>
      <c r="C119" s="206" t="s">
        <v>1507</v>
      </c>
      <c r="D119" s="213" t="s">
        <v>1233</v>
      </c>
      <c r="E119" s="188" t="s">
        <v>1234</v>
      </c>
      <c r="F119" s="238" t="s">
        <v>1235</v>
      </c>
      <c r="H119" s="189" t="s">
        <v>180</v>
      </c>
    </row>
    <row r="120" spans="1:8" ht="50" x14ac:dyDescent="0.25">
      <c r="A120" s="190" t="s">
        <v>401</v>
      </c>
      <c r="B120" s="174" t="s">
        <v>1508</v>
      </c>
      <c r="C120" s="206" t="s">
        <v>1509</v>
      </c>
      <c r="D120" s="213" t="s">
        <v>1242</v>
      </c>
      <c r="E120" s="188" t="s">
        <v>1234</v>
      </c>
      <c r="F120" s="238" t="s">
        <v>1235</v>
      </c>
      <c r="H120" s="100" t="s">
        <v>401</v>
      </c>
    </row>
    <row r="121" spans="1:8" ht="75" x14ac:dyDescent="0.25">
      <c r="A121" s="190" t="s">
        <v>382</v>
      </c>
      <c r="B121" s="174" t="s">
        <v>1510</v>
      </c>
      <c r="C121" s="206" t="s">
        <v>1511</v>
      </c>
      <c r="D121" s="213" t="s">
        <v>1233</v>
      </c>
      <c r="E121" s="188" t="s">
        <v>1234</v>
      </c>
      <c r="F121" s="238" t="s">
        <v>1235</v>
      </c>
      <c r="H121" s="189" t="s">
        <v>382</v>
      </c>
    </row>
    <row r="122" spans="1:8" ht="37.5" x14ac:dyDescent="0.25">
      <c r="A122" s="190" t="s">
        <v>1512</v>
      </c>
      <c r="B122" s="174" t="s">
        <v>1513</v>
      </c>
      <c r="C122" s="206" t="s">
        <v>1438</v>
      </c>
      <c r="D122" s="213" t="s">
        <v>1233</v>
      </c>
      <c r="E122" s="188" t="s">
        <v>1234</v>
      </c>
      <c r="F122" s="238" t="s">
        <v>1235</v>
      </c>
      <c r="H122" s="189" t="s">
        <v>1512</v>
      </c>
    </row>
    <row r="123" spans="1:8" ht="37.5" x14ac:dyDescent="0.25">
      <c r="A123" s="190" t="s">
        <v>358</v>
      </c>
      <c r="B123" s="174" t="s">
        <v>1514</v>
      </c>
      <c r="C123" s="206" t="s">
        <v>1515</v>
      </c>
      <c r="D123" s="213" t="s">
        <v>1233</v>
      </c>
      <c r="E123" s="188" t="s">
        <v>1234</v>
      </c>
      <c r="F123" s="238" t="s">
        <v>1235</v>
      </c>
      <c r="H123" s="189" t="s">
        <v>358</v>
      </c>
    </row>
    <row r="124" spans="1:8" ht="37.5" x14ac:dyDescent="0.25">
      <c r="A124" s="190" t="s">
        <v>359</v>
      </c>
      <c r="B124" s="174" t="s">
        <v>359</v>
      </c>
      <c r="C124" s="206" t="s">
        <v>1516</v>
      </c>
      <c r="D124" s="213" t="s">
        <v>1233</v>
      </c>
      <c r="E124" s="188" t="s">
        <v>1234</v>
      </c>
      <c r="F124" s="238" t="s">
        <v>1235</v>
      </c>
      <c r="H124" s="189" t="s">
        <v>359</v>
      </c>
    </row>
    <row r="125" spans="1:8" ht="75" x14ac:dyDescent="0.25">
      <c r="A125" s="190" t="s">
        <v>439</v>
      </c>
      <c r="B125" s="174" t="s">
        <v>1517</v>
      </c>
      <c r="C125" s="206" t="s">
        <v>1518</v>
      </c>
      <c r="D125" s="213" t="s">
        <v>1233</v>
      </c>
      <c r="E125" s="188" t="s">
        <v>1234</v>
      </c>
      <c r="F125" s="238" t="s">
        <v>1235</v>
      </c>
      <c r="H125" s="189" t="s">
        <v>439</v>
      </c>
    </row>
    <row r="126" spans="1:8" ht="37.5" x14ac:dyDescent="0.25">
      <c r="A126" s="190" t="s">
        <v>1519</v>
      </c>
      <c r="B126" s="174" t="s">
        <v>1520</v>
      </c>
      <c r="C126" s="206" t="s">
        <v>1521</v>
      </c>
      <c r="D126" s="213" t="s">
        <v>1233</v>
      </c>
      <c r="E126" s="188" t="s">
        <v>1234</v>
      </c>
      <c r="F126" s="238" t="s">
        <v>1235</v>
      </c>
      <c r="H126" s="189" t="s">
        <v>1522</v>
      </c>
    </row>
    <row r="127" spans="1:8" ht="75" x14ac:dyDescent="0.25">
      <c r="A127" s="190" t="s">
        <v>380</v>
      </c>
      <c r="B127" s="174" t="s">
        <v>1523</v>
      </c>
      <c r="C127" s="206" t="s">
        <v>1524</v>
      </c>
      <c r="D127" s="213" t="s">
        <v>1233</v>
      </c>
      <c r="E127" s="188" t="s">
        <v>1234</v>
      </c>
      <c r="F127" s="238" t="s">
        <v>1235</v>
      </c>
      <c r="H127" s="189" t="s">
        <v>380</v>
      </c>
    </row>
    <row r="128" spans="1:8" ht="62.5" x14ac:dyDescent="0.25">
      <c r="A128" s="190" t="s">
        <v>381</v>
      </c>
      <c r="B128" s="174" t="s">
        <v>1525</v>
      </c>
      <c r="C128" s="206" t="s">
        <v>1526</v>
      </c>
      <c r="D128" s="213" t="s">
        <v>1233</v>
      </c>
      <c r="E128" s="188" t="s">
        <v>1234</v>
      </c>
      <c r="F128" s="238" t="s">
        <v>1235</v>
      </c>
      <c r="H128" s="189" t="s">
        <v>381</v>
      </c>
    </row>
    <row r="129" spans="1:8" ht="37.5" x14ac:dyDescent="0.25">
      <c r="A129" s="190" t="s">
        <v>1527</v>
      </c>
      <c r="B129" s="174" t="s">
        <v>1528</v>
      </c>
      <c r="C129" s="206" t="s">
        <v>1529</v>
      </c>
      <c r="D129" s="213" t="s">
        <v>1435</v>
      </c>
      <c r="E129" s="188" t="s">
        <v>1234</v>
      </c>
      <c r="F129" s="238" t="s">
        <v>1235</v>
      </c>
      <c r="H129" s="189" t="s">
        <v>1527</v>
      </c>
    </row>
    <row r="130" spans="1:8" ht="25" x14ac:dyDescent="0.25">
      <c r="A130" s="190" t="s">
        <v>411</v>
      </c>
      <c r="B130" s="174" t="s">
        <v>411</v>
      </c>
      <c r="C130" s="206" t="s">
        <v>1530</v>
      </c>
      <c r="D130" s="213" t="s">
        <v>1233</v>
      </c>
      <c r="E130" s="188" t="s">
        <v>1234</v>
      </c>
      <c r="F130" s="238" t="s">
        <v>1235</v>
      </c>
      <c r="H130" s="189" t="s">
        <v>411</v>
      </c>
    </row>
    <row r="131" spans="1:8" ht="62.5" x14ac:dyDescent="0.25">
      <c r="A131" s="190" t="s">
        <v>420</v>
      </c>
      <c r="B131" s="174" t="s">
        <v>1531</v>
      </c>
      <c r="C131" s="206" t="s">
        <v>1532</v>
      </c>
      <c r="D131" s="213" t="s">
        <v>1435</v>
      </c>
      <c r="E131" s="188" t="s">
        <v>1234</v>
      </c>
      <c r="F131" s="238" t="s">
        <v>1235</v>
      </c>
      <c r="H131" s="189" t="s">
        <v>420</v>
      </c>
    </row>
    <row r="132" spans="1:8" ht="37.5" x14ac:dyDescent="0.25">
      <c r="A132" s="503" t="s">
        <v>421</v>
      </c>
      <c r="B132" s="504" t="s">
        <v>421</v>
      </c>
      <c r="C132" s="505" t="s">
        <v>1533</v>
      </c>
      <c r="D132" s="506" t="s">
        <v>1233</v>
      </c>
      <c r="E132" s="507" t="s">
        <v>1234</v>
      </c>
      <c r="F132" s="508" t="s">
        <v>1235</v>
      </c>
      <c r="H132" s="509" t="s">
        <v>421</v>
      </c>
    </row>
    <row r="133" spans="1:8" ht="62.5" x14ac:dyDescent="0.25">
      <c r="A133" s="503" t="s">
        <v>422</v>
      </c>
      <c r="B133" s="504" t="s">
        <v>422</v>
      </c>
      <c r="C133" s="505" t="s">
        <v>1534</v>
      </c>
      <c r="D133" s="506" t="s">
        <v>1242</v>
      </c>
      <c r="E133" s="507" t="s">
        <v>1234</v>
      </c>
      <c r="F133" s="508" t="s">
        <v>1235</v>
      </c>
      <c r="H133" s="509" t="s">
        <v>422</v>
      </c>
    </row>
    <row r="134" spans="1:8" ht="37.5" x14ac:dyDescent="0.25">
      <c r="A134" s="190" t="s">
        <v>383</v>
      </c>
      <c r="B134" s="174" t="s">
        <v>1535</v>
      </c>
      <c r="C134" s="206" t="s">
        <v>1428</v>
      </c>
      <c r="D134" s="213" t="s">
        <v>1233</v>
      </c>
      <c r="E134" s="188" t="s">
        <v>1234</v>
      </c>
      <c r="F134" s="238" t="s">
        <v>1235</v>
      </c>
      <c r="H134" s="189" t="s">
        <v>383</v>
      </c>
    </row>
    <row r="135" spans="1:8" ht="25" x14ac:dyDescent="0.25">
      <c r="A135" s="190" t="s">
        <v>427</v>
      </c>
      <c r="B135" s="174" t="s">
        <v>1536</v>
      </c>
      <c r="C135" s="206" t="s">
        <v>1537</v>
      </c>
      <c r="D135" s="213" t="s">
        <v>1233</v>
      </c>
      <c r="E135" s="188" t="s">
        <v>1234</v>
      </c>
      <c r="F135" s="238" t="s">
        <v>1235</v>
      </c>
      <c r="H135" s="189" t="s">
        <v>427</v>
      </c>
    </row>
    <row r="136" spans="1:8" ht="25" x14ac:dyDescent="0.25">
      <c r="A136" s="190" t="s">
        <v>1538</v>
      </c>
      <c r="B136" s="174" t="s">
        <v>1538</v>
      </c>
      <c r="C136" s="206" t="s">
        <v>1539</v>
      </c>
      <c r="D136" s="213" t="s">
        <v>1233</v>
      </c>
      <c r="E136" s="188" t="s">
        <v>1234</v>
      </c>
      <c r="F136" s="238" t="s">
        <v>1235</v>
      </c>
      <c r="H136" s="189" t="s">
        <v>1538</v>
      </c>
    </row>
    <row r="137" spans="1:8" ht="50" x14ac:dyDescent="0.25">
      <c r="A137" s="190" t="s">
        <v>1540</v>
      </c>
      <c r="B137" s="174" t="s">
        <v>1541</v>
      </c>
      <c r="C137" s="206" t="s">
        <v>1442</v>
      </c>
      <c r="D137" s="213" t="s">
        <v>1233</v>
      </c>
      <c r="E137" s="188" t="s">
        <v>1234</v>
      </c>
      <c r="F137" s="238" t="s">
        <v>1235</v>
      </c>
      <c r="H137" s="189" t="s">
        <v>1542</v>
      </c>
    </row>
    <row r="138" spans="1:8" ht="50" x14ac:dyDescent="0.25">
      <c r="A138" s="190" t="s">
        <v>1543</v>
      </c>
      <c r="B138" s="174" t="s">
        <v>1544</v>
      </c>
      <c r="C138" s="206" t="s">
        <v>1545</v>
      </c>
      <c r="D138" s="213" t="s">
        <v>1233</v>
      </c>
      <c r="E138" s="188" t="s">
        <v>1234</v>
      </c>
      <c r="F138" s="238" t="s">
        <v>1235</v>
      </c>
      <c r="H138" s="189" t="s">
        <v>1544</v>
      </c>
    </row>
    <row r="139" spans="1:8" ht="75" x14ac:dyDescent="0.25">
      <c r="A139" s="190" t="s">
        <v>384</v>
      </c>
      <c r="B139" s="174" t="s">
        <v>1546</v>
      </c>
      <c r="C139" s="206" t="s">
        <v>1547</v>
      </c>
      <c r="D139" s="213" t="s">
        <v>1233</v>
      </c>
      <c r="E139" s="188" t="s">
        <v>1234</v>
      </c>
      <c r="F139" s="238" t="s">
        <v>1235</v>
      </c>
      <c r="H139" s="189" t="s">
        <v>1548</v>
      </c>
    </row>
    <row r="140" spans="1:8" ht="62.5" x14ac:dyDescent="0.25">
      <c r="A140" s="190" t="s">
        <v>285</v>
      </c>
      <c r="B140" s="174" t="s">
        <v>1549</v>
      </c>
      <c r="C140" s="206" t="s">
        <v>1550</v>
      </c>
      <c r="D140" s="213" t="s">
        <v>1233</v>
      </c>
      <c r="E140" s="188" t="s">
        <v>1234</v>
      </c>
      <c r="F140" s="238" t="s">
        <v>1235</v>
      </c>
      <c r="H140" s="189" t="s">
        <v>285</v>
      </c>
    </row>
    <row r="141" spans="1:8" ht="37.5" x14ac:dyDescent="0.25">
      <c r="A141" s="190" t="s">
        <v>1551</v>
      </c>
      <c r="B141" s="174" t="s">
        <v>1552</v>
      </c>
      <c r="C141" s="206" t="s">
        <v>1553</v>
      </c>
      <c r="D141" s="213" t="s">
        <v>1233</v>
      </c>
      <c r="E141" s="188" t="s">
        <v>1234</v>
      </c>
      <c r="F141" s="238" t="s">
        <v>1235</v>
      </c>
      <c r="H141" s="189" t="s">
        <v>1551</v>
      </c>
    </row>
    <row r="142" spans="1:8" ht="62.5" x14ac:dyDescent="0.25">
      <c r="A142" s="190" t="s">
        <v>1554</v>
      </c>
      <c r="B142" s="174" t="s">
        <v>1555</v>
      </c>
      <c r="C142" s="206" t="s">
        <v>1556</v>
      </c>
      <c r="D142" s="213" t="s">
        <v>1242</v>
      </c>
      <c r="E142" s="188" t="s">
        <v>1234</v>
      </c>
      <c r="F142" s="238" t="s">
        <v>1235</v>
      </c>
      <c r="H142" s="189" t="s">
        <v>1554</v>
      </c>
    </row>
    <row r="143" spans="1:8" ht="50" x14ac:dyDescent="0.25">
      <c r="A143" s="190" t="s">
        <v>1557</v>
      </c>
      <c r="B143" s="174" t="s">
        <v>1557</v>
      </c>
      <c r="C143" s="206" t="s">
        <v>1558</v>
      </c>
      <c r="D143" s="213" t="s">
        <v>1233</v>
      </c>
      <c r="E143" s="188" t="s">
        <v>1234</v>
      </c>
      <c r="F143" s="238" t="s">
        <v>1235</v>
      </c>
      <c r="H143" s="189" t="s">
        <v>1557</v>
      </c>
    </row>
    <row r="144" spans="1:8" ht="25" x14ac:dyDescent="0.25">
      <c r="A144" s="190" t="s">
        <v>402</v>
      </c>
      <c r="B144" s="174" t="s">
        <v>1559</v>
      </c>
      <c r="C144" s="206" t="s">
        <v>1560</v>
      </c>
      <c r="D144" s="213" t="s">
        <v>1233</v>
      </c>
      <c r="E144" s="188" t="s">
        <v>1234</v>
      </c>
      <c r="F144" s="238" t="s">
        <v>1235</v>
      </c>
      <c r="H144" s="189" t="s">
        <v>402</v>
      </c>
    </row>
    <row r="145" spans="1:8" ht="50" x14ac:dyDescent="0.25">
      <c r="A145" s="190" t="s">
        <v>1561</v>
      </c>
      <c r="B145" s="174" t="s">
        <v>1562</v>
      </c>
      <c r="C145" s="206" t="s">
        <v>1563</v>
      </c>
      <c r="D145" s="213" t="s">
        <v>1242</v>
      </c>
      <c r="E145" s="188" t="s">
        <v>1234</v>
      </c>
      <c r="F145" s="238" t="s">
        <v>1235</v>
      </c>
      <c r="H145" s="189" t="s">
        <v>1561</v>
      </c>
    </row>
    <row r="146" spans="1:8" ht="100" x14ac:dyDescent="0.25">
      <c r="A146" s="190" t="s">
        <v>385</v>
      </c>
      <c r="B146" s="174" t="s">
        <v>1564</v>
      </c>
      <c r="C146" s="206" t="s">
        <v>1565</v>
      </c>
      <c r="D146" s="213" t="s">
        <v>1233</v>
      </c>
      <c r="E146" s="188" t="s">
        <v>1234</v>
      </c>
      <c r="F146" s="238" t="s">
        <v>1235</v>
      </c>
      <c r="H146" s="189" t="s">
        <v>385</v>
      </c>
    </row>
    <row r="147" spans="1:8" ht="87.5" x14ac:dyDescent="0.25">
      <c r="A147" s="190" t="s">
        <v>428</v>
      </c>
      <c r="B147" s="174" t="s">
        <v>1566</v>
      </c>
      <c r="C147" s="206" t="s">
        <v>1567</v>
      </c>
      <c r="D147" s="213" t="s">
        <v>1233</v>
      </c>
      <c r="E147" s="188" t="s">
        <v>1234</v>
      </c>
      <c r="F147" s="238" t="s">
        <v>1235</v>
      </c>
      <c r="H147" s="189" t="s">
        <v>428</v>
      </c>
    </row>
    <row r="148" spans="1:8" ht="25" x14ac:dyDescent="0.25">
      <c r="A148" s="190" t="s">
        <v>286</v>
      </c>
      <c r="B148" s="174" t="s">
        <v>1568</v>
      </c>
      <c r="C148" s="206" t="s">
        <v>1569</v>
      </c>
      <c r="D148" s="213" t="s">
        <v>1233</v>
      </c>
      <c r="E148" s="188" t="s">
        <v>1234</v>
      </c>
      <c r="F148" s="238" t="s">
        <v>1235</v>
      </c>
      <c r="H148" s="189" t="s">
        <v>286</v>
      </c>
    </row>
    <row r="149" spans="1:8" ht="50" x14ac:dyDescent="0.25">
      <c r="A149" s="190" t="s">
        <v>287</v>
      </c>
      <c r="B149" s="174" t="s">
        <v>1570</v>
      </c>
      <c r="C149" s="206" t="s">
        <v>1571</v>
      </c>
      <c r="D149" s="213" t="s">
        <v>1233</v>
      </c>
      <c r="E149" s="188" t="s">
        <v>1234</v>
      </c>
      <c r="F149" s="238" t="s">
        <v>1235</v>
      </c>
      <c r="H149" s="189" t="s">
        <v>287</v>
      </c>
    </row>
    <row r="150" spans="1:8" ht="50" x14ac:dyDescent="0.25">
      <c r="A150" s="190" t="s">
        <v>288</v>
      </c>
      <c r="B150" s="174" t="s">
        <v>1572</v>
      </c>
      <c r="C150" s="206" t="s">
        <v>1573</v>
      </c>
      <c r="D150" s="213" t="s">
        <v>1233</v>
      </c>
      <c r="E150" s="188" t="s">
        <v>1234</v>
      </c>
      <c r="F150" s="238" t="s">
        <v>1235</v>
      </c>
      <c r="H150" s="189" t="s">
        <v>288</v>
      </c>
    </row>
    <row r="151" spans="1:8" ht="50" x14ac:dyDescent="0.25">
      <c r="A151" s="190" t="s">
        <v>1574</v>
      </c>
      <c r="B151" s="174" t="s">
        <v>1575</v>
      </c>
      <c r="C151" s="206" t="s">
        <v>1576</v>
      </c>
      <c r="D151" s="213" t="s">
        <v>1233</v>
      </c>
      <c r="E151" s="188" t="s">
        <v>1234</v>
      </c>
      <c r="F151" s="238" t="s">
        <v>1235</v>
      </c>
      <c r="H151" s="189" t="s">
        <v>1574</v>
      </c>
    </row>
    <row r="152" spans="1:8" ht="50" x14ac:dyDescent="0.25">
      <c r="A152" s="190" t="s">
        <v>1577</v>
      </c>
      <c r="B152" s="174" t="s">
        <v>1578</v>
      </c>
      <c r="C152" s="206" t="s">
        <v>1579</v>
      </c>
      <c r="D152" s="213" t="s">
        <v>1233</v>
      </c>
      <c r="E152" s="188" t="s">
        <v>1234</v>
      </c>
      <c r="F152" s="238" t="s">
        <v>1235</v>
      </c>
      <c r="H152" s="189" t="s">
        <v>1577</v>
      </c>
    </row>
    <row r="153" spans="1:8" ht="62.5" x14ac:dyDescent="0.25">
      <c r="A153" s="190" t="s">
        <v>1580</v>
      </c>
      <c r="B153" s="174" t="s">
        <v>1581</v>
      </c>
      <c r="C153" s="206" t="s">
        <v>1582</v>
      </c>
      <c r="D153" s="213" t="s">
        <v>1233</v>
      </c>
      <c r="E153" s="188" t="s">
        <v>1234</v>
      </c>
      <c r="F153" s="238" t="s">
        <v>1235</v>
      </c>
      <c r="H153" s="189" t="s">
        <v>1580</v>
      </c>
    </row>
    <row r="154" spans="1:8" ht="50" x14ac:dyDescent="0.25">
      <c r="A154" s="190" t="s">
        <v>1220</v>
      </c>
      <c r="B154" s="174" t="s">
        <v>1583</v>
      </c>
      <c r="C154" s="206" t="s">
        <v>1584</v>
      </c>
      <c r="D154" s="213" t="s">
        <v>1233</v>
      </c>
      <c r="E154" s="188" t="s">
        <v>1234</v>
      </c>
      <c r="F154" s="238" t="s">
        <v>1235</v>
      </c>
      <c r="H154" s="189" t="s">
        <v>1220</v>
      </c>
    </row>
    <row r="155" spans="1:8" x14ac:dyDescent="0.25">
      <c r="A155" s="190" t="s">
        <v>344</v>
      </c>
      <c r="B155" s="174" t="s">
        <v>344</v>
      </c>
      <c r="C155" s="206" t="s">
        <v>1585</v>
      </c>
      <c r="D155" s="213" t="s">
        <v>1233</v>
      </c>
      <c r="E155" s="188" t="s">
        <v>1234</v>
      </c>
      <c r="F155" s="238" t="s">
        <v>1235</v>
      </c>
      <c r="H155" s="189" t="s">
        <v>344</v>
      </c>
    </row>
    <row r="156" spans="1:8" ht="50" x14ac:dyDescent="0.25">
      <c r="A156" s="190" t="s">
        <v>1586</v>
      </c>
      <c r="B156" s="174" t="s">
        <v>1587</v>
      </c>
      <c r="C156" s="206" t="s">
        <v>1588</v>
      </c>
      <c r="D156" s="213" t="s">
        <v>1233</v>
      </c>
      <c r="E156" s="188" t="s">
        <v>1234</v>
      </c>
      <c r="F156" s="238" t="s">
        <v>1235</v>
      </c>
      <c r="H156" s="189" t="s">
        <v>1586</v>
      </c>
    </row>
    <row r="157" spans="1:8" ht="37.5" x14ac:dyDescent="0.25">
      <c r="A157" s="190" t="s">
        <v>1589</v>
      </c>
      <c r="B157" s="174" t="s">
        <v>1589</v>
      </c>
      <c r="C157" s="206" t="s">
        <v>1590</v>
      </c>
      <c r="D157" s="213" t="s">
        <v>1233</v>
      </c>
      <c r="E157" s="188" t="s">
        <v>1234</v>
      </c>
      <c r="F157" s="238" t="s">
        <v>1235</v>
      </c>
      <c r="H157" s="189" t="s">
        <v>1589</v>
      </c>
    </row>
    <row r="158" spans="1:8" ht="25" x14ac:dyDescent="0.25">
      <c r="A158" s="190" t="s">
        <v>440</v>
      </c>
      <c r="B158" s="174" t="s">
        <v>440</v>
      </c>
      <c r="C158" s="206" t="s">
        <v>1591</v>
      </c>
      <c r="D158" s="213" t="s">
        <v>1233</v>
      </c>
      <c r="E158" s="188" t="s">
        <v>1234</v>
      </c>
      <c r="F158" s="238" t="s">
        <v>1235</v>
      </c>
      <c r="H158" s="189" t="s">
        <v>440</v>
      </c>
    </row>
    <row r="159" spans="1:8" ht="37.5" x14ac:dyDescent="0.25">
      <c r="A159" s="190" t="s">
        <v>1592</v>
      </c>
      <c r="B159" s="174" t="s">
        <v>1592</v>
      </c>
      <c r="C159" s="206" t="s">
        <v>1442</v>
      </c>
      <c r="D159" s="213" t="s">
        <v>1233</v>
      </c>
      <c r="E159" s="188" t="s">
        <v>1234</v>
      </c>
      <c r="F159" s="238" t="s">
        <v>1235</v>
      </c>
      <c r="H159" s="189" t="s">
        <v>1592</v>
      </c>
    </row>
    <row r="160" spans="1:8" ht="75" x14ac:dyDescent="0.25">
      <c r="A160" s="190" t="s">
        <v>1593</v>
      </c>
      <c r="B160" s="174" t="s">
        <v>1594</v>
      </c>
      <c r="C160" s="206" t="s">
        <v>1595</v>
      </c>
      <c r="D160" s="213" t="s">
        <v>1233</v>
      </c>
      <c r="E160" s="188" t="s">
        <v>1234</v>
      </c>
      <c r="F160" s="238" t="s">
        <v>1235</v>
      </c>
      <c r="H160" s="189" t="s">
        <v>1593</v>
      </c>
    </row>
    <row r="161" spans="1:8" ht="37.5" x14ac:dyDescent="0.25">
      <c r="A161" s="190" t="s">
        <v>1596</v>
      </c>
      <c r="B161" s="196" t="s">
        <v>1597</v>
      </c>
      <c r="C161" s="206" t="s">
        <v>1598</v>
      </c>
      <c r="D161" s="213" t="s">
        <v>1435</v>
      </c>
      <c r="E161" s="188" t="s">
        <v>1234</v>
      </c>
      <c r="F161" s="238" t="s">
        <v>1235</v>
      </c>
      <c r="H161" s="189" t="s">
        <v>1596</v>
      </c>
    </row>
    <row r="162" spans="1:8" ht="50" x14ac:dyDescent="0.25">
      <c r="A162" s="190" t="s">
        <v>1599</v>
      </c>
      <c r="B162" s="196" t="s">
        <v>1600</v>
      </c>
      <c r="C162" s="206" t="s">
        <v>1599</v>
      </c>
      <c r="D162" s="213" t="s">
        <v>1435</v>
      </c>
      <c r="E162" s="188" t="s">
        <v>1234</v>
      </c>
      <c r="F162" s="238" t="s">
        <v>1235</v>
      </c>
      <c r="H162" s="189" t="s">
        <v>1599</v>
      </c>
    </row>
    <row r="163" spans="1:8" ht="50" x14ac:dyDescent="0.25">
      <c r="A163" s="190" t="s">
        <v>1601</v>
      </c>
      <c r="B163" s="174" t="s">
        <v>1602</v>
      </c>
      <c r="C163" s="206" t="s">
        <v>1601</v>
      </c>
      <c r="D163" s="213" t="s">
        <v>1435</v>
      </c>
      <c r="E163" s="188" t="s">
        <v>1234</v>
      </c>
      <c r="F163" s="238" t="s">
        <v>1235</v>
      </c>
      <c r="H163" s="189" t="s">
        <v>1601</v>
      </c>
    </row>
    <row r="164" spans="1:8" ht="50" x14ac:dyDescent="0.25">
      <c r="A164" s="190" t="s">
        <v>1603</v>
      </c>
      <c r="B164" s="174" t="s">
        <v>1604</v>
      </c>
      <c r="C164" s="206" t="s">
        <v>1605</v>
      </c>
      <c r="D164" s="213" t="s">
        <v>1435</v>
      </c>
      <c r="E164" s="188" t="s">
        <v>1234</v>
      </c>
      <c r="F164" s="238" t="s">
        <v>1235</v>
      </c>
      <c r="H164" s="189" t="s">
        <v>1603</v>
      </c>
    </row>
    <row r="165" spans="1:8" ht="50" x14ac:dyDescent="0.25">
      <c r="A165" s="190" t="s">
        <v>1606</v>
      </c>
      <c r="B165" s="174" t="s">
        <v>1607</v>
      </c>
      <c r="C165" s="206" t="s">
        <v>1608</v>
      </c>
      <c r="D165" s="213" t="s">
        <v>1435</v>
      </c>
      <c r="E165" s="188" t="s">
        <v>1234</v>
      </c>
      <c r="F165" s="238" t="s">
        <v>1235</v>
      </c>
      <c r="H165" s="189" t="s">
        <v>1606</v>
      </c>
    </row>
    <row r="166" spans="1:8" ht="50" x14ac:dyDescent="0.25">
      <c r="A166" s="190" t="s">
        <v>1609</v>
      </c>
      <c r="B166" s="174" t="s">
        <v>1610</v>
      </c>
      <c r="C166" s="206" t="s">
        <v>1611</v>
      </c>
      <c r="D166" s="213" t="s">
        <v>1435</v>
      </c>
      <c r="E166" s="188" t="s">
        <v>1234</v>
      </c>
      <c r="F166" s="238" t="s">
        <v>1235</v>
      </c>
      <c r="H166" s="189" t="s">
        <v>1609</v>
      </c>
    </row>
    <row r="167" spans="1:8" ht="50" x14ac:dyDescent="0.25">
      <c r="A167" s="190" t="s">
        <v>1612</v>
      </c>
      <c r="B167" s="174" t="s">
        <v>1613</v>
      </c>
      <c r="C167" s="206" t="s">
        <v>1614</v>
      </c>
      <c r="D167" s="213" t="s">
        <v>1435</v>
      </c>
      <c r="E167" s="188" t="s">
        <v>1234</v>
      </c>
      <c r="F167" s="238" t="s">
        <v>1235</v>
      </c>
      <c r="H167" s="189" t="s">
        <v>1612</v>
      </c>
    </row>
    <row r="168" spans="1:8" ht="50" x14ac:dyDescent="0.25">
      <c r="A168" s="190" t="s">
        <v>1615</v>
      </c>
      <c r="B168" s="174" t="s">
        <v>1616</v>
      </c>
      <c r="C168" s="206" t="s">
        <v>1617</v>
      </c>
      <c r="D168" s="213" t="s">
        <v>1435</v>
      </c>
      <c r="E168" s="188" t="s">
        <v>1234</v>
      </c>
      <c r="F168" s="238" t="s">
        <v>1235</v>
      </c>
      <c r="H168" s="189" t="s">
        <v>1615</v>
      </c>
    </row>
    <row r="169" spans="1:8" ht="50" x14ac:dyDescent="0.25">
      <c r="A169" s="190" t="s">
        <v>1618</v>
      </c>
      <c r="B169" s="174" t="s">
        <v>1619</v>
      </c>
      <c r="C169" s="206" t="s">
        <v>1620</v>
      </c>
      <c r="D169" s="213" t="s">
        <v>1435</v>
      </c>
      <c r="E169" s="188" t="s">
        <v>1234</v>
      </c>
      <c r="F169" s="238" t="s">
        <v>1235</v>
      </c>
      <c r="H169" s="189" t="s">
        <v>1618</v>
      </c>
    </row>
    <row r="170" spans="1:8" ht="50" x14ac:dyDescent="0.25">
      <c r="A170" s="190" t="s">
        <v>1621</v>
      </c>
      <c r="B170" s="174" t="s">
        <v>1622</v>
      </c>
      <c r="C170" s="206" t="s">
        <v>1623</v>
      </c>
      <c r="D170" s="213" t="s">
        <v>1435</v>
      </c>
      <c r="E170" s="188" t="s">
        <v>1234</v>
      </c>
      <c r="F170" s="238" t="s">
        <v>1235</v>
      </c>
      <c r="H170" s="189" t="s">
        <v>1621</v>
      </c>
    </row>
    <row r="171" spans="1:8" ht="50" x14ac:dyDescent="0.25">
      <c r="A171" s="190" t="s">
        <v>1624</v>
      </c>
      <c r="B171" s="174" t="s">
        <v>1625</v>
      </c>
      <c r="C171" s="206" t="s">
        <v>1626</v>
      </c>
      <c r="D171" s="213" t="s">
        <v>1435</v>
      </c>
      <c r="E171" s="188" t="s">
        <v>1234</v>
      </c>
      <c r="F171" s="238" t="s">
        <v>1235</v>
      </c>
      <c r="H171" s="224" t="s">
        <v>1624</v>
      </c>
    </row>
    <row r="172" spans="1:8" ht="25" x14ac:dyDescent="0.25">
      <c r="A172" s="190" t="s">
        <v>1627</v>
      </c>
      <c r="B172" s="174" t="s">
        <v>1627</v>
      </c>
      <c r="C172" s="206" t="s">
        <v>1394</v>
      </c>
      <c r="D172" s="213" t="s">
        <v>1233</v>
      </c>
      <c r="E172" s="188" t="s">
        <v>1234</v>
      </c>
      <c r="F172" s="238" t="s">
        <v>1235</v>
      </c>
      <c r="H172" s="224" t="s">
        <v>1627</v>
      </c>
    </row>
    <row r="173" spans="1:8" ht="37.5" x14ac:dyDescent="0.25">
      <c r="A173" s="190" t="s">
        <v>1628</v>
      </c>
      <c r="B173" s="174" t="s">
        <v>1628</v>
      </c>
      <c r="C173" s="206" t="s">
        <v>1629</v>
      </c>
      <c r="D173" s="213" t="s">
        <v>1233</v>
      </c>
      <c r="E173" s="188" t="s">
        <v>1234</v>
      </c>
      <c r="F173" s="238" t="s">
        <v>1235</v>
      </c>
      <c r="H173" s="224" t="s">
        <v>1628</v>
      </c>
    </row>
    <row r="174" spans="1:8" ht="50" x14ac:dyDescent="0.25">
      <c r="A174" s="190" t="s">
        <v>289</v>
      </c>
      <c r="B174" s="174" t="s">
        <v>1630</v>
      </c>
      <c r="C174" s="206" t="s">
        <v>1631</v>
      </c>
      <c r="D174" s="213" t="s">
        <v>1242</v>
      </c>
      <c r="E174" s="174" t="s">
        <v>1234</v>
      </c>
      <c r="F174" s="238" t="s">
        <v>1235</v>
      </c>
      <c r="H174" s="224" t="s">
        <v>289</v>
      </c>
    </row>
    <row r="175" spans="1:8" ht="50" x14ac:dyDescent="0.25">
      <c r="A175" s="190" t="s">
        <v>386</v>
      </c>
      <c r="B175" s="174" t="s">
        <v>1632</v>
      </c>
      <c r="C175" s="206" t="s">
        <v>1633</v>
      </c>
      <c r="D175" s="213" t="s">
        <v>1233</v>
      </c>
      <c r="E175" s="174" t="s">
        <v>1234</v>
      </c>
      <c r="F175" s="238" t="s">
        <v>1235</v>
      </c>
      <c r="H175" s="189" t="s">
        <v>386</v>
      </c>
    </row>
    <row r="176" spans="1:8" ht="37.5" x14ac:dyDescent="0.25">
      <c r="A176" s="190" t="s">
        <v>1634</v>
      </c>
      <c r="B176" s="174" t="s">
        <v>1635</v>
      </c>
      <c r="C176" s="206" t="s">
        <v>1636</v>
      </c>
      <c r="D176" s="213" t="s">
        <v>1233</v>
      </c>
      <c r="E176" s="174" t="s">
        <v>1234</v>
      </c>
      <c r="F176" s="238" t="s">
        <v>1235</v>
      </c>
      <c r="H176" s="189" t="s">
        <v>1634</v>
      </c>
    </row>
    <row r="177" spans="1:8" ht="75" x14ac:dyDescent="0.25">
      <c r="A177" s="190" t="s">
        <v>1637</v>
      </c>
      <c r="B177" s="174" t="s">
        <v>1638</v>
      </c>
      <c r="C177" s="206" t="s">
        <v>1639</v>
      </c>
      <c r="D177" s="213" t="s">
        <v>1233</v>
      </c>
      <c r="E177" s="188" t="s">
        <v>1234</v>
      </c>
      <c r="F177" s="238" t="s">
        <v>1235</v>
      </c>
      <c r="H177" s="189" t="s">
        <v>1637</v>
      </c>
    </row>
    <row r="178" spans="1:8" ht="62.5" x14ac:dyDescent="0.25">
      <c r="A178" s="190" t="s">
        <v>1640</v>
      </c>
      <c r="B178" s="174" t="s">
        <v>1641</v>
      </c>
      <c r="C178" s="206" t="s">
        <v>1642</v>
      </c>
      <c r="D178" s="213" t="s">
        <v>1233</v>
      </c>
      <c r="E178" s="188" t="s">
        <v>1234</v>
      </c>
      <c r="F178" s="238" t="s">
        <v>1235</v>
      </c>
      <c r="H178" s="189" t="s">
        <v>1640</v>
      </c>
    </row>
    <row r="179" spans="1:8" ht="50" x14ac:dyDescent="0.25">
      <c r="A179" s="190" t="s">
        <v>290</v>
      </c>
      <c r="B179" s="174" t="s">
        <v>1643</v>
      </c>
      <c r="C179" s="206" t="s">
        <v>1644</v>
      </c>
      <c r="D179" s="213" t="s">
        <v>1233</v>
      </c>
      <c r="E179" s="174" t="s">
        <v>1234</v>
      </c>
      <c r="F179" s="238" t="s">
        <v>1235</v>
      </c>
      <c r="H179" s="189" t="s">
        <v>290</v>
      </c>
    </row>
    <row r="180" spans="1:8" ht="37.5" x14ac:dyDescent="0.25">
      <c r="A180" s="190" t="s">
        <v>360</v>
      </c>
      <c r="B180" s="174" t="s">
        <v>1645</v>
      </c>
      <c r="C180" s="206" t="s">
        <v>1646</v>
      </c>
      <c r="D180" s="213" t="s">
        <v>1233</v>
      </c>
      <c r="E180" s="188" t="s">
        <v>1234</v>
      </c>
      <c r="F180" s="238" t="s">
        <v>1235</v>
      </c>
      <c r="H180" s="189" t="s">
        <v>360</v>
      </c>
    </row>
    <row r="181" spans="1:8" x14ac:dyDescent="0.25">
      <c r="A181" s="190" t="s">
        <v>345</v>
      </c>
      <c r="B181" s="174" t="s">
        <v>345</v>
      </c>
      <c r="C181" s="206" t="s">
        <v>1647</v>
      </c>
      <c r="D181" s="213" t="s">
        <v>1233</v>
      </c>
      <c r="E181" s="188" t="s">
        <v>1234</v>
      </c>
      <c r="F181" s="238" t="s">
        <v>1235</v>
      </c>
      <c r="H181" s="189" t="s">
        <v>345</v>
      </c>
    </row>
    <row r="182" spans="1:8" ht="50" x14ac:dyDescent="0.25">
      <c r="A182" s="190" t="s">
        <v>387</v>
      </c>
      <c r="B182" s="174" t="s">
        <v>1648</v>
      </c>
      <c r="C182" s="206" t="s">
        <v>1649</v>
      </c>
      <c r="D182" s="213" t="s">
        <v>1233</v>
      </c>
      <c r="E182" s="188" t="s">
        <v>1234</v>
      </c>
      <c r="F182" s="238" t="s">
        <v>1235</v>
      </c>
      <c r="H182" s="189" t="s">
        <v>387</v>
      </c>
    </row>
    <row r="183" spans="1:8" ht="37.5" x14ac:dyDescent="0.25">
      <c r="A183" s="190" t="s">
        <v>442</v>
      </c>
      <c r="B183" s="174" t="s">
        <v>1650</v>
      </c>
      <c r="C183" s="206" t="s">
        <v>1649</v>
      </c>
      <c r="D183" s="213" t="s">
        <v>1233</v>
      </c>
      <c r="E183" s="188" t="s">
        <v>1234</v>
      </c>
      <c r="F183" s="238" t="s">
        <v>1235</v>
      </c>
      <c r="H183" s="189" t="s">
        <v>1650</v>
      </c>
    </row>
    <row r="184" spans="1:8" ht="37.5" x14ac:dyDescent="0.25">
      <c r="A184" s="190" t="s">
        <v>1651</v>
      </c>
      <c r="B184" s="174" t="s">
        <v>1652</v>
      </c>
      <c r="C184" s="206" t="s">
        <v>1653</v>
      </c>
      <c r="D184" s="213" t="s">
        <v>1242</v>
      </c>
      <c r="E184" s="188" t="s">
        <v>1234</v>
      </c>
      <c r="F184" s="238" t="s">
        <v>1235</v>
      </c>
      <c r="H184" s="189" t="s">
        <v>1652</v>
      </c>
    </row>
    <row r="185" spans="1:8" ht="75" x14ac:dyDescent="0.25">
      <c r="A185" s="190" t="s">
        <v>291</v>
      </c>
      <c r="B185" s="174" t="s">
        <v>1654</v>
      </c>
      <c r="C185" s="206" t="s">
        <v>1655</v>
      </c>
      <c r="D185" s="213" t="s">
        <v>1242</v>
      </c>
      <c r="E185" s="188" t="s">
        <v>1234</v>
      </c>
      <c r="F185" s="238" t="s">
        <v>1235</v>
      </c>
      <c r="H185" s="189" t="s">
        <v>291</v>
      </c>
    </row>
    <row r="186" spans="1:8" ht="75" x14ac:dyDescent="0.25">
      <c r="A186" s="190" t="s">
        <v>388</v>
      </c>
      <c r="B186" s="174" t="s">
        <v>1656</v>
      </c>
      <c r="C186" s="206" t="s">
        <v>1657</v>
      </c>
      <c r="D186" s="213" t="s">
        <v>1233</v>
      </c>
      <c r="E186" s="188" t="s">
        <v>1234</v>
      </c>
      <c r="F186" s="238" t="s">
        <v>1235</v>
      </c>
      <c r="H186" s="189" t="s">
        <v>388</v>
      </c>
    </row>
    <row r="187" spans="1:8" ht="25" x14ac:dyDescent="0.25">
      <c r="A187" s="190" t="s">
        <v>1658</v>
      </c>
      <c r="B187" s="174" t="s">
        <v>1658</v>
      </c>
      <c r="C187" s="206" t="s">
        <v>1659</v>
      </c>
      <c r="D187" s="213" t="s">
        <v>1233</v>
      </c>
      <c r="E187" s="188" t="s">
        <v>1234</v>
      </c>
      <c r="F187" s="238" t="s">
        <v>1235</v>
      </c>
      <c r="H187" s="189" t="s">
        <v>1658</v>
      </c>
    </row>
    <row r="188" spans="1:8" ht="25" x14ac:dyDescent="0.25">
      <c r="A188" s="190" t="s">
        <v>1660</v>
      </c>
      <c r="B188" s="174" t="s">
        <v>1660</v>
      </c>
      <c r="C188" s="206" t="s">
        <v>1661</v>
      </c>
      <c r="D188" s="213" t="s">
        <v>1233</v>
      </c>
      <c r="E188" s="188" t="s">
        <v>1234</v>
      </c>
      <c r="F188" s="238" t="s">
        <v>1235</v>
      </c>
      <c r="H188" s="189" t="s">
        <v>1660</v>
      </c>
    </row>
    <row r="189" spans="1:8" ht="37.5" x14ac:dyDescent="0.25">
      <c r="A189" s="190" t="s">
        <v>361</v>
      </c>
      <c r="B189" s="174" t="s">
        <v>361</v>
      </c>
      <c r="C189" s="206" t="s">
        <v>1662</v>
      </c>
      <c r="D189" s="213" t="s">
        <v>1242</v>
      </c>
      <c r="E189" s="188" t="s">
        <v>1234</v>
      </c>
      <c r="F189" s="238" t="s">
        <v>1235</v>
      </c>
      <c r="H189" s="189" t="s">
        <v>361</v>
      </c>
    </row>
    <row r="190" spans="1:8" ht="25" x14ac:dyDescent="0.25">
      <c r="A190" s="190" t="s">
        <v>389</v>
      </c>
      <c r="B190" s="174" t="s">
        <v>389</v>
      </c>
      <c r="C190" s="206" t="s">
        <v>1663</v>
      </c>
      <c r="D190" s="213" t="s">
        <v>1233</v>
      </c>
      <c r="E190" s="188" t="s">
        <v>1234</v>
      </c>
      <c r="F190" s="238" t="s">
        <v>1235</v>
      </c>
      <c r="H190" s="189" t="s">
        <v>389</v>
      </c>
    </row>
    <row r="191" spans="1:8" ht="25" x14ac:dyDescent="0.25">
      <c r="A191" s="190" t="s">
        <v>1664</v>
      </c>
      <c r="B191" s="174" t="s">
        <v>1664</v>
      </c>
      <c r="C191" s="206" t="s">
        <v>1665</v>
      </c>
      <c r="D191" s="213" t="s">
        <v>1233</v>
      </c>
      <c r="E191" s="188" t="s">
        <v>1234</v>
      </c>
      <c r="F191" s="238" t="s">
        <v>1235</v>
      </c>
      <c r="H191" s="189" t="s">
        <v>1664</v>
      </c>
    </row>
    <row r="192" spans="1:8" ht="75" x14ac:dyDescent="0.25">
      <c r="A192" s="190" t="s">
        <v>443</v>
      </c>
      <c r="B192" s="174" t="s">
        <v>1666</v>
      </c>
      <c r="C192" s="206" t="s">
        <v>1667</v>
      </c>
      <c r="D192" s="213" t="s">
        <v>1233</v>
      </c>
      <c r="E192" s="188" t="s">
        <v>1234</v>
      </c>
      <c r="F192" s="238" t="s">
        <v>1235</v>
      </c>
      <c r="H192" s="189" t="s">
        <v>443</v>
      </c>
    </row>
    <row r="193" spans="1:8" ht="75" x14ac:dyDescent="0.25">
      <c r="A193" s="190" t="s">
        <v>1668</v>
      </c>
      <c r="B193" s="174" t="s">
        <v>1669</v>
      </c>
      <c r="C193" s="206" t="s">
        <v>1667</v>
      </c>
      <c r="D193" s="213" t="s">
        <v>1233</v>
      </c>
      <c r="E193" s="188" t="s">
        <v>1234</v>
      </c>
      <c r="F193" s="238" t="s">
        <v>1235</v>
      </c>
      <c r="H193" s="189" t="s">
        <v>1668</v>
      </c>
    </row>
    <row r="194" spans="1:8" ht="37.5" x14ac:dyDescent="0.25">
      <c r="A194" s="236" t="s">
        <v>273</v>
      </c>
      <c r="B194" s="216" t="s">
        <v>1670</v>
      </c>
      <c r="C194" s="225" t="s">
        <v>1671</v>
      </c>
      <c r="D194" s="255" t="s">
        <v>1233</v>
      </c>
      <c r="E194" s="220" t="s">
        <v>1234</v>
      </c>
      <c r="F194" s="261" t="s">
        <v>1235</v>
      </c>
      <c r="H194" s="189"/>
    </row>
    <row r="195" spans="1:8" ht="37.5" x14ac:dyDescent="0.25">
      <c r="A195" s="503" t="s">
        <v>2847</v>
      </c>
      <c r="B195" s="504" t="s">
        <v>2847</v>
      </c>
      <c r="C195" s="505" t="s">
        <v>2851</v>
      </c>
      <c r="D195" s="506" t="s">
        <v>1233</v>
      </c>
      <c r="E195" s="507" t="s">
        <v>1234</v>
      </c>
      <c r="F195" s="508" t="s">
        <v>1235</v>
      </c>
      <c r="H195" s="509" t="s">
        <v>2847</v>
      </c>
    </row>
    <row r="196" spans="1:8" x14ac:dyDescent="0.25">
      <c r="H196" s="189"/>
    </row>
    <row r="197" spans="1:8" ht="13" x14ac:dyDescent="0.3">
      <c r="B197" s="233" t="s">
        <v>1672</v>
      </c>
      <c r="H197" s="189"/>
    </row>
    <row r="198" spans="1:8" x14ac:dyDescent="0.25">
      <c r="B198" s="202" t="s">
        <v>194</v>
      </c>
      <c r="H198" s="189"/>
    </row>
    <row r="199" spans="1:8" x14ac:dyDescent="0.25">
      <c r="B199" s="202" t="s">
        <v>1673</v>
      </c>
      <c r="H199" s="189"/>
    </row>
    <row r="200" spans="1:8" x14ac:dyDescent="0.25">
      <c r="B200" s="202" t="s">
        <v>1674</v>
      </c>
      <c r="H200" s="189"/>
    </row>
    <row r="201" spans="1:8" x14ac:dyDescent="0.25">
      <c r="B201" s="253" t="s">
        <v>353</v>
      </c>
      <c r="H201" s="189"/>
    </row>
    <row r="202" spans="1:8" x14ac:dyDescent="0.25">
      <c r="H202" s="259"/>
    </row>
    <row r="203" spans="1:8" ht="13" x14ac:dyDescent="0.3">
      <c r="B203" s="207"/>
    </row>
    <row r="207" spans="1:8" ht="13" x14ac:dyDescent="0.3">
      <c r="B207" s="207" t="s">
        <v>1675</v>
      </c>
    </row>
    <row r="208" spans="1:8" ht="15.5" x14ac:dyDescent="0.35">
      <c r="B208" s="97" t="s">
        <v>1676</v>
      </c>
    </row>
    <row r="209" spans="2:2" ht="15.5" x14ac:dyDescent="0.35">
      <c r="B209" s="94" t="s">
        <v>187</v>
      </c>
    </row>
    <row r="210" spans="2:2" ht="15.5" x14ac:dyDescent="0.35">
      <c r="B210" s="94" t="s">
        <v>1677</v>
      </c>
    </row>
    <row r="211" spans="2:2" ht="15.5" x14ac:dyDescent="0.35">
      <c r="B211" s="94" t="s">
        <v>1678</v>
      </c>
    </row>
    <row r="212" spans="2:2" ht="15.5" x14ac:dyDescent="0.35">
      <c r="B212" s="94" t="s">
        <v>1679</v>
      </c>
    </row>
    <row r="213" spans="2:2" ht="15.5" x14ac:dyDescent="0.35">
      <c r="B213" s="94" t="s">
        <v>188</v>
      </c>
    </row>
    <row r="214" spans="2:2" ht="15.5" x14ac:dyDescent="0.35">
      <c r="B214" s="94" t="s">
        <v>189</v>
      </c>
    </row>
    <row r="215" spans="2:2" ht="15.5" x14ac:dyDescent="0.35">
      <c r="B215" s="94" t="s">
        <v>1680</v>
      </c>
    </row>
    <row r="216" spans="2:2" ht="15.5" x14ac:dyDescent="0.35">
      <c r="B216" s="94" t="s">
        <v>190</v>
      </c>
    </row>
    <row r="217" spans="2:2" ht="15.5" x14ac:dyDescent="0.35">
      <c r="B217" s="94" t="s">
        <v>1681</v>
      </c>
    </row>
    <row r="218" spans="2:2" ht="15.5" x14ac:dyDescent="0.35">
      <c r="B218" s="101" t="s">
        <v>1682</v>
      </c>
    </row>
    <row r="221" spans="2:2" ht="15.5" x14ac:dyDescent="0.35">
      <c r="B221" s="97" t="s">
        <v>209</v>
      </c>
    </row>
    <row r="222" spans="2:2" ht="15.5" x14ac:dyDescent="0.35">
      <c r="B222" s="94" t="s">
        <v>187</v>
      </c>
    </row>
    <row r="223" spans="2:2" ht="15.5" x14ac:dyDescent="0.35">
      <c r="B223" s="94" t="s">
        <v>1677</v>
      </c>
    </row>
    <row r="224" spans="2:2" ht="15.5" x14ac:dyDescent="0.35">
      <c r="B224" s="94" t="s">
        <v>241</v>
      </c>
    </row>
    <row r="225" spans="2:2" ht="15.5" x14ac:dyDescent="0.35">
      <c r="B225" s="94" t="s">
        <v>366</v>
      </c>
    </row>
    <row r="226" spans="2:2" ht="15.5" x14ac:dyDescent="0.35">
      <c r="B226" s="94" t="s">
        <v>412</v>
      </c>
    </row>
    <row r="227" spans="2:2" ht="15.5" x14ac:dyDescent="0.35">
      <c r="B227" s="94" t="s">
        <v>392</v>
      </c>
    </row>
    <row r="228" spans="2:2" ht="15.5" x14ac:dyDescent="0.35">
      <c r="B228" s="101" t="s">
        <v>1682</v>
      </c>
    </row>
    <row r="230" spans="2:2" ht="15.5" x14ac:dyDescent="0.35">
      <c r="B230" s="97" t="s">
        <v>1683</v>
      </c>
    </row>
    <row r="231" spans="2:2" ht="15.5" x14ac:dyDescent="0.35">
      <c r="B231" s="94" t="s">
        <v>1684</v>
      </c>
    </row>
    <row r="232" spans="2:2" ht="15.5" x14ac:dyDescent="0.35">
      <c r="B232" s="94" t="s">
        <v>1685</v>
      </c>
    </row>
    <row r="233" spans="2:2" ht="15.5" x14ac:dyDescent="0.35">
      <c r="B233" s="94" t="s">
        <v>1686</v>
      </c>
    </row>
    <row r="234" spans="2:2" ht="15.5" x14ac:dyDescent="0.35">
      <c r="B234" s="94" t="s">
        <v>1687</v>
      </c>
    </row>
    <row r="235" spans="2:2" ht="15.5" x14ac:dyDescent="0.35">
      <c r="B235" s="94" t="s">
        <v>1688</v>
      </c>
    </row>
    <row r="236" spans="2:2" ht="15.5" x14ac:dyDescent="0.35">
      <c r="B236" s="94" t="s">
        <v>1689</v>
      </c>
    </row>
    <row r="237" spans="2:2" ht="15.5" x14ac:dyDescent="0.35">
      <c r="B237" s="94" t="s">
        <v>1690</v>
      </c>
    </row>
    <row r="238" spans="2:2" ht="15.5" x14ac:dyDescent="0.35">
      <c r="B238" s="94" t="s">
        <v>1691</v>
      </c>
    </row>
    <row r="239" spans="2:2" ht="15.5" x14ac:dyDescent="0.35">
      <c r="B239" s="94" t="s">
        <v>1692</v>
      </c>
    </row>
    <row r="240" spans="2:2" ht="15.5" x14ac:dyDescent="0.35">
      <c r="B240" s="94" t="s">
        <v>1693</v>
      </c>
    </row>
    <row r="241" spans="2:2" ht="15.5" x14ac:dyDescent="0.35">
      <c r="B241" s="94" t="s">
        <v>1694</v>
      </c>
    </row>
    <row r="242" spans="2:2" ht="15.5" x14ac:dyDescent="0.35">
      <c r="B242" s="94" t="s">
        <v>1695</v>
      </c>
    </row>
    <row r="243" spans="2:2" ht="15.5" x14ac:dyDescent="0.35">
      <c r="B243" s="94" t="s">
        <v>1696</v>
      </c>
    </row>
    <row r="244" spans="2:2" ht="15.5" x14ac:dyDescent="0.35">
      <c r="B244" s="94" t="s">
        <v>1697</v>
      </c>
    </row>
    <row r="245" spans="2:2" ht="15.5" x14ac:dyDescent="0.35">
      <c r="B245" s="94" t="s">
        <v>1698</v>
      </c>
    </row>
    <row r="246" spans="2:2" ht="15.5" x14ac:dyDescent="0.35">
      <c r="B246" s="94" t="s">
        <v>1699</v>
      </c>
    </row>
    <row r="247" spans="2:2" ht="15.5" x14ac:dyDescent="0.35">
      <c r="B247" s="94" t="s">
        <v>1700</v>
      </c>
    </row>
    <row r="248" spans="2:2" ht="15.5" x14ac:dyDescent="0.35">
      <c r="B248" s="264" t="s">
        <v>1701</v>
      </c>
    </row>
    <row r="249" spans="2:2" ht="15.5" x14ac:dyDescent="0.35">
      <c r="B249" s="94" t="s">
        <v>1682</v>
      </c>
    </row>
    <row r="250" spans="2:2" ht="15.5" x14ac:dyDescent="0.35">
      <c r="B250" s="94" t="s">
        <v>157</v>
      </c>
    </row>
    <row r="251" spans="2:2" ht="15.5" x14ac:dyDescent="0.35">
      <c r="B251" s="94" t="s">
        <v>1702</v>
      </c>
    </row>
    <row r="252" spans="2:2" ht="15.5" x14ac:dyDescent="0.35">
      <c r="B252" s="94" t="s">
        <v>344</v>
      </c>
    </row>
    <row r="253" spans="2:2" ht="15.5" x14ac:dyDescent="0.35">
      <c r="B253" s="101" t="s">
        <v>1703</v>
      </c>
    </row>
    <row r="254" spans="2:2" ht="15.5" x14ac:dyDescent="0.35">
      <c r="B254" s="232"/>
    </row>
    <row r="255" spans="2:2" ht="15.5" x14ac:dyDescent="0.35">
      <c r="B255" s="97" t="s">
        <v>1704</v>
      </c>
    </row>
    <row r="256" spans="2:2" ht="15.5" x14ac:dyDescent="0.35">
      <c r="B256" s="94" t="s">
        <v>263</v>
      </c>
    </row>
    <row r="257" spans="2:2" ht="15.5" x14ac:dyDescent="0.35">
      <c r="B257" s="101" t="s">
        <v>196</v>
      </c>
    </row>
    <row r="259" spans="2:2" ht="15.5" x14ac:dyDescent="0.35">
      <c r="B259" s="97" t="s">
        <v>1705</v>
      </c>
    </row>
    <row r="260" spans="2:2" ht="15.5" x14ac:dyDescent="0.35">
      <c r="B260" s="94" t="s">
        <v>200</v>
      </c>
    </row>
    <row r="261" spans="2:2" ht="15.5" x14ac:dyDescent="0.35">
      <c r="B261" s="94" t="s">
        <v>193</v>
      </c>
    </row>
    <row r="262" spans="2:2" ht="15.5" x14ac:dyDescent="0.35">
      <c r="B262" s="94" t="s">
        <v>352</v>
      </c>
    </row>
    <row r="263" spans="2:2" ht="15.5" x14ac:dyDescent="0.35">
      <c r="B263" s="94" t="s">
        <v>1706</v>
      </c>
    </row>
    <row r="264" spans="2:2" ht="15.5" x14ac:dyDescent="0.35">
      <c r="B264" s="94" t="s">
        <v>1707</v>
      </c>
    </row>
    <row r="265" spans="2:2" ht="15.5" x14ac:dyDescent="0.35">
      <c r="B265" s="94" t="s">
        <v>1708</v>
      </c>
    </row>
    <row r="266" spans="2:2" ht="15.5" x14ac:dyDescent="0.35">
      <c r="B266" s="94" t="s">
        <v>1709</v>
      </c>
    </row>
    <row r="267" spans="2:2" ht="15.5" x14ac:dyDescent="0.35">
      <c r="B267" s="94" t="s">
        <v>1710</v>
      </c>
    </row>
    <row r="268" spans="2:2" ht="15.5" x14ac:dyDescent="0.35">
      <c r="B268" s="94" t="s">
        <v>1711</v>
      </c>
    </row>
    <row r="269" spans="2:2" ht="15.5" x14ac:dyDescent="0.35">
      <c r="B269" s="94" t="s">
        <v>1712</v>
      </c>
    </row>
    <row r="270" spans="2:2" ht="15.5" x14ac:dyDescent="0.35">
      <c r="B270" s="94" t="s">
        <v>1713</v>
      </c>
    </row>
    <row r="271" spans="2:2" ht="15.5" x14ac:dyDescent="0.35">
      <c r="B271" s="94" t="s">
        <v>1714</v>
      </c>
    </row>
    <row r="272" spans="2:2" ht="15.5" x14ac:dyDescent="0.35">
      <c r="B272" s="94" t="s">
        <v>1715</v>
      </c>
    </row>
    <row r="273" spans="2:2" ht="15.5" x14ac:dyDescent="0.35">
      <c r="B273" s="94" t="s">
        <v>1716</v>
      </c>
    </row>
    <row r="274" spans="2:2" ht="15.5" x14ac:dyDescent="0.35">
      <c r="B274" s="94" t="s">
        <v>415</v>
      </c>
    </row>
    <row r="275" spans="2:2" ht="15.5" x14ac:dyDescent="0.35">
      <c r="B275" s="94" t="s">
        <v>1717</v>
      </c>
    </row>
    <row r="276" spans="2:2" ht="15.5" x14ac:dyDescent="0.35">
      <c r="B276" s="94" t="s">
        <v>1718</v>
      </c>
    </row>
    <row r="277" spans="2:2" ht="15.5" x14ac:dyDescent="0.35">
      <c r="B277" s="94" t="s">
        <v>1719</v>
      </c>
    </row>
    <row r="278" spans="2:2" ht="15.5" x14ac:dyDescent="0.35">
      <c r="B278" s="94" t="s">
        <v>1720</v>
      </c>
    </row>
    <row r="279" spans="2:2" ht="15.5" x14ac:dyDescent="0.35">
      <c r="B279" s="94" t="s">
        <v>1721</v>
      </c>
    </row>
    <row r="280" spans="2:2" ht="15.5" x14ac:dyDescent="0.35">
      <c r="B280" s="94" t="s">
        <v>1722</v>
      </c>
    </row>
    <row r="281" spans="2:2" ht="15.5" x14ac:dyDescent="0.35">
      <c r="B281" s="94" t="s">
        <v>1723</v>
      </c>
    </row>
    <row r="282" spans="2:2" ht="15.5" x14ac:dyDescent="0.35">
      <c r="B282" s="94" t="s">
        <v>1724</v>
      </c>
    </row>
    <row r="283" spans="2:2" ht="15.5" x14ac:dyDescent="0.35">
      <c r="B283" s="94" t="s">
        <v>1725</v>
      </c>
    </row>
    <row r="284" spans="2:2" ht="15.5" x14ac:dyDescent="0.35">
      <c r="B284" s="94" t="s">
        <v>1726</v>
      </c>
    </row>
    <row r="285" spans="2:2" ht="15.5" x14ac:dyDescent="0.35">
      <c r="B285" s="94" t="s">
        <v>1727</v>
      </c>
    </row>
    <row r="286" spans="2:2" ht="15.5" x14ac:dyDescent="0.35">
      <c r="B286" s="94" t="s">
        <v>1728</v>
      </c>
    </row>
    <row r="287" spans="2:2" ht="15.5" x14ac:dyDescent="0.35">
      <c r="B287" s="94" t="s">
        <v>1729</v>
      </c>
    </row>
    <row r="288" spans="2:2" ht="15.5" x14ac:dyDescent="0.35">
      <c r="B288" s="94" t="s">
        <v>1730</v>
      </c>
    </row>
    <row r="289" spans="2:2" ht="15.5" x14ac:dyDescent="0.35">
      <c r="B289" s="94" t="s">
        <v>1731</v>
      </c>
    </row>
    <row r="290" spans="2:2" ht="15.5" x14ac:dyDescent="0.35">
      <c r="B290" s="94" t="s">
        <v>1732</v>
      </c>
    </row>
    <row r="291" spans="2:2" ht="15.5" x14ac:dyDescent="0.35">
      <c r="B291" s="94" t="s">
        <v>1733</v>
      </c>
    </row>
    <row r="292" spans="2:2" ht="15.5" x14ac:dyDescent="0.35">
      <c r="B292" s="94" t="s">
        <v>1734</v>
      </c>
    </row>
    <row r="293" spans="2:2" ht="15.5" x14ac:dyDescent="0.35">
      <c r="B293" s="94" t="s">
        <v>1735</v>
      </c>
    </row>
    <row r="294" spans="2:2" ht="15.5" x14ac:dyDescent="0.35">
      <c r="B294" s="94" t="s">
        <v>1736</v>
      </c>
    </row>
    <row r="295" spans="2:2" ht="15.5" x14ac:dyDescent="0.35">
      <c r="B295" s="94" t="s">
        <v>1737</v>
      </c>
    </row>
    <row r="296" spans="2:2" ht="15.5" x14ac:dyDescent="0.35">
      <c r="B296" s="94" t="s">
        <v>1738</v>
      </c>
    </row>
    <row r="297" spans="2:2" ht="15.5" x14ac:dyDescent="0.35">
      <c r="B297" s="94" t="s">
        <v>1739</v>
      </c>
    </row>
    <row r="298" spans="2:2" ht="15.5" x14ac:dyDescent="0.35">
      <c r="B298" s="94" t="s">
        <v>1740</v>
      </c>
    </row>
    <row r="299" spans="2:2" ht="15.5" x14ac:dyDescent="0.35">
      <c r="B299" s="94" t="s">
        <v>1741</v>
      </c>
    </row>
    <row r="300" spans="2:2" ht="15.5" x14ac:dyDescent="0.35">
      <c r="B300" s="94" t="s">
        <v>1742</v>
      </c>
    </row>
    <row r="301" spans="2:2" ht="15.5" x14ac:dyDescent="0.35">
      <c r="B301" s="94" t="s">
        <v>1743</v>
      </c>
    </row>
    <row r="302" spans="2:2" ht="15.5" x14ac:dyDescent="0.35">
      <c r="B302" s="94" t="s">
        <v>1744</v>
      </c>
    </row>
    <row r="303" spans="2:2" ht="15.5" x14ac:dyDescent="0.35">
      <c r="B303" s="94" t="s">
        <v>1745</v>
      </c>
    </row>
    <row r="304" spans="2:2" ht="15.5" x14ac:dyDescent="0.35">
      <c r="B304" s="94" t="s">
        <v>1746</v>
      </c>
    </row>
    <row r="305" spans="2:2" ht="15.5" x14ac:dyDescent="0.35">
      <c r="B305" s="94" t="s">
        <v>1747</v>
      </c>
    </row>
    <row r="306" spans="2:2" ht="15.5" x14ac:dyDescent="0.35">
      <c r="B306" s="94" t="s">
        <v>1748</v>
      </c>
    </row>
    <row r="307" spans="2:2" ht="15.5" x14ac:dyDescent="0.35">
      <c r="B307" s="94" t="s">
        <v>1747</v>
      </c>
    </row>
    <row r="308" spans="2:2" ht="15.5" x14ac:dyDescent="0.35">
      <c r="B308" s="101" t="s">
        <v>1749</v>
      </c>
    </row>
    <row r="310" spans="2:2" ht="15.5" x14ac:dyDescent="0.35">
      <c r="B310" s="97" t="s">
        <v>1750</v>
      </c>
    </row>
    <row r="311" spans="2:2" ht="15.5" x14ac:dyDescent="0.35">
      <c r="B311" s="94" t="s">
        <v>368</v>
      </c>
    </row>
    <row r="312" spans="2:2" ht="15.5" x14ac:dyDescent="0.35">
      <c r="B312" s="101" t="s">
        <v>230</v>
      </c>
    </row>
    <row r="314" spans="2:2" ht="15.5" x14ac:dyDescent="0.35">
      <c r="B314" s="97" t="s">
        <v>364</v>
      </c>
    </row>
    <row r="315" spans="2:2" ht="15.5" x14ac:dyDescent="0.35">
      <c r="B315" s="94" t="s">
        <v>229</v>
      </c>
    </row>
    <row r="316" spans="2:2" ht="15.5" x14ac:dyDescent="0.35">
      <c r="B316" s="94" t="s">
        <v>1751</v>
      </c>
    </row>
    <row r="318" spans="2:2" ht="15.5" x14ac:dyDescent="0.35">
      <c r="B318" s="97" t="s">
        <v>223</v>
      </c>
    </row>
    <row r="319" spans="2:2" ht="15.5" x14ac:dyDescent="0.35">
      <c r="B319" s="94" t="s">
        <v>228</v>
      </c>
    </row>
    <row r="320" spans="2:2" ht="15.5" x14ac:dyDescent="0.35">
      <c r="B320" s="101" t="s">
        <v>223</v>
      </c>
    </row>
    <row r="322" spans="2:3" ht="15.5" x14ac:dyDescent="0.35">
      <c r="B322" s="97" t="s">
        <v>1752</v>
      </c>
    </row>
    <row r="323" spans="2:3" ht="15.5" x14ac:dyDescent="0.35">
      <c r="B323" s="94" t="s">
        <v>1753</v>
      </c>
    </row>
    <row r="324" spans="2:3" ht="15.5" x14ac:dyDescent="0.35">
      <c r="B324" s="94" t="s">
        <v>1754</v>
      </c>
    </row>
    <row r="325" spans="2:3" ht="15.5" x14ac:dyDescent="0.35">
      <c r="B325" s="94" t="s">
        <v>1755</v>
      </c>
    </row>
    <row r="326" spans="2:3" ht="15.5" x14ac:dyDescent="0.35">
      <c r="B326" s="197" t="s">
        <v>1756</v>
      </c>
    </row>
    <row r="327" spans="2:3" ht="15.5" x14ac:dyDescent="0.35">
      <c r="B327" s="197" t="s">
        <v>198</v>
      </c>
    </row>
    <row r="328" spans="2:3" ht="15.5" x14ac:dyDescent="0.35">
      <c r="B328" s="197" t="s">
        <v>1757</v>
      </c>
    </row>
    <row r="329" spans="2:3" ht="15.5" x14ac:dyDescent="0.35">
      <c r="B329" s="101" t="s">
        <v>1758</v>
      </c>
    </row>
    <row r="331" spans="2:3" ht="15.5" x14ac:dyDescent="0.35">
      <c r="B331" s="97" t="s">
        <v>1759</v>
      </c>
    </row>
    <row r="332" spans="2:3" ht="15.5" x14ac:dyDescent="0.35">
      <c r="B332" s="94" t="s">
        <v>1760</v>
      </c>
    </row>
    <row r="333" spans="2:3" ht="15.5" x14ac:dyDescent="0.35">
      <c r="B333" s="94" t="s">
        <v>1761</v>
      </c>
    </row>
    <row r="334" spans="2:3" ht="15.5" x14ac:dyDescent="0.35">
      <c r="B334" s="94" t="s">
        <v>1762</v>
      </c>
    </row>
    <row r="335" spans="2:3" ht="15.5" x14ac:dyDescent="0.35">
      <c r="B335" s="101" t="s">
        <v>303</v>
      </c>
      <c r="C335" s="251"/>
    </row>
    <row r="337" spans="2:2" ht="15.5" x14ac:dyDescent="0.35">
      <c r="B337" s="97" t="s">
        <v>1763</v>
      </c>
    </row>
    <row r="338" spans="2:2" ht="15.5" x14ac:dyDescent="0.35">
      <c r="B338" s="94" t="s">
        <v>1764</v>
      </c>
    </row>
    <row r="339" spans="2:2" ht="15.5" x14ac:dyDescent="0.35">
      <c r="B339" s="94" t="s">
        <v>135</v>
      </c>
    </row>
    <row r="340" spans="2:2" ht="15.5" x14ac:dyDescent="0.35">
      <c r="B340" s="94" t="s">
        <v>272</v>
      </c>
    </row>
    <row r="341" spans="2:2" ht="15.5" x14ac:dyDescent="0.35">
      <c r="B341" s="94" t="s">
        <v>1765</v>
      </c>
    </row>
    <row r="342" spans="2:2" ht="15.5" x14ac:dyDescent="0.35">
      <c r="B342" s="94" t="s">
        <v>1766</v>
      </c>
    </row>
    <row r="343" spans="2:2" ht="15.5" x14ac:dyDescent="0.35">
      <c r="B343" s="94" t="s">
        <v>1767</v>
      </c>
    </row>
    <row r="344" spans="2:2" ht="15.5" x14ac:dyDescent="0.35">
      <c r="B344" s="94" t="s">
        <v>1768</v>
      </c>
    </row>
    <row r="345" spans="2:2" ht="15.5" x14ac:dyDescent="0.35">
      <c r="B345" s="94" t="s">
        <v>284</v>
      </c>
    </row>
    <row r="346" spans="2:2" ht="15.5" x14ac:dyDescent="0.35">
      <c r="B346" s="191" t="s">
        <v>1769</v>
      </c>
    </row>
    <row r="347" spans="2:2" ht="15.5" x14ac:dyDescent="0.35">
      <c r="B347" s="94" t="s">
        <v>1770</v>
      </c>
    </row>
    <row r="348" spans="2:2" ht="15.5" x14ac:dyDescent="0.35">
      <c r="B348" s="94" t="s">
        <v>1771</v>
      </c>
    </row>
    <row r="349" spans="2:2" ht="15.5" x14ac:dyDescent="0.35">
      <c r="B349" s="94" t="s">
        <v>1772</v>
      </c>
    </row>
    <row r="350" spans="2:2" ht="15.5" x14ac:dyDescent="0.35">
      <c r="B350" s="94" t="s">
        <v>1773</v>
      </c>
    </row>
    <row r="351" spans="2:2" ht="15.5" x14ac:dyDescent="0.35">
      <c r="B351" s="94" t="s">
        <v>1774</v>
      </c>
    </row>
    <row r="352" spans="2:2" ht="15.5" x14ac:dyDescent="0.35">
      <c r="B352" s="94" t="s">
        <v>227</v>
      </c>
    </row>
    <row r="353" spans="2:2" ht="15.5" x14ac:dyDescent="0.35">
      <c r="B353" s="94" t="s">
        <v>1775</v>
      </c>
    </row>
    <row r="354" spans="2:2" ht="15.5" x14ac:dyDescent="0.35">
      <c r="B354" s="94" t="s">
        <v>1776</v>
      </c>
    </row>
    <row r="355" spans="2:2" ht="15.5" x14ac:dyDescent="0.35">
      <c r="B355" s="94" t="s">
        <v>1777</v>
      </c>
    </row>
    <row r="356" spans="2:2" ht="15.5" x14ac:dyDescent="0.35">
      <c r="B356" s="94" t="s">
        <v>1778</v>
      </c>
    </row>
    <row r="357" spans="2:2" ht="15.5" x14ac:dyDescent="0.35">
      <c r="B357" s="197" t="s">
        <v>1779</v>
      </c>
    </row>
    <row r="358" spans="2:2" ht="15.5" x14ac:dyDescent="0.35">
      <c r="B358" s="247">
        <v>53</v>
      </c>
    </row>
    <row r="360" spans="2:2" ht="15.5" x14ac:dyDescent="0.35">
      <c r="B360" s="199" t="s">
        <v>1780</v>
      </c>
    </row>
    <row r="361" spans="2:2" x14ac:dyDescent="0.25">
      <c r="B361" s="202"/>
    </row>
    <row r="362" spans="2:2" ht="15.5" x14ac:dyDescent="0.35">
      <c r="B362" s="191" t="s">
        <v>141</v>
      </c>
    </row>
    <row r="363" spans="2:2" ht="15.5" x14ac:dyDescent="0.35">
      <c r="B363" s="203" t="s">
        <v>1781</v>
      </c>
    </row>
    <row r="365" spans="2:2" ht="15.5" x14ac:dyDescent="0.35">
      <c r="B365" s="199" t="s">
        <v>1782</v>
      </c>
    </row>
    <row r="366" spans="2:2" ht="15.5" x14ac:dyDescent="0.35">
      <c r="B366" s="191"/>
    </row>
    <row r="367" spans="2:2" ht="15.5" x14ac:dyDescent="0.35">
      <c r="B367" s="203" t="s">
        <v>1783</v>
      </c>
    </row>
    <row r="370" spans="2:2" ht="15.5" x14ac:dyDescent="0.35">
      <c r="B370" s="97" t="s">
        <v>339</v>
      </c>
    </row>
    <row r="371" spans="2:2" ht="15.5" x14ac:dyDescent="0.35">
      <c r="B371" s="94" t="s">
        <v>263</v>
      </c>
    </row>
    <row r="372" spans="2:2" ht="15.5" x14ac:dyDescent="0.35">
      <c r="B372" s="101" t="s">
        <v>196</v>
      </c>
    </row>
    <row r="375" spans="2:2" ht="15.5" x14ac:dyDescent="0.35">
      <c r="B375" s="97" t="s">
        <v>1784</v>
      </c>
    </row>
    <row r="376" spans="2:2" ht="15.5" x14ac:dyDescent="0.35">
      <c r="B376" s="94" t="s">
        <v>1764</v>
      </c>
    </row>
    <row r="377" spans="2:2" ht="15.5" x14ac:dyDescent="0.35">
      <c r="B377" s="94" t="s">
        <v>272</v>
      </c>
    </row>
    <row r="378" spans="2:2" ht="15.5" x14ac:dyDescent="0.35">
      <c r="B378" s="94" t="s">
        <v>1765</v>
      </c>
    </row>
    <row r="379" spans="2:2" ht="15.5" x14ac:dyDescent="0.35">
      <c r="B379" s="94" t="s">
        <v>1785</v>
      </c>
    </row>
    <row r="380" spans="2:2" ht="15.5" x14ac:dyDescent="0.35">
      <c r="B380" s="94" t="s">
        <v>1768</v>
      </c>
    </row>
    <row r="381" spans="2:2" ht="15.5" x14ac:dyDescent="0.35">
      <c r="B381" s="94" t="s">
        <v>284</v>
      </c>
    </row>
    <row r="382" spans="2:2" ht="15.5" x14ac:dyDescent="0.35">
      <c r="B382" s="191" t="s">
        <v>1769</v>
      </c>
    </row>
    <row r="383" spans="2:2" ht="15.5" x14ac:dyDescent="0.35">
      <c r="B383" s="94" t="s">
        <v>1770</v>
      </c>
    </row>
    <row r="384" spans="2:2" ht="15.5" x14ac:dyDescent="0.35">
      <c r="B384" s="94" t="s">
        <v>1771</v>
      </c>
    </row>
    <row r="385" spans="2:2" ht="15.5" x14ac:dyDescent="0.35">
      <c r="B385" s="94" t="s">
        <v>1786</v>
      </c>
    </row>
    <row r="386" spans="2:2" ht="15.5" x14ac:dyDescent="0.35">
      <c r="B386" s="94" t="s">
        <v>1773</v>
      </c>
    </row>
    <row r="387" spans="2:2" ht="15.5" x14ac:dyDescent="0.35">
      <c r="B387" s="94" t="s">
        <v>1774</v>
      </c>
    </row>
    <row r="388" spans="2:2" ht="15.5" x14ac:dyDescent="0.35">
      <c r="B388" s="94" t="s">
        <v>227</v>
      </c>
    </row>
    <row r="389" spans="2:2" ht="15.5" x14ac:dyDescent="0.35">
      <c r="B389" s="94" t="s">
        <v>1777</v>
      </c>
    </row>
    <row r="390" spans="2:2" ht="15.5" x14ac:dyDescent="0.35">
      <c r="B390" s="94" t="s">
        <v>1778</v>
      </c>
    </row>
    <row r="391" spans="2:2" ht="15.5" x14ac:dyDescent="0.35">
      <c r="B391" s="101" t="s">
        <v>1779</v>
      </c>
    </row>
    <row r="394" spans="2:2" ht="15.5" x14ac:dyDescent="0.35">
      <c r="B394" s="97" t="s">
        <v>186</v>
      </c>
    </row>
    <row r="395" spans="2:2" ht="15.5" x14ac:dyDescent="0.35">
      <c r="B395" s="94"/>
    </row>
    <row r="396" spans="2:2" ht="15.5" x14ac:dyDescent="0.35">
      <c r="B396" s="94" t="s">
        <v>198</v>
      </c>
    </row>
    <row r="397" spans="2:2" ht="15.5" x14ac:dyDescent="0.35">
      <c r="B397" s="94" t="s">
        <v>1787</v>
      </c>
    </row>
    <row r="398" spans="2:2" ht="15.5" x14ac:dyDescent="0.35">
      <c r="B398" s="94" t="s">
        <v>1788</v>
      </c>
    </row>
    <row r="399" spans="2:2" ht="15.5" x14ac:dyDescent="0.35">
      <c r="B399" s="94" t="s">
        <v>368</v>
      </c>
    </row>
    <row r="400" spans="2:2" ht="15.5" x14ac:dyDescent="0.35">
      <c r="B400" s="197" t="s">
        <v>231</v>
      </c>
    </row>
    <row r="401" spans="2:2" ht="15.5" x14ac:dyDescent="0.35">
      <c r="B401" s="101" t="s">
        <v>230</v>
      </c>
    </row>
    <row r="404" spans="2:2" ht="13" x14ac:dyDescent="0.3">
      <c r="B404" s="182" t="s">
        <v>1789</v>
      </c>
    </row>
    <row r="405" spans="2:2" x14ac:dyDescent="0.25">
      <c r="B405" s="100" t="s">
        <v>1787</v>
      </c>
    </row>
    <row r="406" spans="2:2" x14ac:dyDescent="0.25">
      <c r="B406" s="187" t="s">
        <v>1788</v>
      </c>
    </row>
    <row r="409" spans="2:2" ht="13" x14ac:dyDescent="0.3">
      <c r="B409" s="182" t="s">
        <v>1790</v>
      </c>
    </row>
    <row r="410" spans="2:2" x14ac:dyDescent="0.25">
      <c r="B410" s="100" t="s">
        <v>1791</v>
      </c>
    </row>
    <row r="411" spans="2:2" x14ac:dyDescent="0.25">
      <c r="B411" s="187" t="s">
        <v>1792</v>
      </c>
    </row>
    <row r="414" spans="2:2" ht="13" x14ac:dyDescent="0.3">
      <c r="B414" s="182" t="s">
        <v>1793</v>
      </c>
    </row>
    <row r="415" spans="2:2" x14ac:dyDescent="0.25">
      <c r="B415" s="100" t="s">
        <v>1794</v>
      </c>
    </row>
    <row r="416" spans="2:2" x14ac:dyDescent="0.25">
      <c r="B416" s="100" t="s">
        <v>1795</v>
      </c>
    </row>
    <row r="417" spans="2:2" x14ac:dyDescent="0.25">
      <c r="B417" s="256" t="s">
        <v>1796</v>
      </c>
    </row>
    <row r="418" spans="2:2" x14ac:dyDescent="0.25">
      <c r="B418" s="187" t="s">
        <v>1797</v>
      </c>
    </row>
    <row r="421" spans="2:2" ht="13" x14ac:dyDescent="0.3">
      <c r="B421" s="182" t="s">
        <v>1798</v>
      </c>
    </row>
    <row r="422" spans="2:2" x14ac:dyDescent="0.25">
      <c r="B422" s="100" t="s">
        <v>1794</v>
      </c>
    </row>
    <row r="423" spans="2:2" x14ac:dyDescent="0.25">
      <c r="B423" s="100" t="s">
        <v>1799</v>
      </c>
    </row>
    <row r="424" spans="2:2" x14ac:dyDescent="0.25">
      <c r="B424" s="187" t="s">
        <v>1800</v>
      </c>
    </row>
    <row r="426" spans="2:2" ht="13" x14ac:dyDescent="0.3">
      <c r="B426" s="182" t="s">
        <v>1801</v>
      </c>
    </row>
    <row r="427" spans="2:2" x14ac:dyDescent="0.25">
      <c r="B427" s="100" t="s">
        <v>1794</v>
      </c>
    </row>
    <row r="428" spans="2:2" x14ac:dyDescent="0.25">
      <c r="B428" s="100" t="s">
        <v>1802</v>
      </c>
    </row>
    <row r="431" spans="2:2" ht="13" x14ac:dyDescent="0.3">
      <c r="B431" s="182" t="s">
        <v>1803</v>
      </c>
    </row>
    <row r="432" spans="2:2" x14ac:dyDescent="0.25">
      <c r="B432" s="100" t="s">
        <v>1804</v>
      </c>
    </row>
    <row r="433" spans="1:2" x14ac:dyDescent="0.25">
      <c r="B433" s="100" t="s">
        <v>1755</v>
      </c>
    </row>
    <row r="434" spans="1:2" x14ac:dyDescent="0.25">
      <c r="B434" s="100" t="s">
        <v>284</v>
      </c>
    </row>
    <row r="435" spans="1:2" x14ac:dyDescent="0.25">
      <c r="B435" s="187" t="s">
        <v>272</v>
      </c>
    </row>
    <row r="438" spans="1:2" ht="13" x14ac:dyDescent="0.3">
      <c r="B438" s="182" t="s">
        <v>1805</v>
      </c>
    </row>
    <row r="439" spans="1:2" x14ac:dyDescent="0.25">
      <c r="B439" s="100"/>
    </row>
    <row r="440" spans="1:2" x14ac:dyDescent="0.25">
      <c r="B440" s="187" t="s">
        <v>1806</v>
      </c>
    </row>
    <row r="442" spans="1:2" ht="13" x14ac:dyDescent="0.3">
      <c r="A442" s="229"/>
    </row>
    <row r="443" spans="1:2" ht="13" x14ac:dyDescent="0.3">
      <c r="A443" s="245"/>
      <c r="B443" s="182" t="s">
        <v>329</v>
      </c>
    </row>
    <row r="444" spans="1:2" x14ac:dyDescent="0.25">
      <c r="A444" s="245"/>
      <c r="B444" s="100" t="s">
        <v>1807</v>
      </c>
    </row>
    <row r="445" spans="1:2" x14ac:dyDescent="0.25">
      <c r="A445" s="245"/>
      <c r="B445" s="100" t="s">
        <v>1808</v>
      </c>
    </row>
    <row r="446" spans="1:2" x14ac:dyDescent="0.25">
      <c r="A446" s="245"/>
      <c r="B446" s="100" t="s">
        <v>1809</v>
      </c>
    </row>
    <row r="447" spans="1:2" x14ac:dyDescent="0.25">
      <c r="A447" s="245"/>
      <c r="B447" s="100" t="s">
        <v>1810</v>
      </c>
    </row>
    <row r="448" spans="1:2" x14ac:dyDescent="0.25">
      <c r="A448" s="245"/>
      <c r="B448" s="100" t="s">
        <v>1811</v>
      </c>
    </row>
    <row r="449" spans="1:2" x14ac:dyDescent="0.25">
      <c r="A449" s="245"/>
      <c r="B449" s="100" t="s">
        <v>1812</v>
      </c>
    </row>
    <row r="450" spans="1:2" x14ac:dyDescent="0.25">
      <c r="A450" s="245"/>
      <c r="B450" s="100" t="s">
        <v>1813</v>
      </c>
    </row>
    <row r="451" spans="1:2" x14ac:dyDescent="0.25">
      <c r="A451" s="245"/>
      <c r="B451" s="100" t="s">
        <v>1814</v>
      </c>
    </row>
    <row r="452" spans="1:2" x14ac:dyDescent="0.25">
      <c r="A452" s="245"/>
      <c r="B452" s="100" t="s">
        <v>1815</v>
      </c>
    </row>
    <row r="453" spans="1:2" x14ac:dyDescent="0.25">
      <c r="A453" s="245"/>
      <c r="B453" s="100" t="s">
        <v>1816</v>
      </c>
    </row>
    <row r="454" spans="1:2" x14ac:dyDescent="0.25">
      <c r="A454" s="245"/>
      <c r="B454" s="100" t="s">
        <v>1817</v>
      </c>
    </row>
    <row r="455" spans="1:2" x14ac:dyDescent="0.25">
      <c r="A455" s="245"/>
      <c r="B455" s="100" t="s">
        <v>1818</v>
      </c>
    </row>
    <row r="456" spans="1:2" x14ac:dyDescent="0.25">
      <c r="A456" s="245"/>
      <c r="B456" s="100" t="s">
        <v>1819</v>
      </c>
    </row>
    <row r="457" spans="1:2" x14ac:dyDescent="0.25">
      <c r="A457" s="245"/>
      <c r="B457" s="100" t="s">
        <v>1820</v>
      </c>
    </row>
    <row r="458" spans="1:2" x14ac:dyDescent="0.25">
      <c r="A458" s="245"/>
      <c r="B458" s="100" t="s">
        <v>1821</v>
      </c>
    </row>
    <row r="459" spans="1:2" x14ac:dyDescent="0.25">
      <c r="A459" s="245"/>
      <c r="B459" s="100" t="s">
        <v>1822</v>
      </c>
    </row>
    <row r="460" spans="1:2" x14ac:dyDescent="0.25">
      <c r="A460" s="245"/>
      <c r="B460" s="100" t="s">
        <v>1823</v>
      </c>
    </row>
    <row r="461" spans="1:2" x14ac:dyDescent="0.25">
      <c r="A461" s="245"/>
      <c r="B461" s="100" t="s">
        <v>1824</v>
      </c>
    </row>
    <row r="462" spans="1:2" x14ac:dyDescent="0.25">
      <c r="A462" s="245"/>
      <c r="B462" s="100" t="s">
        <v>1825</v>
      </c>
    </row>
    <row r="463" spans="1:2" x14ac:dyDescent="0.25">
      <c r="A463" s="245"/>
      <c r="B463" s="100" t="s">
        <v>1826</v>
      </c>
    </row>
    <row r="464" spans="1:2" x14ac:dyDescent="0.25">
      <c r="A464" s="245"/>
      <c r="B464" s="100" t="s">
        <v>1827</v>
      </c>
    </row>
    <row r="465" spans="1:2" x14ac:dyDescent="0.25">
      <c r="A465" s="245"/>
      <c r="B465" s="100" t="s">
        <v>1828</v>
      </c>
    </row>
    <row r="466" spans="1:2" x14ac:dyDescent="0.25">
      <c r="A466" s="245"/>
      <c r="B466" s="100" t="s">
        <v>1829</v>
      </c>
    </row>
    <row r="467" spans="1:2" x14ac:dyDescent="0.25">
      <c r="A467" s="245"/>
      <c r="B467" s="100" t="s">
        <v>1830</v>
      </c>
    </row>
    <row r="468" spans="1:2" x14ac:dyDescent="0.25">
      <c r="A468" s="245"/>
      <c r="B468" s="100" t="s">
        <v>1831</v>
      </c>
    </row>
    <row r="469" spans="1:2" x14ac:dyDescent="0.25">
      <c r="A469" s="245"/>
      <c r="B469" s="100" t="s">
        <v>1832</v>
      </c>
    </row>
    <row r="470" spans="1:2" x14ac:dyDescent="0.25">
      <c r="A470" s="245"/>
      <c r="B470" s="100" t="s">
        <v>1833</v>
      </c>
    </row>
    <row r="471" spans="1:2" x14ac:dyDescent="0.25">
      <c r="A471" s="245"/>
      <c r="B471" s="100" t="s">
        <v>1834</v>
      </c>
    </row>
    <row r="472" spans="1:2" x14ac:dyDescent="0.25">
      <c r="A472" s="245"/>
      <c r="B472" s="100" t="s">
        <v>1835</v>
      </c>
    </row>
    <row r="473" spans="1:2" x14ac:dyDescent="0.25">
      <c r="A473" s="245"/>
      <c r="B473" s="100" t="s">
        <v>1836</v>
      </c>
    </row>
    <row r="474" spans="1:2" x14ac:dyDescent="0.25">
      <c r="A474" s="245"/>
      <c r="B474" s="100" t="s">
        <v>1837</v>
      </c>
    </row>
    <row r="475" spans="1:2" x14ac:dyDescent="0.25">
      <c r="A475" s="245"/>
      <c r="B475" s="100" t="s">
        <v>1838</v>
      </c>
    </row>
    <row r="476" spans="1:2" x14ac:dyDescent="0.25">
      <c r="A476" s="245"/>
      <c r="B476" s="100" t="s">
        <v>1839</v>
      </c>
    </row>
    <row r="477" spans="1:2" x14ac:dyDescent="0.25">
      <c r="A477" s="245"/>
      <c r="B477" s="100" t="s">
        <v>1840</v>
      </c>
    </row>
    <row r="478" spans="1:2" x14ac:dyDescent="0.25">
      <c r="A478" s="245"/>
      <c r="B478" s="100" t="s">
        <v>1841</v>
      </c>
    </row>
    <row r="479" spans="1:2" x14ac:dyDescent="0.25">
      <c r="A479" s="245"/>
      <c r="B479" s="100" t="s">
        <v>1842</v>
      </c>
    </row>
    <row r="480" spans="1:2" x14ac:dyDescent="0.25">
      <c r="A480" s="245"/>
      <c r="B480" s="100" t="s">
        <v>1843</v>
      </c>
    </row>
    <row r="481" spans="1:2" x14ac:dyDescent="0.25">
      <c r="A481" s="245"/>
      <c r="B481" s="100" t="s">
        <v>1844</v>
      </c>
    </row>
    <row r="482" spans="1:2" x14ac:dyDescent="0.25">
      <c r="A482" s="245"/>
      <c r="B482" s="100" t="s">
        <v>1845</v>
      </c>
    </row>
    <row r="483" spans="1:2" x14ac:dyDescent="0.25">
      <c r="A483" s="245"/>
      <c r="B483" s="100" t="s">
        <v>1846</v>
      </c>
    </row>
    <row r="484" spans="1:2" x14ac:dyDescent="0.25">
      <c r="A484" s="245"/>
      <c r="B484" s="100" t="s">
        <v>1847</v>
      </c>
    </row>
    <row r="485" spans="1:2" x14ac:dyDescent="0.25">
      <c r="A485" s="245"/>
      <c r="B485" s="100" t="s">
        <v>1848</v>
      </c>
    </row>
    <row r="486" spans="1:2" x14ac:dyDescent="0.25">
      <c r="A486" s="245"/>
      <c r="B486" s="100" t="s">
        <v>1849</v>
      </c>
    </row>
    <row r="487" spans="1:2" x14ac:dyDescent="0.25">
      <c r="A487" s="245"/>
      <c r="B487" s="100" t="s">
        <v>1850</v>
      </c>
    </row>
    <row r="488" spans="1:2" x14ac:dyDescent="0.25">
      <c r="A488" s="245"/>
      <c r="B488" s="100" t="s">
        <v>1851</v>
      </c>
    </row>
    <row r="489" spans="1:2" x14ac:dyDescent="0.25">
      <c r="A489" s="245"/>
      <c r="B489" s="100" t="s">
        <v>1852</v>
      </c>
    </row>
    <row r="490" spans="1:2" x14ac:dyDescent="0.25">
      <c r="A490" s="245"/>
      <c r="B490" s="100" t="s">
        <v>1853</v>
      </c>
    </row>
    <row r="491" spans="1:2" x14ac:dyDescent="0.25">
      <c r="A491" s="245"/>
      <c r="B491" s="100" t="s">
        <v>1854</v>
      </c>
    </row>
    <row r="492" spans="1:2" x14ac:dyDescent="0.25">
      <c r="A492" s="245"/>
      <c r="B492" s="100" t="s">
        <v>1855</v>
      </c>
    </row>
    <row r="493" spans="1:2" x14ac:dyDescent="0.25">
      <c r="A493" s="245"/>
      <c r="B493" s="100" t="s">
        <v>1856</v>
      </c>
    </row>
    <row r="494" spans="1:2" x14ac:dyDescent="0.25">
      <c r="A494" s="245"/>
      <c r="B494" s="100" t="s">
        <v>1857</v>
      </c>
    </row>
    <row r="495" spans="1:2" x14ac:dyDescent="0.25">
      <c r="A495" s="245"/>
      <c r="B495" s="100" t="s">
        <v>1858</v>
      </c>
    </row>
    <row r="496" spans="1:2" x14ac:dyDescent="0.25">
      <c r="A496" s="245"/>
      <c r="B496" s="100" t="s">
        <v>1859</v>
      </c>
    </row>
    <row r="497" spans="1:2" x14ac:dyDescent="0.25">
      <c r="A497" s="245"/>
      <c r="B497" s="100" t="s">
        <v>1860</v>
      </c>
    </row>
    <row r="498" spans="1:2" x14ac:dyDescent="0.25">
      <c r="A498" s="245"/>
      <c r="B498" s="100" t="s">
        <v>1861</v>
      </c>
    </row>
    <row r="499" spans="1:2" x14ac:dyDescent="0.25">
      <c r="A499" s="245"/>
      <c r="B499" s="100" t="s">
        <v>1862</v>
      </c>
    </row>
    <row r="500" spans="1:2" x14ac:dyDescent="0.25">
      <c r="A500" s="245"/>
      <c r="B500" s="100" t="s">
        <v>1863</v>
      </c>
    </row>
    <row r="501" spans="1:2" x14ac:dyDescent="0.25">
      <c r="A501" s="245"/>
      <c r="B501" s="100" t="s">
        <v>1864</v>
      </c>
    </row>
    <row r="502" spans="1:2" x14ac:dyDescent="0.25">
      <c r="A502" s="245"/>
      <c r="B502" s="100" t="s">
        <v>1865</v>
      </c>
    </row>
    <row r="503" spans="1:2" x14ac:dyDescent="0.25">
      <c r="A503" s="245"/>
      <c r="B503" s="100" t="s">
        <v>1866</v>
      </c>
    </row>
    <row r="504" spans="1:2" x14ac:dyDescent="0.25">
      <c r="A504" s="245"/>
      <c r="B504" s="100" t="s">
        <v>1867</v>
      </c>
    </row>
    <row r="505" spans="1:2" x14ac:dyDescent="0.25">
      <c r="A505" s="245"/>
      <c r="B505" s="100" t="s">
        <v>1868</v>
      </c>
    </row>
    <row r="506" spans="1:2" x14ac:dyDescent="0.25">
      <c r="A506" s="245"/>
      <c r="B506" s="100" t="s">
        <v>1869</v>
      </c>
    </row>
    <row r="507" spans="1:2" x14ac:dyDescent="0.25">
      <c r="A507" s="245"/>
      <c r="B507" s="100" t="s">
        <v>1870</v>
      </c>
    </row>
    <row r="508" spans="1:2" x14ac:dyDescent="0.25">
      <c r="A508" s="245"/>
      <c r="B508" s="100" t="s">
        <v>1871</v>
      </c>
    </row>
    <row r="509" spans="1:2" x14ac:dyDescent="0.25">
      <c r="A509" s="245"/>
      <c r="B509" s="100" t="s">
        <v>1872</v>
      </c>
    </row>
    <row r="510" spans="1:2" x14ac:dyDescent="0.25">
      <c r="A510" s="245"/>
      <c r="B510" s="100" t="s">
        <v>1873</v>
      </c>
    </row>
    <row r="511" spans="1:2" x14ac:dyDescent="0.25">
      <c r="A511" s="245"/>
      <c r="B511" s="100" t="s">
        <v>1874</v>
      </c>
    </row>
    <row r="512" spans="1:2" x14ac:dyDescent="0.25">
      <c r="A512" s="245"/>
      <c r="B512" s="100" t="s">
        <v>1875</v>
      </c>
    </row>
    <row r="513" spans="1:2" x14ac:dyDescent="0.25">
      <c r="A513" s="245"/>
      <c r="B513" s="100" t="s">
        <v>1876</v>
      </c>
    </row>
    <row r="514" spans="1:2" x14ac:dyDescent="0.25">
      <c r="A514" s="245"/>
      <c r="B514" s="100" t="s">
        <v>1877</v>
      </c>
    </row>
    <row r="515" spans="1:2" x14ac:dyDescent="0.25">
      <c r="A515" s="245"/>
      <c r="B515" s="100" t="s">
        <v>1878</v>
      </c>
    </row>
    <row r="516" spans="1:2" x14ac:dyDescent="0.25">
      <c r="A516" s="245"/>
      <c r="B516" s="100" t="s">
        <v>1879</v>
      </c>
    </row>
    <row r="517" spans="1:2" x14ac:dyDescent="0.25">
      <c r="A517" s="245"/>
      <c r="B517" s="100" t="s">
        <v>1880</v>
      </c>
    </row>
    <row r="518" spans="1:2" x14ac:dyDescent="0.25">
      <c r="A518" s="245"/>
      <c r="B518" s="100" t="s">
        <v>1881</v>
      </c>
    </row>
    <row r="519" spans="1:2" x14ac:dyDescent="0.25">
      <c r="A519" s="245"/>
      <c r="B519" s="100" t="s">
        <v>1882</v>
      </c>
    </row>
    <row r="520" spans="1:2" x14ac:dyDescent="0.25">
      <c r="A520" s="245"/>
      <c r="B520" s="100" t="s">
        <v>1883</v>
      </c>
    </row>
    <row r="521" spans="1:2" x14ac:dyDescent="0.25">
      <c r="A521" s="245"/>
      <c r="B521" s="100" t="s">
        <v>1884</v>
      </c>
    </row>
    <row r="522" spans="1:2" x14ac:dyDescent="0.25">
      <c r="A522" s="245"/>
      <c r="B522" s="100" t="s">
        <v>1885</v>
      </c>
    </row>
    <row r="523" spans="1:2" x14ac:dyDescent="0.25">
      <c r="A523" s="245"/>
      <c r="B523" s="100" t="s">
        <v>1886</v>
      </c>
    </row>
    <row r="524" spans="1:2" x14ac:dyDescent="0.25">
      <c r="A524" s="245"/>
      <c r="B524" s="100" t="s">
        <v>1887</v>
      </c>
    </row>
    <row r="525" spans="1:2" x14ac:dyDescent="0.25">
      <c r="A525" s="245"/>
      <c r="B525" s="100" t="s">
        <v>1888</v>
      </c>
    </row>
    <row r="526" spans="1:2" x14ac:dyDescent="0.25">
      <c r="A526" s="245"/>
      <c r="B526" s="100" t="s">
        <v>1889</v>
      </c>
    </row>
    <row r="527" spans="1:2" x14ac:dyDescent="0.25">
      <c r="A527" s="245"/>
      <c r="B527" s="100" t="s">
        <v>1890</v>
      </c>
    </row>
    <row r="528" spans="1:2" x14ac:dyDescent="0.25">
      <c r="A528" s="245"/>
      <c r="B528" s="100" t="s">
        <v>1891</v>
      </c>
    </row>
    <row r="529" spans="1:2" x14ac:dyDescent="0.25">
      <c r="A529" s="245"/>
      <c r="B529" s="100" t="s">
        <v>1892</v>
      </c>
    </row>
    <row r="530" spans="1:2" x14ac:dyDescent="0.25">
      <c r="A530" s="245"/>
      <c r="B530" s="100" t="s">
        <v>1893</v>
      </c>
    </row>
    <row r="531" spans="1:2" x14ac:dyDescent="0.25">
      <c r="A531" s="245"/>
      <c r="B531" s="100" t="s">
        <v>1894</v>
      </c>
    </row>
    <row r="532" spans="1:2" x14ac:dyDescent="0.25">
      <c r="A532" s="245"/>
      <c r="B532" s="100" t="s">
        <v>1895</v>
      </c>
    </row>
    <row r="533" spans="1:2" x14ac:dyDescent="0.25">
      <c r="A533" s="245"/>
      <c r="B533" s="100" t="s">
        <v>1896</v>
      </c>
    </row>
    <row r="534" spans="1:2" x14ac:dyDescent="0.25">
      <c r="A534" s="245"/>
      <c r="B534" s="100" t="s">
        <v>1897</v>
      </c>
    </row>
    <row r="535" spans="1:2" x14ac:dyDescent="0.25">
      <c r="A535" s="245"/>
      <c r="B535" s="100" t="s">
        <v>1898</v>
      </c>
    </row>
    <row r="536" spans="1:2" x14ac:dyDescent="0.25">
      <c r="A536" s="245"/>
      <c r="B536" s="100" t="s">
        <v>1899</v>
      </c>
    </row>
    <row r="537" spans="1:2" x14ac:dyDescent="0.25">
      <c r="A537" s="245"/>
      <c r="B537" s="100" t="s">
        <v>1900</v>
      </c>
    </row>
    <row r="538" spans="1:2" x14ac:dyDescent="0.25">
      <c r="A538" s="245"/>
      <c r="B538" s="100" t="s">
        <v>1901</v>
      </c>
    </row>
    <row r="539" spans="1:2" x14ac:dyDescent="0.25">
      <c r="A539" s="245"/>
      <c r="B539" s="100" t="s">
        <v>1902</v>
      </c>
    </row>
    <row r="540" spans="1:2" x14ac:dyDescent="0.25">
      <c r="A540" s="245"/>
      <c r="B540" s="100" t="s">
        <v>1903</v>
      </c>
    </row>
    <row r="541" spans="1:2" x14ac:dyDescent="0.25">
      <c r="A541" s="245"/>
      <c r="B541" s="100" t="s">
        <v>1904</v>
      </c>
    </row>
    <row r="542" spans="1:2" x14ac:dyDescent="0.25">
      <c r="A542" s="245"/>
      <c r="B542" s="100" t="s">
        <v>1905</v>
      </c>
    </row>
    <row r="543" spans="1:2" x14ac:dyDescent="0.25">
      <c r="A543" s="245"/>
      <c r="B543" s="100" t="s">
        <v>1906</v>
      </c>
    </row>
    <row r="544" spans="1:2" x14ac:dyDescent="0.25">
      <c r="A544" s="245"/>
      <c r="B544" s="100" t="s">
        <v>1907</v>
      </c>
    </row>
    <row r="545" spans="1:2" x14ac:dyDescent="0.25">
      <c r="A545" s="245"/>
      <c r="B545" s="100" t="s">
        <v>1908</v>
      </c>
    </row>
    <row r="546" spans="1:2" x14ac:dyDescent="0.25">
      <c r="A546" s="245"/>
      <c r="B546" s="100" t="s">
        <v>1909</v>
      </c>
    </row>
    <row r="547" spans="1:2" x14ac:dyDescent="0.25">
      <c r="A547" s="245"/>
      <c r="B547" s="100" t="s">
        <v>1910</v>
      </c>
    </row>
    <row r="548" spans="1:2" x14ac:dyDescent="0.25">
      <c r="A548" s="245"/>
      <c r="B548" s="100" t="s">
        <v>1911</v>
      </c>
    </row>
    <row r="549" spans="1:2" x14ac:dyDescent="0.25">
      <c r="A549" s="245"/>
      <c r="B549" s="100" t="s">
        <v>1912</v>
      </c>
    </row>
    <row r="550" spans="1:2" x14ac:dyDescent="0.25">
      <c r="A550" s="245"/>
      <c r="B550" s="100" t="s">
        <v>1913</v>
      </c>
    </row>
    <row r="551" spans="1:2" x14ac:dyDescent="0.25">
      <c r="A551" s="245"/>
      <c r="B551" s="100" t="s">
        <v>1914</v>
      </c>
    </row>
    <row r="552" spans="1:2" x14ac:dyDescent="0.25">
      <c r="A552" s="245"/>
      <c r="B552" s="100" t="s">
        <v>1915</v>
      </c>
    </row>
    <row r="553" spans="1:2" x14ac:dyDescent="0.25">
      <c r="A553" s="245"/>
      <c r="B553" s="100" t="s">
        <v>1916</v>
      </c>
    </row>
    <row r="554" spans="1:2" x14ac:dyDescent="0.25">
      <c r="A554" s="245"/>
      <c r="B554" s="100" t="s">
        <v>1917</v>
      </c>
    </row>
    <row r="555" spans="1:2" x14ac:dyDescent="0.25">
      <c r="A555" s="245"/>
      <c r="B555" s="100" t="s">
        <v>1918</v>
      </c>
    </row>
    <row r="556" spans="1:2" x14ac:dyDescent="0.25">
      <c r="A556" s="245"/>
      <c r="B556" s="100" t="s">
        <v>1919</v>
      </c>
    </row>
    <row r="557" spans="1:2" x14ac:dyDescent="0.25">
      <c r="A557" s="245"/>
      <c r="B557" s="100" t="s">
        <v>1920</v>
      </c>
    </row>
    <row r="558" spans="1:2" x14ac:dyDescent="0.25">
      <c r="A558" s="245"/>
      <c r="B558" s="100" t="s">
        <v>1921</v>
      </c>
    </row>
    <row r="559" spans="1:2" x14ac:dyDescent="0.25">
      <c r="A559" s="245"/>
      <c r="B559" s="100" t="s">
        <v>1922</v>
      </c>
    </row>
    <row r="560" spans="1:2" x14ac:dyDescent="0.25">
      <c r="A560" s="245"/>
      <c r="B560" s="100" t="s">
        <v>1923</v>
      </c>
    </row>
    <row r="561" spans="1:2" x14ac:dyDescent="0.25">
      <c r="A561" s="245"/>
      <c r="B561" s="100" t="s">
        <v>1924</v>
      </c>
    </row>
    <row r="562" spans="1:2" x14ac:dyDescent="0.25">
      <c r="A562" s="245"/>
      <c r="B562" s="100" t="s">
        <v>1925</v>
      </c>
    </row>
    <row r="563" spans="1:2" x14ac:dyDescent="0.25">
      <c r="A563" s="245"/>
      <c r="B563" s="100" t="s">
        <v>1926</v>
      </c>
    </row>
    <row r="564" spans="1:2" x14ac:dyDescent="0.25">
      <c r="A564" s="245"/>
      <c r="B564" s="100" t="s">
        <v>1927</v>
      </c>
    </row>
    <row r="565" spans="1:2" x14ac:dyDescent="0.25">
      <c r="A565" s="245"/>
      <c r="B565" s="100" t="s">
        <v>1928</v>
      </c>
    </row>
    <row r="566" spans="1:2" x14ac:dyDescent="0.25">
      <c r="A566" s="245"/>
      <c r="B566" s="100" t="s">
        <v>1929</v>
      </c>
    </row>
    <row r="567" spans="1:2" x14ac:dyDescent="0.25">
      <c r="A567" s="245"/>
      <c r="B567" s="100" t="s">
        <v>1930</v>
      </c>
    </row>
    <row r="568" spans="1:2" x14ac:dyDescent="0.25">
      <c r="A568" s="245"/>
      <c r="B568" s="100" t="s">
        <v>1931</v>
      </c>
    </row>
    <row r="569" spans="1:2" x14ac:dyDescent="0.25">
      <c r="A569" s="245"/>
      <c r="B569" s="100" t="s">
        <v>1932</v>
      </c>
    </row>
    <row r="570" spans="1:2" x14ac:dyDescent="0.25">
      <c r="A570" s="245"/>
      <c r="B570" s="100" t="s">
        <v>1933</v>
      </c>
    </row>
    <row r="571" spans="1:2" x14ac:dyDescent="0.25">
      <c r="A571" s="245"/>
      <c r="B571" s="100" t="s">
        <v>1934</v>
      </c>
    </row>
    <row r="572" spans="1:2" x14ac:dyDescent="0.25">
      <c r="A572" s="245"/>
      <c r="B572" s="100" t="s">
        <v>1935</v>
      </c>
    </row>
    <row r="573" spans="1:2" x14ac:dyDescent="0.25">
      <c r="A573" s="245"/>
      <c r="B573" s="100" t="s">
        <v>1936</v>
      </c>
    </row>
    <row r="574" spans="1:2" x14ac:dyDescent="0.25">
      <c r="A574" s="245"/>
      <c r="B574" s="100" t="s">
        <v>1937</v>
      </c>
    </row>
    <row r="575" spans="1:2" x14ac:dyDescent="0.25">
      <c r="A575" s="245"/>
      <c r="B575" s="100" t="s">
        <v>1938</v>
      </c>
    </row>
    <row r="576" spans="1:2" x14ac:dyDescent="0.25">
      <c r="A576" s="245"/>
      <c r="B576" s="100" t="s">
        <v>1939</v>
      </c>
    </row>
    <row r="577" spans="1:2" x14ac:dyDescent="0.25">
      <c r="A577" s="245"/>
      <c r="B577" s="100" t="s">
        <v>1940</v>
      </c>
    </row>
    <row r="578" spans="1:2" x14ac:dyDescent="0.25">
      <c r="A578" s="245"/>
      <c r="B578" s="100" t="s">
        <v>1941</v>
      </c>
    </row>
    <row r="579" spans="1:2" x14ac:dyDescent="0.25">
      <c r="B579" s="187" t="s">
        <v>1942</v>
      </c>
    </row>
    <row r="583" spans="1:2" ht="13" x14ac:dyDescent="0.3">
      <c r="B583" s="182" t="s">
        <v>1943</v>
      </c>
    </row>
    <row r="584" spans="1:2" x14ac:dyDescent="0.25">
      <c r="B584" s="100" t="s">
        <v>157</v>
      </c>
    </row>
    <row r="585" spans="1:2" x14ac:dyDescent="0.25">
      <c r="B585" s="100"/>
    </row>
    <row r="586" spans="1:2" x14ac:dyDescent="0.25">
      <c r="B586" s="100"/>
    </row>
    <row r="587" spans="1:2" x14ac:dyDescent="0.25">
      <c r="B587" s="100"/>
    </row>
    <row r="588" spans="1:2" x14ac:dyDescent="0.25">
      <c r="B588" s="100"/>
    </row>
    <row r="589" spans="1:2" x14ac:dyDescent="0.25">
      <c r="B589" s="187"/>
    </row>
  </sheetData>
  <mergeCells count="1">
    <mergeCell ref="A2:C2"/>
  </mergeCells>
  <pageMargins left="0.7" right="0.7" top="0.75" bottom="0.75" header="0.3" footer="0.3"/>
  <headerFooter alignWithMargins="0"/>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dimension ref="A1:H13"/>
  <sheetViews>
    <sheetView workbookViewId="0"/>
  </sheetViews>
  <sheetFormatPr defaultRowHeight="12.5" x14ac:dyDescent="0.25"/>
  <sheetData>
    <row r="1" spans="1:8" ht="13" x14ac:dyDescent="0.3">
      <c r="A1" s="303"/>
      <c r="B1" s="303"/>
      <c r="C1" s="303"/>
      <c r="D1" s="303"/>
      <c r="E1" s="303"/>
      <c r="F1" s="303"/>
      <c r="G1" s="303"/>
      <c r="H1" s="303"/>
    </row>
    <row r="2" spans="1:8" ht="13" x14ac:dyDescent="0.3">
      <c r="A2" s="303"/>
      <c r="B2" s="304" t="s">
        <v>1944</v>
      </c>
      <c r="C2" s="304" t="s">
        <v>1945</v>
      </c>
      <c r="D2" s="304" t="s">
        <v>1946</v>
      </c>
      <c r="E2" s="304" t="s">
        <v>1947</v>
      </c>
      <c r="F2" s="304" t="s">
        <v>1948</v>
      </c>
      <c r="G2" s="304" t="s">
        <v>1949</v>
      </c>
      <c r="H2" s="304" t="s">
        <v>1950</v>
      </c>
    </row>
    <row r="3" spans="1:8" ht="13" x14ac:dyDescent="0.3">
      <c r="A3" s="303"/>
      <c r="B3" s="305" t="s">
        <v>1951</v>
      </c>
      <c r="C3" s="305" t="s">
        <v>1952</v>
      </c>
      <c r="D3" s="305" t="s">
        <v>1953</v>
      </c>
      <c r="E3" s="306" t="s">
        <v>1954</v>
      </c>
      <c r="F3" s="306" t="s">
        <v>21</v>
      </c>
      <c r="G3" s="307">
        <v>44743</v>
      </c>
      <c r="H3" s="307">
        <v>45107</v>
      </c>
    </row>
    <row r="4" spans="1:8" ht="13" x14ac:dyDescent="0.3">
      <c r="A4" s="303"/>
      <c r="B4" s="305" t="s">
        <v>1955</v>
      </c>
      <c r="C4" s="305"/>
      <c r="D4" s="305"/>
      <c r="E4" s="305" t="s">
        <v>1956</v>
      </c>
      <c r="F4" s="305"/>
      <c r="G4" s="305"/>
      <c r="H4" s="305"/>
    </row>
    <row r="5" spans="1:8" ht="13" x14ac:dyDescent="0.3">
      <c r="A5" s="303"/>
      <c r="B5" s="305" t="s">
        <v>1957</v>
      </c>
      <c r="C5" s="305"/>
      <c r="D5" s="305"/>
      <c r="E5" s="305"/>
      <c r="F5" s="305"/>
      <c r="G5" s="305"/>
      <c r="H5" s="305"/>
    </row>
    <row r="6" spans="1:8" ht="13" x14ac:dyDescent="0.3">
      <c r="A6" s="303"/>
      <c r="B6" s="308"/>
      <c r="C6" s="303"/>
      <c r="D6" s="303"/>
      <c r="E6" s="303"/>
      <c r="F6" s="303"/>
      <c r="G6" s="303"/>
      <c r="H6" s="303"/>
    </row>
    <row r="7" spans="1:8" ht="13" x14ac:dyDescent="0.3">
      <c r="A7" s="303"/>
      <c r="B7" s="303" t="s">
        <v>1958</v>
      </c>
      <c r="C7" s="303"/>
      <c r="D7" s="303"/>
      <c r="E7" s="303"/>
      <c r="F7" s="303"/>
      <c r="G7" s="303"/>
      <c r="H7" s="303"/>
    </row>
    <row r="8" spans="1:8" ht="13" x14ac:dyDescent="0.3">
      <c r="A8" s="303"/>
      <c r="B8" s="303" t="s">
        <v>1959</v>
      </c>
      <c r="C8" s="303"/>
      <c r="D8" s="303"/>
      <c r="E8" s="303"/>
      <c r="F8" s="303"/>
      <c r="G8" s="303"/>
      <c r="H8" s="303"/>
    </row>
    <row r="9" spans="1:8" ht="13" x14ac:dyDescent="0.3">
      <c r="A9" s="303"/>
      <c r="B9" s="303"/>
      <c r="C9" s="303"/>
      <c r="D9" s="303"/>
      <c r="E9" s="303"/>
      <c r="F9" s="303"/>
      <c r="G9" s="303"/>
      <c r="H9" s="303"/>
    </row>
    <row r="10" spans="1:8" ht="13" x14ac:dyDescent="0.3">
      <c r="A10" s="303"/>
      <c r="B10" s="303"/>
      <c r="C10" s="303"/>
      <c r="D10" s="303"/>
      <c r="E10" s="303"/>
      <c r="F10" s="303"/>
      <c r="G10" s="303"/>
      <c r="H10" s="303"/>
    </row>
    <row r="11" spans="1:8" ht="13" x14ac:dyDescent="0.3">
      <c r="A11" s="303"/>
      <c r="B11" s="303"/>
      <c r="C11" s="303"/>
      <c r="D11" s="303"/>
      <c r="E11" s="303"/>
      <c r="F11" s="303"/>
      <c r="G11" s="303"/>
      <c r="H11" s="303"/>
    </row>
    <row r="12" spans="1:8" ht="13" x14ac:dyDescent="0.3">
      <c r="A12" s="303"/>
      <c r="B12" s="303" t="s">
        <v>1960</v>
      </c>
      <c r="C12" s="303"/>
      <c r="D12" s="303"/>
      <c r="E12" s="303"/>
      <c r="F12" s="303"/>
      <c r="G12" s="303"/>
      <c r="H12" s="303"/>
    </row>
    <row r="13" spans="1:8" ht="13" x14ac:dyDescent="0.3">
      <c r="A13" s="303"/>
      <c r="B13" s="308" t="s">
        <v>1961</v>
      </c>
      <c r="C13" s="303"/>
      <c r="D13" s="303"/>
      <c r="E13" s="303"/>
      <c r="F13" s="303"/>
      <c r="G13" s="303"/>
      <c r="H13" s="30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dimension ref="A1:AP833"/>
  <sheetViews>
    <sheetView workbookViewId="0"/>
  </sheetViews>
  <sheetFormatPr defaultRowHeight="12.5" x14ac:dyDescent="0.25"/>
  <sheetData>
    <row r="1" spans="1:42" ht="13" thickBot="1" x14ac:dyDescent="0.3">
      <c r="A1" s="267"/>
      <c r="B1" s="1292" t="s">
        <v>1962</v>
      </c>
      <c r="C1" s="1293"/>
      <c r="D1" s="1293"/>
      <c r="E1" s="1293"/>
      <c r="F1" s="1293"/>
      <c r="G1" s="1293"/>
      <c r="H1" s="1293"/>
      <c r="I1" s="1293"/>
      <c r="J1" s="1293"/>
      <c r="K1" s="1293"/>
      <c r="L1" s="1293"/>
      <c r="M1" s="1293"/>
      <c r="N1" s="1293"/>
      <c r="O1" s="1293"/>
      <c r="P1" s="1293"/>
      <c r="Q1" s="1293"/>
      <c r="R1" s="1293"/>
      <c r="S1" s="1293"/>
      <c r="T1" s="268"/>
      <c r="U1" s="1294" t="s">
        <v>1963</v>
      </c>
      <c r="V1" s="1294"/>
      <c r="W1" s="1294"/>
      <c r="X1" s="1294"/>
      <c r="Y1" s="1294"/>
      <c r="Z1" s="1294"/>
      <c r="AA1" s="269" t="s">
        <v>1964</v>
      </c>
      <c r="AB1" s="269"/>
      <c r="AC1" s="269"/>
      <c r="AD1" s="269"/>
      <c r="AE1" s="270" t="s">
        <v>195</v>
      </c>
      <c r="AF1" s="271"/>
      <c r="AG1" s="271"/>
      <c r="AH1" s="271"/>
      <c r="AI1" s="271"/>
      <c r="AJ1" s="272"/>
      <c r="AK1" s="273" t="s">
        <v>1965</v>
      </c>
      <c r="AL1" s="272"/>
      <c r="AM1" s="272"/>
      <c r="AN1" s="272"/>
      <c r="AO1" s="272"/>
      <c r="AP1" s="272"/>
    </row>
    <row r="2" spans="1:42" ht="111" x14ac:dyDescent="0.25">
      <c r="A2" s="274" t="s">
        <v>1966</v>
      </c>
      <c r="B2" s="275" t="s">
        <v>1967</v>
      </c>
      <c r="C2" s="276" t="s">
        <v>1968</v>
      </c>
      <c r="D2" s="276" t="s">
        <v>1969</v>
      </c>
      <c r="E2" s="277" t="s">
        <v>1970</v>
      </c>
      <c r="F2" s="277" t="s">
        <v>1971</v>
      </c>
      <c r="G2" s="276" t="s">
        <v>1972</v>
      </c>
      <c r="H2" s="276" t="s">
        <v>1973</v>
      </c>
      <c r="I2" s="278" t="s">
        <v>1974</v>
      </c>
      <c r="J2" s="276" t="s">
        <v>1975</v>
      </c>
      <c r="K2" s="276" t="s">
        <v>1976</v>
      </c>
      <c r="L2" s="277" t="s">
        <v>1977</v>
      </c>
      <c r="M2" s="276" t="s">
        <v>1978</v>
      </c>
      <c r="N2" s="276" t="s">
        <v>1979</v>
      </c>
      <c r="O2" s="276" t="s">
        <v>1980</v>
      </c>
      <c r="P2" s="276" t="s">
        <v>1981</v>
      </c>
      <c r="Q2" s="276" t="s">
        <v>1982</v>
      </c>
      <c r="R2" s="276" t="s">
        <v>1983</v>
      </c>
      <c r="S2" s="279" t="s">
        <v>1984</v>
      </c>
      <c r="T2" s="268" t="s">
        <v>1985</v>
      </c>
      <c r="U2" s="280" t="s">
        <v>1986</v>
      </c>
      <c r="V2" s="280" t="s">
        <v>1987</v>
      </c>
      <c r="W2" s="280" t="s">
        <v>1988</v>
      </c>
      <c r="X2" s="280" t="s">
        <v>1989</v>
      </c>
      <c r="Y2" s="281" t="s">
        <v>1990</v>
      </c>
      <c r="Z2" s="281" t="s">
        <v>1991</v>
      </c>
      <c r="AA2" s="282" t="s">
        <v>1992</v>
      </c>
      <c r="AB2" s="281" t="s">
        <v>1993</v>
      </c>
      <c r="AC2" s="280" t="s">
        <v>1994</v>
      </c>
      <c r="AD2" s="280" t="s">
        <v>1995</v>
      </c>
      <c r="AE2" s="280" t="s">
        <v>1996</v>
      </c>
      <c r="AF2" s="281" t="s">
        <v>1997</v>
      </c>
      <c r="AG2" s="281" t="s">
        <v>1998</v>
      </c>
      <c r="AH2" s="281" t="s">
        <v>1999</v>
      </c>
      <c r="AI2" s="281" t="s">
        <v>2000</v>
      </c>
      <c r="AJ2" s="280" t="s">
        <v>2001</v>
      </c>
      <c r="AK2" s="280" t="s">
        <v>2002</v>
      </c>
      <c r="AL2" s="280" t="s">
        <v>2003</v>
      </c>
      <c r="AM2" s="281" t="s">
        <v>2004</v>
      </c>
      <c r="AN2" s="281" t="s">
        <v>2005</v>
      </c>
      <c r="AO2" s="281" t="s">
        <v>2006</v>
      </c>
      <c r="AP2" s="281" t="s">
        <v>2007</v>
      </c>
    </row>
    <row r="3" spans="1:42" x14ac:dyDescent="0.25">
      <c r="A3" s="283" t="s">
        <v>2008</v>
      </c>
      <c r="B3" s="284" t="s">
        <v>1754</v>
      </c>
      <c r="C3" s="284" t="s">
        <v>2009</v>
      </c>
      <c r="D3" s="285" t="s">
        <v>2010</v>
      </c>
      <c r="E3" s="286">
        <v>20</v>
      </c>
      <c r="F3" s="287" t="s">
        <v>2011</v>
      </c>
      <c r="G3" s="285"/>
      <c r="H3" s="285"/>
      <c r="I3" s="285"/>
      <c r="J3" s="285"/>
      <c r="K3" s="285"/>
      <c r="L3" s="285"/>
      <c r="M3" s="288" t="s">
        <v>2012</v>
      </c>
      <c r="N3" s="288" t="s">
        <v>2012</v>
      </c>
      <c r="O3" s="288" t="s">
        <v>2012</v>
      </c>
      <c r="P3" s="288" t="s">
        <v>2012</v>
      </c>
      <c r="Q3" s="288">
        <v>15</v>
      </c>
      <c r="R3" s="288" t="s">
        <v>2013</v>
      </c>
      <c r="S3" s="289" t="s">
        <v>2014</v>
      </c>
      <c r="T3" s="283"/>
      <c r="U3" s="290" t="s">
        <v>2015</v>
      </c>
      <c r="V3" s="290" t="s">
        <v>195</v>
      </c>
      <c r="W3" s="290">
        <v>16</v>
      </c>
      <c r="X3" s="290">
        <v>27</v>
      </c>
      <c r="Y3" s="290">
        <v>22</v>
      </c>
      <c r="Z3" s="290">
        <v>54</v>
      </c>
      <c r="AA3" s="291">
        <v>6</v>
      </c>
      <c r="AB3" s="290"/>
      <c r="AC3" s="290"/>
      <c r="AD3" s="290"/>
      <c r="AE3" s="290"/>
      <c r="AF3" s="290"/>
      <c r="AG3" s="290"/>
      <c r="AH3" s="290"/>
      <c r="AI3" s="290"/>
      <c r="AJ3" s="290"/>
      <c r="AK3" s="290"/>
      <c r="AL3" s="290"/>
      <c r="AM3" s="290"/>
      <c r="AN3" s="290"/>
      <c r="AO3" s="290"/>
      <c r="AP3" s="290"/>
    </row>
    <row r="4" spans="1:42" x14ac:dyDescent="0.25">
      <c r="A4" s="283" t="s">
        <v>2008</v>
      </c>
      <c r="B4" s="284" t="s">
        <v>1754</v>
      </c>
      <c r="C4" s="284" t="s">
        <v>2009</v>
      </c>
      <c r="D4" s="285" t="s">
        <v>2010</v>
      </c>
      <c r="E4" s="286">
        <v>40</v>
      </c>
      <c r="F4" s="287" t="s">
        <v>2011</v>
      </c>
      <c r="G4" s="285"/>
      <c r="H4" s="285"/>
      <c r="I4" s="285"/>
      <c r="J4" s="285"/>
      <c r="K4" s="285"/>
      <c r="L4" s="285"/>
      <c r="M4" s="288" t="s">
        <v>2012</v>
      </c>
      <c r="N4" s="288" t="s">
        <v>2012</v>
      </c>
      <c r="O4" s="288" t="s">
        <v>2012</v>
      </c>
      <c r="P4" s="288" t="s">
        <v>2012</v>
      </c>
      <c r="Q4" s="288">
        <v>15</v>
      </c>
      <c r="R4" s="288" t="s">
        <v>2013</v>
      </c>
      <c r="S4" s="289" t="s">
        <v>2014</v>
      </c>
      <c r="T4" s="283"/>
      <c r="U4" s="290" t="s">
        <v>2015</v>
      </c>
      <c r="V4" s="290" t="s">
        <v>195</v>
      </c>
      <c r="W4" s="290">
        <v>16</v>
      </c>
      <c r="X4" s="290">
        <v>54</v>
      </c>
      <c r="Y4" s="290">
        <v>22</v>
      </c>
      <c r="Z4" s="290">
        <v>109</v>
      </c>
      <c r="AA4" s="291">
        <v>6</v>
      </c>
      <c r="AB4" s="290"/>
      <c r="AC4" s="290"/>
      <c r="AD4" s="290"/>
      <c r="AE4" s="290"/>
      <c r="AF4" s="290"/>
      <c r="AG4" s="290"/>
      <c r="AH4" s="290"/>
      <c r="AI4" s="290"/>
      <c r="AJ4" s="290"/>
      <c r="AK4" s="290"/>
      <c r="AL4" s="290"/>
      <c r="AM4" s="290"/>
      <c r="AN4" s="290"/>
      <c r="AO4" s="290"/>
      <c r="AP4" s="290"/>
    </row>
    <row r="5" spans="1:42" x14ac:dyDescent="0.25">
      <c r="A5" s="283" t="s">
        <v>2008</v>
      </c>
      <c r="B5" s="284" t="s">
        <v>2016</v>
      </c>
      <c r="C5" s="284" t="s">
        <v>2017</v>
      </c>
      <c r="D5" s="285" t="s">
        <v>2018</v>
      </c>
      <c r="E5" s="286">
        <v>20</v>
      </c>
      <c r="F5" s="287" t="s">
        <v>2011</v>
      </c>
      <c r="G5" s="285"/>
      <c r="H5" s="285"/>
      <c r="I5" s="285"/>
      <c r="J5" s="285"/>
      <c r="K5" s="285"/>
      <c r="L5" s="285"/>
      <c r="M5" s="288" t="s">
        <v>2012</v>
      </c>
      <c r="N5" s="288" t="s">
        <v>2012</v>
      </c>
      <c r="O5" s="288" t="s">
        <v>2012</v>
      </c>
      <c r="P5" s="288" t="s">
        <v>2012</v>
      </c>
      <c r="Q5" s="288">
        <v>15</v>
      </c>
      <c r="R5" s="288" t="s">
        <v>2013</v>
      </c>
      <c r="S5" s="289" t="s">
        <v>2014</v>
      </c>
      <c r="T5" s="283"/>
      <c r="U5" s="290" t="s">
        <v>2015</v>
      </c>
      <c r="V5" s="290" t="s">
        <v>195</v>
      </c>
      <c r="W5" s="290">
        <v>16</v>
      </c>
      <c r="X5" s="290">
        <v>40</v>
      </c>
      <c r="Y5" s="290" t="s">
        <v>2012</v>
      </c>
      <c r="Z5" s="290" t="s">
        <v>2012</v>
      </c>
      <c r="AA5" s="291" t="s">
        <v>2019</v>
      </c>
      <c r="AB5" s="290"/>
      <c r="AC5" s="290"/>
      <c r="AD5" s="290"/>
      <c r="AE5" s="290"/>
      <c r="AF5" s="290"/>
      <c r="AG5" s="290"/>
      <c r="AH5" s="290"/>
      <c r="AI5" s="290"/>
      <c r="AJ5" s="290"/>
      <c r="AK5" s="290"/>
      <c r="AL5" s="290"/>
      <c r="AM5" s="290"/>
      <c r="AN5" s="290"/>
      <c r="AO5" s="290"/>
      <c r="AP5" s="290"/>
    </row>
    <row r="6" spans="1:42" x14ac:dyDescent="0.25">
      <c r="A6" s="283" t="s">
        <v>2008</v>
      </c>
      <c r="B6" s="284" t="s">
        <v>2016</v>
      </c>
      <c r="C6" s="284" t="s">
        <v>2017</v>
      </c>
      <c r="D6" s="285" t="s">
        <v>2018</v>
      </c>
      <c r="E6" s="286">
        <v>40</v>
      </c>
      <c r="F6" s="287" t="s">
        <v>2011</v>
      </c>
      <c r="G6" s="285"/>
      <c r="H6" s="285"/>
      <c r="I6" s="285"/>
      <c r="J6" s="285"/>
      <c r="K6" s="285"/>
      <c r="L6" s="285"/>
      <c r="M6" s="288" t="s">
        <v>2012</v>
      </c>
      <c r="N6" s="288" t="s">
        <v>2012</v>
      </c>
      <c r="O6" s="288" t="s">
        <v>2012</v>
      </c>
      <c r="P6" s="288" t="s">
        <v>2012</v>
      </c>
      <c r="Q6" s="288">
        <v>15</v>
      </c>
      <c r="R6" s="288" t="s">
        <v>2013</v>
      </c>
      <c r="S6" s="289" t="s">
        <v>2014</v>
      </c>
      <c r="T6" s="283"/>
      <c r="U6" s="290" t="s">
        <v>2015</v>
      </c>
      <c r="V6" s="290" t="s">
        <v>195</v>
      </c>
      <c r="W6" s="290">
        <v>16</v>
      </c>
      <c r="X6" s="290">
        <v>80</v>
      </c>
      <c r="Y6" s="290" t="s">
        <v>2012</v>
      </c>
      <c r="Z6" s="290" t="s">
        <v>2012</v>
      </c>
      <c r="AA6" s="291" t="s">
        <v>2019</v>
      </c>
      <c r="AB6" s="290"/>
      <c r="AC6" s="290"/>
      <c r="AD6" s="290"/>
      <c r="AE6" s="290"/>
      <c r="AF6" s="290"/>
      <c r="AG6" s="290"/>
      <c r="AH6" s="290"/>
      <c r="AI6" s="290"/>
      <c r="AJ6" s="290"/>
      <c r="AK6" s="290"/>
      <c r="AL6" s="290"/>
      <c r="AM6" s="290"/>
      <c r="AN6" s="290"/>
      <c r="AO6" s="290"/>
      <c r="AP6" s="290"/>
    </row>
    <row r="7" spans="1:42" x14ac:dyDescent="0.25">
      <c r="A7" s="283" t="s">
        <v>2008</v>
      </c>
      <c r="B7" s="284" t="s">
        <v>2020</v>
      </c>
      <c r="C7" s="284" t="s">
        <v>2021</v>
      </c>
      <c r="D7" s="285" t="s">
        <v>2022</v>
      </c>
      <c r="E7" s="286">
        <v>20</v>
      </c>
      <c r="F7" s="287" t="s">
        <v>2011</v>
      </c>
      <c r="G7" s="285"/>
      <c r="H7" s="285"/>
      <c r="I7" s="285"/>
      <c r="J7" s="285"/>
      <c r="K7" s="285"/>
      <c r="L7" s="285"/>
      <c r="M7" s="288" t="s">
        <v>2012</v>
      </c>
      <c r="N7" s="288" t="s">
        <v>2012</v>
      </c>
      <c r="O7" s="288" t="s">
        <v>2012</v>
      </c>
      <c r="P7" s="288" t="s">
        <v>2012</v>
      </c>
      <c r="Q7" s="288">
        <v>10</v>
      </c>
      <c r="R7" s="288" t="s">
        <v>2013</v>
      </c>
      <c r="S7" s="289" t="s">
        <v>2023</v>
      </c>
      <c r="T7" s="283"/>
      <c r="U7" s="290" t="s">
        <v>2015</v>
      </c>
      <c r="V7" s="290" t="s">
        <v>195</v>
      </c>
      <c r="W7" s="290">
        <v>11</v>
      </c>
      <c r="X7" s="290">
        <v>53</v>
      </c>
      <c r="Y7" s="290" t="s">
        <v>2012</v>
      </c>
      <c r="Z7" s="290" t="s">
        <v>2012</v>
      </c>
      <c r="AA7" s="291" t="s">
        <v>2019</v>
      </c>
      <c r="AB7" s="290"/>
      <c r="AC7" s="290"/>
      <c r="AD7" s="290"/>
      <c r="AE7" s="290"/>
      <c r="AF7" s="290"/>
      <c r="AG7" s="290"/>
      <c r="AH7" s="290"/>
      <c r="AI7" s="290"/>
      <c r="AJ7" s="290"/>
      <c r="AK7" s="290"/>
      <c r="AL7" s="290"/>
      <c r="AM7" s="290"/>
      <c r="AN7" s="290"/>
      <c r="AO7" s="290"/>
      <c r="AP7" s="290"/>
    </row>
    <row r="8" spans="1:42" x14ac:dyDescent="0.25">
      <c r="A8" s="283" t="s">
        <v>2008</v>
      </c>
      <c r="B8" s="284" t="s">
        <v>2020</v>
      </c>
      <c r="C8" s="284" t="s">
        <v>2021</v>
      </c>
      <c r="D8" s="285" t="s">
        <v>2022</v>
      </c>
      <c r="E8" s="286">
        <v>40</v>
      </c>
      <c r="F8" s="287" t="s">
        <v>2011</v>
      </c>
      <c r="G8" s="285"/>
      <c r="H8" s="285"/>
      <c r="I8" s="285"/>
      <c r="J8" s="285"/>
      <c r="K8" s="285"/>
      <c r="L8" s="285"/>
      <c r="M8" s="288" t="s">
        <v>2012</v>
      </c>
      <c r="N8" s="288" t="s">
        <v>2012</v>
      </c>
      <c r="O8" s="288" t="s">
        <v>2012</v>
      </c>
      <c r="P8" s="288" t="s">
        <v>2012</v>
      </c>
      <c r="Q8" s="288">
        <v>10</v>
      </c>
      <c r="R8" s="288" t="s">
        <v>2013</v>
      </c>
      <c r="S8" s="289" t="s">
        <v>2023</v>
      </c>
      <c r="T8" s="283"/>
      <c r="U8" s="290" t="s">
        <v>2015</v>
      </c>
      <c r="V8" s="290" t="s">
        <v>195</v>
      </c>
      <c r="W8" s="290">
        <v>11</v>
      </c>
      <c r="X8" s="290">
        <v>106</v>
      </c>
      <c r="Y8" s="290" t="s">
        <v>2012</v>
      </c>
      <c r="Z8" s="290" t="s">
        <v>2012</v>
      </c>
      <c r="AA8" s="291" t="s">
        <v>2019</v>
      </c>
      <c r="AB8" s="290"/>
      <c r="AC8" s="290"/>
      <c r="AD8" s="290"/>
      <c r="AE8" s="290"/>
      <c r="AF8" s="290"/>
      <c r="AG8" s="290"/>
      <c r="AH8" s="290"/>
      <c r="AI8" s="290"/>
      <c r="AJ8" s="290"/>
      <c r="AK8" s="290"/>
      <c r="AL8" s="290"/>
      <c r="AM8" s="290"/>
      <c r="AN8" s="290"/>
      <c r="AO8" s="290"/>
      <c r="AP8" s="290"/>
    </row>
    <row r="9" spans="1:42" x14ac:dyDescent="0.25">
      <c r="A9" s="283" t="s">
        <v>2008</v>
      </c>
      <c r="B9" s="284" t="s">
        <v>1788</v>
      </c>
      <c r="C9" s="284" t="s">
        <v>2024</v>
      </c>
      <c r="D9" s="285" t="s">
        <v>2025</v>
      </c>
      <c r="E9" s="286">
        <v>20</v>
      </c>
      <c r="F9" s="287" t="s">
        <v>2011</v>
      </c>
      <c r="G9" s="285"/>
      <c r="H9" s="285"/>
      <c r="I9" s="285"/>
      <c r="J9" s="285"/>
      <c r="K9" s="285"/>
      <c r="L9" s="285"/>
      <c r="M9" s="288" t="s">
        <v>2012</v>
      </c>
      <c r="N9" s="288" t="s">
        <v>2012</v>
      </c>
      <c r="O9" s="288" t="s">
        <v>2012</v>
      </c>
      <c r="P9" s="288" t="s">
        <v>2012</v>
      </c>
      <c r="Q9" s="288">
        <v>12</v>
      </c>
      <c r="R9" s="288" t="s">
        <v>2013</v>
      </c>
      <c r="S9" s="289" t="s">
        <v>2026</v>
      </c>
      <c r="T9" s="283"/>
      <c r="U9" s="290" t="s">
        <v>2015</v>
      </c>
      <c r="V9" s="290" t="s">
        <v>195</v>
      </c>
      <c r="W9" s="290">
        <v>13</v>
      </c>
      <c r="X9" s="290">
        <v>40</v>
      </c>
      <c r="Y9" s="290" t="s">
        <v>2012</v>
      </c>
      <c r="Z9" s="290" t="s">
        <v>2012</v>
      </c>
      <c r="AA9" s="291" t="s">
        <v>2019</v>
      </c>
      <c r="AB9" s="290"/>
      <c r="AC9" s="290"/>
      <c r="AD9" s="290"/>
      <c r="AE9" s="290"/>
      <c r="AF9" s="290"/>
      <c r="AG9" s="290"/>
      <c r="AH9" s="290"/>
      <c r="AI9" s="290"/>
      <c r="AJ9" s="290"/>
      <c r="AK9" s="290"/>
      <c r="AL9" s="290"/>
      <c r="AM9" s="290"/>
      <c r="AN9" s="290"/>
      <c r="AO9" s="290"/>
      <c r="AP9" s="290"/>
    </row>
    <row r="10" spans="1:42" x14ac:dyDescent="0.25">
      <c r="A10" s="283" t="s">
        <v>2008</v>
      </c>
      <c r="B10" s="284" t="s">
        <v>1788</v>
      </c>
      <c r="C10" s="284" t="s">
        <v>2024</v>
      </c>
      <c r="D10" s="285" t="s">
        <v>2025</v>
      </c>
      <c r="E10" s="286">
        <v>40</v>
      </c>
      <c r="F10" s="287" t="s">
        <v>2011</v>
      </c>
      <c r="G10" s="285"/>
      <c r="H10" s="285"/>
      <c r="I10" s="285"/>
      <c r="J10" s="285"/>
      <c r="K10" s="285"/>
      <c r="L10" s="285"/>
      <c r="M10" s="288" t="s">
        <v>2012</v>
      </c>
      <c r="N10" s="288" t="s">
        <v>2012</v>
      </c>
      <c r="O10" s="288" t="s">
        <v>2012</v>
      </c>
      <c r="P10" s="288" t="s">
        <v>2012</v>
      </c>
      <c r="Q10" s="288">
        <v>12</v>
      </c>
      <c r="R10" s="288" t="s">
        <v>2013</v>
      </c>
      <c r="S10" s="289" t="s">
        <v>2026</v>
      </c>
      <c r="T10" s="283"/>
      <c r="U10" s="290" t="s">
        <v>2015</v>
      </c>
      <c r="V10" s="290" t="s">
        <v>195</v>
      </c>
      <c r="W10" s="290">
        <v>13</v>
      </c>
      <c r="X10" s="290">
        <v>60</v>
      </c>
      <c r="Y10" s="290" t="s">
        <v>2012</v>
      </c>
      <c r="Z10" s="290" t="s">
        <v>2012</v>
      </c>
      <c r="AA10" s="291" t="s">
        <v>2019</v>
      </c>
      <c r="AB10" s="290"/>
      <c r="AC10" s="290"/>
      <c r="AD10" s="290"/>
      <c r="AE10" s="290"/>
      <c r="AF10" s="290"/>
      <c r="AG10" s="290"/>
      <c r="AH10" s="290"/>
      <c r="AI10" s="290"/>
      <c r="AJ10" s="290"/>
      <c r="AK10" s="290"/>
      <c r="AL10" s="290"/>
      <c r="AM10" s="290"/>
      <c r="AN10" s="290"/>
      <c r="AO10" s="290"/>
      <c r="AP10" s="290"/>
    </row>
    <row r="11" spans="1:42" x14ac:dyDescent="0.25">
      <c r="A11" s="283" t="s">
        <v>2008</v>
      </c>
      <c r="B11" s="284" t="s">
        <v>1787</v>
      </c>
      <c r="C11" s="284" t="s">
        <v>2027</v>
      </c>
      <c r="D11" s="285" t="s">
        <v>2028</v>
      </c>
      <c r="E11" s="286">
        <v>20</v>
      </c>
      <c r="F11" s="287" t="s">
        <v>2011</v>
      </c>
      <c r="G11" s="285"/>
      <c r="H11" s="285"/>
      <c r="I11" s="285"/>
      <c r="J11" s="285"/>
      <c r="K11" s="285"/>
      <c r="L11" s="285"/>
      <c r="M11" s="288" t="s">
        <v>2012</v>
      </c>
      <c r="N11" s="288" t="s">
        <v>2012</v>
      </c>
      <c r="O11" s="288" t="s">
        <v>2012</v>
      </c>
      <c r="P11" s="288" t="s">
        <v>2012</v>
      </c>
      <c r="Q11" s="288">
        <v>15</v>
      </c>
      <c r="R11" s="288" t="s">
        <v>2013</v>
      </c>
      <c r="S11" s="289" t="s">
        <v>2014</v>
      </c>
      <c r="T11" s="283"/>
      <c r="U11" s="290" t="s">
        <v>2015</v>
      </c>
      <c r="V11" s="290" t="s">
        <v>195</v>
      </c>
      <c r="W11" s="290">
        <v>16</v>
      </c>
      <c r="X11" s="290">
        <v>51</v>
      </c>
      <c r="Y11" s="290">
        <v>21</v>
      </c>
      <c r="Z11" s="290">
        <v>75</v>
      </c>
      <c r="AA11" s="291">
        <v>5</v>
      </c>
      <c r="AB11" s="290"/>
      <c r="AC11" s="290"/>
      <c r="AD11" s="290"/>
      <c r="AE11" s="290"/>
      <c r="AF11" s="290"/>
      <c r="AG11" s="290"/>
      <c r="AH11" s="290"/>
      <c r="AI11" s="290"/>
      <c r="AJ11" s="290"/>
      <c r="AK11" s="290"/>
      <c r="AL11" s="290"/>
      <c r="AM11" s="290"/>
      <c r="AN11" s="290"/>
      <c r="AO11" s="290"/>
      <c r="AP11" s="290"/>
    </row>
    <row r="12" spans="1:42" x14ac:dyDescent="0.25">
      <c r="A12" s="283" t="s">
        <v>2008</v>
      </c>
      <c r="B12" s="284" t="s">
        <v>1787</v>
      </c>
      <c r="C12" s="284" t="s">
        <v>2027</v>
      </c>
      <c r="D12" s="285" t="s">
        <v>2028</v>
      </c>
      <c r="E12" s="286">
        <v>40</v>
      </c>
      <c r="F12" s="287" t="s">
        <v>2011</v>
      </c>
      <c r="G12" s="285"/>
      <c r="H12" s="285"/>
      <c r="I12" s="285"/>
      <c r="J12" s="285"/>
      <c r="K12" s="285"/>
      <c r="L12" s="285"/>
      <c r="M12" s="288" t="s">
        <v>2012</v>
      </c>
      <c r="N12" s="288" t="s">
        <v>2012</v>
      </c>
      <c r="O12" s="288" t="s">
        <v>2012</v>
      </c>
      <c r="P12" s="288" t="s">
        <v>2012</v>
      </c>
      <c r="Q12" s="288">
        <v>15</v>
      </c>
      <c r="R12" s="288" t="s">
        <v>2013</v>
      </c>
      <c r="S12" s="289" t="s">
        <v>2014</v>
      </c>
      <c r="T12" s="283"/>
      <c r="U12" s="290" t="s">
        <v>2015</v>
      </c>
      <c r="V12" s="290" t="s">
        <v>195</v>
      </c>
      <c r="W12" s="290">
        <v>16</v>
      </c>
      <c r="X12" s="290">
        <v>77</v>
      </c>
      <c r="Y12" s="290">
        <v>21</v>
      </c>
      <c r="Z12" s="290">
        <v>130</v>
      </c>
      <c r="AA12" s="291">
        <v>5</v>
      </c>
      <c r="AB12" s="290"/>
      <c r="AC12" s="290"/>
      <c r="AD12" s="290"/>
      <c r="AE12" s="290"/>
      <c r="AF12" s="290"/>
      <c r="AG12" s="290"/>
      <c r="AH12" s="290"/>
      <c r="AI12" s="290"/>
      <c r="AJ12" s="290"/>
      <c r="AK12" s="290"/>
      <c r="AL12" s="290"/>
      <c r="AM12" s="290"/>
      <c r="AN12" s="290"/>
      <c r="AO12" s="290"/>
      <c r="AP12" s="290"/>
    </row>
    <row r="13" spans="1:42" x14ac:dyDescent="0.25">
      <c r="A13" s="283" t="s">
        <v>2008</v>
      </c>
      <c r="B13" s="284" t="s">
        <v>1787</v>
      </c>
      <c r="C13" s="284" t="s">
        <v>2029</v>
      </c>
      <c r="D13" s="285" t="s">
        <v>2030</v>
      </c>
      <c r="E13" s="286">
        <v>20</v>
      </c>
      <c r="F13" s="287" t="s">
        <v>2011</v>
      </c>
      <c r="G13" s="285"/>
      <c r="H13" s="285"/>
      <c r="I13" s="285"/>
      <c r="J13" s="285"/>
      <c r="K13" s="285"/>
      <c r="L13" s="285"/>
      <c r="M13" s="288" t="s">
        <v>2012</v>
      </c>
      <c r="N13" s="288" t="s">
        <v>2012</v>
      </c>
      <c r="O13" s="288" t="s">
        <v>2012</v>
      </c>
      <c r="P13" s="288" t="s">
        <v>2012</v>
      </c>
      <c r="Q13" s="288">
        <v>15</v>
      </c>
      <c r="R13" s="288" t="s">
        <v>2013</v>
      </c>
      <c r="S13" s="289" t="s">
        <v>2014</v>
      </c>
      <c r="T13" s="283"/>
      <c r="U13" s="290" t="s">
        <v>2015</v>
      </c>
      <c r="V13" s="290" t="s">
        <v>195</v>
      </c>
      <c r="W13" s="290">
        <v>16</v>
      </c>
      <c r="X13" s="290">
        <v>34</v>
      </c>
      <c r="Y13" s="290">
        <v>22</v>
      </c>
      <c r="Z13" s="290">
        <v>40</v>
      </c>
      <c r="AA13" s="291">
        <v>6</v>
      </c>
      <c r="AB13" s="290"/>
      <c r="AC13" s="290"/>
      <c r="AD13" s="290"/>
      <c r="AE13" s="290"/>
      <c r="AF13" s="290"/>
      <c r="AG13" s="290"/>
      <c r="AH13" s="290"/>
      <c r="AI13" s="290"/>
      <c r="AJ13" s="290"/>
      <c r="AK13" s="290"/>
      <c r="AL13" s="290"/>
      <c r="AM13" s="290"/>
      <c r="AN13" s="290"/>
      <c r="AO13" s="290"/>
      <c r="AP13" s="290"/>
    </row>
    <row r="14" spans="1:42" x14ac:dyDescent="0.25">
      <c r="A14" s="283" t="s">
        <v>2008</v>
      </c>
      <c r="B14" s="284" t="s">
        <v>1787</v>
      </c>
      <c r="C14" s="284" t="s">
        <v>2029</v>
      </c>
      <c r="D14" s="285" t="s">
        <v>2030</v>
      </c>
      <c r="E14" s="286">
        <v>40</v>
      </c>
      <c r="F14" s="287" t="s">
        <v>2011</v>
      </c>
      <c r="G14" s="285"/>
      <c r="H14" s="285"/>
      <c r="I14" s="285"/>
      <c r="J14" s="285"/>
      <c r="K14" s="285"/>
      <c r="L14" s="285"/>
      <c r="M14" s="288" t="s">
        <v>2012</v>
      </c>
      <c r="N14" s="288" t="s">
        <v>2012</v>
      </c>
      <c r="O14" s="288" t="s">
        <v>2012</v>
      </c>
      <c r="P14" s="288" t="s">
        <v>2012</v>
      </c>
      <c r="Q14" s="288">
        <v>15</v>
      </c>
      <c r="R14" s="288" t="s">
        <v>2013</v>
      </c>
      <c r="S14" s="289" t="s">
        <v>2014</v>
      </c>
      <c r="T14" s="283"/>
      <c r="U14" s="290" t="s">
        <v>2015</v>
      </c>
      <c r="V14" s="290" t="s">
        <v>195</v>
      </c>
      <c r="W14" s="290">
        <v>16</v>
      </c>
      <c r="X14" s="290">
        <v>51</v>
      </c>
      <c r="Y14" s="290">
        <v>22</v>
      </c>
      <c r="Z14" s="290">
        <v>62</v>
      </c>
      <c r="AA14" s="291">
        <v>6</v>
      </c>
      <c r="AB14" s="290"/>
      <c r="AC14" s="290"/>
      <c r="AD14" s="290"/>
      <c r="AE14" s="290"/>
      <c r="AF14" s="290"/>
      <c r="AG14" s="290"/>
      <c r="AH14" s="290"/>
      <c r="AI14" s="290"/>
      <c r="AJ14" s="290"/>
      <c r="AK14" s="290"/>
      <c r="AL14" s="290"/>
      <c r="AM14" s="290"/>
      <c r="AN14" s="290"/>
      <c r="AO14" s="290"/>
      <c r="AP14" s="290"/>
    </row>
    <row r="15" spans="1:42" x14ac:dyDescent="0.25">
      <c r="A15" s="283" t="s">
        <v>2008</v>
      </c>
      <c r="B15" s="284" t="s">
        <v>2016</v>
      </c>
      <c r="C15" s="284" t="s">
        <v>2031</v>
      </c>
      <c r="D15" s="285" t="s">
        <v>2032</v>
      </c>
      <c r="E15" s="286">
        <v>20</v>
      </c>
      <c r="F15" s="287" t="s">
        <v>2011</v>
      </c>
      <c r="G15" s="285"/>
      <c r="H15" s="285"/>
      <c r="I15" s="285"/>
      <c r="J15" s="285"/>
      <c r="K15" s="285"/>
      <c r="L15" s="285"/>
      <c r="M15" s="288" t="s">
        <v>2012</v>
      </c>
      <c r="N15" s="288" t="s">
        <v>2012</v>
      </c>
      <c r="O15" s="288" t="s">
        <v>2012</v>
      </c>
      <c r="P15" s="288" t="s">
        <v>2012</v>
      </c>
      <c r="Q15" s="288">
        <v>15</v>
      </c>
      <c r="R15" s="288" t="s">
        <v>2013</v>
      </c>
      <c r="S15" s="289" t="s">
        <v>2014</v>
      </c>
      <c r="T15" s="283"/>
      <c r="U15" s="290" t="s">
        <v>2015</v>
      </c>
      <c r="V15" s="290" t="s">
        <v>195</v>
      </c>
      <c r="W15" s="290">
        <v>16</v>
      </c>
      <c r="X15" s="290">
        <v>60</v>
      </c>
      <c r="Y15" s="290" t="s">
        <v>2012</v>
      </c>
      <c r="Z15" s="290" t="s">
        <v>2012</v>
      </c>
      <c r="AA15" s="291" t="s">
        <v>2019</v>
      </c>
      <c r="AB15" s="290"/>
      <c r="AC15" s="290"/>
      <c r="AD15" s="290"/>
      <c r="AE15" s="290"/>
      <c r="AF15" s="290"/>
      <c r="AG15" s="290"/>
      <c r="AH15" s="290"/>
      <c r="AI15" s="290"/>
      <c r="AJ15" s="290"/>
      <c r="AK15" s="290"/>
      <c r="AL15" s="290"/>
      <c r="AM15" s="290"/>
      <c r="AN15" s="290"/>
      <c r="AO15" s="290"/>
      <c r="AP15" s="290"/>
    </row>
    <row r="16" spans="1:42" x14ac:dyDescent="0.25">
      <c r="A16" s="283" t="s">
        <v>2008</v>
      </c>
      <c r="B16" s="284" t="s">
        <v>2016</v>
      </c>
      <c r="C16" s="284" t="s">
        <v>2031</v>
      </c>
      <c r="D16" s="285" t="s">
        <v>2032</v>
      </c>
      <c r="E16" s="286">
        <v>40</v>
      </c>
      <c r="F16" s="287" t="s">
        <v>2011</v>
      </c>
      <c r="G16" s="285"/>
      <c r="H16" s="285"/>
      <c r="I16" s="285"/>
      <c r="J16" s="285"/>
      <c r="K16" s="285"/>
      <c r="L16" s="285"/>
      <c r="M16" s="288" t="s">
        <v>2012</v>
      </c>
      <c r="N16" s="288" t="s">
        <v>2012</v>
      </c>
      <c r="O16" s="288" t="s">
        <v>2012</v>
      </c>
      <c r="P16" s="288" t="s">
        <v>2012</v>
      </c>
      <c r="Q16" s="288">
        <v>15</v>
      </c>
      <c r="R16" s="288" t="s">
        <v>2013</v>
      </c>
      <c r="S16" s="289" t="s">
        <v>2014</v>
      </c>
      <c r="T16" s="283"/>
      <c r="U16" s="290" t="s">
        <v>2015</v>
      </c>
      <c r="V16" s="290" t="s">
        <v>195</v>
      </c>
      <c r="W16" s="290">
        <v>16</v>
      </c>
      <c r="X16" s="290">
        <v>110</v>
      </c>
      <c r="Y16" s="290" t="s">
        <v>2012</v>
      </c>
      <c r="Z16" s="290" t="s">
        <v>2012</v>
      </c>
      <c r="AA16" s="291" t="s">
        <v>2019</v>
      </c>
      <c r="AB16" s="290"/>
      <c r="AC16" s="290"/>
      <c r="AD16" s="290"/>
      <c r="AE16" s="290"/>
      <c r="AF16" s="290"/>
      <c r="AG16" s="290"/>
      <c r="AH16" s="290"/>
      <c r="AI16" s="290"/>
      <c r="AJ16" s="290"/>
      <c r="AK16" s="290"/>
      <c r="AL16" s="290"/>
      <c r="AM16" s="290"/>
      <c r="AN16" s="290"/>
      <c r="AO16" s="290"/>
      <c r="AP16" s="290"/>
    </row>
    <row r="17" spans="1:42" x14ac:dyDescent="0.25">
      <c r="A17" s="283" t="s">
        <v>2008</v>
      </c>
      <c r="B17" s="284" t="s">
        <v>368</v>
      </c>
      <c r="C17" s="284" t="s">
        <v>2033</v>
      </c>
      <c r="D17" s="285" t="s">
        <v>2034</v>
      </c>
      <c r="E17" s="286">
        <v>20</v>
      </c>
      <c r="F17" s="287" t="s">
        <v>2011</v>
      </c>
      <c r="G17" s="285"/>
      <c r="H17" s="285"/>
      <c r="I17" s="285"/>
      <c r="J17" s="285"/>
      <c r="K17" s="285"/>
      <c r="L17" s="285"/>
      <c r="M17" s="288" t="s">
        <v>2012</v>
      </c>
      <c r="N17" s="288" t="s">
        <v>2012</v>
      </c>
      <c r="O17" s="288" t="s">
        <v>2012</v>
      </c>
      <c r="P17" s="288" t="s">
        <v>2012</v>
      </c>
      <c r="Q17" s="288">
        <v>15</v>
      </c>
      <c r="R17" s="288" t="s">
        <v>2013</v>
      </c>
      <c r="S17" s="289" t="s">
        <v>2014</v>
      </c>
      <c r="T17" s="283"/>
      <c r="U17" s="290" t="s">
        <v>2015</v>
      </c>
      <c r="V17" s="290" t="s">
        <v>195</v>
      </c>
      <c r="W17" s="290">
        <v>16</v>
      </c>
      <c r="X17" s="290">
        <v>170</v>
      </c>
      <c r="Y17" s="290" t="s">
        <v>2012</v>
      </c>
      <c r="Z17" s="290" t="s">
        <v>2012</v>
      </c>
      <c r="AA17" s="291" t="s">
        <v>2019</v>
      </c>
      <c r="AB17" s="290"/>
      <c r="AC17" s="290"/>
      <c r="AD17" s="290"/>
      <c r="AE17" s="290"/>
      <c r="AF17" s="290"/>
      <c r="AG17" s="290"/>
      <c r="AH17" s="290"/>
      <c r="AI17" s="290"/>
      <c r="AJ17" s="290"/>
      <c r="AK17" s="290"/>
      <c r="AL17" s="290"/>
      <c r="AM17" s="290"/>
      <c r="AN17" s="290"/>
      <c r="AO17" s="290"/>
      <c r="AP17" s="290"/>
    </row>
    <row r="18" spans="1:42" x14ac:dyDescent="0.25">
      <c r="A18" s="283" t="s">
        <v>2008</v>
      </c>
      <c r="B18" s="284" t="s">
        <v>368</v>
      </c>
      <c r="C18" s="284" t="s">
        <v>2033</v>
      </c>
      <c r="D18" s="285" t="s">
        <v>2034</v>
      </c>
      <c r="E18" s="286">
        <v>40</v>
      </c>
      <c r="F18" s="287" t="s">
        <v>2011</v>
      </c>
      <c r="G18" s="285"/>
      <c r="H18" s="285"/>
      <c r="I18" s="285"/>
      <c r="J18" s="285"/>
      <c r="K18" s="285"/>
      <c r="L18" s="285"/>
      <c r="M18" s="288" t="s">
        <v>2012</v>
      </c>
      <c r="N18" s="288" t="s">
        <v>2012</v>
      </c>
      <c r="O18" s="288" t="s">
        <v>2012</v>
      </c>
      <c r="P18" s="288" t="s">
        <v>2012</v>
      </c>
      <c r="Q18" s="288">
        <v>15</v>
      </c>
      <c r="R18" s="288" t="s">
        <v>2013</v>
      </c>
      <c r="S18" s="289" t="s">
        <v>2014</v>
      </c>
      <c r="T18" s="283"/>
      <c r="U18" s="290" t="s">
        <v>2015</v>
      </c>
      <c r="V18" s="290" t="s">
        <v>195</v>
      </c>
      <c r="W18" s="290">
        <v>16</v>
      </c>
      <c r="X18" s="290">
        <v>170</v>
      </c>
      <c r="Y18" s="290" t="s">
        <v>2012</v>
      </c>
      <c r="Z18" s="290" t="s">
        <v>2012</v>
      </c>
      <c r="AA18" s="291" t="s">
        <v>2019</v>
      </c>
      <c r="AB18" s="290"/>
      <c r="AC18" s="290"/>
      <c r="AD18" s="290"/>
      <c r="AE18" s="290"/>
      <c r="AF18" s="290"/>
      <c r="AG18" s="290"/>
      <c r="AH18" s="290"/>
      <c r="AI18" s="290"/>
      <c r="AJ18" s="290"/>
      <c r="AK18" s="290"/>
      <c r="AL18" s="290"/>
      <c r="AM18" s="290"/>
      <c r="AN18" s="290"/>
      <c r="AO18" s="290"/>
      <c r="AP18" s="290"/>
    </row>
    <row r="19" spans="1:42" x14ac:dyDescent="0.25">
      <c r="A19" s="283" t="s">
        <v>2008</v>
      </c>
      <c r="B19" s="284" t="s">
        <v>2035</v>
      </c>
      <c r="C19" s="284" t="s">
        <v>2036</v>
      </c>
      <c r="D19" s="285" t="s">
        <v>2037</v>
      </c>
      <c r="E19" s="286">
        <v>20</v>
      </c>
      <c r="F19" s="287" t="s">
        <v>2011</v>
      </c>
      <c r="G19" s="285"/>
      <c r="H19" s="285"/>
      <c r="I19" s="285"/>
      <c r="J19" s="285"/>
      <c r="K19" s="285"/>
      <c r="L19" s="285"/>
      <c r="M19" s="288" t="s">
        <v>2012</v>
      </c>
      <c r="N19" s="288" t="s">
        <v>2012</v>
      </c>
      <c r="O19" s="288" t="s">
        <v>2012</v>
      </c>
      <c r="P19" s="288" t="s">
        <v>2012</v>
      </c>
      <c r="Q19" s="288">
        <v>30</v>
      </c>
      <c r="R19" s="288" t="s">
        <v>2013</v>
      </c>
      <c r="S19" s="289" t="s">
        <v>2038</v>
      </c>
      <c r="T19" s="283"/>
      <c r="U19" s="290" t="s">
        <v>2015</v>
      </c>
      <c r="V19" s="290" t="s">
        <v>195</v>
      </c>
      <c r="W19" s="290">
        <v>31</v>
      </c>
      <c r="X19" s="290">
        <v>36</v>
      </c>
      <c r="Y19" s="290" t="s">
        <v>2012</v>
      </c>
      <c r="Z19" s="290" t="s">
        <v>2012</v>
      </c>
      <c r="AA19" s="291" t="s">
        <v>2019</v>
      </c>
      <c r="AB19" s="290"/>
      <c r="AC19" s="290"/>
      <c r="AD19" s="290"/>
      <c r="AE19" s="290"/>
      <c r="AF19" s="290"/>
      <c r="AG19" s="290"/>
      <c r="AH19" s="290"/>
      <c r="AI19" s="290"/>
      <c r="AJ19" s="290"/>
      <c r="AK19" s="290"/>
      <c r="AL19" s="290"/>
      <c r="AM19" s="290"/>
      <c r="AN19" s="290"/>
      <c r="AO19" s="290"/>
      <c r="AP19" s="290"/>
    </row>
    <row r="20" spans="1:42" x14ac:dyDescent="0.25">
      <c r="A20" s="283" t="s">
        <v>2008</v>
      </c>
      <c r="B20" s="284" t="s">
        <v>2035</v>
      </c>
      <c r="C20" s="284" t="s">
        <v>2036</v>
      </c>
      <c r="D20" s="285" t="s">
        <v>2037</v>
      </c>
      <c r="E20" s="286">
        <v>40</v>
      </c>
      <c r="F20" s="287" t="s">
        <v>2011</v>
      </c>
      <c r="G20" s="285"/>
      <c r="H20" s="285"/>
      <c r="I20" s="285"/>
      <c r="J20" s="285"/>
      <c r="K20" s="285"/>
      <c r="L20" s="285"/>
      <c r="M20" s="288" t="s">
        <v>2012</v>
      </c>
      <c r="N20" s="288" t="s">
        <v>2012</v>
      </c>
      <c r="O20" s="288" t="s">
        <v>2012</v>
      </c>
      <c r="P20" s="288" t="s">
        <v>2012</v>
      </c>
      <c r="Q20" s="288">
        <v>30</v>
      </c>
      <c r="R20" s="288" t="s">
        <v>2013</v>
      </c>
      <c r="S20" s="289" t="s">
        <v>2038</v>
      </c>
      <c r="T20" s="283"/>
      <c r="U20" s="290" t="s">
        <v>2015</v>
      </c>
      <c r="V20" s="290" t="s">
        <v>195</v>
      </c>
      <c r="W20" s="290">
        <v>31</v>
      </c>
      <c r="X20" s="290">
        <v>73</v>
      </c>
      <c r="Y20" s="290" t="s">
        <v>2012</v>
      </c>
      <c r="Z20" s="290" t="s">
        <v>2012</v>
      </c>
      <c r="AA20" s="291" t="s">
        <v>2019</v>
      </c>
      <c r="AB20" s="290"/>
      <c r="AC20" s="290"/>
      <c r="AD20" s="290"/>
      <c r="AE20" s="290"/>
      <c r="AF20" s="290"/>
      <c r="AG20" s="290"/>
      <c r="AH20" s="290"/>
      <c r="AI20" s="290"/>
      <c r="AJ20" s="290"/>
      <c r="AK20" s="290"/>
      <c r="AL20" s="290"/>
      <c r="AM20" s="290"/>
      <c r="AN20" s="290"/>
      <c r="AO20" s="290"/>
      <c r="AP20" s="290"/>
    </row>
    <row r="21" spans="1:42" x14ac:dyDescent="0.25">
      <c r="A21" s="283" t="s">
        <v>2008</v>
      </c>
      <c r="B21" s="284" t="s">
        <v>2016</v>
      </c>
      <c r="C21" s="284" t="s">
        <v>2039</v>
      </c>
      <c r="D21" s="285" t="s">
        <v>2040</v>
      </c>
      <c r="E21" s="286">
        <v>20</v>
      </c>
      <c r="F21" s="287" t="s">
        <v>2011</v>
      </c>
      <c r="G21" s="285"/>
      <c r="H21" s="285"/>
      <c r="I21" s="285"/>
      <c r="J21" s="285"/>
      <c r="K21" s="285"/>
      <c r="L21" s="285"/>
      <c r="M21" s="288" t="s">
        <v>2012</v>
      </c>
      <c r="N21" s="288" t="s">
        <v>2012</v>
      </c>
      <c r="O21" s="288" t="s">
        <v>2012</v>
      </c>
      <c r="P21" s="288" t="s">
        <v>2012</v>
      </c>
      <c r="Q21" s="288">
        <v>15</v>
      </c>
      <c r="R21" s="288" t="s">
        <v>2013</v>
      </c>
      <c r="S21" s="289" t="s">
        <v>2014</v>
      </c>
      <c r="T21" s="283"/>
      <c r="U21" s="290" t="s">
        <v>2015</v>
      </c>
      <c r="V21" s="290" t="s">
        <v>195</v>
      </c>
      <c r="W21" s="290">
        <v>16</v>
      </c>
      <c r="X21" s="290">
        <v>80</v>
      </c>
      <c r="Y21" s="290" t="s">
        <v>2012</v>
      </c>
      <c r="Z21" s="290" t="s">
        <v>2012</v>
      </c>
      <c r="AA21" s="291" t="s">
        <v>2019</v>
      </c>
      <c r="AB21" s="290"/>
      <c r="AC21" s="290"/>
      <c r="AD21" s="290"/>
      <c r="AE21" s="290"/>
      <c r="AF21" s="290"/>
      <c r="AG21" s="290"/>
      <c r="AH21" s="290"/>
      <c r="AI21" s="290"/>
      <c r="AJ21" s="290"/>
      <c r="AK21" s="290"/>
      <c r="AL21" s="290"/>
      <c r="AM21" s="290"/>
      <c r="AN21" s="290"/>
      <c r="AO21" s="290"/>
      <c r="AP21" s="290"/>
    </row>
    <row r="22" spans="1:42" x14ac:dyDescent="0.25">
      <c r="A22" s="283" t="s">
        <v>2008</v>
      </c>
      <c r="B22" s="284" t="s">
        <v>2016</v>
      </c>
      <c r="C22" s="284" t="s">
        <v>2039</v>
      </c>
      <c r="D22" s="285" t="s">
        <v>2040</v>
      </c>
      <c r="E22" s="286">
        <v>40</v>
      </c>
      <c r="F22" s="287" t="s">
        <v>2011</v>
      </c>
      <c r="G22" s="285"/>
      <c r="H22" s="285"/>
      <c r="I22" s="285"/>
      <c r="J22" s="285"/>
      <c r="K22" s="285"/>
      <c r="L22" s="285"/>
      <c r="M22" s="288" t="s">
        <v>2012</v>
      </c>
      <c r="N22" s="288" t="s">
        <v>2012</v>
      </c>
      <c r="O22" s="288" t="s">
        <v>2012</v>
      </c>
      <c r="P22" s="288" t="s">
        <v>2012</v>
      </c>
      <c r="Q22" s="288">
        <v>15</v>
      </c>
      <c r="R22" s="288" t="s">
        <v>2013</v>
      </c>
      <c r="S22" s="289" t="s">
        <v>2014</v>
      </c>
      <c r="T22" s="283"/>
      <c r="U22" s="290" t="s">
        <v>2015</v>
      </c>
      <c r="V22" s="290" t="s">
        <v>195</v>
      </c>
      <c r="W22" s="290">
        <v>16</v>
      </c>
      <c r="X22" s="290">
        <v>140</v>
      </c>
      <c r="Y22" s="290" t="s">
        <v>2012</v>
      </c>
      <c r="Z22" s="290" t="s">
        <v>2012</v>
      </c>
      <c r="AA22" s="291" t="s">
        <v>2019</v>
      </c>
      <c r="AB22" s="290"/>
      <c r="AC22" s="290"/>
      <c r="AD22" s="290"/>
      <c r="AE22" s="290"/>
      <c r="AF22" s="290"/>
      <c r="AG22" s="290"/>
      <c r="AH22" s="290"/>
      <c r="AI22" s="290"/>
      <c r="AJ22" s="290"/>
      <c r="AK22" s="290"/>
      <c r="AL22" s="290"/>
      <c r="AM22" s="290"/>
      <c r="AN22" s="290"/>
      <c r="AO22" s="290"/>
      <c r="AP22" s="290"/>
    </row>
    <row r="23" spans="1:42" x14ac:dyDescent="0.25">
      <c r="A23" s="283" t="s">
        <v>2008</v>
      </c>
      <c r="B23" s="284" t="s">
        <v>2041</v>
      </c>
      <c r="C23" s="284" t="s">
        <v>2042</v>
      </c>
      <c r="D23" s="285" t="s">
        <v>2043</v>
      </c>
      <c r="E23" s="286">
        <v>20</v>
      </c>
      <c r="F23" s="287" t="s">
        <v>2011</v>
      </c>
      <c r="G23" s="285"/>
      <c r="H23" s="285"/>
      <c r="I23" s="285"/>
      <c r="J23" s="285"/>
      <c r="K23" s="285"/>
      <c r="L23" s="285"/>
      <c r="M23" s="288" t="s">
        <v>2012</v>
      </c>
      <c r="N23" s="288" t="s">
        <v>2012</v>
      </c>
      <c r="O23" s="288" t="s">
        <v>2012</v>
      </c>
      <c r="P23" s="288" t="s">
        <v>2012</v>
      </c>
      <c r="Q23" s="288">
        <v>10</v>
      </c>
      <c r="R23" s="288" t="s">
        <v>2013</v>
      </c>
      <c r="S23" s="289" t="s">
        <v>2023</v>
      </c>
      <c r="T23" s="283"/>
      <c r="U23" s="290" t="s">
        <v>2015</v>
      </c>
      <c r="V23" s="290" t="s">
        <v>195</v>
      </c>
      <c r="W23" s="290">
        <v>11</v>
      </c>
      <c r="X23" s="290">
        <v>14</v>
      </c>
      <c r="Y23" s="290">
        <v>13</v>
      </c>
      <c r="Z23" s="290">
        <v>30</v>
      </c>
      <c r="AA23" s="291">
        <v>2</v>
      </c>
      <c r="AB23" s="290"/>
      <c r="AC23" s="290"/>
      <c r="AD23" s="290"/>
      <c r="AE23" s="290"/>
      <c r="AF23" s="290"/>
      <c r="AG23" s="290"/>
      <c r="AH23" s="290"/>
      <c r="AI23" s="290"/>
      <c r="AJ23" s="290"/>
      <c r="AK23" s="290"/>
      <c r="AL23" s="290"/>
      <c r="AM23" s="290"/>
      <c r="AN23" s="290"/>
      <c r="AO23" s="290"/>
      <c r="AP23" s="290"/>
    </row>
    <row r="24" spans="1:42" x14ac:dyDescent="0.25">
      <c r="A24" s="283" t="s">
        <v>2008</v>
      </c>
      <c r="B24" s="284" t="s">
        <v>2041</v>
      </c>
      <c r="C24" s="284" t="s">
        <v>2042</v>
      </c>
      <c r="D24" s="285" t="s">
        <v>2043</v>
      </c>
      <c r="E24" s="286">
        <v>40</v>
      </c>
      <c r="F24" s="287" t="s">
        <v>2011</v>
      </c>
      <c r="G24" s="285"/>
      <c r="H24" s="285"/>
      <c r="I24" s="285"/>
      <c r="J24" s="285"/>
      <c r="K24" s="285"/>
      <c r="L24" s="285"/>
      <c r="M24" s="288" t="s">
        <v>2012</v>
      </c>
      <c r="N24" s="288" t="s">
        <v>2012</v>
      </c>
      <c r="O24" s="288" t="s">
        <v>2012</v>
      </c>
      <c r="P24" s="288" t="s">
        <v>2012</v>
      </c>
      <c r="Q24" s="288">
        <v>10</v>
      </c>
      <c r="R24" s="288" t="s">
        <v>2013</v>
      </c>
      <c r="S24" s="289" t="s">
        <v>2023</v>
      </c>
      <c r="T24" s="283"/>
      <c r="U24" s="290" t="s">
        <v>2015</v>
      </c>
      <c r="V24" s="290" t="s">
        <v>195</v>
      </c>
      <c r="W24" s="290">
        <v>11</v>
      </c>
      <c r="X24" s="290">
        <v>26</v>
      </c>
      <c r="Y24" s="290">
        <v>13</v>
      </c>
      <c r="Z24" s="290">
        <v>60</v>
      </c>
      <c r="AA24" s="291">
        <v>2</v>
      </c>
      <c r="AB24" s="290"/>
      <c r="AC24" s="290"/>
      <c r="AD24" s="290"/>
      <c r="AE24" s="290"/>
      <c r="AF24" s="290"/>
      <c r="AG24" s="290"/>
      <c r="AH24" s="290"/>
      <c r="AI24" s="290"/>
      <c r="AJ24" s="290"/>
      <c r="AK24" s="290"/>
      <c r="AL24" s="290"/>
      <c r="AM24" s="290"/>
      <c r="AN24" s="290"/>
      <c r="AO24" s="290"/>
      <c r="AP24" s="290"/>
    </row>
    <row r="25" spans="1:42" x14ac:dyDescent="0.25">
      <c r="A25" s="283" t="s">
        <v>2008</v>
      </c>
      <c r="B25" s="284" t="s">
        <v>2016</v>
      </c>
      <c r="C25" s="284" t="s">
        <v>2044</v>
      </c>
      <c r="D25" s="285" t="s">
        <v>2045</v>
      </c>
      <c r="E25" s="286">
        <v>20</v>
      </c>
      <c r="F25" s="287" t="s">
        <v>2011</v>
      </c>
      <c r="G25" s="285"/>
      <c r="H25" s="285"/>
      <c r="I25" s="285"/>
      <c r="J25" s="285"/>
      <c r="K25" s="285"/>
      <c r="L25" s="285"/>
      <c r="M25" s="288" t="s">
        <v>2012</v>
      </c>
      <c r="N25" s="288" t="s">
        <v>2012</v>
      </c>
      <c r="O25" s="288" t="s">
        <v>2012</v>
      </c>
      <c r="P25" s="288" t="s">
        <v>2012</v>
      </c>
      <c r="Q25" s="288">
        <v>15</v>
      </c>
      <c r="R25" s="288" t="s">
        <v>2013</v>
      </c>
      <c r="S25" s="289" t="s">
        <v>2014</v>
      </c>
      <c r="T25" s="283"/>
      <c r="U25" s="290" t="s">
        <v>2015</v>
      </c>
      <c r="V25" s="290" t="s">
        <v>195</v>
      </c>
      <c r="W25" s="290">
        <v>16</v>
      </c>
      <c r="X25" s="290">
        <v>110</v>
      </c>
      <c r="Y25" s="290" t="s">
        <v>2012</v>
      </c>
      <c r="Z25" s="290" t="s">
        <v>2012</v>
      </c>
      <c r="AA25" s="291" t="s">
        <v>2019</v>
      </c>
      <c r="AB25" s="290"/>
      <c r="AC25" s="290"/>
      <c r="AD25" s="290"/>
      <c r="AE25" s="290"/>
      <c r="AF25" s="290"/>
      <c r="AG25" s="290"/>
      <c r="AH25" s="290"/>
      <c r="AI25" s="290"/>
      <c r="AJ25" s="290"/>
      <c r="AK25" s="290"/>
      <c r="AL25" s="290"/>
      <c r="AM25" s="290"/>
      <c r="AN25" s="290"/>
      <c r="AO25" s="290"/>
      <c r="AP25" s="290"/>
    </row>
    <row r="26" spans="1:42" x14ac:dyDescent="0.25">
      <c r="A26" s="283" t="s">
        <v>2008</v>
      </c>
      <c r="B26" s="284" t="s">
        <v>2016</v>
      </c>
      <c r="C26" s="284" t="s">
        <v>2044</v>
      </c>
      <c r="D26" s="285" t="s">
        <v>2045</v>
      </c>
      <c r="E26" s="286">
        <v>40</v>
      </c>
      <c r="F26" s="287" t="s">
        <v>2011</v>
      </c>
      <c r="G26" s="285"/>
      <c r="H26" s="285"/>
      <c r="I26" s="285"/>
      <c r="J26" s="285"/>
      <c r="K26" s="285"/>
      <c r="L26" s="285"/>
      <c r="M26" s="288" t="s">
        <v>2012</v>
      </c>
      <c r="N26" s="288" t="s">
        <v>2012</v>
      </c>
      <c r="O26" s="288" t="s">
        <v>2012</v>
      </c>
      <c r="P26" s="288" t="s">
        <v>2012</v>
      </c>
      <c r="Q26" s="288">
        <v>15</v>
      </c>
      <c r="R26" s="288" t="s">
        <v>2013</v>
      </c>
      <c r="S26" s="289" t="s">
        <v>2014</v>
      </c>
      <c r="T26" s="283"/>
      <c r="U26" s="290" t="s">
        <v>2015</v>
      </c>
      <c r="V26" s="290" t="s">
        <v>195</v>
      </c>
      <c r="W26" s="290">
        <v>16</v>
      </c>
      <c r="X26" s="290">
        <v>120</v>
      </c>
      <c r="Y26" s="290" t="s">
        <v>2012</v>
      </c>
      <c r="Z26" s="290" t="s">
        <v>2012</v>
      </c>
      <c r="AA26" s="291" t="s">
        <v>2019</v>
      </c>
      <c r="AB26" s="290"/>
      <c r="AC26" s="290"/>
      <c r="AD26" s="290"/>
      <c r="AE26" s="290"/>
      <c r="AF26" s="290"/>
      <c r="AG26" s="290"/>
      <c r="AH26" s="290"/>
      <c r="AI26" s="290"/>
      <c r="AJ26" s="290"/>
      <c r="AK26" s="290"/>
      <c r="AL26" s="290"/>
      <c r="AM26" s="290"/>
      <c r="AN26" s="290"/>
      <c r="AO26" s="290"/>
      <c r="AP26" s="290"/>
    </row>
    <row r="27" spans="1:42" x14ac:dyDescent="0.25">
      <c r="A27" s="283" t="s">
        <v>2008</v>
      </c>
      <c r="B27" s="284" t="s">
        <v>1791</v>
      </c>
      <c r="C27" s="284" t="s">
        <v>2046</v>
      </c>
      <c r="D27" s="285" t="s">
        <v>2047</v>
      </c>
      <c r="E27" s="286">
        <v>20</v>
      </c>
      <c r="F27" s="287" t="s">
        <v>2011</v>
      </c>
      <c r="G27" s="285"/>
      <c r="H27" s="285"/>
      <c r="I27" s="285"/>
      <c r="J27" s="285"/>
      <c r="K27" s="285"/>
      <c r="L27" s="285"/>
      <c r="M27" s="288" t="s">
        <v>2012</v>
      </c>
      <c r="N27" s="288" t="s">
        <v>2012</v>
      </c>
      <c r="O27" s="288" t="s">
        <v>2012</v>
      </c>
      <c r="P27" s="288" t="s">
        <v>2012</v>
      </c>
      <c r="Q27" s="288">
        <v>15</v>
      </c>
      <c r="R27" s="288" t="s">
        <v>2013</v>
      </c>
      <c r="S27" s="289" t="s">
        <v>2014</v>
      </c>
      <c r="T27" s="283"/>
      <c r="U27" s="290" t="s">
        <v>2015</v>
      </c>
      <c r="V27" s="290" t="s">
        <v>195</v>
      </c>
      <c r="W27" s="290">
        <v>16</v>
      </c>
      <c r="X27" s="290">
        <v>80</v>
      </c>
      <c r="Y27" s="290" t="s">
        <v>2012</v>
      </c>
      <c r="Z27" s="290" t="s">
        <v>2012</v>
      </c>
      <c r="AA27" s="291" t="s">
        <v>2019</v>
      </c>
      <c r="AB27" s="290"/>
      <c r="AC27" s="290"/>
      <c r="AD27" s="290"/>
      <c r="AE27" s="290"/>
      <c r="AF27" s="290"/>
      <c r="AG27" s="290"/>
      <c r="AH27" s="290"/>
      <c r="AI27" s="290"/>
      <c r="AJ27" s="290"/>
      <c r="AK27" s="290"/>
      <c r="AL27" s="290"/>
      <c r="AM27" s="290"/>
      <c r="AN27" s="290"/>
      <c r="AO27" s="290"/>
      <c r="AP27" s="290"/>
    </row>
    <row r="28" spans="1:42" x14ac:dyDescent="0.25">
      <c r="A28" s="283" t="s">
        <v>2008</v>
      </c>
      <c r="B28" s="284" t="s">
        <v>1791</v>
      </c>
      <c r="C28" s="284" t="s">
        <v>2046</v>
      </c>
      <c r="D28" s="285" t="s">
        <v>2047</v>
      </c>
      <c r="E28" s="286">
        <v>40</v>
      </c>
      <c r="F28" s="287" t="s">
        <v>2011</v>
      </c>
      <c r="G28" s="285"/>
      <c r="H28" s="285"/>
      <c r="I28" s="285"/>
      <c r="J28" s="285"/>
      <c r="K28" s="285"/>
      <c r="L28" s="285"/>
      <c r="M28" s="288" t="s">
        <v>2012</v>
      </c>
      <c r="N28" s="288" t="s">
        <v>2012</v>
      </c>
      <c r="O28" s="288" t="s">
        <v>2012</v>
      </c>
      <c r="P28" s="288" t="s">
        <v>2012</v>
      </c>
      <c r="Q28" s="288">
        <v>15</v>
      </c>
      <c r="R28" s="288" t="s">
        <v>2013</v>
      </c>
      <c r="S28" s="289" t="s">
        <v>2014</v>
      </c>
      <c r="T28" s="283"/>
      <c r="U28" s="290" t="s">
        <v>2015</v>
      </c>
      <c r="V28" s="290" t="s">
        <v>195</v>
      </c>
      <c r="W28" s="290">
        <v>16</v>
      </c>
      <c r="X28" s="290">
        <v>100</v>
      </c>
      <c r="Y28" s="290" t="s">
        <v>2012</v>
      </c>
      <c r="Z28" s="290" t="s">
        <v>2012</v>
      </c>
      <c r="AA28" s="291" t="s">
        <v>2019</v>
      </c>
      <c r="AB28" s="290"/>
      <c r="AC28" s="290"/>
      <c r="AD28" s="290"/>
      <c r="AE28" s="290"/>
      <c r="AF28" s="290"/>
      <c r="AG28" s="290"/>
      <c r="AH28" s="290"/>
      <c r="AI28" s="290"/>
      <c r="AJ28" s="290"/>
      <c r="AK28" s="290"/>
      <c r="AL28" s="290"/>
      <c r="AM28" s="290"/>
      <c r="AN28" s="290"/>
      <c r="AO28" s="290"/>
      <c r="AP28" s="290"/>
    </row>
    <row r="29" spans="1:42" x14ac:dyDescent="0.25">
      <c r="A29" s="283" t="s">
        <v>2008</v>
      </c>
      <c r="B29" s="284" t="s">
        <v>1787</v>
      </c>
      <c r="C29" s="284" t="s">
        <v>2048</v>
      </c>
      <c r="D29" s="285" t="s">
        <v>2049</v>
      </c>
      <c r="E29" s="286">
        <v>20</v>
      </c>
      <c r="F29" s="287" t="s">
        <v>2011</v>
      </c>
      <c r="G29" s="285"/>
      <c r="H29" s="285"/>
      <c r="I29" s="285"/>
      <c r="J29" s="285"/>
      <c r="K29" s="285"/>
      <c r="L29" s="285"/>
      <c r="M29" s="288" t="s">
        <v>2012</v>
      </c>
      <c r="N29" s="288" t="s">
        <v>2012</v>
      </c>
      <c r="O29" s="288" t="s">
        <v>2012</v>
      </c>
      <c r="P29" s="288" t="s">
        <v>2012</v>
      </c>
      <c r="Q29" s="288">
        <v>15</v>
      </c>
      <c r="R29" s="288" t="s">
        <v>2013</v>
      </c>
      <c r="S29" s="289" t="s">
        <v>2014</v>
      </c>
      <c r="T29" s="283"/>
      <c r="U29" s="290" t="s">
        <v>2015</v>
      </c>
      <c r="V29" s="290" t="s">
        <v>195</v>
      </c>
      <c r="W29" s="290">
        <v>16</v>
      </c>
      <c r="X29" s="290">
        <v>51</v>
      </c>
      <c r="Y29" s="290">
        <v>21</v>
      </c>
      <c r="Z29" s="290">
        <v>75</v>
      </c>
      <c r="AA29" s="291">
        <v>5</v>
      </c>
      <c r="AB29" s="290"/>
      <c r="AC29" s="290"/>
      <c r="AD29" s="290"/>
      <c r="AE29" s="290"/>
      <c r="AF29" s="290"/>
      <c r="AG29" s="290"/>
      <c r="AH29" s="290"/>
      <c r="AI29" s="290"/>
      <c r="AJ29" s="290"/>
      <c r="AK29" s="290"/>
      <c r="AL29" s="290"/>
      <c r="AM29" s="290"/>
      <c r="AN29" s="290"/>
      <c r="AO29" s="290"/>
      <c r="AP29" s="290"/>
    </row>
    <row r="30" spans="1:42" x14ac:dyDescent="0.25">
      <c r="A30" s="283" t="s">
        <v>2008</v>
      </c>
      <c r="B30" s="284" t="s">
        <v>1787</v>
      </c>
      <c r="C30" s="284" t="s">
        <v>2048</v>
      </c>
      <c r="D30" s="285" t="s">
        <v>2049</v>
      </c>
      <c r="E30" s="286">
        <v>40</v>
      </c>
      <c r="F30" s="287" t="s">
        <v>2011</v>
      </c>
      <c r="G30" s="285"/>
      <c r="H30" s="285"/>
      <c r="I30" s="285"/>
      <c r="J30" s="285"/>
      <c r="K30" s="285"/>
      <c r="L30" s="285"/>
      <c r="M30" s="288" t="s">
        <v>2012</v>
      </c>
      <c r="N30" s="288" t="s">
        <v>2012</v>
      </c>
      <c r="O30" s="288" t="s">
        <v>2012</v>
      </c>
      <c r="P30" s="288" t="s">
        <v>2012</v>
      </c>
      <c r="Q30" s="288">
        <v>15</v>
      </c>
      <c r="R30" s="288" t="s">
        <v>2013</v>
      </c>
      <c r="S30" s="289" t="s">
        <v>2014</v>
      </c>
      <c r="T30" s="283"/>
      <c r="U30" s="290" t="s">
        <v>2015</v>
      </c>
      <c r="V30" s="290" t="s">
        <v>195</v>
      </c>
      <c r="W30" s="290">
        <v>16</v>
      </c>
      <c r="X30" s="290">
        <v>77</v>
      </c>
      <c r="Y30" s="290">
        <v>21</v>
      </c>
      <c r="Z30" s="290">
        <v>130</v>
      </c>
      <c r="AA30" s="291">
        <v>5</v>
      </c>
      <c r="AB30" s="290"/>
      <c r="AC30" s="290"/>
      <c r="AD30" s="290"/>
      <c r="AE30" s="290"/>
      <c r="AF30" s="290"/>
      <c r="AG30" s="290"/>
      <c r="AH30" s="290"/>
      <c r="AI30" s="290"/>
      <c r="AJ30" s="290"/>
      <c r="AK30" s="290"/>
      <c r="AL30" s="290"/>
      <c r="AM30" s="290"/>
      <c r="AN30" s="290"/>
      <c r="AO30" s="290"/>
      <c r="AP30" s="290"/>
    </row>
    <row r="31" spans="1:42" x14ac:dyDescent="0.25">
      <c r="A31" s="283" t="s">
        <v>2008</v>
      </c>
      <c r="B31" s="284" t="s">
        <v>1787</v>
      </c>
      <c r="C31" s="284" t="s">
        <v>2050</v>
      </c>
      <c r="D31" s="285" t="s">
        <v>2051</v>
      </c>
      <c r="E31" s="286">
        <v>20</v>
      </c>
      <c r="F31" s="287" t="s">
        <v>2011</v>
      </c>
      <c r="G31" s="285"/>
      <c r="H31" s="285"/>
      <c r="I31" s="285"/>
      <c r="J31" s="285"/>
      <c r="K31" s="285"/>
      <c r="L31" s="285"/>
      <c r="M31" s="288" t="s">
        <v>2012</v>
      </c>
      <c r="N31" s="288" t="s">
        <v>2012</v>
      </c>
      <c r="O31" s="288" t="s">
        <v>2012</v>
      </c>
      <c r="P31" s="288" t="s">
        <v>2012</v>
      </c>
      <c r="Q31" s="288">
        <v>15</v>
      </c>
      <c r="R31" s="288" t="s">
        <v>2013</v>
      </c>
      <c r="S31" s="289" t="s">
        <v>2014</v>
      </c>
      <c r="T31" s="283"/>
      <c r="U31" s="290" t="s">
        <v>2015</v>
      </c>
      <c r="V31" s="290" t="s">
        <v>195</v>
      </c>
      <c r="W31" s="290">
        <v>16</v>
      </c>
      <c r="X31" s="290">
        <v>27</v>
      </c>
      <c r="Y31" s="290">
        <v>18</v>
      </c>
      <c r="Z31" s="290">
        <v>50</v>
      </c>
      <c r="AA31" s="291">
        <v>2</v>
      </c>
      <c r="AB31" s="290"/>
      <c r="AC31" s="290"/>
      <c r="AD31" s="290"/>
      <c r="AE31" s="290"/>
      <c r="AF31" s="290"/>
      <c r="AG31" s="290"/>
      <c r="AH31" s="290"/>
      <c r="AI31" s="290"/>
      <c r="AJ31" s="290"/>
      <c r="AK31" s="290"/>
      <c r="AL31" s="290"/>
      <c r="AM31" s="290"/>
      <c r="AN31" s="290"/>
      <c r="AO31" s="290"/>
      <c r="AP31" s="290"/>
    </row>
    <row r="32" spans="1:42" x14ac:dyDescent="0.25">
      <c r="A32" s="283" t="s">
        <v>2008</v>
      </c>
      <c r="B32" s="284" t="s">
        <v>1787</v>
      </c>
      <c r="C32" s="284" t="s">
        <v>2050</v>
      </c>
      <c r="D32" s="285" t="s">
        <v>2051</v>
      </c>
      <c r="E32" s="286">
        <v>40</v>
      </c>
      <c r="F32" s="287" t="s">
        <v>2011</v>
      </c>
      <c r="G32" s="285"/>
      <c r="H32" s="285"/>
      <c r="I32" s="285"/>
      <c r="J32" s="285"/>
      <c r="K32" s="285"/>
      <c r="L32" s="285"/>
      <c r="M32" s="288" t="s">
        <v>2012</v>
      </c>
      <c r="N32" s="288" t="s">
        <v>2012</v>
      </c>
      <c r="O32" s="288" t="s">
        <v>2012</v>
      </c>
      <c r="P32" s="288" t="s">
        <v>2012</v>
      </c>
      <c r="Q32" s="288">
        <v>15</v>
      </c>
      <c r="R32" s="288" t="s">
        <v>2013</v>
      </c>
      <c r="S32" s="289" t="s">
        <v>2014</v>
      </c>
      <c r="T32" s="283"/>
      <c r="U32" s="290" t="s">
        <v>2015</v>
      </c>
      <c r="V32" s="290" t="s">
        <v>195</v>
      </c>
      <c r="W32" s="290">
        <v>16</v>
      </c>
      <c r="X32" s="290">
        <v>54</v>
      </c>
      <c r="Y32" s="290">
        <v>18</v>
      </c>
      <c r="Z32" s="290">
        <v>100</v>
      </c>
      <c r="AA32" s="291">
        <v>2</v>
      </c>
      <c r="AB32" s="290"/>
      <c r="AC32" s="290"/>
      <c r="AD32" s="290"/>
      <c r="AE32" s="290"/>
      <c r="AF32" s="290"/>
      <c r="AG32" s="290"/>
      <c r="AH32" s="290"/>
      <c r="AI32" s="290"/>
      <c r="AJ32" s="290"/>
      <c r="AK32" s="290"/>
      <c r="AL32" s="290"/>
      <c r="AM32" s="290"/>
      <c r="AN32" s="290"/>
      <c r="AO32" s="290"/>
      <c r="AP32" s="290"/>
    </row>
    <row r="33" spans="1:42" x14ac:dyDescent="0.25">
      <c r="A33" s="283" t="s">
        <v>2008</v>
      </c>
      <c r="B33" s="284" t="s">
        <v>2035</v>
      </c>
      <c r="C33" s="284" t="s">
        <v>2052</v>
      </c>
      <c r="D33" s="285" t="s">
        <v>2053</v>
      </c>
      <c r="E33" s="286">
        <v>20</v>
      </c>
      <c r="F33" s="287" t="s">
        <v>2011</v>
      </c>
      <c r="G33" s="285"/>
      <c r="H33" s="285"/>
      <c r="I33" s="285"/>
      <c r="J33" s="285"/>
      <c r="K33" s="285"/>
      <c r="L33" s="285"/>
      <c r="M33" s="288" t="s">
        <v>2012</v>
      </c>
      <c r="N33" s="288" t="s">
        <v>2012</v>
      </c>
      <c r="O33" s="288" t="s">
        <v>2012</v>
      </c>
      <c r="P33" s="288" t="s">
        <v>2012</v>
      </c>
      <c r="Q33" s="288">
        <v>18</v>
      </c>
      <c r="R33" s="288" t="s">
        <v>2013</v>
      </c>
      <c r="S33" s="289" t="s">
        <v>2054</v>
      </c>
      <c r="T33" s="283"/>
      <c r="U33" s="290" t="s">
        <v>2015</v>
      </c>
      <c r="V33" s="290" t="s">
        <v>195</v>
      </c>
      <c r="W33" s="290">
        <v>19</v>
      </c>
      <c r="X33" s="290">
        <v>20</v>
      </c>
      <c r="Y33" s="290">
        <v>27</v>
      </c>
      <c r="Z33" s="290">
        <v>25</v>
      </c>
      <c r="AA33" s="291">
        <v>8</v>
      </c>
      <c r="AB33" s="290"/>
      <c r="AC33" s="290"/>
      <c r="AD33" s="290"/>
      <c r="AE33" s="290"/>
      <c r="AF33" s="290"/>
      <c r="AG33" s="290"/>
      <c r="AH33" s="290"/>
      <c r="AI33" s="290"/>
      <c r="AJ33" s="290"/>
      <c r="AK33" s="290"/>
      <c r="AL33" s="290"/>
      <c r="AM33" s="290"/>
      <c r="AN33" s="290"/>
      <c r="AO33" s="290"/>
      <c r="AP33" s="290"/>
    </row>
    <row r="34" spans="1:42" x14ac:dyDescent="0.25">
      <c r="A34" s="283" t="s">
        <v>2008</v>
      </c>
      <c r="B34" s="284" t="s">
        <v>2035</v>
      </c>
      <c r="C34" s="284" t="s">
        <v>2052</v>
      </c>
      <c r="D34" s="285" t="s">
        <v>2053</v>
      </c>
      <c r="E34" s="286">
        <v>40</v>
      </c>
      <c r="F34" s="287" t="s">
        <v>2011</v>
      </c>
      <c r="G34" s="285"/>
      <c r="H34" s="285"/>
      <c r="I34" s="285"/>
      <c r="J34" s="285"/>
      <c r="K34" s="285"/>
      <c r="L34" s="285"/>
      <c r="M34" s="288" t="s">
        <v>2012</v>
      </c>
      <c r="N34" s="288" t="s">
        <v>2012</v>
      </c>
      <c r="O34" s="288" t="s">
        <v>2012</v>
      </c>
      <c r="P34" s="288" t="s">
        <v>2012</v>
      </c>
      <c r="Q34" s="288">
        <v>18</v>
      </c>
      <c r="R34" s="288" t="s">
        <v>2013</v>
      </c>
      <c r="S34" s="289" t="s">
        <v>2054</v>
      </c>
      <c r="T34" s="283"/>
      <c r="U34" s="290" t="s">
        <v>2015</v>
      </c>
      <c r="V34" s="290" t="s">
        <v>195</v>
      </c>
      <c r="W34" s="290">
        <v>19</v>
      </c>
      <c r="X34" s="290">
        <v>40</v>
      </c>
      <c r="Y34" s="290">
        <v>27</v>
      </c>
      <c r="Z34" s="290">
        <v>50</v>
      </c>
      <c r="AA34" s="291">
        <v>8</v>
      </c>
      <c r="AB34" s="290"/>
      <c r="AC34" s="290"/>
      <c r="AD34" s="290"/>
      <c r="AE34" s="290"/>
      <c r="AF34" s="290"/>
      <c r="AG34" s="290"/>
      <c r="AH34" s="290"/>
      <c r="AI34" s="290"/>
      <c r="AJ34" s="290"/>
      <c r="AK34" s="290"/>
      <c r="AL34" s="290"/>
      <c r="AM34" s="290"/>
      <c r="AN34" s="290"/>
      <c r="AO34" s="290"/>
      <c r="AP34" s="290"/>
    </row>
    <row r="35" spans="1:42" x14ac:dyDescent="0.25">
      <c r="A35" s="283" t="s">
        <v>2008</v>
      </c>
      <c r="B35" s="284" t="s">
        <v>1791</v>
      </c>
      <c r="C35" s="284" t="s">
        <v>2055</v>
      </c>
      <c r="D35" s="285" t="s">
        <v>2056</v>
      </c>
      <c r="E35" s="286">
        <v>20</v>
      </c>
      <c r="F35" s="287" t="s">
        <v>2011</v>
      </c>
      <c r="G35" s="285"/>
      <c r="H35" s="285"/>
      <c r="I35" s="285"/>
      <c r="J35" s="285"/>
      <c r="K35" s="285"/>
      <c r="L35" s="285"/>
      <c r="M35" s="288" t="s">
        <v>2012</v>
      </c>
      <c r="N35" s="288" t="s">
        <v>2012</v>
      </c>
      <c r="O35" s="288" t="s">
        <v>2012</v>
      </c>
      <c r="P35" s="288" t="s">
        <v>2012</v>
      </c>
      <c r="Q35" s="288">
        <v>15</v>
      </c>
      <c r="R35" s="288" t="s">
        <v>2013</v>
      </c>
      <c r="S35" s="289" t="s">
        <v>2014</v>
      </c>
      <c r="T35" s="283"/>
      <c r="U35" s="290" t="s">
        <v>2015</v>
      </c>
      <c r="V35" s="290" t="s">
        <v>195</v>
      </c>
      <c r="W35" s="290">
        <v>16</v>
      </c>
      <c r="X35" s="290">
        <v>45</v>
      </c>
      <c r="Y35" s="290" t="s">
        <v>2012</v>
      </c>
      <c r="Z35" s="290" t="s">
        <v>2012</v>
      </c>
      <c r="AA35" s="291" t="s">
        <v>2019</v>
      </c>
      <c r="AB35" s="290"/>
      <c r="AC35" s="290"/>
      <c r="AD35" s="290"/>
      <c r="AE35" s="290"/>
      <c r="AF35" s="290"/>
      <c r="AG35" s="290"/>
      <c r="AH35" s="290"/>
      <c r="AI35" s="290"/>
      <c r="AJ35" s="290"/>
      <c r="AK35" s="290"/>
      <c r="AL35" s="290"/>
      <c r="AM35" s="290"/>
      <c r="AN35" s="290"/>
      <c r="AO35" s="290"/>
      <c r="AP35" s="290"/>
    </row>
    <row r="36" spans="1:42" x14ac:dyDescent="0.25">
      <c r="A36" s="283" t="s">
        <v>2008</v>
      </c>
      <c r="B36" s="284" t="s">
        <v>1791</v>
      </c>
      <c r="C36" s="284" t="s">
        <v>2055</v>
      </c>
      <c r="D36" s="285" t="s">
        <v>2056</v>
      </c>
      <c r="E36" s="286">
        <v>40</v>
      </c>
      <c r="F36" s="287" t="s">
        <v>2011</v>
      </c>
      <c r="G36" s="285"/>
      <c r="H36" s="285"/>
      <c r="I36" s="285"/>
      <c r="J36" s="285"/>
      <c r="K36" s="285"/>
      <c r="L36" s="285"/>
      <c r="M36" s="288" t="s">
        <v>2012</v>
      </c>
      <c r="N36" s="288" t="s">
        <v>2012</v>
      </c>
      <c r="O36" s="288" t="s">
        <v>2012</v>
      </c>
      <c r="P36" s="288" t="s">
        <v>2012</v>
      </c>
      <c r="Q36" s="288">
        <v>15</v>
      </c>
      <c r="R36" s="288" t="s">
        <v>2013</v>
      </c>
      <c r="S36" s="289" t="s">
        <v>2014</v>
      </c>
      <c r="T36" s="283"/>
      <c r="U36" s="290" t="s">
        <v>2015</v>
      </c>
      <c r="V36" s="290" t="s">
        <v>195</v>
      </c>
      <c r="W36" s="290">
        <v>16</v>
      </c>
      <c r="X36" s="290">
        <v>61</v>
      </c>
      <c r="Y36" s="290" t="s">
        <v>2012</v>
      </c>
      <c r="Z36" s="290" t="s">
        <v>2012</v>
      </c>
      <c r="AA36" s="291" t="s">
        <v>2019</v>
      </c>
      <c r="AB36" s="290"/>
      <c r="AC36" s="290"/>
      <c r="AD36" s="290"/>
      <c r="AE36" s="290"/>
      <c r="AF36" s="290"/>
      <c r="AG36" s="290"/>
      <c r="AH36" s="290"/>
      <c r="AI36" s="290"/>
      <c r="AJ36" s="290"/>
      <c r="AK36" s="290"/>
      <c r="AL36" s="290"/>
      <c r="AM36" s="290"/>
      <c r="AN36" s="290"/>
      <c r="AO36" s="290"/>
      <c r="AP36" s="290"/>
    </row>
    <row r="37" spans="1:42" x14ac:dyDescent="0.25">
      <c r="A37" s="283" t="s">
        <v>2008</v>
      </c>
      <c r="B37" s="284" t="s">
        <v>2016</v>
      </c>
      <c r="C37" s="284" t="s">
        <v>2057</v>
      </c>
      <c r="D37" s="285" t="s">
        <v>2058</v>
      </c>
      <c r="E37" s="286">
        <v>20</v>
      </c>
      <c r="F37" s="287" t="s">
        <v>2011</v>
      </c>
      <c r="G37" s="285"/>
      <c r="H37" s="285"/>
      <c r="I37" s="285"/>
      <c r="J37" s="285"/>
      <c r="K37" s="285"/>
      <c r="L37" s="285"/>
      <c r="M37" s="288" t="s">
        <v>2012</v>
      </c>
      <c r="N37" s="288" t="s">
        <v>2012</v>
      </c>
      <c r="O37" s="288" t="s">
        <v>2012</v>
      </c>
      <c r="P37" s="288" t="s">
        <v>2012</v>
      </c>
      <c r="Q37" s="288">
        <v>15</v>
      </c>
      <c r="R37" s="288" t="s">
        <v>2013</v>
      </c>
      <c r="S37" s="289" t="s">
        <v>2014</v>
      </c>
      <c r="T37" s="283"/>
      <c r="U37" s="290" t="s">
        <v>2015</v>
      </c>
      <c r="V37" s="290" t="s">
        <v>195</v>
      </c>
      <c r="W37" s="290">
        <v>16</v>
      </c>
      <c r="X37" s="290">
        <v>80</v>
      </c>
      <c r="Y37" s="290" t="s">
        <v>2012</v>
      </c>
      <c r="Z37" s="290" t="s">
        <v>2012</v>
      </c>
      <c r="AA37" s="291" t="s">
        <v>2019</v>
      </c>
      <c r="AB37" s="290"/>
      <c r="AC37" s="290"/>
      <c r="AD37" s="290"/>
      <c r="AE37" s="290"/>
      <c r="AF37" s="290"/>
      <c r="AG37" s="290"/>
      <c r="AH37" s="290"/>
      <c r="AI37" s="290"/>
      <c r="AJ37" s="290"/>
      <c r="AK37" s="290"/>
      <c r="AL37" s="290"/>
      <c r="AM37" s="290"/>
      <c r="AN37" s="290"/>
      <c r="AO37" s="290"/>
      <c r="AP37" s="290"/>
    </row>
    <row r="38" spans="1:42" x14ac:dyDescent="0.25">
      <c r="A38" s="283" t="s">
        <v>2008</v>
      </c>
      <c r="B38" s="284" t="s">
        <v>2016</v>
      </c>
      <c r="C38" s="284" t="s">
        <v>2057</v>
      </c>
      <c r="D38" s="285" t="s">
        <v>2058</v>
      </c>
      <c r="E38" s="286">
        <v>40</v>
      </c>
      <c r="F38" s="287" t="s">
        <v>2011</v>
      </c>
      <c r="G38" s="285"/>
      <c r="H38" s="285"/>
      <c r="I38" s="285"/>
      <c r="J38" s="285"/>
      <c r="K38" s="285"/>
      <c r="L38" s="285"/>
      <c r="M38" s="288" t="s">
        <v>2012</v>
      </c>
      <c r="N38" s="288" t="s">
        <v>2012</v>
      </c>
      <c r="O38" s="288" t="s">
        <v>2012</v>
      </c>
      <c r="P38" s="288" t="s">
        <v>2012</v>
      </c>
      <c r="Q38" s="288">
        <v>15</v>
      </c>
      <c r="R38" s="288" t="s">
        <v>2013</v>
      </c>
      <c r="S38" s="289" t="s">
        <v>2014</v>
      </c>
      <c r="T38" s="283"/>
      <c r="U38" s="290" t="s">
        <v>2015</v>
      </c>
      <c r="V38" s="290" t="s">
        <v>195</v>
      </c>
      <c r="W38" s="290">
        <v>16</v>
      </c>
      <c r="X38" s="290">
        <v>80</v>
      </c>
      <c r="Y38" s="290" t="s">
        <v>2012</v>
      </c>
      <c r="Z38" s="290" t="s">
        <v>2012</v>
      </c>
      <c r="AA38" s="291" t="s">
        <v>2019</v>
      </c>
      <c r="AB38" s="290"/>
      <c r="AC38" s="290"/>
      <c r="AD38" s="290"/>
      <c r="AE38" s="290"/>
      <c r="AF38" s="290"/>
      <c r="AG38" s="290"/>
      <c r="AH38" s="290"/>
      <c r="AI38" s="290"/>
      <c r="AJ38" s="290"/>
      <c r="AK38" s="290"/>
      <c r="AL38" s="290"/>
      <c r="AM38" s="290"/>
      <c r="AN38" s="290"/>
      <c r="AO38" s="290"/>
      <c r="AP38" s="290"/>
    </row>
    <row r="39" spans="1:42" x14ac:dyDescent="0.25">
      <c r="A39" s="283" t="s">
        <v>2008</v>
      </c>
      <c r="B39" s="284" t="s">
        <v>2035</v>
      </c>
      <c r="C39" s="284" t="s">
        <v>2059</v>
      </c>
      <c r="D39" s="285" t="s">
        <v>2060</v>
      </c>
      <c r="E39" s="286">
        <v>20</v>
      </c>
      <c r="F39" s="287" t="s">
        <v>2011</v>
      </c>
      <c r="G39" s="285"/>
      <c r="H39" s="285"/>
      <c r="I39" s="285"/>
      <c r="J39" s="285"/>
      <c r="K39" s="285"/>
      <c r="L39" s="285"/>
      <c r="M39" s="288" t="s">
        <v>2012</v>
      </c>
      <c r="N39" s="288" t="s">
        <v>2012</v>
      </c>
      <c r="O39" s="288" t="s">
        <v>2012</v>
      </c>
      <c r="P39" s="288" t="s">
        <v>2012</v>
      </c>
      <c r="Q39" s="288">
        <v>15</v>
      </c>
      <c r="R39" s="288" t="s">
        <v>2013</v>
      </c>
      <c r="S39" s="289" t="s">
        <v>2014</v>
      </c>
      <c r="T39" s="283"/>
      <c r="U39" s="290" t="s">
        <v>2015</v>
      </c>
      <c r="V39" s="290" t="s">
        <v>195</v>
      </c>
      <c r="W39" s="290">
        <v>16</v>
      </c>
      <c r="X39" s="290">
        <v>26</v>
      </c>
      <c r="Y39" s="290" t="s">
        <v>2012</v>
      </c>
      <c r="Z39" s="290" t="s">
        <v>2012</v>
      </c>
      <c r="AA39" s="291" t="s">
        <v>2019</v>
      </c>
      <c r="AB39" s="290"/>
      <c r="AC39" s="290"/>
      <c r="AD39" s="290"/>
      <c r="AE39" s="290"/>
      <c r="AF39" s="290"/>
      <c r="AG39" s="290"/>
      <c r="AH39" s="290"/>
      <c r="AI39" s="290"/>
      <c r="AJ39" s="290"/>
      <c r="AK39" s="290"/>
      <c r="AL39" s="290"/>
      <c r="AM39" s="290"/>
      <c r="AN39" s="290"/>
      <c r="AO39" s="290"/>
      <c r="AP39" s="290"/>
    </row>
    <row r="40" spans="1:42" x14ac:dyDescent="0.25">
      <c r="A40" s="283" t="s">
        <v>2008</v>
      </c>
      <c r="B40" s="284" t="s">
        <v>2035</v>
      </c>
      <c r="C40" s="284" t="s">
        <v>2059</v>
      </c>
      <c r="D40" s="285" t="s">
        <v>2060</v>
      </c>
      <c r="E40" s="286">
        <v>40</v>
      </c>
      <c r="F40" s="287" t="s">
        <v>2011</v>
      </c>
      <c r="G40" s="285"/>
      <c r="H40" s="285"/>
      <c r="I40" s="285"/>
      <c r="J40" s="285"/>
      <c r="K40" s="285"/>
      <c r="L40" s="285"/>
      <c r="M40" s="288" t="s">
        <v>2012</v>
      </c>
      <c r="N40" s="288" t="s">
        <v>2012</v>
      </c>
      <c r="O40" s="288" t="s">
        <v>2012</v>
      </c>
      <c r="P40" s="288" t="s">
        <v>2012</v>
      </c>
      <c r="Q40" s="288">
        <v>15</v>
      </c>
      <c r="R40" s="288" t="s">
        <v>2013</v>
      </c>
      <c r="S40" s="289" t="s">
        <v>2014</v>
      </c>
      <c r="T40" s="283"/>
      <c r="U40" s="290" t="s">
        <v>2015</v>
      </c>
      <c r="V40" s="290" t="s">
        <v>195</v>
      </c>
      <c r="W40" s="290">
        <v>16</v>
      </c>
      <c r="X40" s="290">
        <v>50</v>
      </c>
      <c r="Y40" s="290" t="s">
        <v>2012</v>
      </c>
      <c r="Z40" s="290" t="s">
        <v>2012</v>
      </c>
      <c r="AA40" s="291" t="s">
        <v>2019</v>
      </c>
      <c r="AB40" s="290"/>
      <c r="AC40" s="290"/>
      <c r="AD40" s="290"/>
      <c r="AE40" s="290"/>
      <c r="AF40" s="290"/>
      <c r="AG40" s="290"/>
      <c r="AH40" s="290"/>
      <c r="AI40" s="290"/>
      <c r="AJ40" s="290"/>
      <c r="AK40" s="290"/>
      <c r="AL40" s="290"/>
      <c r="AM40" s="290"/>
      <c r="AN40" s="290"/>
      <c r="AO40" s="290"/>
      <c r="AP40" s="290"/>
    </row>
    <row r="41" spans="1:42" x14ac:dyDescent="0.25">
      <c r="A41" s="283" t="s">
        <v>2008</v>
      </c>
      <c r="B41" s="284" t="s">
        <v>1787</v>
      </c>
      <c r="C41" s="284" t="s">
        <v>2061</v>
      </c>
      <c r="D41" s="285" t="s">
        <v>2062</v>
      </c>
      <c r="E41" s="286">
        <v>20</v>
      </c>
      <c r="F41" s="287" t="s">
        <v>2011</v>
      </c>
      <c r="G41" s="285"/>
      <c r="H41" s="285"/>
      <c r="I41" s="285"/>
      <c r="J41" s="285"/>
      <c r="K41" s="285"/>
      <c r="L41" s="285"/>
      <c r="M41" s="288" t="s">
        <v>2012</v>
      </c>
      <c r="N41" s="288" t="s">
        <v>2012</v>
      </c>
      <c r="O41" s="288" t="s">
        <v>2012</v>
      </c>
      <c r="P41" s="288" t="s">
        <v>2012</v>
      </c>
      <c r="Q41" s="288">
        <v>15</v>
      </c>
      <c r="R41" s="288" t="s">
        <v>2013</v>
      </c>
      <c r="S41" s="289" t="s">
        <v>2014</v>
      </c>
      <c r="T41" s="283"/>
      <c r="U41" s="290" t="s">
        <v>2015</v>
      </c>
      <c r="V41" s="290" t="s">
        <v>195</v>
      </c>
      <c r="W41" s="290">
        <v>16</v>
      </c>
      <c r="X41" s="290">
        <v>16</v>
      </c>
      <c r="Y41" s="290">
        <v>22</v>
      </c>
      <c r="Z41" s="290">
        <v>41</v>
      </c>
      <c r="AA41" s="291">
        <v>6</v>
      </c>
      <c r="AB41" s="290"/>
      <c r="AC41" s="290"/>
      <c r="AD41" s="290"/>
      <c r="AE41" s="290"/>
      <c r="AF41" s="290"/>
      <c r="AG41" s="290"/>
      <c r="AH41" s="290"/>
      <c r="AI41" s="290"/>
      <c r="AJ41" s="290"/>
      <c r="AK41" s="290"/>
      <c r="AL41" s="290"/>
      <c r="AM41" s="290"/>
      <c r="AN41" s="290"/>
      <c r="AO41" s="290"/>
      <c r="AP41" s="290"/>
    </row>
    <row r="42" spans="1:42" x14ac:dyDescent="0.25">
      <c r="A42" s="283" t="s">
        <v>2008</v>
      </c>
      <c r="B42" s="284" t="s">
        <v>1787</v>
      </c>
      <c r="C42" s="284" t="s">
        <v>2061</v>
      </c>
      <c r="D42" s="285" t="s">
        <v>2062</v>
      </c>
      <c r="E42" s="286">
        <v>40</v>
      </c>
      <c r="F42" s="287" t="s">
        <v>2011</v>
      </c>
      <c r="G42" s="285"/>
      <c r="H42" s="285"/>
      <c r="I42" s="285"/>
      <c r="J42" s="285"/>
      <c r="K42" s="285"/>
      <c r="L42" s="285"/>
      <c r="M42" s="288" t="s">
        <v>2012</v>
      </c>
      <c r="N42" s="288" t="s">
        <v>2012</v>
      </c>
      <c r="O42" s="288" t="s">
        <v>2012</v>
      </c>
      <c r="P42" s="288" t="s">
        <v>2012</v>
      </c>
      <c r="Q42" s="288">
        <v>15</v>
      </c>
      <c r="R42" s="288" t="s">
        <v>2013</v>
      </c>
      <c r="S42" s="289" t="s">
        <v>2014</v>
      </c>
      <c r="T42" s="283"/>
      <c r="U42" s="290" t="s">
        <v>2015</v>
      </c>
      <c r="V42" s="290" t="s">
        <v>195</v>
      </c>
      <c r="W42" s="290">
        <v>16</v>
      </c>
      <c r="X42" s="290">
        <v>27</v>
      </c>
      <c r="Y42" s="290">
        <v>22</v>
      </c>
      <c r="Z42" s="290">
        <v>77</v>
      </c>
      <c r="AA42" s="291">
        <v>6</v>
      </c>
      <c r="AB42" s="290"/>
      <c r="AC42" s="290"/>
      <c r="AD42" s="290"/>
      <c r="AE42" s="290"/>
      <c r="AF42" s="290"/>
      <c r="AG42" s="290"/>
      <c r="AH42" s="290"/>
      <c r="AI42" s="290"/>
      <c r="AJ42" s="290"/>
      <c r="AK42" s="290"/>
      <c r="AL42" s="290"/>
      <c r="AM42" s="290"/>
      <c r="AN42" s="290"/>
      <c r="AO42" s="290"/>
      <c r="AP42" s="290"/>
    </row>
    <row r="43" spans="1:42" x14ac:dyDescent="0.25">
      <c r="A43" s="283" t="s">
        <v>2008</v>
      </c>
      <c r="B43" s="284" t="s">
        <v>1787</v>
      </c>
      <c r="C43" s="284" t="s">
        <v>2063</v>
      </c>
      <c r="D43" s="285" t="s">
        <v>2064</v>
      </c>
      <c r="E43" s="286">
        <v>20</v>
      </c>
      <c r="F43" s="287" t="s">
        <v>2011</v>
      </c>
      <c r="G43" s="285"/>
      <c r="H43" s="285"/>
      <c r="I43" s="285"/>
      <c r="J43" s="285"/>
      <c r="K43" s="285"/>
      <c r="L43" s="285"/>
      <c r="M43" s="288" t="s">
        <v>2012</v>
      </c>
      <c r="N43" s="288" t="s">
        <v>2012</v>
      </c>
      <c r="O43" s="288" t="s">
        <v>2012</v>
      </c>
      <c r="P43" s="288" t="s">
        <v>2012</v>
      </c>
      <c r="Q43" s="288">
        <v>15</v>
      </c>
      <c r="R43" s="288" t="s">
        <v>2013</v>
      </c>
      <c r="S43" s="289" t="s">
        <v>2014</v>
      </c>
      <c r="T43" s="283"/>
      <c r="U43" s="290" t="s">
        <v>2015</v>
      </c>
      <c r="V43" s="290" t="s">
        <v>195</v>
      </c>
      <c r="W43" s="290">
        <v>16</v>
      </c>
      <c r="X43" s="290">
        <v>57</v>
      </c>
      <c r="Y43" s="290" t="s">
        <v>2012</v>
      </c>
      <c r="Z43" s="290" t="s">
        <v>2012</v>
      </c>
      <c r="AA43" s="291" t="s">
        <v>2019</v>
      </c>
      <c r="AB43" s="290"/>
      <c r="AC43" s="290"/>
      <c r="AD43" s="290"/>
      <c r="AE43" s="290"/>
      <c r="AF43" s="290"/>
      <c r="AG43" s="290"/>
      <c r="AH43" s="290"/>
      <c r="AI43" s="290"/>
      <c r="AJ43" s="290"/>
      <c r="AK43" s="290"/>
      <c r="AL43" s="290"/>
      <c r="AM43" s="290"/>
      <c r="AN43" s="290"/>
      <c r="AO43" s="290"/>
      <c r="AP43" s="290"/>
    </row>
    <row r="44" spans="1:42" x14ac:dyDescent="0.25">
      <c r="A44" s="283" t="s">
        <v>2008</v>
      </c>
      <c r="B44" s="284" t="s">
        <v>1787</v>
      </c>
      <c r="C44" s="284" t="s">
        <v>2063</v>
      </c>
      <c r="D44" s="285" t="s">
        <v>2064</v>
      </c>
      <c r="E44" s="286">
        <v>40</v>
      </c>
      <c r="F44" s="287" t="s">
        <v>2011</v>
      </c>
      <c r="G44" s="285"/>
      <c r="H44" s="285"/>
      <c r="I44" s="285"/>
      <c r="J44" s="285"/>
      <c r="K44" s="285"/>
      <c r="L44" s="285"/>
      <c r="M44" s="288" t="s">
        <v>2012</v>
      </c>
      <c r="N44" s="288" t="s">
        <v>2012</v>
      </c>
      <c r="O44" s="288" t="s">
        <v>2012</v>
      </c>
      <c r="P44" s="288" t="s">
        <v>2012</v>
      </c>
      <c r="Q44" s="288">
        <v>15</v>
      </c>
      <c r="R44" s="288" t="s">
        <v>2013</v>
      </c>
      <c r="S44" s="289" t="s">
        <v>2014</v>
      </c>
      <c r="T44" s="283"/>
      <c r="U44" s="290" t="s">
        <v>2015</v>
      </c>
      <c r="V44" s="290" t="s">
        <v>195</v>
      </c>
      <c r="W44" s="290">
        <v>16</v>
      </c>
      <c r="X44" s="290">
        <v>79</v>
      </c>
      <c r="Y44" s="290" t="s">
        <v>2012</v>
      </c>
      <c r="Z44" s="290" t="s">
        <v>2012</v>
      </c>
      <c r="AA44" s="291" t="s">
        <v>2019</v>
      </c>
      <c r="AB44" s="290"/>
      <c r="AC44" s="290"/>
      <c r="AD44" s="290"/>
      <c r="AE44" s="290"/>
      <c r="AF44" s="290"/>
      <c r="AG44" s="290"/>
      <c r="AH44" s="290"/>
      <c r="AI44" s="290"/>
      <c r="AJ44" s="290"/>
      <c r="AK44" s="290"/>
      <c r="AL44" s="290"/>
      <c r="AM44" s="290"/>
      <c r="AN44" s="290"/>
      <c r="AO44" s="290"/>
      <c r="AP44" s="290"/>
    </row>
    <row r="45" spans="1:42" x14ac:dyDescent="0.25">
      <c r="A45" s="283" t="s">
        <v>2008</v>
      </c>
      <c r="B45" s="284" t="s">
        <v>1787</v>
      </c>
      <c r="C45" s="284" t="s">
        <v>2065</v>
      </c>
      <c r="D45" s="285" t="s">
        <v>272</v>
      </c>
      <c r="E45" s="286">
        <v>20</v>
      </c>
      <c r="F45" s="287" t="s">
        <v>2011</v>
      </c>
      <c r="G45" s="285"/>
      <c r="H45" s="285"/>
      <c r="I45" s="285"/>
      <c r="J45" s="285"/>
      <c r="K45" s="285"/>
      <c r="L45" s="285"/>
      <c r="M45" s="288" t="s">
        <v>2012</v>
      </c>
      <c r="N45" s="288" t="s">
        <v>2012</v>
      </c>
      <c r="O45" s="288" t="s">
        <v>2012</v>
      </c>
      <c r="P45" s="288" t="s">
        <v>2012</v>
      </c>
      <c r="Q45" s="288">
        <v>15</v>
      </c>
      <c r="R45" s="288" t="s">
        <v>2013</v>
      </c>
      <c r="S45" s="289" t="s">
        <v>2014</v>
      </c>
      <c r="T45" s="283"/>
      <c r="U45" s="290" t="s">
        <v>2015</v>
      </c>
      <c r="V45" s="290" t="s">
        <v>195</v>
      </c>
      <c r="W45" s="290">
        <v>16</v>
      </c>
      <c r="X45" s="290">
        <v>68</v>
      </c>
      <c r="Y45" s="290">
        <v>20</v>
      </c>
      <c r="Z45" s="290">
        <v>91</v>
      </c>
      <c r="AA45" s="291">
        <v>4</v>
      </c>
      <c r="AB45" s="290"/>
      <c r="AC45" s="290"/>
      <c r="AD45" s="290"/>
      <c r="AE45" s="290"/>
      <c r="AF45" s="290"/>
      <c r="AG45" s="290"/>
      <c r="AH45" s="290"/>
      <c r="AI45" s="290"/>
      <c r="AJ45" s="290"/>
      <c r="AK45" s="290"/>
      <c r="AL45" s="290"/>
      <c r="AM45" s="290"/>
      <c r="AN45" s="290"/>
      <c r="AO45" s="290"/>
      <c r="AP45" s="290"/>
    </row>
    <row r="46" spans="1:42" x14ac:dyDescent="0.25">
      <c r="A46" s="283" t="s">
        <v>2008</v>
      </c>
      <c r="B46" s="284" t="s">
        <v>1787</v>
      </c>
      <c r="C46" s="284" t="s">
        <v>2065</v>
      </c>
      <c r="D46" s="285" t="s">
        <v>272</v>
      </c>
      <c r="E46" s="286">
        <v>40</v>
      </c>
      <c r="F46" s="287" t="s">
        <v>2011</v>
      </c>
      <c r="G46" s="285"/>
      <c r="H46" s="285"/>
      <c r="I46" s="285"/>
      <c r="J46" s="285"/>
      <c r="K46" s="285"/>
      <c r="L46" s="285"/>
      <c r="M46" s="288" t="s">
        <v>2012</v>
      </c>
      <c r="N46" s="288" t="s">
        <v>2012</v>
      </c>
      <c r="O46" s="288" t="s">
        <v>2012</v>
      </c>
      <c r="P46" s="288" t="s">
        <v>2012</v>
      </c>
      <c r="Q46" s="288">
        <v>15</v>
      </c>
      <c r="R46" s="288" t="s">
        <v>2013</v>
      </c>
      <c r="S46" s="289" t="s">
        <v>2014</v>
      </c>
      <c r="T46" s="283"/>
      <c r="U46" s="290" t="s">
        <v>2015</v>
      </c>
      <c r="V46" s="290" t="s">
        <v>195</v>
      </c>
      <c r="W46" s="290">
        <v>16</v>
      </c>
      <c r="X46" s="290">
        <v>119</v>
      </c>
      <c r="Y46" s="290">
        <v>20</v>
      </c>
      <c r="Z46" s="290">
        <v>136</v>
      </c>
      <c r="AA46" s="291">
        <v>4</v>
      </c>
      <c r="AB46" s="290"/>
      <c r="AC46" s="290"/>
      <c r="AD46" s="290"/>
      <c r="AE46" s="290"/>
      <c r="AF46" s="290"/>
      <c r="AG46" s="290"/>
      <c r="AH46" s="290"/>
      <c r="AI46" s="290"/>
      <c r="AJ46" s="290"/>
      <c r="AK46" s="290"/>
      <c r="AL46" s="290"/>
      <c r="AM46" s="290"/>
      <c r="AN46" s="290"/>
      <c r="AO46" s="290"/>
      <c r="AP46" s="290"/>
    </row>
    <row r="47" spans="1:42" x14ac:dyDescent="0.25">
      <c r="A47" s="283" t="s">
        <v>2008</v>
      </c>
      <c r="B47" s="284" t="s">
        <v>1787</v>
      </c>
      <c r="C47" s="284" t="s">
        <v>2066</v>
      </c>
      <c r="D47" s="285" t="s">
        <v>2067</v>
      </c>
      <c r="E47" s="286">
        <v>20</v>
      </c>
      <c r="F47" s="287" t="s">
        <v>2011</v>
      </c>
      <c r="G47" s="285"/>
      <c r="H47" s="285"/>
      <c r="I47" s="285"/>
      <c r="J47" s="285"/>
      <c r="K47" s="285"/>
      <c r="L47" s="285"/>
      <c r="M47" s="288" t="s">
        <v>2012</v>
      </c>
      <c r="N47" s="288" t="s">
        <v>2012</v>
      </c>
      <c r="O47" s="288" t="s">
        <v>2012</v>
      </c>
      <c r="P47" s="288" t="s">
        <v>2012</v>
      </c>
      <c r="Q47" s="288">
        <v>15</v>
      </c>
      <c r="R47" s="288" t="s">
        <v>2013</v>
      </c>
      <c r="S47" s="289" t="s">
        <v>2014</v>
      </c>
      <c r="T47" s="283"/>
      <c r="U47" s="290" t="s">
        <v>2015</v>
      </c>
      <c r="V47" s="290" t="s">
        <v>195</v>
      </c>
      <c r="W47" s="290">
        <v>16</v>
      </c>
      <c r="X47" s="290">
        <v>39</v>
      </c>
      <c r="Y47" s="290">
        <v>18</v>
      </c>
      <c r="Z47" s="290">
        <v>61</v>
      </c>
      <c r="AA47" s="291">
        <v>2</v>
      </c>
      <c r="AB47" s="290"/>
      <c r="AC47" s="290"/>
      <c r="AD47" s="290"/>
      <c r="AE47" s="290"/>
      <c r="AF47" s="290"/>
      <c r="AG47" s="290"/>
      <c r="AH47" s="290"/>
      <c r="AI47" s="290"/>
      <c r="AJ47" s="290"/>
      <c r="AK47" s="290"/>
      <c r="AL47" s="290"/>
      <c r="AM47" s="290"/>
      <c r="AN47" s="290"/>
      <c r="AO47" s="290"/>
      <c r="AP47" s="290"/>
    </row>
    <row r="48" spans="1:42" x14ac:dyDescent="0.25">
      <c r="A48" s="283" t="s">
        <v>2008</v>
      </c>
      <c r="B48" s="284" t="s">
        <v>1787</v>
      </c>
      <c r="C48" s="284" t="s">
        <v>2066</v>
      </c>
      <c r="D48" s="285" t="s">
        <v>2067</v>
      </c>
      <c r="E48" s="286">
        <v>40</v>
      </c>
      <c r="F48" s="287" t="s">
        <v>2011</v>
      </c>
      <c r="G48" s="285"/>
      <c r="H48" s="285"/>
      <c r="I48" s="285"/>
      <c r="J48" s="285"/>
      <c r="K48" s="285"/>
      <c r="L48" s="285"/>
      <c r="M48" s="288" t="s">
        <v>2012</v>
      </c>
      <c r="N48" s="288" t="s">
        <v>2012</v>
      </c>
      <c r="O48" s="288" t="s">
        <v>2012</v>
      </c>
      <c r="P48" s="288" t="s">
        <v>2012</v>
      </c>
      <c r="Q48" s="288">
        <v>15</v>
      </c>
      <c r="R48" s="288" t="s">
        <v>2013</v>
      </c>
      <c r="S48" s="289" t="s">
        <v>2014</v>
      </c>
      <c r="T48" s="283"/>
      <c r="U48" s="290" t="s">
        <v>2015</v>
      </c>
      <c r="V48" s="290" t="s">
        <v>195</v>
      </c>
      <c r="W48" s="290">
        <v>16</v>
      </c>
      <c r="X48" s="290">
        <v>78</v>
      </c>
      <c r="Y48" s="290">
        <v>18</v>
      </c>
      <c r="Z48" s="290">
        <v>121</v>
      </c>
      <c r="AA48" s="291">
        <v>2</v>
      </c>
      <c r="AB48" s="290"/>
      <c r="AC48" s="290"/>
      <c r="AD48" s="290"/>
      <c r="AE48" s="290"/>
      <c r="AF48" s="290"/>
      <c r="AG48" s="290"/>
      <c r="AH48" s="290"/>
      <c r="AI48" s="290"/>
      <c r="AJ48" s="290"/>
      <c r="AK48" s="290"/>
      <c r="AL48" s="290"/>
      <c r="AM48" s="290"/>
      <c r="AN48" s="290"/>
      <c r="AO48" s="290"/>
      <c r="AP48" s="290"/>
    </row>
    <row r="49" spans="1:42" x14ac:dyDescent="0.25">
      <c r="A49" s="283" t="s">
        <v>2008</v>
      </c>
      <c r="B49" s="284" t="s">
        <v>2035</v>
      </c>
      <c r="C49" s="284" t="s">
        <v>2068</v>
      </c>
      <c r="D49" s="285" t="s">
        <v>2069</v>
      </c>
      <c r="E49" s="286">
        <v>20</v>
      </c>
      <c r="F49" s="287" t="s">
        <v>2011</v>
      </c>
      <c r="G49" s="285"/>
      <c r="H49" s="285"/>
      <c r="I49" s="285"/>
      <c r="J49" s="285"/>
      <c r="K49" s="285"/>
      <c r="L49" s="285"/>
      <c r="M49" s="288" t="s">
        <v>2012</v>
      </c>
      <c r="N49" s="288" t="s">
        <v>2012</v>
      </c>
      <c r="O49" s="288" t="s">
        <v>2012</v>
      </c>
      <c r="P49" s="288" t="s">
        <v>2012</v>
      </c>
      <c r="Q49" s="288">
        <v>30</v>
      </c>
      <c r="R49" s="288" t="s">
        <v>2013</v>
      </c>
      <c r="S49" s="289" t="s">
        <v>2038</v>
      </c>
      <c r="T49" s="283"/>
      <c r="U49" s="290" t="s">
        <v>2015</v>
      </c>
      <c r="V49" s="290" t="s">
        <v>195</v>
      </c>
      <c r="W49" s="290">
        <v>31</v>
      </c>
      <c r="X49" s="290">
        <v>20</v>
      </c>
      <c r="Y49" s="290" t="s">
        <v>2012</v>
      </c>
      <c r="Z49" s="290" t="s">
        <v>2012</v>
      </c>
      <c r="AA49" s="291" t="s">
        <v>2019</v>
      </c>
      <c r="AB49" s="290"/>
      <c r="AC49" s="290"/>
      <c r="AD49" s="290"/>
      <c r="AE49" s="290"/>
      <c r="AF49" s="290"/>
      <c r="AG49" s="290"/>
      <c r="AH49" s="290"/>
      <c r="AI49" s="290"/>
      <c r="AJ49" s="290"/>
      <c r="AK49" s="290"/>
      <c r="AL49" s="290"/>
      <c r="AM49" s="290"/>
      <c r="AN49" s="290"/>
      <c r="AO49" s="290"/>
      <c r="AP49" s="290"/>
    </row>
    <row r="50" spans="1:42" x14ac:dyDescent="0.25">
      <c r="A50" s="283" t="s">
        <v>2008</v>
      </c>
      <c r="B50" s="284" t="s">
        <v>2035</v>
      </c>
      <c r="C50" s="284" t="s">
        <v>2068</v>
      </c>
      <c r="D50" s="285" t="s">
        <v>2069</v>
      </c>
      <c r="E50" s="286">
        <v>40</v>
      </c>
      <c r="F50" s="287" t="s">
        <v>2011</v>
      </c>
      <c r="G50" s="285"/>
      <c r="H50" s="285"/>
      <c r="I50" s="285"/>
      <c r="J50" s="285"/>
      <c r="K50" s="285"/>
      <c r="L50" s="285"/>
      <c r="M50" s="288" t="s">
        <v>2012</v>
      </c>
      <c r="N50" s="288" t="s">
        <v>2012</v>
      </c>
      <c r="O50" s="288" t="s">
        <v>2012</v>
      </c>
      <c r="P50" s="288" t="s">
        <v>2012</v>
      </c>
      <c r="Q50" s="288">
        <v>30</v>
      </c>
      <c r="R50" s="288" t="s">
        <v>2013</v>
      </c>
      <c r="S50" s="289" t="s">
        <v>2038</v>
      </c>
      <c r="T50" s="283"/>
      <c r="U50" s="290" t="s">
        <v>2015</v>
      </c>
      <c r="V50" s="290" t="s">
        <v>195</v>
      </c>
      <c r="W50" s="290">
        <v>31</v>
      </c>
      <c r="X50" s="290">
        <v>40</v>
      </c>
      <c r="Y50" s="290" t="s">
        <v>2012</v>
      </c>
      <c r="Z50" s="290" t="s">
        <v>2012</v>
      </c>
      <c r="AA50" s="291" t="s">
        <v>2019</v>
      </c>
      <c r="AB50" s="290"/>
      <c r="AC50" s="290"/>
      <c r="AD50" s="290"/>
      <c r="AE50" s="290"/>
      <c r="AF50" s="290"/>
      <c r="AG50" s="290"/>
      <c r="AH50" s="290"/>
      <c r="AI50" s="290"/>
      <c r="AJ50" s="290"/>
      <c r="AK50" s="290"/>
      <c r="AL50" s="290"/>
      <c r="AM50" s="290"/>
      <c r="AN50" s="290"/>
      <c r="AO50" s="290"/>
      <c r="AP50" s="290"/>
    </row>
    <row r="51" spans="1:42" x14ac:dyDescent="0.25">
      <c r="A51" s="283" t="s">
        <v>2008</v>
      </c>
      <c r="B51" s="284" t="s">
        <v>1787</v>
      </c>
      <c r="C51" s="284" t="s">
        <v>2070</v>
      </c>
      <c r="D51" s="285" t="s">
        <v>2071</v>
      </c>
      <c r="E51" s="286">
        <v>20</v>
      </c>
      <c r="F51" s="287" t="s">
        <v>2011</v>
      </c>
      <c r="G51" s="285"/>
      <c r="H51" s="285"/>
      <c r="I51" s="285"/>
      <c r="J51" s="285"/>
      <c r="K51" s="285"/>
      <c r="L51" s="285"/>
      <c r="M51" s="288" t="s">
        <v>2012</v>
      </c>
      <c r="N51" s="288" t="s">
        <v>2012</v>
      </c>
      <c r="O51" s="288" t="s">
        <v>2012</v>
      </c>
      <c r="P51" s="288" t="s">
        <v>2012</v>
      </c>
      <c r="Q51" s="288">
        <v>15</v>
      </c>
      <c r="R51" s="288" t="s">
        <v>2013</v>
      </c>
      <c r="S51" s="289" t="s">
        <v>2014</v>
      </c>
      <c r="T51" s="283"/>
      <c r="U51" s="290" t="s">
        <v>2015</v>
      </c>
      <c r="V51" s="290" t="s">
        <v>195</v>
      </c>
      <c r="W51" s="290">
        <v>16</v>
      </c>
      <c r="X51" s="290">
        <v>14</v>
      </c>
      <c r="Y51" s="290">
        <v>21</v>
      </c>
      <c r="Z51" s="290">
        <v>27</v>
      </c>
      <c r="AA51" s="291">
        <v>5</v>
      </c>
      <c r="AB51" s="290"/>
      <c r="AC51" s="290"/>
      <c r="AD51" s="290"/>
      <c r="AE51" s="290"/>
      <c r="AF51" s="290"/>
      <c r="AG51" s="290"/>
      <c r="AH51" s="290"/>
      <c r="AI51" s="290"/>
      <c r="AJ51" s="290"/>
      <c r="AK51" s="290"/>
      <c r="AL51" s="290"/>
      <c r="AM51" s="290"/>
      <c r="AN51" s="290"/>
      <c r="AO51" s="290"/>
      <c r="AP51" s="290"/>
    </row>
    <row r="52" spans="1:42" x14ac:dyDescent="0.25">
      <c r="A52" s="283" t="s">
        <v>2008</v>
      </c>
      <c r="B52" s="284" t="s">
        <v>1787</v>
      </c>
      <c r="C52" s="284" t="s">
        <v>2070</v>
      </c>
      <c r="D52" s="285" t="s">
        <v>2071</v>
      </c>
      <c r="E52" s="286">
        <v>40</v>
      </c>
      <c r="F52" s="287" t="s">
        <v>2011</v>
      </c>
      <c r="G52" s="285"/>
      <c r="H52" s="285"/>
      <c r="I52" s="285"/>
      <c r="J52" s="285"/>
      <c r="K52" s="285"/>
      <c r="L52" s="285"/>
      <c r="M52" s="288" t="s">
        <v>2012</v>
      </c>
      <c r="N52" s="288" t="s">
        <v>2012</v>
      </c>
      <c r="O52" s="288" t="s">
        <v>2012</v>
      </c>
      <c r="P52" s="288" t="s">
        <v>2012</v>
      </c>
      <c r="Q52" s="288">
        <v>15</v>
      </c>
      <c r="R52" s="288" t="s">
        <v>2013</v>
      </c>
      <c r="S52" s="289" t="s">
        <v>2014</v>
      </c>
      <c r="T52" s="283"/>
      <c r="U52" s="290" t="s">
        <v>2015</v>
      </c>
      <c r="V52" s="290" t="s">
        <v>195</v>
      </c>
      <c r="W52" s="290">
        <v>16</v>
      </c>
      <c r="X52" s="290">
        <v>29</v>
      </c>
      <c r="Y52" s="290">
        <v>21</v>
      </c>
      <c r="Z52" s="290">
        <v>36</v>
      </c>
      <c r="AA52" s="291">
        <v>5</v>
      </c>
      <c r="AB52" s="290"/>
      <c r="AC52" s="290"/>
      <c r="AD52" s="290"/>
      <c r="AE52" s="290"/>
      <c r="AF52" s="290"/>
      <c r="AG52" s="290"/>
      <c r="AH52" s="290"/>
      <c r="AI52" s="290"/>
      <c r="AJ52" s="290"/>
      <c r="AK52" s="290"/>
      <c r="AL52" s="290"/>
      <c r="AM52" s="290"/>
      <c r="AN52" s="290"/>
      <c r="AO52" s="290"/>
      <c r="AP52" s="290"/>
    </row>
    <row r="53" spans="1:42" x14ac:dyDescent="0.25">
      <c r="A53" s="283" t="s">
        <v>2008</v>
      </c>
      <c r="B53" s="284" t="s">
        <v>1791</v>
      </c>
      <c r="C53" s="284" t="s">
        <v>2072</v>
      </c>
      <c r="D53" s="285" t="s">
        <v>2073</v>
      </c>
      <c r="E53" s="286">
        <v>20</v>
      </c>
      <c r="F53" s="287" t="s">
        <v>2011</v>
      </c>
      <c r="G53" s="285"/>
      <c r="H53" s="285"/>
      <c r="I53" s="285"/>
      <c r="J53" s="285"/>
      <c r="K53" s="285"/>
      <c r="L53" s="285"/>
      <c r="M53" s="288" t="s">
        <v>2012</v>
      </c>
      <c r="N53" s="288" t="s">
        <v>2012</v>
      </c>
      <c r="O53" s="288" t="s">
        <v>2012</v>
      </c>
      <c r="P53" s="288" t="s">
        <v>2012</v>
      </c>
      <c r="Q53" s="288">
        <v>15</v>
      </c>
      <c r="R53" s="288" t="s">
        <v>2013</v>
      </c>
      <c r="S53" s="289" t="s">
        <v>2014</v>
      </c>
      <c r="T53" s="283"/>
      <c r="U53" s="290" t="s">
        <v>2015</v>
      </c>
      <c r="V53" s="290" t="s">
        <v>195</v>
      </c>
      <c r="W53" s="290">
        <v>16</v>
      </c>
      <c r="X53" s="290">
        <v>80</v>
      </c>
      <c r="Y53" s="290" t="s">
        <v>2012</v>
      </c>
      <c r="Z53" s="290" t="s">
        <v>2012</v>
      </c>
      <c r="AA53" s="291" t="s">
        <v>2019</v>
      </c>
      <c r="AB53" s="290"/>
      <c r="AC53" s="290"/>
      <c r="AD53" s="290"/>
      <c r="AE53" s="290"/>
      <c r="AF53" s="290"/>
      <c r="AG53" s="290"/>
      <c r="AH53" s="290"/>
      <c r="AI53" s="290"/>
      <c r="AJ53" s="290"/>
      <c r="AK53" s="290"/>
      <c r="AL53" s="290"/>
      <c r="AM53" s="290"/>
      <c r="AN53" s="290"/>
      <c r="AO53" s="290"/>
      <c r="AP53" s="290"/>
    </row>
    <row r="54" spans="1:42" x14ac:dyDescent="0.25">
      <c r="A54" s="283" t="s">
        <v>2008</v>
      </c>
      <c r="B54" s="284" t="s">
        <v>1791</v>
      </c>
      <c r="C54" s="284" t="s">
        <v>2072</v>
      </c>
      <c r="D54" s="285" t="s">
        <v>2073</v>
      </c>
      <c r="E54" s="286">
        <v>40</v>
      </c>
      <c r="F54" s="287" t="s">
        <v>2011</v>
      </c>
      <c r="G54" s="285"/>
      <c r="H54" s="285"/>
      <c r="I54" s="285"/>
      <c r="J54" s="285"/>
      <c r="K54" s="285"/>
      <c r="L54" s="285"/>
      <c r="M54" s="288" t="s">
        <v>2012</v>
      </c>
      <c r="N54" s="288" t="s">
        <v>2012</v>
      </c>
      <c r="O54" s="288" t="s">
        <v>2012</v>
      </c>
      <c r="P54" s="288" t="s">
        <v>2012</v>
      </c>
      <c r="Q54" s="288">
        <v>15</v>
      </c>
      <c r="R54" s="288" t="s">
        <v>2013</v>
      </c>
      <c r="S54" s="289" t="s">
        <v>2014</v>
      </c>
      <c r="T54" s="283"/>
      <c r="U54" s="290" t="s">
        <v>2015</v>
      </c>
      <c r="V54" s="290" t="s">
        <v>195</v>
      </c>
      <c r="W54" s="290">
        <v>16</v>
      </c>
      <c r="X54" s="290">
        <v>100</v>
      </c>
      <c r="Y54" s="290" t="s">
        <v>2012</v>
      </c>
      <c r="Z54" s="290" t="s">
        <v>2012</v>
      </c>
      <c r="AA54" s="291" t="s">
        <v>2019</v>
      </c>
      <c r="AB54" s="290"/>
      <c r="AC54" s="290"/>
      <c r="AD54" s="290"/>
      <c r="AE54" s="290"/>
      <c r="AF54" s="290"/>
      <c r="AG54" s="290"/>
      <c r="AH54" s="290"/>
      <c r="AI54" s="290"/>
      <c r="AJ54" s="290"/>
      <c r="AK54" s="290"/>
      <c r="AL54" s="290"/>
      <c r="AM54" s="290"/>
      <c r="AN54" s="290"/>
      <c r="AO54" s="290"/>
      <c r="AP54" s="290"/>
    </row>
    <row r="55" spans="1:42" x14ac:dyDescent="0.25">
      <c r="A55" s="283" t="s">
        <v>2008</v>
      </c>
      <c r="B55" s="284" t="s">
        <v>2041</v>
      </c>
      <c r="C55" s="284" t="s">
        <v>2074</v>
      </c>
      <c r="D55" s="285" t="s">
        <v>1785</v>
      </c>
      <c r="E55" s="286">
        <v>20</v>
      </c>
      <c r="F55" s="287" t="s">
        <v>2011</v>
      </c>
      <c r="G55" s="285"/>
      <c r="H55" s="285"/>
      <c r="I55" s="285"/>
      <c r="J55" s="285"/>
      <c r="K55" s="285"/>
      <c r="L55" s="285"/>
      <c r="M55" s="288">
        <v>7</v>
      </c>
      <c r="N55" s="288" t="s">
        <v>2013</v>
      </c>
      <c r="O55" s="288">
        <v>10</v>
      </c>
      <c r="P55" s="288" t="s">
        <v>2013</v>
      </c>
      <c r="Q55" s="288" t="s">
        <v>2012</v>
      </c>
      <c r="R55" s="288" t="s">
        <v>2012</v>
      </c>
      <c r="S55" s="289" t="s">
        <v>2075</v>
      </c>
      <c r="T55" s="283"/>
      <c r="U55" s="290" t="s">
        <v>2015</v>
      </c>
      <c r="V55" s="290" t="s">
        <v>195</v>
      </c>
      <c r="W55" s="290">
        <v>11</v>
      </c>
      <c r="X55" s="290">
        <v>45</v>
      </c>
      <c r="Y55" s="290" t="s">
        <v>2012</v>
      </c>
      <c r="Z55" s="290" t="s">
        <v>2012</v>
      </c>
      <c r="AA55" s="291" t="s">
        <v>2019</v>
      </c>
      <c r="AB55" s="290"/>
      <c r="AC55" s="290" t="s">
        <v>195</v>
      </c>
      <c r="AD55" s="290">
        <v>11</v>
      </c>
      <c r="AE55" s="290">
        <v>45</v>
      </c>
      <c r="AF55" s="290" t="s">
        <v>2012</v>
      </c>
      <c r="AG55" s="290" t="s">
        <v>2012</v>
      </c>
      <c r="AH55" s="290"/>
      <c r="AI55" s="290"/>
      <c r="AJ55" s="290" t="s">
        <v>195</v>
      </c>
      <c r="AK55" s="290">
        <v>8</v>
      </c>
      <c r="AL55" s="290">
        <v>0</v>
      </c>
      <c r="AM55" s="290" t="s">
        <v>2012</v>
      </c>
      <c r="AN55" s="290" t="s">
        <v>2012</v>
      </c>
      <c r="AO55" s="290" t="s">
        <v>2012</v>
      </c>
      <c r="AP55" s="290" t="s">
        <v>2012</v>
      </c>
    </row>
    <row r="56" spans="1:42" x14ac:dyDescent="0.25">
      <c r="A56" s="283" t="s">
        <v>2008</v>
      </c>
      <c r="B56" s="284" t="s">
        <v>2041</v>
      </c>
      <c r="C56" s="284" t="s">
        <v>2074</v>
      </c>
      <c r="D56" s="285" t="s">
        <v>1785</v>
      </c>
      <c r="E56" s="286">
        <v>40</v>
      </c>
      <c r="F56" s="287" t="s">
        <v>2011</v>
      </c>
      <c r="G56" s="285"/>
      <c r="H56" s="285"/>
      <c r="I56" s="285"/>
      <c r="J56" s="285"/>
      <c r="K56" s="285"/>
      <c r="L56" s="285"/>
      <c r="M56" s="288">
        <v>7</v>
      </c>
      <c r="N56" s="288" t="s">
        <v>2013</v>
      </c>
      <c r="O56" s="288">
        <v>10</v>
      </c>
      <c r="P56" s="288" t="s">
        <v>2013</v>
      </c>
      <c r="Q56" s="288" t="s">
        <v>2012</v>
      </c>
      <c r="R56" s="288" t="s">
        <v>2012</v>
      </c>
      <c r="S56" s="289" t="s">
        <v>2075</v>
      </c>
      <c r="T56" s="283"/>
      <c r="U56" s="290" t="s">
        <v>2015</v>
      </c>
      <c r="V56" s="290" t="s">
        <v>195</v>
      </c>
      <c r="W56" s="290">
        <v>11</v>
      </c>
      <c r="X56" s="290">
        <v>64</v>
      </c>
      <c r="Y56" s="290" t="s">
        <v>2012</v>
      </c>
      <c r="Z56" s="290" t="s">
        <v>2012</v>
      </c>
      <c r="AA56" s="291" t="s">
        <v>2019</v>
      </c>
      <c r="AB56" s="290"/>
      <c r="AC56" s="290" t="s">
        <v>195</v>
      </c>
      <c r="AD56" s="290">
        <v>11</v>
      </c>
      <c r="AE56" s="290">
        <v>64</v>
      </c>
      <c r="AF56" s="290" t="s">
        <v>2012</v>
      </c>
      <c r="AG56" s="290" t="s">
        <v>2012</v>
      </c>
      <c r="AH56" s="290"/>
      <c r="AI56" s="290"/>
      <c r="AJ56" s="290" t="s">
        <v>195</v>
      </c>
      <c r="AK56" s="290">
        <v>8</v>
      </c>
      <c r="AL56" s="290">
        <v>0</v>
      </c>
      <c r="AM56" s="290" t="s">
        <v>2012</v>
      </c>
      <c r="AN56" s="290" t="s">
        <v>2012</v>
      </c>
      <c r="AO56" s="290" t="s">
        <v>2012</v>
      </c>
      <c r="AP56" s="290" t="s">
        <v>2012</v>
      </c>
    </row>
    <row r="57" spans="1:42" x14ac:dyDescent="0.25">
      <c r="A57" s="283" t="s">
        <v>2008</v>
      </c>
      <c r="B57" s="284" t="s">
        <v>1791</v>
      </c>
      <c r="C57" s="284" t="s">
        <v>2076</v>
      </c>
      <c r="D57" s="285" t="s">
        <v>2077</v>
      </c>
      <c r="E57" s="286">
        <v>20</v>
      </c>
      <c r="F57" s="287" t="s">
        <v>2011</v>
      </c>
      <c r="G57" s="285"/>
      <c r="H57" s="285"/>
      <c r="I57" s="285"/>
      <c r="J57" s="285"/>
      <c r="K57" s="285"/>
      <c r="L57" s="285"/>
      <c r="M57" s="288" t="s">
        <v>2012</v>
      </c>
      <c r="N57" s="288" t="s">
        <v>2012</v>
      </c>
      <c r="O57" s="288" t="s">
        <v>2012</v>
      </c>
      <c r="P57" s="288" t="s">
        <v>2012</v>
      </c>
      <c r="Q57" s="288">
        <v>15</v>
      </c>
      <c r="R57" s="288" t="s">
        <v>2013</v>
      </c>
      <c r="S57" s="289" t="s">
        <v>2014</v>
      </c>
      <c r="T57" s="283"/>
      <c r="U57" s="290" t="s">
        <v>2015</v>
      </c>
      <c r="V57" s="290" t="s">
        <v>195</v>
      </c>
      <c r="W57" s="290">
        <v>16</v>
      </c>
      <c r="X57" s="290">
        <v>135</v>
      </c>
      <c r="Y57" s="290">
        <v>21</v>
      </c>
      <c r="Z57" s="290">
        <v>155</v>
      </c>
      <c r="AA57" s="291">
        <v>5</v>
      </c>
      <c r="AB57" s="290"/>
      <c r="AC57" s="290"/>
      <c r="AD57" s="290"/>
      <c r="AE57" s="290"/>
      <c r="AF57" s="290"/>
      <c r="AG57" s="290"/>
      <c r="AH57" s="290"/>
      <c r="AI57" s="290"/>
      <c r="AJ57" s="290"/>
      <c r="AK57" s="290"/>
      <c r="AL57" s="290"/>
      <c r="AM57" s="290"/>
      <c r="AN57" s="290"/>
      <c r="AO57" s="290"/>
      <c r="AP57" s="290"/>
    </row>
    <row r="58" spans="1:42" x14ac:dyDescent="0.25">
      <c r="A58" s="283" t="s">
        <v>2008</v>
      </c>
      <c r="B58" s="284" t="s">
        <v>1791</v>
      </c>
      <c r="C58" s="284" t="s">
        <v>2076</v>
      </c>
      <c r="D58" s="285" t="s">
        <v>2077</v>
      </c>
      <c r="E58" s="286">
        <v>40</v>
      </c>
      <c r="F58" s="287" t="s">
        <v>2011</v>
      </c>
      <c r="G58" s="285"/>
      <c r="H58" s="285"/>
      <c r="I58" s="285"/>
      <c r="J58" s="285"/>
      <c r="K58" s="285"/>
      <c r="L58" s="285"/>
      <c r="M58" s="288" t="s">
        <v>2012</v>
      </c>
      <c r="N58" s="288" t="s">
        <v>2012</v>
      </c>
      <c r="O58" s="288" t="s">
        <v>2012</v>
      </c>
      <c r="P58" s="288" t="s">
        <v>2012</v>
      </c>
      <c r="Q58" s="288">
        <v>15</v>
      </c>
      <c r="R58" s="288" t="s">
        <v>2013</v>
      </c>
      <c r="S58" s="289" t="s">
        <v>2014</v>
      </c>
      <c r="T58" s="283"/>
      <c r="U58" s="290" t="s">
        <v>2015</v>
      </c>
      <c r="V58" s="290" t="s">
        <v>195</v>
      </c>
      <c r="W58" s="290">
        <v>16</v>
      </c>
      <c r="X58" s="290">
        <v>135</v>
      </c>
      <c r="Y58" s="290">
        <v>21</v>
      </c>
      <c r="Z58" s="290">
        <v>155</v>
      </c>
      <c r="AA58" s="291">
        <v>5</v>
      </c>
      <c r="AB58" s="290"/>
      <c r="AC58" s="290"/>
      <c r="AD58" s="290"/>
      <c r="AE58" s="290"/>
      <c r="AF58" s="290"/>
      <c r="AG58" s="290"/>
      <c r="AH58" s="290"/>
      <c r="AI58" s="290"/>
      <c r="AJ58" s="290"/>
      <c r="AK58" s="290"/>
      <c r="AL58" s="290"/>
      <c r="AM58" s="290"/>
      <c r="AN58" s="290"/>
      <c r="AO58" s="290"/>
      <c r="AP58" s="290"/>
    </row>
    <row r="59" spans="1:42" x14ac:dyDescent="0.25">
      <c r="A59" s="283" t="s">
        <v>2008</v>
      </c>
      <c r="B59" s="284" t="s">
        <v>2041</v>
      </c>
      <c r="C59" s="284" t="s">
        <v>2078</v>
      </c>
      <c r="D59" s="285" t="s">
        <v>2079</v>
      </c>
      <c r="E59" s="286">
        <v>20</v>
      </c>
      <c r="F59" s="287" t="s">
        <v>2011</v>
      </c>
      <c r="G59" s="285"/>
      <c r="H59" s="285"/>
      <c r="I59" s="285"/>
      <c r="J59" s="285"/>
      <c r="K59" s="285"/>
      <c r="L59" s="285"/>
      <c r="M59" s="288" t="s">
        <v>2012</v>
      </c>
      <c r="N59" s="288" t="s">
        <v>2012</v>
      </c>
      <c r="O59" s="288" t="s">
        <v>2012</v>
      </c>
      <c r="P59" s="288" t="s">
        <v>2012</v>
      </c>
      <c r="Q59" s="288">
        <v>10</v>
      </c>
      <c r="R59" s="288" t="s">
        <v>2013</v>
      </c>
      <c r="S59" s="289" t="s">
        <v>2023</v>
      </c>
      <c r="T59" s="283"/>
      <c r="U59" s="290" t="s">
        <v>2015</v>
      </c>
      <c r="V59" s="290" t="s">
        <v>195</v>
      </c>
      <c r="W59" s="290">
        <v>11</v>
      </c>
      <c r="X59" s="290">
        <v>45</v>
      </c>
      <c r="Y59" s="290">
        <v>21</v>
      </c>
      <c r="Z59" s="290">
        <v>90</v>
      </c>
      <c r="AA59" s="291">
        <v>10</v>
      </c>
      <c r="AB59" s="290"/>
      <c r="AC59" s="290"/>
      <c r="AD59" s="290"/>
      <c r="AE59" s="290"/>
      <c r="AF59" s="290"/>
      <c r="AG59" s="290"/>
      <c r="AH59" s="290"/>
      <c r="AI59" s="290"/>
      <c r="AJ59" s="290"/>
      <c r="AK59" s="290"/>
      <c r="AL59" s="290"/>
      <c r="AM59" s="290"/>
      <c r="AN59" s="290"/>
      <c r="AO59" s="290"/>
      <c r="AP59" s="290"/>
    </row>
    <row r="60" spans="1:42" x14ac:dyDescent="0.25">
      <c r="A60" s="283" t="s">
        <v>2008</v>
      </c>
      <c r="B60" s="284" t="s">
        <v>2041</v>
      </c>
      <c r="C60" s="284" t="s">
        <v>2078</v>
      </c>
      <c r="D60" s="285" t="s">
        <v>2079</v>
      </c>
      <c r="E60" s="286">
        <v>40</v>
      </c>
      <c r="F60" s="287" t="s">
        <v>2011</v>
      </c>
      <c r="G60" s="285"/>
      <c r="H60" s="285"/>
      <c r="I60" s="285"/>
      <c r="J60" s="285"/>
      <c r="K60" s="285"/>
      <c r="L60" s="285"/>
      <c r="M60" s="288" t="s">
        <v>2012</v>
      </c>
      <c r="N60" s="288" t="s">
        <v>2012</v>
      </c>
      <c r="O60" s="288" t="s">
        <v>2012</v>
      </c>
      <c r="P60" s="288" t="s">
        <v>2012</v>
      </c>
      <c r="Q60" s="288">
        <v>10</v>
      </c>
      <c r="R60" s="288" t="s">
        <v>2013</v>
      </c>
      <c r="S60" s="289" t="s">
        <v>2023</v>
      </c>
      <c r="T60" s="283"/>
      <c r="U60" s="290" t="s">
        <v>2015</v>
      </c>
      <c r="V60" s="290" t="s">
        <v>195</v>
      </c>
      <c r="W60" s="290">
        <v>11</v>
      </c>
      <c r="X60" s="290">
        <v>65</v>
      </c>
      <c r="Y60" s="290">
        <v>21</v>
      </c>
      <c r="Z60" s="290">
        <v>130</v>
      </c>
      <c r="AA60" s="291">
        <v>10</v>
      </c>
      <c r="AB60" s="290"/>
      <c r="AC60" s="290"/>
      <c r="AD60" s="290"/>
      <c r="AE60" s="290"/>
      <c r="AF60" s="290"/>
      <c r="AG60" s="290"/>
      <c r="AH60" s="290"/>
      <c r="AI60" s="290"/>
      <c r="AJ60" s="290"/>
      <c r="AK60" s="290"/>
      <c r="AL60" s="290"/>
      <c r="AM60" s="290"/>
      <c r="AN60" s="290"/>
      <c r="AO60" s="290"/>
      <c r="AP60" s="290"/>
    </row>
    <row r="61" spans="1:42" x14ac:dyDescent="0.25">
      <c r="A61" s="283" t="s">
        <v>2008</v>
      </c>
      <c r="B61" s="284" t="s">
        <v>1787</v>
      </c>
      <c r="C61" s="284" t="s">
        <v>2080</v>
      </c>
      <c r="D61" s="285" t="s">
        <v>2081</v>
      </c>
      <c r="E61" s="286">
        <v>20</v>
      </c>
      <c r="F61" s="287" t="s">
        <v>2011</v>
      </c>
      <c r="G61" s="285"/>
      <c r="H61" s="285"/>
      <c r="I61" s="285"/>
      <c r="J61" s="285"/>
      <c r="K61" s="285"/>
      <c r="L61" s="285"/>
      <c r="M61" s="288" t="s">
        <v>2012</v>
      </c>
      <c r="N61" s="288" t="s">
        <v>2012</v>
      </c>
      <c r="O61" s="288" t="s">
        <v>2012</v>
      </c>
      <c r="P61" s="288" t="s">
        <v>2012</v>
      </c>
      <c r="Q61" s="288">
        <v>15</v>
      </c>
      <c r="R61" s="288" t="s">
        <v>2013</v>
      </c>
      <c r="S61" s="289" t="s">
        <v>2014</v>
      </c>
      <c r="T61" s="283"/>
      <c r="U61" s="290" t="s">
        <v>2015</v>
      </c>
      <c r="V61" s="290" t="s">
        <v>195</v>
      </c>
      <c r="W61" s="290">
        <v>16</v>
      </c>
      <c r="X61" s="290">
        <v>24</v>
      </c>
      <c r="Y61" s="290" t="s">
        <v>2012</v>
      </c>
      <c r="Z61" s="290" t="s">
        <v>2012</v>
      </c>
      <c r="AA61" s="291" t="s">
        <v>2019</v>
      </c>
      <c r="AB61" s="290"/>
      <c r="AC61" s="290"/>
      <c r="AD61" s="290"/>
      <c r="AE61" s="290"/>
      <c r="AF61" s="290"/>
      <c r="AG61" s="290"/>
      <c r="AH61" s="290"/>
      <c r="AI61" s="290"/>
      <c r="AJ61" s="290"/>
      <c r="AK61" s="290"/>
      <c r="AL61" s="290"/>
      <c r="AM61" s="290"/>
      <c r="AN61" s="290"/>
      <c r="AO61" s="290"/>
      <c r="AP61" s="290"/>
    </row>
    <row r="62" spans="1:42" x14ac:dyDescent="0.25">
      <c r="A62" s="283" t="s">
        <v>2008</v>
      </c>
      <c r="B62" s="284" t="s">
        <v>1787</v>
      </c>
      <c r="C62" s="284" t="s">
        <v>2080</v>
      </c>
      <c r="D62" s="285" t="s">
        <v>2081</v>
      </c>
      <c r="E62" s="286">
        <v>40</v>
      </c>
      <c r="F62" s="287" t="s">
        <v>2011</v>
      </c>
      <c r="G62" s="285"/>
      <c r="H62" s="285"/>
      <c r="I62" s="285"/>
      <c r="J62" s="285"/>
      <c r="K62" s="285"/>
      <c r="L62" s="285"/>
      <c r="M62" s="288" t="s">
        <v>2012</v>
      </c>
      <c r="N62" s="288" t="s">
        <v>2012</v>
      </c>
      <c r="O62" s="288" t="s">
        <v>2012</v>
      </c>
      <c r="P62" s="288" t="s">
        <v>2012</v>
      </c>
      <c r="Q62" s="288">
        <v>15</v>
      </c>
      <c r="R62" s="288" t="s">
        <v>2013</v>
      </c>
      <c r="S62" s="289" t="s">
        <v>2014</v>
      </c>
      <c r="T62" s="283"/>
      <c r="U62" s="290" t="s">
        <v>2015</v>
      </c>
      <c r="V62" s="290" t="s">
        <v>195</v>
      </c>
      <c r="W62" s="290">
        <v>16</v>
      </c>
      <c r="X62" s="290">
        <v>42</v>
      </c>
      <c r="Y62" s="290" t="s">
        <v>2012</v>
      </c>
      <c r="Z62" s="290" t="s">
        <v>2012</v>
      </c>
      <c r="AA62" s="291" t="s">
        <v>2019</v>
      </c>
      <c r="AB62" s="290"/>
      <c r="AC62" s="290"/>
      <c r="AD62" s="290"/>
      <c r="AE62" s="290"/>
      <c r="AF62" s="290"/>
      <c r="AG62" s="290"/>
      <c r="AH62" s="290"/>
      <c r="AI62" s="290"/>
      <c r="AJ62" s="290"/>
      <c r="AK62" s="290"/>
      <c r="AL62" s="290"/>
      <c r="AM62" s="290"/>
      <c r="AN62" s="290"/>
      <c r="AO62" s="290"/>
      <c r="AP62" s="290"/>
    </row>
    <row r="63" spans="1:42" x14ac:dyDescent="0.25">
      <c r="A63" s="283" t="s">
        <v>2008</v>
      </c>
      <c r="B63" s="284" t="s">
        <v>1754</v>
      </c>
      <c r="C63" s="284" t="s">
        <v>2082</v>
      </c>
      <c r="D63" s="285" t="s">
        <v>2083</v>
      </c>
      <c r="E63" s="286">
        <v>20</v>
      </c>
      <c r="F63" s="287" t="s">
        <v>2011</v>
      </c>
      <c r="G63" s="285"/>
      <c r="H63" s="285"/>
      <c r="I63" s="285"/>
      <c r="J63" s="285"/>
      <c r="K63" s="285"/>
      <c r="L63" s="285"/>
      <c r="M63" s="288" t="s">
        <v>2012</v>
      </c>
      <c r="N63" s="288" t="s">
        <v>2012</v>
      </c>
      <c r="O63" s="288" t="s">
        <v>2012</v>
      </c>
      <c r="P63" s="288" t="s">
        <v>2012</v>
      </c>
      <c r="Q63" s="288">
        <v>15</v>
      </c>
      <c r="R63" s="288" t="s">
        <v>2013</v>
      </c>
      <c r="S63" s="289" t="s">
        <v>2014</v>
      </c>
      <c r="T63" s="283"/>
      <c r="U63" s="290" t="s">
        <v>2015</v>
      </c>
      <c r="V63" s="290" t="s">
        <v>195</v>
      </c>
      <c r="W63" s="290">
        <v>16</v>
      </c>
      <c r="X63" s="290">
        <v>20</v>
      </c>
      <c r="Y63" s="290" t="s">
        <v>2012</v>
      </c>
      <c r="Z63" s="290" t="s">
        <v>2012</v>
      </c>
      <c r="AA63" s="291" t="s">
        <v>2019</v>
      </c>
      <c r="AB63" s="290"/>
      <c r="AC63" s="290"/>
      <c r="AD63" s="290"/>
      <c r="AE63" s="290"/>
      <c r="AF63" s="290"/>
      <c r="AG63" s="290"/>
      <c r="AH63" s="290"/>
      <c r="AI63" s="290"/>
      <c r="AJ63" s="290"/>
      <c r="AK63" s="290"/>
      <c r="AL63" s="290"/>
      <c r="AM63" s="290"/>
      <c r="AN63" s="290"/>
      <c r="AO63" s="290"/>
      <c r="AP63" s="290"/>
    </row>
    <row r="64" spans="1:42" x14ac:dyDescent="0.25">
      <c r="A64" s="283" t="s">
        <v>2008</v>
      </c>
      <c r="B64" s="284" t="s">
        <v>1754</v>
      </c>
      <c r="C64" s="284" t="s">
        <v>2082</v>
      </c>
      <c r="D64" s="285" t="s">
        <v>2083</v>
      </c>
      <c r="E64" s="286">
        <v>40</v>
      </c>
      <c r="F64" s="287" t="s">
        <v>2011</v>
      </c>
      <c r="G64" s="285"/>
      <c r="H64" s="285"/>
      <c r="I64" s="285"/>
      <c r="J64" s="285"/>
      <c r="K64" s="285"/>
      <c r="L64" s="285"/>
      <c r="M64" s="288" t="s">
        <v>2012</v>
      </c>
      <c r="N64" s="288" t="s">
        <v>2012</v>
      </c>
      <c r="O64" s="288" t="s">
        <v>2012</v>
      </c>
      <c r="P64" s="288" t="s">
        <v>2012</v>
      </c>
      <c r="Q64" s="288">
        <v>15</v>
      </c>
      <c r="R64" s="288" t="s">
        <v>2013</v>
      </c>
      <c r="S64" s="289" t="s">
        <v>2014</v>
      </c>
      <c r="T64" s="283"/>
      <c r="U64" s="290" t="s">
        <v>2015</v>
      </c>
      <c r="V64" s="290" t="s">
        <v>195</v>
      </c>
      <c r="W64" s="290">
        <v>16</v>
      </c>
      <c r="X64" s="290">
        <v>40</v>
      </c>
      <c r="Y64" s="290" t="s">
        <v>2012</v>
      </c>
      <c r="Z64" s="290" t="s">
        <v>2012</v>
      </c>
      <c r="AA64" s="291" t="s">
        <v>2019</v>
      </c>
      <c r="AB64" s="290"/>
      <c r="AC64" s="290"/>
      <c r="AD64" s="290"/>
      <c r="AE64" s="290"/>
      <c r="AF64" s="290"/>
      <c r="AG64" s="290"/>
      <c r="AH64" s="290"/>
      <c r="AI64" s="290"/>
      <c r="AJ64" s="290"/>
      <c r="AK64" s="290"/>
      <c r="AL64" s="290"/>
      <c r="AM64" s="290"/>
      <c r="AN64" s="290"/>
      <c r="AO64" s="290"/>
      <c r="AP64" s="290"/>
    </row>
    <row r="65" spans="1:42" x14ac:dyDescent="0.25">
      <c r="A65" s="283" t="s">
        <v>2008</v>
      </c>
      <c r="B65" s="284" t="s">
        <v>1788</v>
      </c>
      <c r="C65" s="284" t="s">
        <v>2084</v>
      </c>
      <c r="D65" s="285" t="s">
        <v>2085</v>
      </c>
      <c r="E65" s="286">
        <v>20</v>
      </c>
      <c r="F65" s="287" t="s">
        <v>2011</v>
      </c>
      <c r="G65" s="285"/>
      <c r="H65" s="285"/>
      <c r="I65" s="285"/>
      <c r="J65" s="285"/>
      <c r="K65" s="285"/>
      <c r="L65" s="285"/>
      <c r="M65" s="288" t="s">
        <v>2012</v>
      </c>
      <c r="N65" s="288" t="s">
        <v>2012</v>
      </c>
      <c r="O65" s="288" t="s">
        <v>2012</v>
      </c>
      <c r="P65" s="288" t="s">
        <v>2012</v>
      </c>
      <c r="Q65" s="288">
        <v>10</v>
      </c>
      <c r="R65" s="288" t="s">
        <v>2013</v>
      </c>
      <c r="S65" s="289" t="s">
        <v>2023</v>
      </c>
      <c r="T65" s="283"/>
      <c r="U65" s="290" t="s">
        <v>2015</v>
      </c>
      <c r="V65" s="290" t="s">
        <v>195</v>
      </c>
      <c r="W65" s="290">
        <v>11</v>
      </c>
      <c r="X65" s="290">
        <v>34</v>
      </c>
      <c r="Y65" s="290">
        <v>18</v>
      </c>
      <c r="Z65" s="290">
        <v>70</v>
      </c>
      <c r="AA65" s="291">
        <v>7</v>
      </c>
      <c r="AB65" s="290"/>
      <c r="AC65" s="290"/>
      <c r="AD65" s="290"/>
      <c r="AE65" s="290"/>
      <c r="AF65" s="290"/>
      <c r="AG65" s="290"/>
      <c r="AH65" s="290"/>
      <c r="AI65" s="290"/>
      <c r="AJ65" s="290"/>
      <c r="AK65" s="290"/>
      <c r="AL65" s="290"/>
      <c r="AM65" s="290"/>
      <c r="AN65" s="290"/>
      <c r="AO65" s="290"/>
      <c r="AP65" s="290"/>
    </row>
    <row r="66" spans="1:42" x14ac:dyDescent="0.25">
      <c r="A66" s="283" t="s">
        <v>2008</v>
      </c>
      <c r="B66" s="284" t="s">
        <v>1788</v>
      </c>
      <c r="C66" s="284" t="s">
        <v>2084</v>
      </c>
      <c r="D66" s="285" t="s">
        <v>2085</v>
      </c>
      <c r="E66" s="286">
        <v>40</v>
      </c>
      <c r="F66" s="287" t="s">
        <v>2011</v>
      </c>
      <c r="G66" s="285"/>
      <c r="H66" s="285"/>
      <c r="I66" s="285"/>
      <c r="J66" s="285"/>
      <c r="K66" s="285"/>
      <c r="L66" s="285"/>
      <c r="M66" s="288" t="s">
        <v>2012</v>
      </c>
      <c r="N66" s="288" t="s">
        <v>2012</v>
      </c>
      <c r="O66" s="288" t="s">
        <v>2012</v>
      </c>
      <c r="P66" s="288" t="s">
        <v>2012</v>
      </c>
      <c r="Q66" s="288">
        <v>10</v>
      </c>
      <c r="R66" s="288" t="s">
        <v>2013</v>
      </c>
      <c r="S66" s="289" t="s">
        <v>2023</v>
      </c>
      <c r="T66" s="283"/>
      <c r="U66" s="290" t="s">
        <v>2015</v>
      </c>
      <c r="V66" s="290" t="s">
        <v>195</v>
      </c>
      <c r="W66" s="290">
        <v>11</v>
      </c>
      <c r="X66" s="290">
        <v>68</v>
      </c>
      <c r="Y66" s="290">
        <v>18</v>
      </c>
      <c r="Z66" s="290">
        <v>140</v>
      </c>
      <c r="AA66" s="291">
        <v>7</v>
      </c>
      <c r="AB66" s="290"/>
      <c r="AC66" s="290"/>
      <c r="AD66" s="290"/>
      <c r="AE66" s="290"/>
      <c r="AF66" s="290"/>
      <c r="AG66" s="290"/>
      <c r="AH66" s="290"/>
      <c r="AI66" s="290"/>
      <c r="AJ66" s="290"/>
      <c r="AK66" s="290"/>
      <c r="AL66" s="290"/>
      <c r="AM66" s="290"/>
      <c r="AN66" s="290"/>
      <c r="AO66" s="290"/>
      <c r="AP66" s="290"/>
    </row>
    <row r="67" spans="1:42" x14ac:dyDescent="0.25">
      <c r="A67" s="283" t="s">
        <v>2008</v>
      </c>
      <c r="B67" s="284" t="s">
        <v>1787</v>
      </c>
      <c r="C67" s="284" t="s">
        <v>2086</v>
      </c>
      <c r="D67" s="285" t="s">
        <v>2087</v>
      </c>
      <c r="E67" s="286">
        <v>20</v>
      </c>
      <c r="F67" s="287" t="s">
        <v>2011</v>
      </c>
      <c r="G67" s="285"/>
      <c r="H67" s="285"/>
      <c r="I67" s="285"/>
      <c r="J67" s="285"/>
      <c r="K67" s="285"/>
      <c r="L67" s="285"/>
      <c r="M67" s="288" t="s">
        <v>2012</v>
      </c>
      <c r="N67" s="288" t="s">
        <v>2012</v>
      </c>
      <c r="O67" s="288" t="s">
        <v>2012</v>
      </c>
      <c r="P67" s="288" t="s">
        <v>2012</v>
      </c>
      <c r="Q67" s="288">
        <v>15</v>
      </c>
      <c r="R67" s="288" t="s">
        <v>2013</v>
      </c>
      <c r="S67" s="289" t="s">
        <v>2014</v>
      </c>
      <c r="T67" s="283"/>
      <c r="U67" s="290" t="s">
        <v>2015</v>
      </c>
      <c r="V67" s="290" t="s">
        <v>195</v>
      </c>
      <c r="W67" s="290">
        <v>16</v>
      </c>
      <c r="X67" s="290">
        <v>48</v>
      </c>
      <c r="Y67" s="290" t="s">
        <v>2012</v>
      </c>
      <c r="Z67" s="290" t="s">
        <v>2012</v>
      </c>
      <c r="AA67" s="291" t="s">
        <v>2019</v>
      </c>
      <c r="AB67" s="290"/>
      <c r="AC67" s="290"/>
      <c r="AD67" s="290"/>
      <c r="AE67" s="290"/>
      <c r="AF67" s="290"/>
      <c r="AG67" s="290"/>
      <c r="AH67" s="290"/>
      <c r="AI67" s="290"/>
      <c r="AJ67" s="290"/>
      <c r="AK67" s="290"/>
      <c r="AL67" s="290"/>
      <c r="AM67" s="290"/>
      <c r="AN67" s="290"/>
      <c r="AO67" s="290"/>
      <c r="AP67" s="290"/>
    </row>
    <row r="68" spans="1:42" x14ac:dyDescent="0.25">
      <c r="A68" s="283" t="s">
        <v>2008</v>
      </c>
      <c r="B68" s="284" t="s">
        <v>1787</v>
      </c>
      <c r="C68" s="284" t="s">
        <v>2086</v>
      </c>
      <c r="D68" s="285" t="s">
        <v>2087</v>
      </c>
      <c r="E68" s="286">
        <v>40</v>
      </c>
      <c r="F68" s="287" t="s">
        <v>2011</v>
      </c>
      <c r="G68" s="285"/>
      <c r="H68" s="285"/>
      <c r="I68" s="285"/>
      <c r="J68" s="285"/>
      <c r="K68" s="285"/>
      <c r="L68" s="285"/>
      <c r="M68" s="288" t="s">
        <v>2012</v>
      </c>
      <c r="N68" s="288" t="s">
        <v>2012</v>
      </c>
      <c r="O68" s="288" t="s">
        <v>2012</v>
      </c>
      <c r="P68" s="288" t="s">
        <v>2012</v>
      </c>
      <c r="Q68" s="288">
        <v>15</v>
      </c>
      <c r="R68" s="288" t="s">
        <v>2013</v>
      </c>
      <c r="S68" s="289" t="s">
        <v>2014</v>
      </c>
      <c r="T68" s="283"/>
      <c r="U68" s="290" t="s">
        <v>2015</v>
      </c>
      <c r="V68" s="290" t="s">
        <v>195</v>
      </c>
      <c r="W68" s="290">
        <v>16</v>
      </c>
      <c r="X68" s="290">
        <v>84</v>
      </c>
      <c r="Y68" s="290" t="s">
        <v>2012</v>
      </c>
      <c r="Z68" s="290" t="s">
        <v>2012</v>
      </c>
      <c r="AA68" s="291" t="s">
        <v>2019</v>
      </c>
      <c r="AB68" s="290"/>
      <c r="AC68" s="290"/>
      <c r="AD68" s="290"/>
      <c r="AE68" s="290"/>
      <c r="AF68" s="290"/>
      <c r="AG68" s="290"/>
      <c r="AH68" s="290"/>
      <c r="AI68" s="290"/>
      <c r="AJ68" s="290"/>
      <c r="AK68" s="290"/>
      <c r="AL68" s="290"/>
      <c r="AM68" s="290"/>
      <c r="AN68" s="290"/>
      <c r="AO68" s="290"/>
      <c r="AP68" s="290"/>
    </row>
    <row r="69" spans="1:42" x14ac:dyDescent="0.25">
      <c r="A69" s="283" t="s">
        <v>2008</v>
      </c>
      <c r="B69" s="284" t="s">
        <v>1754</v>
      </c>
      <c r="C69" s="284" t="s">
        <v>2088</v>
      </c>
      <c r="D69" s="285" t="s">
        <v>2089</v>
      </c>
      <c r="E69" s="286">
        <v>20</v>
      </c>
      <c r="F69" s="287" t="s">
        <v>2011</v>
      </c>
      <c r="G69" s="285"/>
      <c r="H69" s="285"/>
      <c r="I69" s="285"/>
      <c r="J69" s="285"/>
      <c r="K69" s="285"/>
      <c r="L69" s="285"/>
      <c r="M69" s="288" t="s">
        <v>2012</v>
      </c>
      <c r="N69" s="288" t="s">
        <v>2012</v>
      </c>
      <c r="O69" s="288" t="s">
        <v>2012</v>
      </c>
      <c r="P69" s="288" t="s">
        <v>2012</v>
      </c>
      <c r="Q69" s="288">
        <v>15</v>
      </c>
      <c r="R69" s="288" t="s">
        <v>2013</v>
      </c>
      <c r="S69" s="289" t="s">
        <v>2014</v>
      </c>
      <c r="T69" s="283"/>
      <c r="U69" s="290" t="s">
        <v>2015</v>
      </c>
      <c r="V69" s="290" t="s">
        <v>195</v>
      </c>
      <c r="W69" s="290">
        <v>16</v>
      </c>
      <c r="X69" s="290">
        <v>10</v>
      </c>
      <c r="Y69" s="290" t="s">
        <v>2012</v>
      </c>
      <c r="Z69" s="290" t="s">
        <v>2012</v>
      </c>
      <c r="AA69" s="291" t="s">
        <v>2019</v>
      </c>
      <c r="AB69" s="290"/>
      <c r="AC69" s="290"/>
      <c r="AD69" s="290"/>
      <c r="AE69" s="290"/>
      <c r="AF69" s="290"/>
      <c r="AG69" s="290"/>
      <c r="AH69" s="290"/>
      <c r="AI69" s="290"/>
      <c r="AJ69" s="290"/>
      <c r="AK69" s="290"/>
      <c r="AL69" s="290"/>
      <c r="AM69" s="290"/>
      <c r="AN69" s="290"/>
      <c r="AO69" s="290"/>
      <c r="AP69" s="290"/>
    </row>
    <row r="70" spans="1:42" x14ac:dyDescent="0.25">
      <c r="A70" s="283" t="s">
        <v>2008</v>
      </c>
      <c r="B70" s="284" t="s">
        <v>1754</v>
      </c>
      <c r="C70" s="284" t="s">
        <v>2088</v>
      </c>
      <c r="D70" s="285" t="s">
        <v>2089</v>
      </c>
      <c r="E70" s="286">
        <v>40</v>
      </c>
      <c r="F70" s="287" t="s">
        <v>2011</v>
      </c>
      <c r="G70" s="285"/>
      <c r="H70" s="285"/>
      <c r="I70" s="285"/>
      <c r="J70" s="285"/>
      <c r="K70" s="285"/>
      <c r="L70" s="285"/>
      <c r="M70" s="288" t="s">
        <v>2012</v>
      </c>
      <c r="N70" s="288" t="s">
        <v>2012</v>
      </c>
      <c r="O70" s="288" t="s">
        <v>2012</v>
      </c>
      <c r="P70" s="288" t="s">
        <v>2012</v>
      </c>
      <c r="Q70" s="288">
        <v>15</v>
      </c>
      <c r="R70" s="288" t="s">
        <v>2013</v>
      </c>
      <c r="S70" s="289" t="s">
        <v>2014</v>
      </c>
      <c r="T70" s="283"/>
      <c r="U70" s="290" t="s">
        <v>2015</v>
      </c>
      <c r="V70" s="290" t="s">
        <v>195</v>
      </c>
      <c r="W70" s="290">
        <v>16</v>
      </c>
      <c r="X70" s="290">
        <v>20</v>
      </c>
      <c r="Y70" s="290" t="s">
        <v>2012</v>
      </c>
      <c r="Z70" s="290" t="s">
        <v>2012</v>
      </c>
      <c r="AA70" s="291" t="s">
        <v>2019</v>
      </c>
      <c r="AB70" s="290"/>
      <c r="AC70" s="290"/>
      <c r="AD70" s="290"/>
      <c r="AE70" s="290"/>
      <c r="AF70" s="290"/>
      <c r="AG70" s="290"/>
      <c r="AH70" s="290"/>
      <c r="AI70" s="290"/>
      <c r="AJ70" s="290"/>
      <c r="AK70" s="290"/>
      <c r="AL70" s="290"/>
      <c r="AM70" s="290"/>
      <c r="AN70" s="290"/>
      <c r="AO70" s="290"/>
      <c r="AP70" s="290"/>
    </row>
    <row r="71" spans="1:42" x14ac:dyDescent="0.25">
      <c r="A71" s="283" t="s">
        <v>2008</v>
      </c>
      <c r="B71" s="284" t="s">
        <v>2041</v>
      </c>
      <c r="C71" s="284" t="s">
        <v>2090</v>
      </c>
      <c r="D71" s="285" t="s">
        <v>2091</v>
      </c>
      <c r="E71" s="286">
        <v>20</v>
      </c>
      <c r="F71" s="287" t="s">
        <v>2011</v>
      </c>
      <c r="G71" s="285"/>
      <c r="H71" s="285"/>
      <c r="I71" s="285"/>
      <c r="J71" s="285"/>
      <c r="K71" s="285"/>
      <c r="L71" s="285"/>
      <c r="M71" s="288">
        <v>7</v>
      </c>
      <c r="N71" s="288" t="s">
        <v>2013</v>
      </c>
      <c r="O71" s="288">
        <v>10</v>
      </c>
      <c r="P71" s="288" t="s">
        <v>2013</v>
      </c>
      <c r="Q71" s="288" t="s">
        <v>2012</v>
      </c>
      <c r="R71" s="288" t="s">
        <v>2012</v>
      </c>
      <c r="S71" s="289" t="s">
        <v>2075</v>
      </c>
      <c r="T71" s="283"/>
      <c r="U71" s="290" t="s">
        <v>2015</v>
      </c>
      <c r="V71" s="290" t="s">
        <v>195</v>
      </c>
      <c r="W71" s="290">
        <v>11</v>
      </c>
      <c r="X71" s="292">
        <v>11</v>
      </c>
      <c r="Y71" s="292">
        <v>13</v>
      </c>
      <c r="Z71" s="292">
        <v>22</v>
      </c>
      <c r="AA71" s="291">
        <v>2</v>
      </c>
      <c r="AB71" s="290"/>
      <c r="AC71" s="290" t="s">
        <v>195</v>
      </c>
      <c r="AD71" s="290">
        <v>11</v>
      </c>
      <c r="AE71" s="290">
        <v>11</v>
      </c>
      <c r="AF71" s="290">
        <v>13</v>
      </c>
      <c r="AG71" s="290">
        <v>22</v>
      </c>
      <c r="AH71" s="290"/>
      <c r="AI71" s="290"/>
      <c r="AJ71" s="290" t="s">
        <v>195</v>
      </c>
      <c r="AK71" s="290">
        <v>8</v>
      </c>
      <c r="AL71" s="290">
        <v>22</v>
      </c>
      <c r="AM71" s="290">
        <v>15</v>
      </c>
      <c r="AN71" s="290">
        <v>35</v>
      </c>
      <c r="AO71" s="290"/>
      <c r="AP71" s="290"/>
    </row>
    <row r="72" spans="1:42" x14ac:dyDescent="0.25">
      <c r="A72" s="283" t="s">
        <v>2008</v>
      </c>
      <c r="B72" s="284" t="s">
        <v>2041</v>
      </c>
      <c r="C72" s="284" t="s">
        <v>2090</v>
      </c>
      <c r="D72" s="285" t="s">
        <v>2091</v>
      </c>
      <c r="E72" s="286">
        <v>40</v>
      </c>
      <c r="F72" s="287" t="s">
        <v>2011</v>
      </c>
      <c r="G72" s="285"/>
      <c r="H72" s="285"/>
      <c r="I72" s="285"/>
      <c r="J72" s="285"/>
      <c r="K72" s="285"/>
      <c r="L72" s="285"/>
      <c r="M72" s="288">
        <v>7</v>
      </c>
      <c r="N72" s="288" t="s">
        <v>2013</v>
      </c>
      <c r="O72" s="288">
        <v>10</v>
      </c>
      <c r="P72" s="288" t="s">
        <v>2013</v>
      </c>
      <c r="Q72" s="288" t="s">
        <v>2012</v>
      </c>
      <c r="R72" s="288" t="s">
        <v>2012</v>
      </c>
      <c r="S72" s="289" t="s">
        <v>2075</v>
      </c>
      <c r="T72" s="283"/>
      <c r="U72" s="290" t="s">
        <v>2015</v>
      </c>
      <c r="V72" s="290" t="s">
        <v>195</v>
      </c>
      <c r="W72" s="290">
        <v>11</v>
      </c>
      <c r="X72" s="292">
        <v>18</v>
      </c>
      <c r="Y72" s="292">
        <v>13</v>
      </c>
      <c r="Z72" s="292">
        <v>35</v>
      </c>
      <c r="AA72" s="291">
        <v>2</v>
      </c>
      <c r="AB72" s="290"/>
      <c r="AC72" s="290" t="s">
        <v>195</v>
      </c>
      <c r="AD72" s="290">
        <v>11</v>
      </c>
      <c r="AE72" s="290">
        <v>18</v>
      </c>
      <c r="AF72" s="290">
        <v>13</v>
      </c>
      <c r="AG72" s="290">
        <v>35</v>
      </c>
      <c r="AH72" s="290"/>
      <c r="AI72" s="290"/>
      <c r="AJ72" s="290" t="s">
        <v>195</v>
      </c>
      <c r="AK72" s="290">
        <v>8</v>
      </c>
      <c r="AL72" s="290">
        <v>41</v>
      </c>
      <c r="AM72" s="290">
        <v>15</v>
      </c>
      <c r="AN72" s="290">
        <v>70</v>
      </c>
      <c r="AO72" s="290"/>
      <c r="AP72" s="290"/>
    </row>
    <row r="73" spans="1:42" x14ac:dyDescent="0.25">
      <c r="A73" s="283" t="s">
        <v>2008</v>
      </c>
      <c r="B73" s="284" t="s">
        <v>2035</v>
      </c>
      <c r="C73" s="284" t="s">
        <v>2092</v>
      </c>
      <c r="D73" s="285" t="s">
        <v>2093</v>
      </c>
      <c r="E73" s="286">
        <v>20</v>
      </c>
      <c r="F73" s="287" t="s">
        <v>2011</v>
      </c>
      <c r="G73" s="285"/>
      <c r="H73" s="285"/>
      <c r="I73" s="285"/>
      <c r="J73" s="285"/>
      <c r="K73" s="285"/>
      <c r="L73" s="285"/>
      <c r="M73" s="288" t="s">
        <v>2012</v>
      </c>
      <c r="N73" s="288" t="s">
        <v>2012</v>
      </c>
      <c r="O73" s="288" t="s">
        <v>2012</v>
      </c>
      <c r="P73" s="288" t="s">
        <v>2012</v>
      </c>
      <c r="Q73" s="288">
        <v>18</v>
      </c>
      <c r="R73" s="288" t="s">
        <v>2013</v>
      </c>
      <c r="S73" s="289" t="s">
        <v>2054</v>
      </c>
      <c r="T73" s="283"/>
      <c r="U73" s="290" t="s">
        <v>2015</v>
      </c>
      <c r="V73" s="290" t="s">
        <v>195</v>
      </c>
      <c r="W73" s="290">
        <v>19</v>
      </c>
      <c r="X73" s="290">
        <v>19</v>
      </c>
      <c r="Y73" s="290" t="s">
        <v>2012</v>
      </c>
      <c r="Z73" s="290" t="s">
        <v>2012</v>
      </c>
      <c r="AA73" s="291" t="s">
        <v>2019</v>
      </c>
      <c r="AB73" s="290"/>
      <c r="AC73" s="290"/>
      <c r="AD73" s="290"/>
      <c r="AE73" s="290"/>
      <c r="AF73" s="290"/>
      <c r="AG73" s="290"/>
      <c r="AH73" s="290"/>
      <c r="AI73" s="290"/>
      <c r="AJ73" s="290"/>
      <c r="AK73" s="290"/>
      <c r="AL73" s="290"/>
      <c r="AM73" s="290"/>
      <c r="AN73" s="290"/>
      <c r="AO73" s="290"/>
      <c r="AP73" s="290"/>
    </row>
    <row r="74" spans="1:42" x14ac:dyDescent="0.25">
      <c r="A74" s="283" t="s">
        <v>2008</v>
      </c>
      <c r="B74" s="284" t="s">
        <v>2035</v>
      </c>
      <c r="C74" s="284" t="s">
        <v>2092</v>
      </c>
      <c r="D74" s="285" t="s">
        <v>2093</v>
      </c>
      <c r="E74" s="286">
        <v>40</v>
      </c>
      <c r="F74" s="287" t="s">
        <v>2011</v>
      </c>
      <c r="G74" s="285"/>
      <c r="H74" s="285"/>
      <c r="I74" s="285"/>
      <c r="J74" s="285"/>
      <c r="K74" s="285"/>
      <c r="L74" s="285"/>
      <c r="M74" s="288" t="s">
        <v>2012</v>
      </c>
      <c r="N74" s="288" t="s">
        <v>2012</v>
      </c>
      <c r="O74" s="288" t="s">
        <v>2012</v>
      </c>
      <c r="P74" s="288" t="s">
        <v>2012</v>
      </c>
      <c r="Q74" s="288">
        <v>18</v>
      </c>
      <c r="R74" s="288" t="s">
        <v>2013</v>
      </c>
      <c r="S74" s="289" t="s">
        <v>2054</v>
      </c>
      <c r="T74" s="283"/>
      <c r="U74" s="290" t="s">
        <v>2015</v>
      </c>
      <c r="V74" s="290" t="s">
        <v>195</v>
      </c>
      <c r="W74" s="290">
        <v>19</v>
      </c>
      <c r="X74" s="290">
        <v>37</v>
      </c>
      <c r="Y74" s="290" t="s">
        <v>2012</v>
      </c>
      <c r="Z74" s="290" t="s">
        <v>2012</v>
      </c>
      <c r="AA74" s="291" t="s">
        <v>2019</v>
      </c>
      <c r="AB74" s="290"/>
      <c r="AC74" s="290"/>
      <c r="AD74" s="290"/>
      <c r="AE74" s="290"/>
      <c r="AF74" s="290"/>
      <c r="AG74" s="290"/>
      <c r="AH74" s="290"/>
      <c r="AI74" s="290"/>
      <c r="AJ74" s="290"/>
      <c r="AK74" s="290"/>
      <c r="AL74" s="290"/>
      <c r="AM74" s="290"/>
      <c r="AN74" s="290"/>
      <c r="AO74" s="290"/>
      <c r="AP74" s="290"/>
    </row>
    <row r="75" spans="1:42" x14ac:dyDescent="0.25">
      <c r="A75" s="283" t="s">
        <v>2008</v>
      </c>
      <c r="B75" s="284" t="s">
        <v>2041</v>
      </c>
      <c r="C75" s="284" t="s">
        <v>2094</v>
      </c>
      <c r="D75" s="285" t="s">
        <v>2095</v>
      </c>
      <c r="E75" s="286">
        <v>20</v>
      </c>
      <c r="F75" s="287" t="s">
        <v>2011</v>
      </c>
      <c r="G75" s="285"/>
      <c r="H75" s="285"/>
      <c r="I75" s="285"/>
      <c r="J75" s="285"/>
      <c r="K75" s="285"/>
      <c r="L75" s="285"/>
      <c r="M75" s="288" t="s">
        <v>2012</v>
      </c>
      <c r="N75" s="288" t="s">
        <v>2012</v>
      </c>
      <c r="O75" s="288" t="s">
        <v>2012</v>
      </c>
      <c r="P75" s="288" t="s">
        <v>2012</v>
      </c>
      <c r="Q75" s="288">
        <v>18</v>
      </c>
      <c r="R75" s="288" t="s">
        <v>2013</v>
      </c>
      <c r="S75" s="289" t="s">
        <v>2054</v>
      </c>
      <c r="T75" s="283"/>
      <c r="U75" s="290" t="s">
        <v>2015</v>
      </c>
      <c r="V75" s="290" t="s">
        <v>195</v>
      </c>
      <c r="W75" s="290">
        <v>19</v>
      </c>
      <c r="X75" s="290">
        <v>17</v>
      </c>
      <c r="Y75" s="290" t="s">
        <v>2012</v>
      </c>
      <c r="Z75" s="290" t="s">
        <v>2012</v>
      </c>
      <c r="AA75" s="291" t="s">
        <v>2019</v>
      </c>
      <c r="AB75" s="290"/>
      <c r="AC75" s="290"/>
      <c r="AD75" s="290"/>
      <c r="AE75" s="290"/>
      <c r="AF75" s="290"/>
      <c r="AG75" s="290"/>
      <c r="AH75" s="290"/>
      <c r="AI75" s="290"/>
      <c r="AJ75" s="290"/>
      <c r="AK75" s="290"/>
      <c r="AL75" s="290"/>
      <c r="AM75" s="290"/>
      <c r="AN75" s="290"/>
      <c r="AO75" s="290"/>
      <c r="AP75" s="290"/>
    </row>
    <row r="76" spans="1:42" x14ac:dyDescent="0.25">
      <c r="A76" s="283" t="s">
        <v>2008</v>
      </c>
      <c r="B76" s="284" t="s">
        <v>2041</v>
      </c>
      <c r="C76" s="284" t="s">
        <v>2094</v>
      </c>
      <c r="D76" s="285" t="s">
        <v>2095</v>
      </c>
      <c r="E76" s="286">
        <v>40</v>
      </c>
      <c r="F76" s="287" t="s">
        <v>2011</v>
      </c>
      <c r="G76" s="285"/>
      <c r="H76" s="285"/>
      <c r="I76" s="285"/>
      <c r="J76" s="285"/>
      <c r="K76" s="285"/>
      <c r="L76" s="285"/>
      <c r="M76" s="288" t="s">
        <v>2012</v>
      </c>
      <c r="N76" s="288" t="s">
        <v>2012</v>
      </c>
      <c r="O76" s="288" t="s">
        <v>2012</v>
      </c>
      <c r="P76" s="288" t="s">
        <v>2012</v>
      </c>
      <c r="Q76" s="288">
        <v>18</v>
      </c>
      <c r="R76" s="288" t="s">
        <v>2013</v>
      </c>
      <c r="S76" s="289" t="s">
        <v>2054</v>
      </c>
      <c r="T76" s="283"/>
      <c r="U76" s="290" t="s">
        <v>2015</v>
      </c>
      <c r="V76" s="290" t="s">
        <v>195</v>
      </c>
      <c r="W76" s="290">
        <v>19</v>
      </c>
      <c r="X76" s="290">
        <v>26</v>
      </c>
      <c r="Y76" s="290" t="s">
        <v>2012</v>
      </c>
      <c r="Z76" s="290" t="s">
        <v>2012</v>
      </c>
      <c r="AA76" s="291" t="s">
        <v>2019</v>
      </c>
      <c r="AB76" s="290"/>
      <c r="AC76" s="290"/>
      <c r="AD76" s="290"/>
      <c r="AE76" s="290"/>
      <c r="AF76" s="290"/>
      <c r="AG76" s="290"/>
      <c r="AH76" s="290"/>
      <c r="AI76" s="290"/>
      <c r="AJ76" s="290"/>
      <c r="AK76" s="290"/>
      <c r="AL76" s="290"/>
      <c r="AM76" s="290"/>
      <c r="AN76" s="290"/>
      <c r="AO76" s="290"/>
      <c r="AP76" s="290"/>
    </row>
    <row r="77" spans="1:42" x14ac:dyDescent="0.25">
      <c r="A77" s="283" t="s">
        <v>2008</v>
      </c>
      <c r="B77" s="284" t="s">
        <v>1754</v>
      </c>
      <c r="C77" s="284" t="s">
        <v>2096</v>
      </c>
      <c r="D77" s="285" t="s">
        <v>2097</v>
      </c>
      <c r="E77" s="286">
        <v>20</v>
      </c>
      <c r="F77" s="287" t="s">
        <v>2011</v>
      </c>
      <c r="G77" s="285"/>
      <c r="H77" s="285"/>
      <c r="I77" s="285"/>
      <c r="J77" s="285"/>
      <c r="K77" s="285"/>
      <c r="L77" s="285"/>
      <c r="M77" s="288" t="s">
        <v>2012</v>
      </c>
      <c r="N77" s="288" t="s">
        <v>2012</v>
      </c>
      <c r="O77" s="288" t="s">
        <v>2012</v>
      </c>
      <c r="P77" s="288" t="s">
        <v>2012</v>
      </c>
      <c r="Q77" s="288">
        <v>21</v>
      </c>
      <c r="R77" s="288" t="s">
        <v>2013</v>
      </c>
      <c r="S77" s="289" t="s">
        <v>2098</v>
      </c>
      <c r="T77" s="283"/>
      <c r="U77" s="290" t="s">
        <v>2015</v>
      </c>
      <c r="V77" s="290" t="s">
        <v>195</v>
      </c>
      <c r="W77" s="290">
        <v>22</v>
      </c>
      <c r="X77" s="290">
        <v>20</v>
      </c>
      <c r="Y77" s="290" t="s">
        <v>2012</v>
      </c>
      <c r="Z77" s="290" t="s">
        <v>2012</v>
      </c>
      <c r="AA77" s="291" t="s">
        <v>2019</v>
      </c>
      <c r="AB77" s="290"/>
      <c r="AC77" s="290"/>
      <c r="AD77" s="290"/>
      <c r="AE77" s="290"/>
      <c r="AF77" s="290"/>
      <c r="AG77" s="290"/>
      <c r="AH77" s="290"/>
      <c r="AI77" s="290"/>
      <c r="AJ77" s="290"/>
      <c r="AK77" s="290"/>
      <c r="AL77" s="290"/>
      <c r="AM77" s="290"/>
      <c r="AN77" s="290"/>
      <c r="AO77" s="290"/>
      <c r="AP77" s="290"/>
    </row>
    <row r="78" spans="1:42" x14ac:dyDescent="0.25">
      <c r="A78" s="283" t="s">
        <v>2008</v>
      </c>
      <c r="B78" s="284" t="s">
        <v>1754</v>
      </c>
      <c r="C78" s="284" t="s">
        <v>2096</v>
      </c>
      <c r="D78" s="285" t="s">
        <v>2097</v>
      </c>
      <c r="E78" s="286">
        <v>40</v>
      </c>
      <c r="F78" s="287" t="s">
        <v>2011</v>
      </c>
      <c r="G78" s="285"/>
      <c r="H78" s="285"/>
      <c r="I78" s="285"/>
      <c r="J78" s="285"/>
      <c r="K78" s="285"/>
      <c r="L78" s="285"/>
      <c r="M78" s="288" t="s">
        <v>2012</v>
      </c>
      <c r="N78" s="288" t="s">
        <v>2012</v>
      </c>
      <c r="O78" s="288" t="s">
        <v>2012</v>
      </c>
      <c r="P78" s="288" t="s">
        <v>2012</v>
      </c>
      <c r="Q78" s="288">
        <v>21</v>
      </c>
      <c r="R78" s="288" t="s">
        <v>2013</v>
      </c>
      <c r="S78" s="289" t="s">
        <v>2098</v>
      </c>
      <c r="T78" s="283"/>
      <c r="U78" s="290" t="s">
        <v>2015</v>
      </c>
      <c r="V78" s="290" t="s">
        <v>195</v>
      </c>
      <c r="W78" s="290">
        <v>22</v>
      </c>
      <c r="X78" s="290">
        <v>40</v>
      </c>
      <c r="Y78" s="290" t="s">
        <v>2012</v>
      </c>
      <c r="Z78" s="290" t="s">
        <v>2012</v>
      </c>
      <c r="AA78" s="291" t="s">
        <v>2019</v>
      </c>
      <c r="AB78" s="290"/>
      <c r="AC78" s="290"/>
      <c r="AD78" s="290"/>
      <c r="AE78" s="290"/>
      <c r="AF78" s="290"/>
      <c r="AG78" s="290"/>
      <c r="AH78" s="290"/>
      <c r="AI78" s="290"/>
      <c r="AJ78" s="290"/>
      <c r="AK78" s="290"/>
      <c r="AL78" s="290"/>
      <c r="AM78" s="290"/>
      <c r="AN78" s="290"/>
      <c r="AO78" s="290"/>
      <c r="AP78" s="290"/>
    </row>
    <row r="79" spans="1:42" x14ac:dyDescent="0.25">
      <c r="A79" s="283" t="s">
        <v>2008</v>
      </c>
      <c r="B79" s="284" t="s">
        <v>1788</v>
      </c>
      <c r="C79" s="284" t="s">
        <v>2099</v>
      </c>
      <c r="D79" s="285" t="s">
        <v>2100</v>
      </c>
      <c r="E79" s="286">
        <v>20</v>
      </c>
      <c r="F79" s="287" t="s">
        <v>2011</v>
      </c>
      <c r="G79" s="285"/>
      <c r="H79" s="285"/>
      <c r="I79" s="285"/>
      <c r="J79" s="285"/>
      <c r="K79" s="285"/>
      <c r="L79" s="285"/>
      <c r="M79" s="288" t="s">
        <v>2012</v>
      </c>
      <c r="N79" s="288" t="s">
        <v>2012</v>
      </c>
      <c r="O79" s="288" t="s">
        <v>2012</v>
      </c>
      <c r="P79" s="288" t="s">
        <v>2012</v>
      </c>
      <c r="Q79" s="288">
        <v>14</v>
      </c>
      <c r="R79" s="288" t="s">
        <v>2013</v>
      </c>
      <c r="S79" s="289" t="s">
        <v>2101</v>
      </c>
      <c r="T79" s="283"/>
      <c r="U79" s="290" t="s">
        <v>2015</v>
      </c>
      <c r="V79" s="290" t="s">
        <v>195</v>
      </c>
      <c r="W79" s="290">
        <v>15</v>
      </c>
      <c r="X79" s="290">
        <v>20</v>
      </c>
      <c r="Y79" s="290">
        <v>22</v>
      </c>
      <c r="Z79" s="290">
        <v>25</v>
      </c>
      <c r="AA79" s="291">
        <v>7</v>
      </c>
      <c r="AB79" s="290"/>
      <c r="AC79" s="290"/>
      <c r="AD79" s="290"/>
      <c r="AE79" s="290"/>
      <c r="AF79" s="290"/>
      <c r="AG79" s="290"/>
      <c r="AH79" s="290"/>
      <c r="AI79" s="290"/>
      <c r="AJ79" s="290"/>
      <c r="AK79" s="290"/>
      <c r="AL79" s="290"/>
      <c r="AM79" s="290"/>
      <c r="AN79" s="290"/>
      <c r="AO79" s="290"/>
      <c r="AP79" s="290"/>
    </row>
    <row r="80" spans="1:42" x14ac:dyDescent="0.25">
      <c r="A80" s="283" t="s">
        <v>2008</v>
      </c>
      <c r="B80" s="284" t="s">
        <v>1788</v>
      </c>
      <c r="C80" s="284" t="s">
        <v>2099</v>
      </c>
      <c r="D80" s="285" t="s">
        <v>2100</v>
      </c>
      <c r="E80" s="286">
        <v>40</v>
      </c>
      <c r="F80" s="287" t="s">
        <v>2011</v>
      </c>
      <c r="G80" s="285"/>
      <c r="H80" s="285"/>
      <c r="I80" s="285"/>
      <c r="J80" s="285"/>
      <c r="K80" s="285"/>
      <c r="L80" s="285"/>
      <c r="M80" s="288" t="s">
        <v>2012</v>
      </c>
      <c r="N80" s="288" t="s">
        <v>2012</v>
      </c>
      <c r="O80" s="288" t="s">
        <v>2012</v>
      </c>
      <c r="P80" s="288" t="s">
        <v>2012</v>
      </c>
      <c r="Q80" s="288">
        <v>14</v>
      </c>
      <c r="R80" s="288" t="s">
        <v>2013</v>
      </c>
      <c r="S80" s="289" t="s">
        <v>2101</v>
      </c>
      <c r="T80" s="283"/>
      <c r="U80" s="290" t="s">
        <v>2015</v>
      </c>
      <c r="V80" s="290" t="s">
        <v>195</v>
      </c>
      <c r="W80" s="290">
        <v>15</v>
      </c>
      <c r="X80" s="290">
        <v>35</v>
      </c>
      <c r="Y80" s="290">
        <v>22</v>
      </c>
      <c r="Z80" s="290">
        <v>40</v>
      </c>
      <c r="AA80" s="291">
        <v>7</v>
      </c>
      <c r="AB80" s="290"/>
      <c r="AC80" s="290"/>
      <c r="AD80" s="290"/>
      <c r="AE80" s="290"/>
      <c r="AF80" s="290"/>
      <c r="AG80" s="290"/>
      <c r="AH80" s="290"/>
      <c r="AI80" s="290"/>
      <c r="AJ80" s="290"/>
      <c r="AK80" s="290"/>
      <c r="AL80" s="290"/>
      <c r="AM80" s="290"/>
      <c r="AN80" s="290"/>
      <c r="AO80" s="290"/>
      <c r="AP80" s="290"/>
    </row>
    <row r="81" spans="1:42" x14ac:dyDescent="0.25">
      <c r="A81" s="283" t="s">
        <v>2008</v>
      </c>
      <c r="B81" s="284" t="s">
        <v>1787</v>
      </c>
      <c r="C81" s="284" t="s">
        <v>2102</v>
      </c>
      <c r="D81" s="285" t="s">
        <v>2103</v>
      </c>
      <c r="E81" s="286">
        <v>20</v>
      </c>
      <c r="F81" s="287" t="s">
        <v>2011</v>
      </c>
      <c r="G81" s="285"/>
      <c r="H81" s="285"/>
      <c r="I81" s="285"/>
      <c r="J81" s="285"/>
      <c r="K81" s="285"/>
      <c r="L81" s="285"/>
      <c r="M81" s="288" t="s">
        <v>2012</v>
      </c>
      <c r="N81" s="288" t="s">
        <v>2012</v>
      </c>
      <c r="O81" s="288" t="s">
        <v>2012</v>
      </c>
      <c r="P81" s="288" t="s">
        <v>2012</v>
      </c>
      <c r="Q81" s="288">
        <v>15</v>
      </c>
      <c r="R81" s="288" t="s">
        <v>2013</v>
      </c>
      <c r="S81" s="289" t="s">
        <v>2014</v>
      </c>
      <c r="T81" s="283"/>
      <c r="U81" s="290" t="s">
        <v>2015</v>
      </c>
      <c r="V81" s="290" t="s">
        <v>195</v>
      </c>
      <c r="W81" s="290">
        <v>16</v>
      </c>
      <c r="X81" s="290">
        <v>24</v>
      </c>
      <c r="Y81" s="290">
        <v>22</v>
      </c>
      <c r="Z81" s="290">
        <v>30</v>
      </c>
      <c r="AA81" s="291">
        <v>6</v>
      </c>
      <c r="AB81" s="290"/>
      <c r="AC81" s="290" t="s">
        <v>195</v>
      </c>
      <c r="AD81" s="290" t="s">
        <v>2012</v>
      </c>
      <c r="AE81" s="290">
        <v>0</v>
      </c>
      <c r="AF81" s="290" t="s">
        <v>2012</v>
      </c>
      <c r="AG81" s="290" t="s">
        <v>2012</v>
      </c>
      <c r="AH81" s="290"/>
      <c r="AI81" s="290"/>
      <c r="AJ81" s="290" t="s">
        <v>195</v>
      </c>
      <c r="AK81" s="290" t="s">
        <v>2012</v>
      </c>
      <c r="AL81" s="290">
        <v>0</v>
      </c>
      <c r="AM81" s="290" t="s">
        <v>2012</v>
      </c>
      <c r="AN81" s="290" t="s">
        <v>2012</v>
      </c>
      <c r="AO81" s="290" t="s">
        <v>2012</v>
      </c>
      <c r="AP81" s="290" t="s">
        <v>2012</v>
      </c>
    </row>
    <row r="82" spans="1:42" x14ac:dyDescent="0.25">
      <c r="A82" s="283" t="s">
        <v>2008</v>
      </c>
      <c r="B82" s="284" t="s">
        <v>1787</v>
      </c>
      <c r="C82" s="284" t="s">
        <v>2102</v>
      </c>
      <c r="D82" s="285" t="s">
        <v>2103</v>
      </c>
      <c r="E82" s="286">
        <v>40</v>
      </c>
      <c r="F82" s="287" t="s">
        <v>2011</v>
      </c>
      <c r="G82" s="285"/>
      <c r="H82" s="285"/>
      <c r="I82" s="285"/>
      <c r="J82" s="285"/>
      <c r="K82" s="285"/>
      <c r="L82" s="285"/>
      <c r="M82" s="288" t="s">
        <v>2012</v>
      </c>
      <c r="N82" s="288" t="s">
        <v>2012</v>
      </c>
      <c r="O82" s="288" t="s">
        <v>2012</v>
      </c>
      <c r="P82" s="288" t="s">
        <v>2012</v>
      </c>
      <c r="Q82" s="288">
        <v>15</v>
      </c>
      <c r="R82" s="288" t="s">
        <v>2013</v>
      </c>
      <c r="S82" s="289" t="s">
        <v>2014</v>
      </c>
      <c r="T82" s="283"/>
      <c r="U82" s="290" t="s">
        <v>2015</v>
      </c>
      <c r="V82" s="290" t="s">
        <v>195</v>
      </c>
      <c r="W82" s="290">
        <v>16</v>
      </c>
      <c r="X82" s="290">
        <v>48</v>
      </c>
      <c r="Y82" s="290">
        <v>22</v>
      </c>
      <c r="Z82" s="290">
        <v>60</v>
      </c>
      <c r="AA82" s="291">
        <v>6</v>
      </c>
      <c r="AB82" s="290"/>
      <c r="AC82" s="290" t="s">
        <v>195</v>
      </c>
      <c r="AD82" s="290" t="s">
        <v>2012</v>
      </c>
      <c r="AE82" s="290">
        <v>0</v>
      </c>
      <c r="AF82" s="290" t="s">
        <v>2012</v>
      </c>
      <c r="AG82" s="290" t="s">
        <v>2012</v>
      </c>
      <c r="AH82" s="290"/>
      <c r="AI82" s="290"/>
      <c r="AJ82" s="290" t="s">
        <v>195</v>
      </c>
      <c r="AK82" s="290" t="s">
        <v>2012</v>
      </c>
      <c r="AL82" s="290">
        <v>0</v>
      </c>
      <c r="AM82" s="290" t="s">
        <v>2012</v>
      </c>
      <c r="AN82" s="290" t="s">
        <v>2012</v>
      </c>
      <c r="AO82" s="290" t="s">
        <v>2012</v>
      </c>
      <c r="AP82" s="290" t="s">
        <v>2012</v>
      </c>
    </row>
    <row r="83" spans="1:42" x14ac:dyDescent="0.25">
      <c r="A83" s="283" t="s">
        <v>2008</v>
      </c>
      <c r="B83" s="284" t="s">
        <v>2035</v>
      </c>
      <c r="C83" s="284" t="s">
        <v>2104</v>
      </c>
      <c r="D83" s="285" t="s">
        <v>2105</v>
      </c>
      <c r="E83" s="286">
        <v>20</v>
      </c>
      <c r="F83" s="287" t="s">
        <v>2011</v>
      </c>
      <c r="G83" s="285"/>
      <c r="H83" s="285"/>
      <c r="I83" s="285"/>
      <c r="J83" s="285"/>
      <c r="K83" s="285"/>
      <c r="L83" s="285"/>
      <c r="M83" s="288" t="s">
        <v>2012</v>
      </c>
      <c r="N83" s="288" t="s">
        <v>2012</v>
      </c>
      <c r="O83" s="288" t="s">
        <v>2012</v>
      </c>
      <c r="P83" s="288" t="s">
        <v>2012</v>
      </c>
      <c r="Q83" s="288">
        <v>15</v>
      </c>
      <c r="R83" s="288" t="s">
        <v>2013</v>
      </c>
      <c r="S83" s="289" t="s">
        <v>2014</v>
      </c>
      <c r="T83" s="283"/>
      <c r="U83" s="290" t="s">
        <v>2015</v>
      </c>
      <c r="V83" s="290" t="s">
        <v>195</v>
      </c>
      <c r="W83" s="290">
        <v>16</v>
      </c>
      <c r="X83" s="290">
        <v>10</v>
      </c>
      <c r="Y83" s="290">
        <v>25</v>
      </c>
      <c r="Z83" s="290">
        <v>12</v>
      </c>
      <c r="AA83" s="291">
        <v>9</v>
      </c>
      <c r="AB83" s="290"/>
      <c r="AC83" s="290"/>
      <c r="AD83" s="290"/>
      <c r="AE83" s="290"/>
      <c r="AF83" s="290"/>
      <c r="AG83" s="290"/>
      <c r="AH83" s="290"/>
      <c r="AI83" s="290"/>
      <c r="AJ83" s="290"/>
      <c r="AK83" s="290"/>
      <c r="AL83" s="290"/>
      <c r="AM83" s="290"/>
      <c r="AN83" s="290"/>
      <c r="AO83" s="290"/>
      <c r="AP83" s="290"/>
    </row>
    <row r="84" spans="1:42" x14ac:dyDescent="0.25">
      <c r="A84" s="283" t="s">
        <v>2008</v>
      </c>
      <c r="B84" s="284" t="s">
        <v>2035</v>
      </c>
      <c r="C84" s="284" t="s">
        <v>2104</v>
      </c>
      <c r="D84" s="285" t="s">
        <v>2105</v>
      </c>
      <c r="E84" s="286">
        <v>40</v>
      </c>
      <c r="F84" s="287" t="s">
        <v>2011</v>
      </c>
      <c r="G84" s="285"/>
      <c r="H84" s="285"/>
      <c r="I84" s="285"/>
      <c r="J84" s="285"/>
      <c r="K84" s="285"/>
      <c r="L84" s="285"/>
      <c r="M84" s="288" t="s">
        <v>2012</v>
      </c>
      <c r="N84" s="288" t="s">
        <v>2012</v>
      </c>
      <c r="O84" s="288" t="s">
        <v>2012</v>
      </c>
      <c r="P84" s="288" t="s">
        <v>2012</v>
      </c>
      <c r="Q84" s="288">
        <v>15</v>
      </c>
      <c r="R84" s="288" t="s">
        <v>2013</v>
      </c>
      <c r="S84" s="289" t="s">
        <v>2014</v>
      </c>
      <c r="T84" s="283"/>
      <c r="U84" s="290" t="s">
        <v>2015</v>
      </c>
      <c r="V84" s="290" t="s">
        <v>195</v>
      </c>
      <c r="W84" s="290">
        <v>16</v>
      </c>
      <c r="X84" s="290">
        <v>20</v>
      </c>
      <c r="Y84" s="290">
        <v>25</v>
      </c>
      <c r="Z84" s="290">
        <v>26</v>
      </c>
      <c r="AA84" s="291">
        <v>9</v>
      </c>
      <c r="AB84" s="290"/>
      <c r="AC84" s="290"/>
      <c r="AD84" s="290"/>
      <c r="AE84" s="290"/>
      <c r="AF84" s="290"/>
      <c r="AG84" s="290"/>
      <c r="AH84" s="290"/>
      <c r="AI84" s="290"/>
      <c r="AJ84" s="290"/>
      <c r="AK84" s="290"/>
      <c r="AL84" s="290"/>
      <c r="AM84" s="290"/>
      <c r="AN84" s="290"/>
      <c r="AO84" s="290"/>
      <c r="AP84" s="290"/>
    </row>
    <row r="85" spans="1:42" x14ac:dyDescent="0.25">
      <c r="A85" s="283" t="s">
        <v>2008</v>
      </c>
      <c r="B85" s="284" t="s">
        <v>2041</v>
      </c>
      <c r="C85" s="284" t="s">
        <v>2106</v>
      </c>
      <c r="D85" s="285" t="s">
        <v>2107</v>
      </c>
      <c r="E85" s="286">
        <v>20</v>
      </c>
      <c r="F85" s="287" t="s">
        <v>2011</v>
      </c>
      <c r="G85" s="285"/>
      <c r="H85" s="285"/>
      <c r="I85" s="285"/>
      <c r="J85" s="285"/>
      <c r="K85" s="285"/>
      <c r="L85" s="285"/>
      <c r="M85" s="288" t="s">
        <v>2012</v>
      </c>
      <c r="N85" s="288" t="s">
        <v>2012</v>
      </c>
      <c r="O85" s="288" t="s">
        <v>2012</v>
      </c>
      <c r="P85" s="288" t="s">
        <v>2012</v>
      </c>
      <c r="Q85" s="288">
        <v>10</v>
      </c>
      <c r="R85" s="288" t="s">
        <v>2013</v>
      </c>
      <c r="S85" s="289" t="s">
        <v>2023</v>
      </c>
      <c r="T85" s="283"/>
      <c r="U85" s="290" t="s">
        <v>2015</v>
      </c>
      <c r="V85" s="290" t="s">
        <v>195</v>
      </c>
      <c r="W85" s="290">
        <v>11</v>
      </c>
      <c r="X85" s="290">
        <v>4</v>
      </c>
      <c r="Y85" s="290" t="s">
        <v>2012</v>
      </c>
      <c r="Z85" s="290" t="s">
        <v>2012</v>
      </c>
      <c r="AA85" s="291" t="s">
        <v>2019</v>
      </c>
      <c r="AB85" s="290"/>
      <c r="AC85" s="290"/>
      <c r="AD85" s="290"/>
      <c r="AE85" s="290"/>
      <c r="AF85" s="290"/>
      <c r="AG85" s="290"/>
      <c r="AH85" s="290"/>
      <c r="AI85" s="290"/>
      <c r="AJ85" s="290"/>
      <c r="AK85" s="290"/>
      <c r="AL85" s="290"/>
      <c r="AM85" s="290"/>
      <c r="AN85" s="290"/>
      <c r="AO85" s="290"/>
      <c r="AP85" s="290"/>
    </row>
    <row r="86" spans="1:42" x14ac:dyDescent="0.25">
      <c r="A86" s="283" t="s">
        <v>2008</v>
      </c>
      <c r="B86" s="284" t="s">
        <v>2041</v>
      </c>
      <c r="C86" s="284" t="s">
        <v>2106</v>
      </c>
      <c r="D86" s="285" t="s">
        <v>2107</v>
      </c>
      <c r="E86" s="286">
        <v>40</v>
      </c>
      <c r="F86" s="287" t="s">
        <v>2011</v>
      </c>
      <c r="G86" s="285"/>
      <c r="H86" s="285"/>
      <c r="I86" s="285"/>
      <c r="J86" s="285"/>
      <c r="K86" s="285"/>
      <c r="L86" s="285"/>
      <c r="M86" s="288" t="s">
        <v>2012</v>
      </c>
      <c r="N86" s="288" t="s">
        <v>2012</v>
      </c>
      <c r="O86" s="288" t="s">
        <v>2012</v>
      </c>
      <c r="P86" s="288" t="s">
        <v>2012</v>
      </c>
      <c r="Q86" s="288">
        <v>10</v>
      </c>
      <c r="R86" s="288" t="s">
        <v>2013</v>
      </c>
      <c r="S86" s="289" t="s">
        <v>2023</v>
      </c>
      <c r="T86" s="283"/>
      <c r="U86" s="290" t="s">
        <v>2015</v>
      </c>
      <c r="V86" s="290" t="s">
        <v>195</v>
      </c>
      <c r="W86" s="290">
        <v>11</v>
      </c>
      <c r="X86" s="290">
        <v>8</v>
      </c>
      <c r="Y86" s="290" t="s">
        <v>2012</v>
      </c>
      <c r="Z86" s="290" t="s">
        <v>2012</v>
      </c>
      <c r="AA86" s="291" t="s">
        <v>2019</v>
      </c>
      <c r="AB86" s="290"/>
      <c r="AC86" s="290"/>
      <c r="AD86" s="290"/>
      <c r="AE86" s="290"/>
      <c r="AF86" s="290"/>
      <c r="AG86" s="290"/>
      <c r="AH86" s="290"/>
      <c r="AI86" s="290"/>
      <c r="AJ86" s="290"/>
      <c r="AK86" s="290"/>
      <c r="AL86" s="290"/>
      <c r="AM86" s="290"/>
      <c r="AN86" s="290"/>
      <c r="AO86" s="290"/>
      <c r="AP86" s="290"/>
    </row>
    <row r="87" spans="1:42" x14ac:dyDescent="0.25">
      <c r="A87" s="283" t="s">
        <v>2008</v>
      </c>
      <c r="B87" s="284" t="s">
        <v>368</v>
      </c>
      <c r="C87" s="284" t="s">
        <v>2108</v>
      </c>
      <c r="D87" s="285" t="s">
        <v>2109</v>
      </c>
      <c r="E87" s="286">
        <v>20</v>
      </c>
      <c r="F87" s="287" t="s">
        <v>2011</v>
      </c>
      <c r="G87" s="285"/>
      <c r="H87" s="285"/>
      <c r="I87" s="285"/>
      <c r="J87" s="285"/>
      <c r="K87" s="285"/>
      <c r="L87" s="285"/>
      <c r="M87" s="288" t="s">
        <v>2012</v>
      </c>
      <c r="N87" s="288" t="s">
        <v>2012</v>
      </c>
      <c r="O87" s="288" t="s">
        <v>2012</v>
      </c>
      <c r="P87" s="288" t="s">
        <v>2012</v>
      </c>
      <c r="Q87" s="288">
        <v>15</v>
      </c>
      <c r="R87" s="288" t="s">
        <v>2013</v>
      </c>
      <c r="S87" s="289" t="s">
        <v>2014</v>
      </c>
      <c r="T87" s="283"/>
      <c r="U87" s="290" t="s">
        <v>2015</v>
      </c>
      <c r="V87" s="290" t="s">
        <v>195</v>
      </c>
      <c r="W87" s="290">
        <v>16</v>
      </c>
      <c r="X87" s="290">
        <v>115</v>
      </c>
      <c r="Y87" s="290" t="s">
        <v>2012</v>
      </c>
      <c r="Z87" s="290" t="s">
        <v>2012</v>
      </c>
      <c r="AA87" s="291" t="s">
        <v>2019</v>
      </c>
      <c r="AB87" s="290"/>
      <c r="AC87" s="290"/>
      <c r="AD87" s="290"/>
      <c r="AE87" s="290"/>
      <c r="AF87" s="290"/>
      <c r="AG87" s="290"/>
      <c r="AH87" s="290"/>
      <c r="AI87" s="290"/>
      <c r="AJ87" s="290"/>
      <c r="AK87" s="290"/>
      <c r="AL87" s="290"/>
      <c r="AM87" s="290"/>
      <c r="AN87" s="290"/>
      <c r="AO87" s="290"/>
      <c r="AP87" s="290"/>
    </row>
    <row r="88" spans="1:42" x14ac:dyDescent="0.25">
      <c r="A88" s="283" t="s">
        <v>2008</v>
      </c>
      <c r="B88" s="284" t="s">
        <v>368</v>
      </c>
      <c r="C88" s="284" t="s">
        <v>2108</v>
      </c>
      <c r="D88" s="285" t="s">
        <v>2109</v>
      </c>
      <c r="E88" s="286">
        <v>40</v>
      </c>
      <c r="F88" s="287" t="s">
        <v>2011</v>
      </c>
      <c r="G88" s="285"/>
      <c r="H88" s="285"/>
      <c r="I88" s="285"/>
      <c r="J88" s="285"/>
      <c r="K88" s="285"/>
      <c r="L88" s="285"/>
      <c r="M88" s="288" t="s">
        <v>2012</v>
      </c>
      <c r="N88" s="288" t="s">
        <v>2012</v>
      </c>
      <c r="O88" s="288" t="s">
        <v>2012</v>
      </c>
      <c r="P88" s="288" t="s">
        <v>2012</v>
      </c>
      <c r="Q88" s="288">
        <v>15</v>
      </c>
      <c r="R88" s="288" t="s">
        <v>2013</v>
      </c>
      <c r="S88" s="289" t="s">
        <v>2014</v>
      </c>
      <c r="T88" s="283"/>
      <c r="U88" s="290" t="s">
        <v>2015</v>
      </c>
      <c r="V88" s="290" t="s">
        <v>195</v>
      </c>
      <c r="W88" s="290">
        <v>16</v>
      </c>
      <c r="X88" s="290">
        <v>115</v>
      </c>
      <c r="Y88" s="290" t="s">
        <v>2012</v>
      </c>
      <c r="Z88" s="290" t="s">
        <v>2012</v>
      </c>
      <c r="AA88" s="291" t="s">
        <v>2019</v>
      </c>
      <c r="AB88" s="290"/>
      <c r="AC88" s="290"/>
      <c r="AD88" s="290"/>
      <c r="AE88" s="290"/>
      <c r="AF88" s="290"/>
      <c r="AG88" s="290"/>
      <c r="AH88" s="290"/>
      <c r="AI88" s="290"/>
      <c r="AJ88" s="290"/>
      <c r="AK88" s="290"/>
      <c r="AL88" s="290"/>
      <c r="AM88" s="290"/>
      <c r="AN88" s="290"/>
      <c r="AO88" s="290"/>
      <c r="AP88" s="290"/>
    </row>
    <row r="89" spans="1:42" x14ac:dyDescent="0.25">
      <c r="A89" s="283" t="s">
        <v>2008</v>
      </c>
      <c r="B89" s="284" t="s">
        <v>2041</v>
      </c>
      <c r="C89" s="284" t="s">
        <v>2110</v>
      </c>
      <c r="D89" s="285" t="s">
        <v>2111</v>
      </c>
      <c r="E89" s="286">
        <v>20</v>
      </c>
      <c r="F89" s="287" t="s">
        <v>2011</v>
      </c>
      <c r="G89" s="285"/>
      <c r="H89" s="285"/>
      <c r="I89" s="285"/>
      <c r="J89" s="285"/>
      <c r="K89" s="285"/>
      <c r="L89" s="285"/>
      <c r="M89" s="288" t="s">
        <v>2012</v>
      </c>
      <c r="N89" s="288" t="s">
        <v>2012</v>
      </c>
      <c r="O89" s="288" t="s">
        <v>2012</v>
      </c>
      <c r="P89" s="288" t="s">
        <v>2012</v>
      </c>
      <c r="Q89" s="288">
        <v>10</v>
      </c>
      <c r="R89" s="288" t="s">
        <v>2013</v>
      </c>
      <c r="S89" s="289" t="s">
        <v>2023</v>
      </c>
      <c r="T89" s="283"/>
      <c r="U89" s="290" t="s">
        <v>2015</v>
      </c>
      <c r="V89" s="290" t="s">
        <v>195</v>
      </c>
      <c r="W89" s="290">
        <v>11</v>
      </c>
      <c r="X89" s="290">
        <v>23</v>
      </c>
      <c r="Y89" s="290" t="s">
        <v>2012</v>
      </c>
      <c r="Z89" s="290" t="s">
        <v>2012</v>
      </c>
      <c r="AA89" s="291" t="s">
        <v>2019</v>
      </c>
      <c r="AB89" s="290"/>
      <c r="AC89" s="290"/>
      <c r="AD89" s="290"/>
      <c r="AE89" s="290"/>
      <c r="AF89" s="290"/>
      <c r="AG89" s="290"/>
      <c r="AH89" s="290"/>
      <c r="AI89" s="290"/>
      <c r="AJ89" s="290"/>
      <c r="AK89" s="290"/>
      <c r="AL89" s="290"/>
      <c r="AM89" s="290"/>
      <c r="AN89" s="290"/>
      <c r="AO89" s="290"/>
      <c r="AP89" s="290"/>
    </row>
    <row r="90" spans="1:42" x14ac:dyDescent="0.25">
      <c r="A90" s="283" t="s">
        <v>2008</v>
      </c>
      <c r="B90" s="284" t="s">
        <v>2041</v>
      </c>
      <c r="C90" s="284" t="s">
        <v>2110</v>
      </c>
      <c r="D90" s="285" t="s">
        <v>2111</v>
      </c>
      <c r="E90" s="286">
        <v>40</v>
      </c>
      <c r="F90" s="287" t="s">
        <v>2011</v>
      </c>
      <c r="G90" s="285"/>
      <c r="H90" s="285"/>
      <c r="I90" s="285"/>
      <c r="J90" s="285"/>
      <c r="K90" s="285"/>
      <c r="L90" s="285"/>
      <c r="M90" s="288" t="s">
        <v>2012</v>
      </c>
      <c r="N90" s="288" t="s">
        <v>2012</v>
      </c>
      <c r="O90" s="288" t="s">
        <v>2012</v>
      </c>
      <c r="P90" s="288" t="s">
        <v>2012</v>
      </c>
      <c r="Q90" s="288">
        <v>10</v>
      </c>
      <c r="R90" s="288" t="s">
        <v>2013</v>
      </c>
      <c r="S90" s="289" t="s">
        <v>2023</v>
      </c>
      <c r="T90" s="283"/>
      <c r="U90" s="290" t="s">
        <v>2015</v>
      </c>
      <c r="V90" s="290" t="s">
        <v>195</v>
      </c>
      <c r="W90" s="290">
        <v>11</v>
      </c>
      <c r="X90" s="290">
        <v>41</v>
      </c>
      <c r="Y90" s="290" t="s">
        <v>2012</v>
      </c>
      <c r="Z90" s="290" t="s">
        <v>2012</v>
      </c>
      <c r="AA90" s="291" t="s">
        <v>2019</v>
      </c>
      <c r="AB90" s="290"/>
      <c r="AC90" s="290"/>
      <c r="AD90" s="290"/>
      <c r="AE90" s="290"/>
      <c r="AF90" s="290"/>
      <c r="AG90" s="290"/>
      <c r="AH90" s="290"/>
      <c r="AI90" s="290"/>
      <c r="AJ90" s="290"/>
      <c r="AK90" s="290"/>
      <c r="AL90" s="290"/>
      <c r="AM90" s="290"/>
      <c r="AN90" s="290"/>
      <c r="AO90" s="290"/>
      <c r="AP90" s="290"/>
    </row>
    <row r="91" spans="1:42" x14ac:dyDescent="0.25">
      <c r="A91" s="283" t="s">
        <v>2008</v>
      </c>
      <c r="B91" s="284" t="s">
        <v>2035</v>
      </c>
      <c r="C91" s="284" t="s">
        <v>2112</v>
      </c>
      <c r="D91" s="285" t="s">
        <v>2113</v>
      </c>
      <c r="E91" s="286">
        <v>20</v>
      </c>
      <c r="F91" s="287" t="s">
        <v>2011</v>
      </c>
      <c r="G91" s="285"/>
      <c r="H91" s="285"/>
      <c r="I91" s="285"/>
      <c r="J91" s="285"/>
      <c r="K91" s="285"/>
      <c r="L91" s="285"/>
      <c r="M91" s="288" t="s">
        <v>2012</v>
      </c>
      <c r="N91" s="288" t="s">
        <v>2012</v>
      </c>
      <c r="O91" s="288" t="s">
        <v>2012</v>
      </c>
      <c r="P91" s="288" t="s">
        <v>2012</v>
      </c>
      <c r="Q91" s="288">
        <v>18</v>
      </c>
      <c r="R91" s="288" t="s">
        <v>2013</v>
      </c>
      <c r="S91" s="289" t="s">
        <v>2054</v>
      </c>
      <c r="T91" s="283"/>
      <c r="U91" s="290" t="s">
        <v>2015</v>
      </c>
      <c r="V91" s="290" t="s">
        <v>195</v>
      </c>
      <c r="W91" s="290">
        <v>19</v>
      </c>
      <c r="X91" s="290">
        <v>7</v>
      </c>
      <c r="Y91" s="290" t="s">
        <v>2012</v>
      </c>
      <c r="Z91" s="290" t="s">
        <v>2012</v>
      </c>
      <c r="AA91" s="291" t="s">
        <v>2019</v>
      </c>
      <c r="AB91" s="290"/>
      <c r="AC91" s="290"/>
      <c r="AD91" s="290"/>
      <c r="AE91" s="290"/>
      <c r="AF91" s="290"/>
      <c r="AG91" s="290"/>
      <c r="AH91" s="290"/>
      <c r="AI91" s="290"/>
      <c r="AJ91" s="290"/>
      <c r="AK91" s="290"/>
      <c r="AL91" s="290"/>
      <c r="AM91" s="290"/>
      <c r="AN91" s="290"/>
      <c r="AO91" s="290"/>
      <c r="AP91" s="290"/>
    </row>
    <row r="92" spans="1:42" x14ac:dyDescent="0.25">
      <c r="A92" s="283" t="s">
        <v>2008</v>
      </c>
      <c r="B92" s="284" t="s">
        <v>2035</v>
      </c>
      <c r="C92" s="284" t="s">
        <v>2112</v>
      </c>
      <c r="D92" s="285" t="s">
        <v>2113</v>
      </c>
      <c r="E92" s="286">
        <v>40</v>
      </c>
      <c r="F92" s="287" t="s">
        <v>2011</v>
      </c>
      <c r="G92" s="285"/>
      <c r="H92" s="285"/>
      <c r="I92" s="285"/>
      <c r="J92" s="285"/>
      <c r="K92" s="285"/>
      <c r="L92" s="285"/>
      <c r="M92" s="288" t="s">
        <v>2012</v>
      </c>
      <c r="N92" s="288" t="s">
        <v>2012</v>
      </c>
      <c r="O92" s="288" t="s">
        <v>2012</v>
      </c>
      <c r="P92" s="288" t="s">
        <v>2012</v>
      </c>
      <c r="Q92" s="288">
        <v>18</v>
      </c>
      <c r="R92" s="288" t="s">
        <v>2013</v>
      </c>
      <c r="S92" s="289" t="s">
        <v>2054</v>
      </c>
      <c r="T92" s="283"/>
      <c r="U92" s="290" t="s">
        <v>2015</v>
      </c>
      <c r="V92" s="290" t="s">
        <v>195</v>
      </c>
      <c r="W92" s="290">
        <v>19</v>
      </c>
      <c r="X92" s="290">
        <v>10</v>
      </c>
      <c r="Y92" s="290" t="s">
        <v>2012</v>
      </c>
      <c r="Z92" s="290" t="s">
        <v>2012</v>
      </c>
      <c r="AA92" s="291" t="s">
        <v>2019</v>
      </c>
      <c r="AB92" s="290"/>
      <c r="AC92" s="290"/>
      <c r="AD92" s="290"/>
      <c r="AE92" s="290"/>
      <c r="AF92" s="290"/>
      <c r="AG92" s="290"/>
      <c r="AH92" s="290"/>
      <c r="AI92" s="290"/>
      <c r="AJ92" s="290"/>
      <c r="AK92" s="290"/>
      <c r="AL92" s="290"/>
      <c r="AM92" s="290"/>
      <c r="AN92" s="290"/>
      <c r="AO92" s="290"/>
      <c r="AP92" s="290"/>
    </row>
    <row r="93" spans="1:42" x14ac:dyDescent="0.25">
      <c r="A93" s="283" t="s">
        <v>2008</v>
      </c>
      <c r="B93" s="284" t="s">
        <v>2035</v>
      </c>
      <c r="C93" s="284" t="s">
        <v>2114</v>
      </c>
      <c r="D93" s="285" t="s">
        <v>2115</v>
      </c>
      <c r="E93" s="286">
        <v>20</v>
      </c>
      <c r="F93" s="287" t="s">
        <v>2011</v>
      </c>
      <c r="G93" s="285"/>
      <c r="H93" s="285"/>
      <c r="I93" s="285"/>
      <c r="J93" s="285"/>
      <c r="K93" s="285"/>
      <c r="L93" s="285"/>
      <c r="M93" s="288">
        <v>7</v>
      </c>
      <c r="N93" s="288" t="s">
        <v>2013</v>
      </c>
      <c r="O93" s="288">
        <v>30</v>
      </c>
      <c r="P93" s="288" t="s">
        <v>2013</v>
      </c>
      <c r="Q93" s="288" t="s">
        <v>2012</v>
      </c>
      <c r="R93" s="288" t="s">
        <v>2012</v>
      </c>
      <c r="S93" s="289" t="s">
        <v>2116</v>
      </c>
      <c r="T93" s="283"/>
      <c r="U93" s="290" t="s">
        <v>2015</v>
      </c>
      <c r="V93" s="290" t="s">
        <v>195</v>
      </c>
      <c r="W93" s="290">
        <v>31</v>
      </c>
      <c r="X93" s="290" t="s">
        <v>2012</v>
      </c>
      <c r="Y93" s="290" t="s">
        <v>2012</v>
      </c>
      <c r="Z93" s="290" t="s">
        <v>2012</v>
      </c>
      <c r="AA93" s="291" t="s">
        <v>2019</v>
      </c>
      <c r="AB93" s="290"/>
      <c r="AC93" s="290" t="s">
        <v>195</v>
      </c>
      <c r="AD93" s="290">
        <v>31</v>
      </c>
      <c r="AE93" s="290">
        <v>5</v>
      </c>
      <c r="AF93" s="290" t="s">
        <v>2012</v>
      </c>
      <c r="AG93" s="290" t="s">
        <v>2012</v>
      </c>
      <c r="AH93" s="290"/>
      <c r="AI93" s="290"/>
      <c r="AJ93" s="290" t="s">
        <v>195</v>
      </c>
      <c r="AK93" s="290">
        <v>8</v>
      </c>
      <c r="AL93" s="290">
        <v>0</v>
      </c>
      <c r="AM93" s="290" t="s">
        <v>2012</v>
      </c>
      <c r="AN93" s="290" t="s">
        <v>2012</v>
      </c>
      <c r="AO93" s="290" t="s">
        <v>2012</v>
      </c>
      <c r="AP93" s="290" t="s">
        <v>2012</v>
      </c>
    </row>
    <row r="94" spans="1:42" x14ac:dyDescent="0.25">
      <c r="A94" s="283" t="s">
        <v>2008</v>
      </c>
      <c r="B94" s="284" t="s">
        <v>2035</v>
      </c>
      <c r="C94" s="284" t="s">
        <v>2114</v>
      </c>
      <c r="D94" s="285" t="s">
        <v>2115</v>
      </c>
      <c r="E94" s="286">
        <v>40</v>
      </c>
      <c r="F94" s="287" t="s">
        <v>2011</v>
      </c>
      <c r="G94" s="285"/>
      <c r="H94" s="285"/>
      <c r="I94" s="285"/>
      <c r="J94" s="285"/>
      <c r="K94" s="285"/>
      <c r="L94" s="285"/>
      <c r="M94" s="288">
        <v>7</v>
      </c>
      <c r="N94" s="288" t="s">
        <v>2013</v>
      </c>
      <c r="O94" s="288">
        <v>30</v>
      </c>
      <c r="P94" s="288" t="s">
        <v>2013</v>
      </c>
      <c r="Q94" s="288" t="s">
        <v>2012</v>
      </c>
      <c r="R94" s="288" t="s">
        <v>2012</v>
      </c>
      <c r="S94" s="289" t="s">
        <v>2116</v>
      </c>
      <c r="T94" s="283"/>
      <c r="U94" s="290" t="s">
        <v>2015</v>
      </c>
      <c r="V94" s="290" t="s">
        <v>195</v>
      </c>
      <c r="W94" s="290">
        <v>31</v>
      </c>
      <c r="X94" s="290" t="s">
        <v>2012</v>
      </c>
      <c r="Y94" s="290" t="s">
        <v>2012</v>
      </c>
      <c r="Z94" s="290" t="s">
        <v>2012</v>
      </c>
      <c r="AA94" s="291" t="s">
        <v>2019</v>
      </c>
      <c r="AB94" s="290"/>
      <c r="AC94" s="290" t="s">
        <v>195</v>
      </c>
      <c r="AD94" s="290">
        <v>31</v>
      </c>
      <c r="AE94" s="290">
        <v>9</v>
      </c>
      <c r="AF94" s="290" t="s">
        <v>2012</v>
      </c>
      <c r="AG94" s="290" t="s">
        <v>2012</v>
      </c>
      <c r="AH94" s="290"/>
      <c r="AI94" s="290"/>
      <c r="AJ94" s="290" t="s">
        <v>195</v>
      </c>
      <c r="AK94" s="290">
        <v>8</v>
      </c>
      <c r="AL94" s="290">
        <v>0</v>
      </c>
      <c r="AM94" s="290" t="s">
        <v>2012</v>
      </c>
      <c r="AN94" s="290" t="s">
        <v>2012</v>
      </c>
      <c r="AO94" s="290" t="s">
        <v>2012</v>
      </c>
      <c r="AP94" s="290" t="s">
        <v>2012</v>
      </c>
    </row>
    <row r="95" spans="1:42" x14ac:dyDescent="0.25">
      <c r="A95" s="283" t="s">
        <v>2008</v>
      </c>
      <c r="B95" s="284" t="s">
        <v>1791</v>
      </c>
      <c r="C95" s="284" t="s">
        <v>2117</v>
      </c>
      <c r="D95" s="285" t="s">
        <v>2118</v>
      </c>
      <c r="E95" s="286">
        <v>20</v>
      </c>
      <c r="F95" s="287" t="s">
        <v>2011</v>
      </c>
      <c r="G95" s="285"/>
      <c r="H95" s="285"/>
      <c r="I95" s="285"/>
      <c r="J95" s="285"/>
      <c r="K95" s="285"/>
      <c r="L95" s="285"/>
      <c r="M95" s="288" t="s">
        <v>2012</v>
      </c>
      <c r="N95" s="288" t="s">
        <v>2012</v>
      </c>
      <c r="O95" s="288" t="s">
        <v>2012</v>
      </c>
      <c r="P95" s="288" t="s">
        <v>2012</v>
      </c>
      <c r="Q95" s="288">
        <v>15</v>
      </c>
      <c r="R95" s="288" t="s">
        <v>2013</v>
      </c>
      <c r="S95" s="289" t="s">
        <v>2014</v>
      </c>
      <c r="T95" s="283"/>
      <c r="U95" s="290" t="s">
        <v>2015</v>
      </c>
      <c r="V95" s="290" t="s">
        <v>195</v>
      </c>
      <c r="W95" s="290">
        <v>16</v>
      </c>
      <c r="X95" s="290">
        <v>130</v>
      </c>
      <c r="Y95" s="290">
        <v>22</v>
      </c>
      <c r="Z95" s="290">
        <v>150</v>
      </c>
      <c r="AA95" s="291">
        <v>6</v>
      </c>
      <c r="AB95" s="290"/>
      <c r="AC95" s="290" t="s">
        <v>195</v>
      </c>
      <c r="AD95" s="290">
        <v>16</v>
      </c>
      <c r="AE95" s="290">
        <v>0</v>
      </c>
      <c r="AF95" s="290" t="s">
        <v>2012</v>
      </c>
      <c r="AG95" s="290" t="s">
        <v>2012</v>
      </c>
      <c r="AH95" s="290"/>
      <c r="AI95" s="290"/>
      <c r="AJ95" s="290" t="s">
        <v>195</v>
      </c>
      <c r="AK95" s="290" t="s">
        <v>2012</v>
      </c>
      <c r="AL95" s="290" t="s">
        <v>2012</v>
      </c>
      <c r="AM95" s="290" t="s">
        <v>2012</v>
      </c>
      <c r="AN95" s="290" t="s">
        <v>2012</v>
      </c>
      <c r="AO95" s="290" t="s">
        <v>2012</v>
      </c>
      <c r="AP95" s="290" t="s">
        <v>2012</v>
      </c>
    </row>
    <row r="96" spans="1:42" x14ac:dyDescent="0.25">
      <c r="A96" s="283" t="s">
        <v>2008</v>
      </c>
      <c r="B96" s="284" t="s">
        <v>1791</v>
      </c>
      <c r="C96" s="284" t="s">
        <v>2117</v>
      </c>
      <c r="D96" s="285" t="s">
        <v>2118</v>
      </c>
      <c r="E96" s="286">
        <v>40</v>
      </c>
      <c r="F96" s="287" t="s">
        <v>2011</v>
      </c>
      <c r="G96" s="285"/>
      <c r="H96" s="285"/>
      <c r="I96" s="285"/>
      <c r="J96" s="285"/>
      <c r="K96" s="285"/>
      <c r="L96" s="285"/>
      <c r="M96" s="288" t="s">
        <v>2012</v>
      </c>
      <c r="N96" s="288" t="s">
        <v>2012</v>
      </c>
      <c r="O96" s="288" t="s">
        <v>2012</v>
      </c>
      <c r="P96" s="288" t="s">
        <v>2012</v>
      </c>
      <c r="Q96" s="288">
        <v>15</v>
      </c>
      <c r="R96" s="288" t="s">
        <v>2013</v>
      </c>
      <c r="S96" s="289" t="s">
        <v>2014</v>
      </c>
      <c r="T96" s="283"/>
      <c r="U96" s="290" t="s">
        <v>2015</v>
      </c>
      <c r="V96" s="290" t="s">
        <v>195</v>
      </c>
      <c r="W96" s="290">
        <v>16</v>
      </c>
      <c r="X96" s="290">
        <v>130</v>
      </c>
      <c r="Y96" s="290">
        <v>22</v>
      </c>
      <c r="Z96" s="290">
        <v>150</v>
      </c>
      <c r="AA96" s="291">
        <v>6</v>
      </c>
      <c r="AB96" s="290"/>
      <c r="AC96" s="290" t="s">
        <v>195</v>
      </c>
      <c r="AD96" s="290" t="s">
        <v>2012</v>
      </c>
      <c r="AE96" s="290">
        <v>0</v>
      </c>
      <c r="AF96" s="290" t="s">
        <v>2012</v>
      </c>
      <c r="AG96" s="290" t="s">
        <v>2012</v>
      </c>
      <c r="AH96" s="290"/>
      <c r="AI96" s="290"/>
      <c r="AJ96" s="290" t="s">
        <v>195</v>
      </c>
      <c r="AK96" s="290" t="s">
        <v>2012</v>
      </c>
      <c r="AL96" s="290">
        <v>0</v>
      </c>
      <c r="AM96" s="290" t="s">
        <v>2012</v>
      </c>
      <c r="AN96" s="290" t="s">
        <v>2012</v>
      </c>
      <c r="AO96" s="290" t="s">
        <v>2012</v>
      </c>
      <c r="AP96" s="290" t="s">
        <v>2012</v>
      </c>
    </row>
    <row r="97" spans="1:42" x14ac:dyDescent="0.25">
      <c r="A97" s="283" t="s">
        <v>2008</v>
      </c>
      <c r="B97" s="284" t="s">
        <v>1787</v>
      </c>
      <c r="C97" s="284" t="s">
        <v>2119</v>
      </c>
      <c r="D97" s="285" t="s">
        <v>2120</v>
      </c>
      <c r="E97" s="286">
        <v>20</v>
      </c>
      <c r="F97" s="287" t="s">
        <v>2011</v>
      </c>
      <c r="G97" s="285"/>
      <c r="H97" s="285"/>
      <c r="I97" s="285"/>
      <c r="J97" s="285"/>
      <c r="K97" s="285"/>
      <c r="L97" s="285"/>
      <c r="M97" s="288" t="s">
        <v>2012</v>
      </c>
      <c r="N97" s="288" t="s">
        <v>2012</v>
      </c>
      <c r="O97" s="288" t="s">
        <v>2012</v>
      </c>
      <c r="P97" s="288" t="s">
        <v>2012</v>
      </c>
      <c r="Q97" s="288">
        <v>15</v>
      </c>
      <c r="R97" s="288" t="s">
        <v>2013</v>
      </c>
      <c r="S97" s="289" t="s">
        <v>2014</v>
      </c>
      <c r="T97" s="283"/>
      <c r="U97" s="290" t="s">
        <v>2015</v>
      </c>
      <c r="V97" s="290" t="s">
        <v>195</v>
      </c>
      <c r="W97" s="290">
        <v>16</v>
      </c>
      <c r="X97" s="290">
        <v>51</v>
      </c>
      <c r="Y97" s="290">
        <v>21</v>
      </c>
      <c r="Z97" s="290">
        <v>75</v>
      </c>
      <c r="AA97" s="291">
        <v>5</v>
      </c>
      <c r="AB97" s="290"/>
      <c r="AC97" s="290"/>
      <c r="AD97" s="290"/>
      <c r="AE97" s="290"/>
      <c r="AF97" s="290"/>
      <c r="AG97" s="290"/>
      <c r="AH97" s="290"/>
      <c r="AI97" s="290"/>
      <c r="AJ97" s="290"/>
      <c r="AK97" s="290"/>
      <c r="AL97" s="290"/>
      <c r="AM97" s="290"/>
      <c r="AN97" s="290"/>
      <c r="AO97" s="290"/>
      <c r="AP97" s="290"/>
    </row>
    <row r="98" spans="1:42" x14ac:dyDescent="0.25">
      <c r="A98" s="283" t="s">
        <v>2008</v>
      </c>
      <c r="B98" s="284" t="s">
        <v>1787</v>
      </c>
      <c r="C98" s="284" t="s">
        <v>2119</v>
      </c>
      <c r="D98" s="285" t="s">
        <v>2120</v>
      </c>
      <c r="E98" s="286">
        <v>40</v>
      </c>
      <c r="F98" s="287" t="s">
        <v>2011</v>
      </c>
      <c r="G98" s="285"/>
      <c r="H98" s="285"/>
      <c r="I98" s="285"/>
      <c r="J98" s="285"/>
      <c r="K98" s="285"/>
      <c r="L98" s="285"/>
      <c r="M98" s="288" t="s">
        <v>2012</v>
      </c>
      <c r="N98" s="288" t="s">
        <v>2012</v>
      </c>
      <c r="O98" s="288" t="s">
        <v>2012</v>
      </c>
      <c r="P98" s="288" t="s">
        <v>2012</v>
      </c>
      <c r="Q98" s="288">
        <v>15</v>
      </c>
      <c r="R98" s="288" t="s">
        <v>2013</v>
      </c>
      <c r="S98" s="289" t="s">
        <v>2014</v>
      </c>
      <c r="T98" s="283"/>
      <c r="U98" s="290" t="s">
        <v>2015</v>
      </c>
      <c r="V98" s="290" t="s">
        <v>195</v>
      </c>
      <c r="W98" s="290">
        <v>16</v>
      </c>
      <c r="X98" s="290">
        <v>77</v>
      </c>
      <c r="Y98" s="290">
        <v>21</v>
      </c>
      <c r="Z98" s="290">
        <v>130</v>
      </c>
      <c r="AA98" s="291">
        <v>5</v>
      </c>
      <c r="AB98" s="290"/>
      <c r="AC98" s="290"/>
      <c r="AD98" s="290"/>
      <c r="AE98" s="290"/>
      <c r="AF98" s="290"/>
      <c r="AG98" s="290"/>
      <c r="AH98" s="290"/>
      <c r="AI98" s="290"/>
      <c r="AJ98" s="290"/>
      <c r="AK98" s="290"/>
      <c r="AL98" s="290"/>
      <c r="AM98" s="290"/>
      <c r="AN98" s="290"/>
      <c r="AO98" s="290"/>
      <c r="AP98" s="290"/>
    </row>
    <row r="99" spans="1:42" x14ac:dyDescent="0.25">
      <c r="A99" s="283" t="s">
        <v>2008</v>
      </c>
      <c r="B99" s="284" t="s">
        <v>2020</v>
      </c>
      <c r="C99" s="284" t="s">
        <v>2121</v>
      </c>
      <c r="D99" s="285" t="s">
        <v>2122</v>
      </c>
      <c r="E99" s="286">
        <v>20</v>
      </c>
      <c r="F99" s="287" t="s">
        <v>2011</v>
      </c>
      <c r="G99" s="285"/>
      <c r="H99" s="285"/>
      <c r="I99" s="285"/>
      <c r="J99" s="285"/>
      <c r="K99" s="285"/>
      <c r="L99" s="285"/>
      <c r="M99" s="288" t="s">
        <v>2012</v>
      </c>
      <c r="N99" s="288" t="s">
        <v>2012</v>
      </c>
      <c r="O99" s="288" t="s">
        <v>2012</v>
      </c>
      <c r="P99" s="288" t="s">
        <v>2012</v>
      </c>
      <c r="Q99" s="288">
        <v>10</v>
      </c>
      <c r="R99" s="288" t="s">
        <v>2013</v>
      </c>
      <c r="S99" s="289" t="s">
        <v>2023</v>
      </c>
      <c r="T99" s="283"/>
      <c r="U99" s="290" t="s">
        <v>2015</v>
      </c>
      <c r="V99" s="290" t="s">
        <v>195</v>
      </c>
      <c r="W99" s="290">
        <v>11</v>
      </c>
      <c r="X99" s="290">
        <v>36</v>
      </c>
      <c r="Y99" s="290">
        <v>21</v>
      </c>
      <c r="Z99" s="290">
        <v>57</v>
      </c>
      <c r="AA99" s="291">
        <v>10</v>
      </c>
      <c r="AB99" s="290"/>
      <c r="AC99" s="290"/>
      <c r="AD99" s="290"/>
      <c r="AE99" s="290"/>
      <c r="AF99" s="290"/>
      <c r="AG99" s="290"/>
      <c r="AH99" s="290"/>
      <c r="AI99" s="290"/>
      <c r="AJ99" s="290"/>
      <c r="AK99" s="290"/>
      <c r="AL99" s="290"/>
      <c r="AM99" s="290"/>
      <c r="AN99" s="290"/>
      <c r="AO99" s="290"/>
      <c r="AP99" s="290"/>
    </row>
    <row r="100" spans="1:42" x14ac:dyDescent="0.25">
      <c r="A100" s="283" t="s">
        <v>2008</v>
      </c>
      <c r="B100" s="284" t="s">
        <v>2020</v>
      </c>
      <c r="C100" s="284" t="s">
        <v>2121</v>
      </c>
      <c r="D100" s="285" t="s">
        <v>2122</v>
      </c>
      <c r="E100" s="286">
        <v>40</v>
      </c>
      <c r="F100" s="287" t="s">
        <v>2011</v>
      </c>
      <c r="G100" s="285"/>
      <c r="H100" s="285"/>
      <c r="I100" s="285"/>
      <c r="J100" s="285"/>
      <c r="K100" s="285"/>
      <c r="L100" s="285"/>
      <c r="M100" s="288" t="s">
        <v>2012</v>
      </c>
      <c r="N100" s="288" t="s">
        <v>2012</v>
      </c>
      <c r="O100" s="288" t="s">
        <v>2012</v>
      </c>
      <c r="P100" s="288" t="s">
        <v>2012</v>
      </c>
      <c r="Q100" s="288">
        <v>10</v>
      </c>
      <c r="R100" s="288" t="s">
        <v>2013</v>
      </c>
      <c r="S100" s="289" t="s">
        <v>2023</v>
      </c>
      <c r="T100" s="283"/>
      <c r="U100" s="290" t="s">
        <v>2015</v>
      </c>
      <c r="V100" s="290" t="s">
        <v>195</v>
      </c>
      <c r="W100" s="290">
        <v>11</v>
      </c>
      <c r="X100" s="290">
        <v>71</v>
      </c>
      <c r="Y100" s="290">
        <v>21</v>
      </c>
      <c r="Z100" s="290">
        <v>114</v>
      </c>
      <c r="AA100" s="291">
        <v>10</v>
      </c>
      <c r="AB100" s="290"/>
      <c r="AC100" s="290"/>
      <c r="AD100" s="290"/>
      <c r="AE100" s="290"/>
      <c r="AF100" s="290"/>
      <c r="AG100" s="290"/>
      <c r="AH100" s="290"/>
      <c r="AI100" s="290"/>
      <c r="AJ100" s="290"/>
      <c r="AK100" s="290"/>
      <c r="AL100" s="290"/>
      <c r="AM100" s="290"/>
      <c r="AN100" s="290"/>
      <c r="AO100" s="290"/>
      <c r="AP100" s="290"/>
    </row>
    <row r="101" spans="1:42" x14ac:dyDescent="0.25">
      <c r="A101" s="283" t="s">
        <v>2008</v>
      </c>
      <c r="B101" s="284" t="s">
        <v>1754</v>
      </c>
      <c r="C101" s="284" t="s">
        <v>2123</v>
      </c>
      <c r="D101" s="285" t="s">
        <v>2124</v>
      </c>
      <c r="E101" s="286">
        <v>20</v>
      </c>
      <c r="F101" s="287" t="s">
        <v>2011</v>
      </c>
      <c r="G101" s="285"/>
      <c r="H101" s="285"/>
      <c r="I101" s="285"/>
      <c r="J101" s="285"/>
      <c r="K101" s="285"/>
      <c r="L101" s="285"/>
      <c r="M101" s="288" t="s">
        <v>2012</v>
      </c>
      <c r="N101" s="288" t="s">
        <v>2012</v>
      </c>
      <c r="O101" s="288" t="s">
        <v>2012</v>
      </c>
      <c r="P101" s="288" t="s">
        <v>2012</v>
      </c>
      <c r="Q101" s="288">
        <v>15</v>
      </c>
      <c r="R101" s="288" t="s">
        <v>2013</v>
      </c>
      <c r="S101" s="289" t="s">
        <v>2014</v>
      </c>
      <c r="T101" s="283"/>
      <c r="U101" s="290" t="s">
        <v>2015</v>
      </c>
      <c r="V101" s="290" t="s">
        <v>195</v>
      </c>
      <c r="W101" s="290">
        <v>16</v>
      </c>
      <c r="X101" s="290">
        <v>23</v>
      </c>
      <c r="Y101" s="290">
        <v>18</v>
      </c>
      <c r="Z101" s="290">
        <v>34</v>
      </c>
      <c r="AA101" s="291">
        <v>2</v>
      </c>
      <c r="AB101" s="290"/>
      <c r="AC101" s="290" t="s">
        <v>195</v>
      </c>
      <c r="AD101" s="290">
        <v>16</v>
      </c>
      <c r="AE101" s="290">
        <v>23</v>
      </c>
      <c r="AF101" s="290">
        <v>18</v>
      </c>
      <c r="AG101" s="290">
        <v>34</v>
      </c>
      <c r="AH101" s="290"/>
      <c r="AI101" s="290"/>
      <c r="AJ101" s="290" t="s">
        <v>195</v>
      </c>
      <c r="AK101" s="290" t="s">
        <v>2012</v>
      </c>
      <c r="AL101" s="290">
        <v>23</v>
      </c>
      <c r="AM101" s="290" t="s">
        <v>2012</v>
      </c>
      <c r="AN101" s="290" t="s">
        <v>2012</v>
      </c>
      <c r="AO101" s="290" t="s">
        <v>2012</v>
      </c>
      <c r="AP101" s="290" t="s">
        <v>2012</v>
      </c>
    </row>
    <row r="102" spans="1:42" x14ac:dyDescent="0.25">
      <c r="A102" s="283" t="s">
        <v>2008</v>
      </c>
      <c r="B102" s="284" t="s">
        <v>1754</v>
      </c>
      <c r="C102" s="284" t="s">
        <v>2123</v>
      </c>
      <c r="D102" s="285" t="s">
        <v>2124</v>
      </c>
      <c r="E102" s="286">
        <v>40</v>
      </c>
      <c r="F102" s="287" t="s">
        <v>2011</v>
      </c>
      <c r="G102" s="285"/>
      <c r="H102" s="285"/>
      <c r="I102" s="285"/>
      <c r="J102" s="285"/>
      <c r="K102" s="285"/>
      <c r="L102" s="285"/>
      <c r="M102" s="288" t="s">
        <v>2012</v>
      </c>
      <c r="N102" s="288" t="s">
        <v>2012</v>
      </c>
      <c r="O102" s="288" t="s">
        <v>2012</v>
      </c>
      <c r="P102" s="288" t="s">
        <v>2012</v>
      </c>
      <c r="Q102" s="288">
        <v>15</v>
      </c>
      <c r="R102" s="288" t="s">
        <v>2013</v>
      </c>
      <c r="S102" s="289" t="s">
        <v>2014</v>
      </c>
      <c r="T102" s="283"/>
      <c r="U102" s="290" t="s">
        <v>2015</v>
      </c>
      <c r="V102" s="290" t="s">
        <v>195</v>
      </c>
      <c r="W102" s="290">
        <v>16</v>
      </c>
      <c r="X102" s="290">
        <v>44</v>
      </c>
      <c r="Y102" s="290">
        <v>18</v>
      </c>
      <c r="Z102" s="290">
        <v>65</v>
      </c>
      <c r="AA102" s="291">
        <v>2</v>
      </c>
      <c r="AB102" s="290"/>
      <c r="AC102" s="290" t="s">
        <v>195</v>
      </c>
      <c r="AD102" s="290">
        <v>16</v>
      </c>
      <c r="AE102" s="290">
        <v>44</v>
      </c>
      <c r="AF102" s="290">
        <v>18</v>
      </c>
      <c r="AG102" s="290">
        <v>65</v>
      </c>
      <c r="AH102" s="290"/>
      <c r="AI102" s="290"/>
      <c r="AJ102" s="290" t="s">
        <v>195</v>
      </c>
      <c r="AK102" s="290" t="s">
        <v>2012</v>
      </c>
      <c r="AL102" s="290">
        <v>39</v>
      </c>
      <c r="AM102" s="290" t="s">
        <v>2012</v>
      </c>
      <c r="AN102" s="290" t="s">
        <v>2012</v>
      </c>
      <c r="AO102" s="290" t="s">
        <v>2012</v>
      </c>
      <c r="AP102" s="290" t="s">
        <v>2012</v>
      </c>
    </row>
    <row r="103" spans="1:42" x14ac:dyDescent="0.25">
      <c r="A103" s="283" t="s">
        <v>2008</v>
      </c>
      <c r="B103" s="284" t="s">
        <v>1791</v>
      </c>
      <c r="C103" s="284" t="s">
        <v>2125</v>
      </c>
      <c r="D103" s="285" t="s">
        <v>2126</v>
      </c>
      <c r="E103" s="286">
        <v>20</v>
      </c>
      <c r="F103" s="287" t="s">
        <v>2011</v>
      </c>
      <c r="G103" s="285"/>
      <c r="H103" s="285"/>
      <c r="I103" s="285"/>
      <c r="J103" s="285"/>
      <c r="K103" s="285"/>
      <c r="L103" s="285"/>
      <c r="M103" s="288" t="s">
        <v>2012</v>
      </c>
      <c r="N103" s="288" t="s">
        <v>2012</v>
      </c>
      <c r="O103" s="288" t="s">
        <v>2012</v>
      </c>
      <c r="P103" s="288" t="s">
        <v>2012</v>
      </c>
      <c r="Q103" s="288">
        <v>15</v>
      </c>
      <c r="R103" s="288" t="s">
        <v>2013</v>
      </c>
      <c r="S103" s="289" t="s">
        <v>2014</v>
      </c>
      <c r="T103" s="283"/>
      <c r="U103" s="290" t="s">
        <v>2015</v>
      </c>
      <c r="V103" s="290" t="s">
        <v>195</v>
      </c>
      <c r="W103" s="290">
        <v>16</v>
      </c>
      <c r="X103" s="290">
        <v>60</v>
      </c>
      <c r="Y103" s="290" t="s">
        <v>2012</v>
      </c>
      <c r="Z103" s="290" t="s">
        <v>2012</v>
      </c>
      <c r="AA103" s="291" t="s">
        <v>2019</v>
      </c>
      <c r="AB103" s="290"/>
      <c r="AC103" s="290"/>
      <c r="AD103" s="290"/>
      <c r="AE103" s="290"/>
      <c r="AF103" s="290"/>
      <c r="AG103" s="290"/>
      <c r="AH103" s="290"/>
      <c r="AI103" s="290"/>
      <c r="AJ103" s="290"/>
      <c r="AK103" s="290"/>
      <c r="AL103" s="290"/>
      <c r="AM103" s="290"/>
      <c r="AN103" s="290"/>
      <c r="AO103" s="290"/>
      <c r="AP103" s="290"/>
    </row>
    <row r="104" spans="1:42" x14ac:dyDescent="0.25">
      <c r="A104" s="283" t="s">
        <v>2008</v>
      </c>
      <c r="B104" s="284" t="s">
        <v>1791</v>
      </c>
      <c r="C104" s="284" t="s">
        <v>2125</v>
      </c>
      <c r="D104" s="285" t="s">
        <v>2126</v>
      </c>
      <c r="E104" s="286">
        <v>40</v>
      </c>
      <c r="F104" s="287" t="s">
        <v>2011</v>
      </c>
      <c r="G104" s="285"/>
      <c r="H104" s="285"/>
      <c r="I104" s="285"/>
      <c r="J104" s="285"/>
      <c r="K104" s="285"/>
      <c r="L104" s="285"/>
      <c r="M104" s="288" t="s">
        <v>2012</v>
      </c>
      <c r="N104" s="288" t="s">
        <v>2012</v>
      </c>
      <c r="O104" s="288" t="s">
        <v>2012</v>
      </c>
      <c r="P104" s="288" t="s">
        <v>2012</v>
      </c>
      <c r="Q104" s="288">
        <v>15</v>
      </c>
      <c r="R104" s="288" t="s">
        <v>2013</v>
      </c>
      <c r="S104" s="289" t="s">
        <v>2014</v>
      </c>
      <c r="T104" s="283"/>
      <c r="U104" s="290" t="s">
        <v>2015</v>
      </c>
      <c r="V104" s="290" t="s">
        <v>195</v>
      </c>
      <c r="W104" s="290">
        <v>16</v>
      </c>
      <c r="X104" s="290">
        <v>80</v>
      </c>
      <c r="Y104" s="290" t="s">
        <v>2012</v>
      </c>
      <c r="Z104" s="290" t="s">
        <v>2012</v>
      </c>
      <c r="AA104" s="291" t="s">
        <v>2019</v>
      </c>
      <c r="AB104" s="290"/>
      <c r="AC104" s="290"/>
      <c r="AD104" s="290"/>
      <c r="AE104" s="290"/>
      <c r="AF104" s="290"/>
      <c r="AG104" s="290"/>
      <c r="AH104" s="290"/>
      <c r="AI104" s="290"/>
      <c r="AJ104" s="290"/>
      <c r="AK104" s="290"/>
      <c r="AL104" s="290"/>
      <c r="AM104" s="290"/>
      <c r="AN104" s="290"/>
      <c r="AO104" s="290"/>
      <c r="AP104" s="290"/>
    </row>
    <row r="105" spans="1:42" x14ac:dyDescent="0.25">
      <c r="A105" s="283" t="s">
        <v>2008</v>
      </c>
      <c r="B105" s="284" t="s">
        <v>2016</v>
      </c>
      <c r="C105" s="284" t="s">
        <v>2127</v>
      </c>
      <c r="D105" s="285" t="s">
        <v>2128</v>
      </c>
      <c r="E105" s="286">
        <v>20</v>
      </c>
      <c r="F105" s="287" t="s">
        <v>2011</v>
      </c>
      <c r="G105" s="285"/>
      <c r="H105" s="285"/>
      <c r="I105" s="285"/>
      <c r="J105" s="285"/>
      <c r="K105" s="285"/>
      <c r="L105" s="285"/>
      <c r="M105" s="288" t="s">
        <v>2012</v>
      </c>
      <c r="N105" s="288" t="s">
        <v>2012</v>
      </c>
      <c r="O105" s="288" t="s">
        <v>2012</v>
      </c>
      <c r="P105" s="288" t="s">
        <v>2012</v>
      </c>
      <c r="Q105" s="288">
        <v>15</v>
      </c>
      <c r="R105" s="288" t="s">
        <v>2013</v>
      </c>
      <c r="S105" s="289" t="s">
        <v>2014</v>
      </c>
      <c r="T105" s="283"/>
      <c r="U105" s="290" t="s">
        <v>2015</v>
      </c>
      <c r="V105" s="290" t="s">
        <v>195</v>
      </c>
      <c r="W105" s="290">
        <v>16</v>
      </c>
      <c r="X105" s="290">
        <v>105</v>
      </c>
      <c r="Y105" s="290">
        <v>21</v>
      </c>
      <c r="Z105" s="290">
        <v>125</v>
      </c>
      <c r="AA105" s="291">
        <v>5</v>
      </c>
      <c r="AB105" s="290"/>
      <c r="AC105" s="290"/>
      <c r="AD105" s="290"/>
      <c r="AE105" s="290"/>
      <c r="AF105" s="290"/>
      <c r="AG105" s="290"/>
      <c r="AH105" s="290"/>
      <c r="AI105" s="290"/>
      <c r="AJ105" s="290"/>
      <c r="AK105" s="290"/>
      <c r="AL105" s="290"/>
      <c r="AM105" s="290"/>
      <c r="AN105" s="290"/>
      <c r="AO105" s="290"/>
      <c r="AP105" s="290"/>
    </row>
    <row r="106" spans="1:42" x14ac:dyDescent="0.25">
      <c r="A106" s="283" t="s">
        <v>2008</v>
      </c>
      <c r="B106" s="284" t="s">
        <v>2016</v>
      </c>
      <c r="C106" s="284" t="s">
        <v>2127</v>
      </c>
      <c r="D106" s="285" t="s">
        <v>2128</v>
      </c>
      <c r="E106" s="286">
        <v>40</v>
      </c>
      <c r="F106" s="287" t="s">
        <v>2011</v>
      </c>
      <c r="G106" s="285"/>
      <c r="H106" s="285"/>
      <c r="I106" s="285"/>
      <c r="J106" s="285"/>
      <c r="K106" s="285"/>
      <c r="L106" s="285"/>
      <c r="M106" s="288" t="s">
        <v>2012</v>
      </c>
      <c r="N106" s="288" t="s">
        <v>2012</v>
      </c>
      <c r="O106" s="288" t="s">
        <v>2012</v>
      </c>
      <c r="P106" s="288" t="s">
        <v>2012</v>
      </c>
      <c r="Q106" s="288">
        <v>15</v>
      </c>
      <c r="R106" s="288" t="s">
        <v>2013</v>
      </c>
      <c r="S106" s="289" t="s">
        <v>2014</v>
      </c>
      <c r="T106" s="283"/>
      <c r="U106" s="290" t="s">
        <v>2015</v>
      </c>
      <c r="V106" s="290" t="s">
        <v>195</v>
      </c>
      <c r="W106" s="290">
        <v>16</v>
      </c>
      <c r="X106" s="290">
        <v>130</v>
      </c>
      <c r="Y106" s="290">
        <v>21</v>
      </c>
      <c r="Z106" s="290">
        <v>150</v>
      </c>
      <c r="AA106" s="291">
        <v>5</v>
      </c>
      <c r="AB106" s="290"/>
      <c r="AC106" s="290"/>
      <c r="AD106" s="290"/>
      <c r="AE106" s="290"/>
      <c r="AF106" s="290"/>
      <c r="AG106" s="290"/>
      <c r="AH106" s="290"/>
      <c r="AI106" s="290"/>
      <c r="AJ106" s="290"/>
      <c r="AK106" s="290"/>
      <c r="AL106" s="290"/>
      <c r="AM106" s="290"/>
      <c r="AN106" s="290"/>
      <c r="AO106" s="290"/>
      <c r="AP106" s="290"/>
    </row>
    <row r="107" spans="1:42" x14ac:dyDescent="0.25">
      <c r="A107" s="283" t="s">
        <v>2008</v>
      </c>
      <c r="B107" s="284" t="s">
        <v>2041</v>
      </c>
      <c r="C107" s="284" t="s">
        <v>2129</v>
      </c>
      <c r="D107" s="285" t="s">
        <v>2130</v>
      </c>
      <c r="E107" s="286">
        <v>20</v>
      </c>
      <c r="F107" s="287" t="s">
        <v>2011</v>
      </c>
      <c r="G107" s="285"/>
      <c r="H107" s="285"/>
      <c r="I107" s="285"/>
      <c r="J107" s="285"/>
      <c r="K107" s="285"/>
      <c r="L107" s="285"/>
      <c r="M107" s="288" t="s">
        <v>2012</v>
      </c>
      <c r="N107" s="288" t="s">
        <v>2012</v>
      </c>
      <c r="O107" s="288" t="s">
        <v>2012</v>
      </c>
      <c r="P107" s="288" t="s">
        <v>2012</v>
      </c>
      <c r="Q107" s="288">
        <v>10</v>
      </c>
      <c r="R107" s="288" t="s">
        <v>2013</v>
      </c>
      <c r="S107" s="289" t="s">
        <v>2023</v>
      </c>
      <c r="T107" s="283"/>
      <c r="U107" s="290" t="s">
        <v>2015</v>
      </c>
      <c r="V107" s="290" t="s">
        <v>195</v>
      </c>
      <c r="W107" s="290">
        <v>11</v>
      </c>
      <c r="X107" s="290">
        <v>31</v>
      </c>
      <c r="Y107" s="290" t="s">
        <v>2012</v>
      </c>
      <c r="Z107" s="290" t="s">
        <v>2012</v>
      </c>
      <c r="AA107" s="291" t="s">
        <v>2019</v>
      </c>
      <c r="AB107" s="290"/>
      <c r="AC107" s="290"/>
      <c r="AD107" s="290"/>
      <c r="AE107" s="290"/>
      <c r="AF107" s="290"/>
      <c r="AG107" s="290"/>
      <c r="AH107" s="290"/>
      <c r="AI107" s="290"/>
      <c r="AJ107" s="290"/>
      <c r="AK107" s="290"/>
      <c r="AL107" s="290"/>
      <c r="AM107" s="290"/>
      <c r="AN107" s="290"/>
      <c r="AO107" s="290"/>
      <c r="AP107" s="290"/>
    </row>
    <row r="108" spans="1:42" x14ac:dyDescent="0.25">
      <c r="A108" s="283" t="s">
        <v>2008</v>
      </c>
      <c r="B108" s="284" t="s">
        <v>2041</v>
      </c>
      <c r="C108" s="284" t="s">
        <v>2129</v>
      </c>
      <c r="D108" s="285" t="s">
        <v>2130</v>
      </c>
      <c r="E108" s="286">
        <v>40</v>
      </c>
      <c r="F108" s="287" t="s">
        <v>2011</v>
      </c>
      <c r="G108" s="285"/>
      <c r="H108" s="285"/>
      <c r="I108" s="285"/>
      <c r="J108" s="285"/>
      <c r="K108" s="285"/>
      <c r="L108" s="285"/>
      <c r="M108" s="288" t="s">
        <v>2012</v>
      </c>
      <c r="N108" s="288" t="s">
        <v>2012</v>
      </c>
      <c r="O108" s="288" t="s">
        <v>2012</v>
      </c>
      <c r="P108" s="288" t="s">
        <v>2012</v>
      </c>
      <c r="Q108" s="288">
        <v>10</v>
      </c>
      <c r="R108" s="288" t="s">
        <v>2013</v>
      </c>
      <c r="S108" s="289" t="s">
        <v>2023</v>
      </c>
      <c r="T108" s="283"/>
      <c r="U108" s="290" t="s">
        <v>2015</v>
      </c>
      <c r="V108" s="290" t="s">
        <v>195</v>
      </c>
      <c r="W108" s="290">
        <v>11</v>
      </c>
      <c r="X108" s="290">
        <v>55</v>
      </c>
      <c r="Y108" s="290" t="s">
        <v>2012</v>
      </c>
      <c r="Z108" s="290" t="s">
        <v>2012</v>
      </c>
      <c r="AA108" s="291" t="s">
        <v>2019</v>
      </c>
      <c r="AB108" s="290"/>
      <c r="AC108" s="290"/>
      <c r="AD108" s="290"/>
      <c r="AE108" s="290"/>
      <c r="AF108" s="290"/>
      <c r="AG108" s="290"/>
      <c r="AH108" s="290"/>
      <c r="AI108" s="290"/>
      <c r="AJ108" s="290"/>
      <c r="AK108" s="290"/>
      <c r="AL108" s="290"/>
      <c r="AM108" s="290"/>
      <c r="AN108" s="290"/>
      <c r="AO108" s="290"/>
      <c r="AP108" s="290"/>
    </row>
    <row r="109" spans="1:42" x14ac:dyDescent="0.25">
      <c r="A109" s="283" t="s">
        <v>2008</v>
      </c>
      <c r="B109" s="284" t="s">
        <v>2041</v>
      </c>
      <c r="C109" s="284" t="s">
        <v>2129</v>
      </c>
      <c r="D109" s="285" t="s">
        <v>2130</v>
      </c>
      <c r="E109" s="286">
        <v>20</v>
      </c>
      <c r="F109" s="287" t="s">
        <v>2011</v>
      </c>
      <c r="G109" s="285"/>
      <c r="H109" s="285"/>
      <c r="I109" s="285"/>
      <c r="J109" s="285"/>
      <c r="K109" s="285"/>
      <c r="L109" s="285"/>
      <c r="M109" s="288" t="s">
        <v>2012</v>
      </c>
      <c r="N109" s="288" t="s">
        <v>2012</v>
      </c>
      <c r="O109" s="288" t="s">
        <v>2012</v>
      </c>
      <c r="P109" s="288" t="s">
        <v>2012</v>
      </c>
      <c r="Q109" s="288">
        <v>10</v>
      </c>
      <c r="R109" s="288" t="s">
        <v>2013</v>
      </c>
      <c r="S109" s="289" t="s">
        <v>2023</v>
      </c>
      <c r="T109" s="283"/>
      <c r="U109" s="290" t="s">
        <v>2015</v>
      </c>
      <c r="V109" s="290" t="s">
        <v>195</v>
      </c>
      <c r="W109" s="290">
        <v>11</v>
      </c>
      <c r="X109" s="290">
        <v>31</v>
      </c>
      <c r="Y109" s="290" t="s">
        <v>2012</v>
      </c>
      <c r="Z109" s="290" t="s">
        <v>2012</v>
      </c>
      <c r="AA109" s="291" t="s">
        <v>2019</v>
      </c>
      <c r="AB109" s="290"/>
      <c r="AC109" s="290"/>
      <c r="AD109" s="290"/>
      <c r="AE109" s="290"/>
      <c r="AF109" s="290"/>
      <c r="AG109" s="290"/>
      <c r="AH109" s="290"/>
      <c r="AI109" s="290"/>
      <c r="AJ109" s="290"/>
      <c r="AK109" s="290"/>
      <c r="AL109" s="290"/>
      <c r="AM109" s="290"/>
      <c r="AN109" s="290"/>
      <c r="AO109" s="290"/>
      <c r="AP109" s="290"/>
    </row>
    <row r="110" spans="1:42" x14ac:dyDescent="0.25">
      <c r="A110" s="283" t="s">
        <v>2008</v>
      </c>
      <c r="B110" s="284" t="s">
        <v>2041</v>
      </c>
      <c r="C110" s="284" t="s">
        <v>2129</v>
      </c>
      <c r="D110" s="285" t="s">
        <v>2130</v>
      </c>
      <c r="E110" s="286">
        <v>40</v>
      </c>
      <c r="F110" s="287" t="s">
        <v>2011</v>
      </c>
      <c r="G110" s="285"/>
      <c r="H110" s="285"/>
      <c r="I110" s="285"/>
      <c r="J110" s="285"/>
      <c r="K110" s="285"/>
      <c r="L110" s="285"/>
      <c r="M110" s="288" t="s">
        <v>2012</v>
      </c>
      <c r="N110" s="288" t="s">
        <v>2012</v>
      </c>
      <c r="O110" s="288" t="s">
        <v>2012</v>
      </c>
      <c r="P110" s="288" t="s">
        <v>2012</v>
      </c>
      <c r="Q110" s="288">
        <v>10</v>
      </c>
      <c r="R110" s="288" t="s">
        <v>2013</v>
      </c>
      <c r="S110" s="289" t="s">
        <v>2023</v>
      </c>
      <c r="T110" s="283"/>
      <c r="U110" s="290" t="s">
        <v>2015</v>
      </c>
      <c r="V110" s="290" t="s">
        <v>195</v>
      </c>
      <c r="W110" s="290">
        <v>11</v>
      </c>
      <c r="X110" s="290">
        <v>55</v>
      </c>
      <c r="Y110" s="290" t="s">
        <v>2012</v>
      </c>
      <c r="Z110" s="290" t="s">
        <v>2012</v>
      </c>
      <c r="AA110" s="291" t="s">
        <v>2019</v>
      </c>
      <c r="AB110" s="290"/>
      <c r="AC110" s="290"/>
      <c r="AD110" s="290"/>
      <c r="AE110" s="290"/>
      <c r="AF110" s="290"/>
      <c r="AG110" s="290"/>
      <c r="AH110" s="290"/>
      <c r="AI110" s="290"/>
      <c r="AJ110" s="290"/>
      <c r="AK110" s="290"/>
      <c r="AL110" s="290"/>
      <c r="AM110" s="290"/>
      <c r="AN110" s="290"/>
      <c r="AO110" s="290"/>
      <c r="AP110" s="290"/>
    </row>
    <row r="111" spans="1:42" x14ac:dyDescent="0.25">
      <c r="A111" s="283" t="s">
        <v>2008</v>
      </c>
      <c r="B111" s="284" t="s">
        <v>1788</v>
      </c>
      <c r="C111" s="284" t="s">
        <v>2131</v>
      </c>
      <c r="D111" s="285" t="s">
        <v>2132</v>
      </c>
      <c r="E111" s="286">
        <v>20</v>
      </c>
      <c r="F111" s="287" t="s">
        <v>2011</v>
      </c>
      <c r="G111" s="285"/>
      <c r="H111" s="285"/>
      <c r="I111" s="285"/>
      <c r="J111" s="285"/>
      <c r="K111" s="285"/>
      <c r="L111" s="285"/>
      <c r="M111" s="288" t="s">
        <v>2012</v>
      </c>
      <c r="N111" s="288" t="s">
        <v>2012</v>
      </c>
      <c r="O111" s="288" t="s">
        <v>2012</v>
      </c>
      <c r="P111" s="288" t="s">
        <v>2012</v>
      </c>
      <c r="Q111" s="288">
        <v>21</v>
      </c>
      <c r="R111" s="288" t="s">
        <v>2013</v>
      </c>
      <c r="S111" s="289" t="s">
        <v>2098</v>
      </c>
      <c r="T111" s="283"/>
      <c r="U111" s="290" t="s">
        <v>2015</v>
      </c>
      <c r="V111" s="290" t="s">
        <v>195</v>
      </c>
      <c r="W111" s="290">
        <v>22</v>
      </c>
      <c r="X111" s="290">
        <v>17</v>
      </c>
      <c r="Y111" s="290" t="s">
        <v>2012</v>
      </c>
      <c r="Z111" s="290" t="s">
        <v>2012</v>
      </c>
      <c r="AA111" s="291" t="s">
        <v>2019</v>
      </c>
      <c r="AB111" s="290"/>
      <c r="AC111" s="290"/>
      <c r="AD111" s="290"/>
      <c r="AE111" s="290"/>
      <c r="AF111" s="290"/>
      <c r="AG111" s="290"/>
      <c r="AH111" s="290"/>
      <c r="AI111" s="290"/>
      <c r="AJ111" s="290"/>
      <c r="AK111" s="290"/>
      <c r="AL111" s="290"/>
      <c r="AM111" s="290"/>
      <c r="AN111" s="290"/>
      <c r="AO111" s="290"/>
      <c r="AP111" s="290"/>
    </row>
    <row r="112" spans="1:42" x14ac:dyDescent="0.25">
      <c r="A112" s="283" t="s">
        <v>2008</v>
      </c>
      <c r="B112" s="284" t="s">
        <v>1788</v>
      </c>
      <c r="C112" s="284" t="s">
        <v>2131</v>
      </c>
      <c r="D112" s="285" t="s">
        <v>2132</v>
      </c>
      <c r="E112" s="286">
        <v>40</v>
      </c>
      <c r="F112" s="287" t="s">
        <v>2011</v>
      </c>
      <c r="G112" s="285"/>
      <c r="H112" s="285"/>
      <c r="I112" s="285"/>
      <c r="J112" s="285"/>
      <c r="K112" s="285"/>
      <c r="L112" s="285"/>
      <c r="M112" s="288" t="s">
        <v>2012</v>
      </c>
      <c r="N112" s="288" t="s">
        <v>2012</v>
      </c>
      <c r="O112" s="288" t="s">
        <v>2012</v>
      </c>
      <c r="P112" s="288" t="s">
        <v>2012</v>
      </c>
      <c r="Q112" s="288">
        <v>21</v>
      </c>
      <c r="R112" s="288" t="s">
        <v>2013</v>
      </c>
      <c r="S112" s="289" t="s">
        <v>2098</v>
      </c>
      <c r="T112" s="283"/>
      <c r="U112" s="290" t="s">
        <v>2015</v>
      </c>
      <c r="V112" s="290" t="s">
        <v>195</v>
      </c>
      <c r="W112" s="290">
        <v>22</v>
      </c>
      <c r="X112" s="290">
        <v>34</v>
      </c>
      <c r="Y112" s="290" t="s">
        <v>2012</v>
      </c>
      <c r="Z112" s="290" t="s">
        <v>2012</v>
      </c>
      <c r="AA112" s="291" t="s">
        <v>2019</v>
      </c>
      <c r="AB112" s="290"/>
      <c r="AC112" s="290"/>
      <c r="AD112" s="290"/>
      <c r="AE112" s="290"/>
      <c r="AF112" s="290"/>
      <c r="AG112" s="290"/>
      <c r="AH112" s="290"/>
      <c r="AI112" s="290"/>
      <c r="AJ112" s="290"/>
      <c r="AK112" s="290"/>
      <c r="AL112" s="290"/>
      <c r="AM112" s="290"/>
      <c r="AN112" s="290"/>
      <c r="AO112" s="290"/>
      <c r="AP112" s="290"/>
    </row>
    <row r="113" spans="1:42" x14ac:dyDescent="0.25">
      <c r="A113" s="283" t="s">
        <v>2008</v>
      </c>
      <c r="B113" s="284" t="s">
        <v>1787</v>
      </c>
      <c r="C113" s="284" t="s">
        <v>2133</v>
      </c>
      <c r="D113" s="285" t="s">
        <v>1769</v>
      </c>
      <c r="E113" s="286">
        <v>20</v>
      </c>
      <c r="F113" s="287" t="s">
        <v>2011</v>
      </c>
      <c r="G113" s="285"/>
      <c r="H113" s="285"/>
      <c r="I113" s="285"/>
      <c r="J113" s="285"/>
      <c r="K113" s="285"/>
      <c r="L113" s="285"/>
      <c r="M113" s="288" t="s">
        <v>2012</v>
      </c>
      <c r="N113" s="288" t="s">
        <v>2012</v>
      </c>
      <c r="O113" s="288" t="s">
        <v>2012</v>
      </c>
      <c r="P113" s="288" t="s">
        <v>2012</v>
      </c>
      <c r="Q113" s="288">
        <v>15</v>
      </c>
      <c r="R113" s="288" t="s">
        <v>2013</v>
      </c>
      <c r="S113" s="289" t="s">
        <v>2014</v>
      </c>
      <c r="T113" s="283"/>
      <c r="U113" s="290" t="s">
        <v>2015</v>
      </c>
      <c r="V113" s="290" t="s">
        <v>195</v>
      </c>
      <c r="W113" s="290">
        <v>16</v>
      </c>
      <c r="X113" s="290">
        <v>25</v>
      </c>
      <c r="Y113" s="290">
        <v>22</v>
      </c>
      <c r="Z113" s="290">
        <v>46</v>
      </c>
      <c r="AA113" s="291">
        <v>6</v>
      </c>
      <c r="AB113" s="290"/>
      <c r="AC113" s="290"/>
      <c r="AD113" s="290"/>
      <c r="AE113" s="290"/>
      <c r="AF113" s="290"/>
      <c r="AG113" s="290"/>
      <c r="AH113" s="290"/>
      <c r="AI113" s="290"/>
      <c r="AJ113" s="290"/>
      <c r="AK113" s="290"/>
      <c r="AL113" s="290"/>
      <c r="AM113" s="290"/>
      <c r="AN113" s="290"/>
      <c r="AO113" s="290"/>
      <c r="AP113" s="290"/>
    </row>
    <row r="114" spans="1:42" x14ac:dyDescent="0.25">
      <c r="A114" s="283" t="s">
        <v>2008</v>
      </c>
      <c r="B114" s="284" t="s">
        <v>1787</v>
      </c>
      <c r="C114" s="284" t="s">
        <v>2133</v>
      </c>
      <c r="D114" s="285" t="s">
        <v>1769</v>
      </c>
      <c r="E114" s="286">
        <v>40</v>
      </c>
      <c r="F114" s="287" t="s">
        <v>2011</v>
      </c>
      <c r="G114" s="285"/>
      <c r="H114" s="285"/>
      <c r="I114" s="285"/>
      <c r="J114" s="285"/>
      <c r="K114" s="285"/>
      <c r="L114" s="285"/>
      <c r="M114" s="288" t="s">
        <v>2012</v>
      </c>
      <c r="N114" s="288" t="s">
        <v>2012</v>
      </c>
      <c r="O114" s="288" t="s">
        <v>2012</v>
      </c>
      <c r="P114" s="288" t="s">
        <v>2012</v>
      </c>
      <c r="Q114" s="288">
        <v>15</v>
      </c>
      <c r="R114" s="288" t="s">
        <v>2013</v>
      </c>
      <c r="S114" s="289" t="s">
        <v>2014</v>
      </c>
      <c r="T114" s="283"/>
      <c r="U114" s="290" t="s">
        <v>2015</v>
      </c>
      <c r="V114" s="290" t="s">
        <v>195</v>
      </c>
      <c r="W114" s="290">
        <v>16</v>
      </c>
      <c r="X114" s="290">
        <v>43</v>
      </c>
      <c r="Y114" s="290">
        <v>22</v>
      </c>
      <c r="Z114" s="290">
        <v>76</v>
      </c>
      <c r="AA114" s="291">
        <v>6</v>
      </c>
      <c r="AB114" s="290"/>
      <c r="AC114" s="290"/>
      <c r="AD114" s="290"/>
      <c r="AE114" s="290"/>
      <c r="AF114" s="290"/>
      <c r="AG114" s="290"/>
      <c r="AH114" s="290"/>
      <c r="AI114" s="290"/>
      <c r="AJ114" s="290"/>
      <c r="AK114" s="290"/>
      <c r="AL114" s="290"/>
      <c r="AM114" s="290"/>
      <c r="AN114" s="290"/>
      <c r="AO114" s="290"/>
      <c r="AP114" s="290"/>
    </row>
    <row r="115" spans="1:42" x14ac:dyDescent="0.25">
      <c r="A115" s="283" t="s">
        <v>2008</v>
      </c>
      <c r="B115" s="284" t="s">
        <v>1787</v>
      </c>
      <c r="C115" s="284" t="s">
        <v>2134</v>
      </c>
      <c r="D115" s="285" t="s">
        <v>2135</v>
      </c>
      <c r="E115" s="286">
        <v>20</v>
      </c>
      <c r="F115" s="287" t="s">
        <v>2011</v>
      </c>
      <c r="G115" s="285"/>
      <c r="H115" s="285"/>
      <c r="I115" s="285"/>
      <c r="J115" s="285"/>
      <c r="K115" s="285"/>
      <c r="L115" s="285"/>
      <c r="M115" s="288" t="s">
        <v>2012</v>
      </c>
      <c r="N115" s="288" t="s">
        <v>2012</v>
      </c>
      <c r="O115" s="288" t="s">
        <v>2012</v>
      </c>
      <c r="P115" s="288" t="s">
        <v>2012</v>
      </c>
      <c r="Q115" s="288">
        <v>15</v>
      </c>
      <c r="R115" s="288" t="s">
        <v>2013</v>
      </c>
      <c r="S115" s="289" t="s">
        <v>2014</v>
      </c>
      <c r="T115" s="283"/>
      <c r="U115" s="290" t="s">
        <v>2015</v>
      </c>
      <c r="V115" s="290" t="s">
        <v>195</v>
      </c>
      <c r="W115" s="290">
        <v>16</v>
      </c>
      <c r="X115" s="290">
        <v>33</v>
      </c>
      <c r="Y115" s="290">
        <v>18</v>
      </c>
      <c r="Z115" s="290">
        <v>55</v>
      </c>
      <c r="AA115" s="291">
        <v>2</v>
      </c>
      <c r="AB115" s="290"/>
      <c r="AC115" s="290"/>
      <c r="AD115" s="290"/>
      <c r="AE115" s="290"/>
      <c r="AF115" s="290"/>
      <c r="AG115" s="290"/>
      <c r="AH115" s="290"/>
      <c r="AI115" s="290"/>
      <c r="AJ115" s="290"/>
      <c r="AK115" s="290"/>
      <c r="AL115" s="290"/>
      <c r="AM115" s="290"/>
      <c r="AN115" s="290"/>
      <c r="AO115" s="290"/>
      <c r="AP115" s="290"/>
    </row>
    <row r="116" spans="1:42" x14ac:dyDescent="0.25">
      <c r="A116" s="283" t="s">
        <v>2008</v>
      </c>
      <c r="B116" s="284" t="s">
        <v>1787</v>
      </c>
      <c r="C116" s="284" t="s">
        <v>2134</v>
      </c>
      <c r="D116" s="285" t="s">
        <v>2135</v>
      </c>
      <c r="E116" s="286">
        <v>40</v>
      </c>
      <c r="F116" s="287" t="s">
        <v>2011</v>
      </c>
      <c r="G116" s="285"/>
      <c r="H116" s="285"/>
      <c r="I116" s="285"/>
      <c r="J116" s="285"/>
      <c r="K116" s="285"/>
      <c r="L116" s="285"/>
      <c r="M116" s="288" t="s">
        <v>2012</v>
      </c>
      <c r="N116" s="288" t="s">
        <v>2012</v>
      </c>
      <c r="O116" s="288" t="s">
        <v>2012</v>
      </c>
      <c r="P116" s="288" t="s">
        <v>2012</v>
      </c>
      <c r="Q116" s="288">
        <v>15</v>
      </c>
      <c r="R116" s="288" t="s">
        <v>2013</v>
      </c>
      <c r="S116" s="289" t="s">
        <v>2014</v>
      </c>
      <c r="T116" s="283"/>
      <c r="U116" s="290" t="s">
        <v>2015</v>
      </c>
      <c r="V116" s="290" t="s">
        <v>195</v>
      </c>
      <c r="W116" s="290">
        <v>16</v>
      </c>
      <c r="X116" s="290">
        <v>46</v>
      </c>
      <c r="Y116" s="290">
        <v>18</v>
      </c>
      <c r="Z116" s="290">
        <v>80</v>
      </c>
      <c r="AA116" s="291">
        <v>2</v>
      </c>
      <c r="AB116" s="290"/>
      <c r="AC116" s="290"/>
      <c r="AD116" s="290"/>
      <c r="AE116" s="290"/>
      <c r="AF116" s="290"/>
      <c r="AG116" s="290"/>
      <c r="AH116" s="290"/>
      <c r="AI116" s="290"/>
      <c r="AJ116" s="290"/>
      <c r="AK116" s="290"/>
      <c r="AL116" s="290"/>
      <c r="AM116" s="290"/>
      <c r="AN116" s="290"/>
      <c r="AO116" s="290"/>
      <c r="AP116" s="290"/>
    </row>
    <row r="117" spans="1:42" x14ac:dyDescent="0.25">
      <c r="A117" s="283" t="s">
        <v>2008</v>
      </c>
      <c r="B117" s="284" t="s">
        <v>1754</v>
      </c>
      <c r="C117" s="284" t="s">
        <v>2136</v>
      </c>
      <c r="D117" s="285" t="s">
        <v>2137</v>
      </c>
      <c r="E117" s="286">
        <v>20</v>
      </c>
      <c r="F117" s="287" t="s">
        <v>2011</v>
      </c>
      <c r="G117" s="285"/>
      <c r="H117" s="285"/>
      <c r="I117" s="285"/>
      <c r="J117" s="285"/>
      <c r="K117" s="285"/>
      <c r="L117" s="285"/>
      <c r="M117" s="288" t="s">
        <v>2012</v>
      </c>
      <c r="N117" s="288" t="s">
        <v>2012</v>
      </c>
      <c r="O117" s="288" t="s">
        <v>2012</v>
      </c>
      <c r="P117" s="288" t="s">
        <v>2012</v>
      </c>
      <c r="Q117" s="288">
        <v>15</v>
      </c>
      <c r="R117" s="288" t="s">
        <v>2013</v>
      </c>
      <c r="S117" s="289" t="s">
        <v>2014</v>
      </c>
      <c r="T117" s="283"/>
      <c r="U117" s="290" t="s">
        <v>2015</v>
      </c>
      <c r="V117" s="290" t="s">
        <v>195</v>
      </c>
      <c r="W117" s="290">
        <v>16</v>
      </c>
      <c r="X117" s="290">
        <v>21</v>
      </c>
      <c r="Y117" s="290">
        <v>18</v>
      </c>
      <c r="Z117" s="290">
        <v>41</v>
      </c>
      <c r="AA117" s="291">
        <v>2</v>
      </c>
      <c r="AB117" s="290"/>
      <c r="AC117" s="290"/>
      <c r="AD117" s="290"/>
      <c r="AE117" s="290"/>
      <c r="AF117" s="290"/>
      <c r="AG117" s="290"/>
      <c r="AH117" s="290"/>
      <c r="AI117" s="290"/>
      <c r="AJ117" s="290"/>
      <c r="AK117" s="290"/>
      <c r="AL117" s="290"/>
      <c r="AM117" s="290"/>
      <c r="AN117" s="290"/>
      <c r="AO117" s="290"/>
      <c r="AP117" s="290"/>
    </row>
    <row r="118" spans="1:42" x14ac:dyDescent="0.25">
      <c r="A118" s="283" t="s">
        <v>2008</v>
      </c>
      <c r="B118" s="284" t="s">
        <v>1754</v>
      </c>
      <c r="C118" s="284" t="s">
        <v>2136</v>
      </c>
      <c r="D118" s="285" t="s">
        <v>2137</v>
      </c>
      <c r="E118" s="286">
        <v>40</v>
      </c>
      <c r="F118" s="287" t="s">
        <v>2011</v>
      </c>
      <c r="G118" s="285"/>
      <c r="H118" s="285"/>
      <c r="I118" s="285"/>
      <c r="J118" s="285"/>
      <c r="K118" s="285"/>
      <c r="L118" s="285"/>
      <c r="M118" s="288" t="s">
        <v>2012</v>
      </c>
      <c r="N118" s="288" t="s">
        <v>2012</v>
      </c>
      <c r="O118" s="288" t="s">
        <v>2012</v>
      </c>
      <c r="P118" s="288" t="s">
        <v>2012</v>
      </c>
      <c r="Q118" s="288">
        <v>15</v>
      </c>
      <c r="R118" s="288" t="s">
        <v>2013</v>
      </c>
      <c r="S118" s="289" t="s">
        <v>2014</v>
      </c>
      <c r="T118" s="283"/>
      <c r="U118" s="290" t="s">
        <v>2015</v>
      </c>
      <c r="V118" s="290" t="s">
        <v>195</v>
      </c>
      <c r="W118" s="290">
        <v>16</v>
      </c>
      <c r="X118" s="290">
        <v>41</v>
      </c>
      <c r="Y118" s="290">
        <v>18</v>
      </c>
      <c r="Z118" s="290">
        <v>82</v>
      </c>
      <c r="AA118" s="291">
        <v>2</v>
      </c>
      <c r="AB118" s="290"/>
      <c r="AC118" s="290"/>
      <c r="AD118" s="290"/>
      <c r="AE118" s="290"/>
      <c r="AF118" s="290"/>
      <c r="AG118" s="290"/>
      <c r="AH118" s="290"/>
      <c r="AI118" s="290"/>
      <c r="AJ118" s="290"/>
      <c r="AK118" s="290"/>
      <c r="AL118" s="290"/>
      <c r="AM118" s="290"/>
      <c r="AN118" s="290"/>
      <c r="AO118" s="290"/>
      <c r="AP118" s="290"/>
    </row>
    <row r="119" spans="1:42" x14ac:dyDescent="0.25">
      <c r="A119" s="283" t="s">
        <v>2008</v>
      </c>
      <c r="B119" s="284" t="s">
        <v>1787</v>
      </c>
      <c r="C119" s="284" t="s">
        <v>2138</v>
      </c>
      <c r="D119" s="285" t="s">
        <v>2139</v>
      </c>
      <c r="E119" s="286">
        <v>20</v>
      </c>
      <c r="F119" s="287" t="s">
        <v>2011</v>
      </c>
      <c r="G119" s="285"/>
      <c r="H119" s="285"/>
      <c r="I119" s="285"/>
      <c r="J119" s="285"/>
      <c r="K119" s="285"/>
      <c r="L119" s="285"/>
      <c r="M119" s="288" t="s">
        <v>2012</v>
      </c>
      <c r="N119" s="288" t="s">
        <v>2012</v>
      </c>
      <c r="O119" s="288" t="s">
        <v>2012</v>
      </c>
      <c r="P119" s="288" t="s">
        <v>2012</v>
      </c>
      <c r="Q119" s="288">
        <v>15</v>
      </c>
      <c r="R119" s="288" t="s">
        <v>2013</v>
      </c>
      <c r="S119" s="289" t="s">
        <v>2014</v>
      </c>
      <c r="T119" s="283"/>
      <c r="U119" s="290" t="s">
        <v>2015</v>
      </c>
      <c r="V119" s="290" t="s">
        <v>195</v>
      </c>
      <c r="W119" s="290">
        <v>16</v>
      </c>
      <c r="X119" s="290">
        <v>17</v>
      </c>
      <c r="Y119" s="290">
        <v>25</v>
      </c>
      <c r="Z119" s="290">
        <v>34</v>
      </c>
      <c r="AA119" s="291">
        <v>9</v>
      </c>
      <c r="AB119" s="290"/>
      <c r="AC119" s="290"/>
      <c r="AD119" s="290"/>
      <c r="AE119" s="290"/>
      <c r="AF119" s="290"/>
      <c r="AG119" s="290"/>
      <c r="AH119" s="290"/>
      <c r="AI119" s="290"/>
      <c r="AJ119" s="290"/>
      <c r="AK119" s="290"/>
      <c r="AL119" s="290"/>
      <c r="AM119" s="290"/>
      <c r="AN119" s="290"/>
      <c r="AO119" s="290"/>
      <c r="AP119" s="290"/>
    </row>
    <row r="120" spans="1:42" x14ac:dyDescent="0.25">
      <c r="A120" s="283" t="s">
        <v>2008</v>
      </c>
      <c r="B120" s="284" t="s">
        <v>1787</v>
      </c>
      <c r="C120" s="284" t="s">
        <v>2138</v>
      </c>
      <c r="D120" s="285" t="s">
        <v>2139</v>
      </c>
      <c r="E120" s="286">
        <v>40</v>
      </c>
      <c r="F120" s="287" t="s">
        <v>2011</v>
      </c>
      <c r="G120" s="285"/>
      <c r="H120" s="285"/>
      <c r="I120" s="285"/>
      <c r="J120" s="285"/>
      <c r="K120" s="285"/>
      <c r="L120" s="285"/>
      <c r="M120" s="288" t="s">
        <v>2012</v>
      </c>
      <c r="N120" s="288" t="s">
        <v>2012</v>
      </c>
      <c r="O120" s="288" t="s">
        <v>2012</v>
      </c>
      <c r="P120" s="288" t="s">
        <v>2012</v>
      </c>
      <c r="Q120" s="288">
        <v>15</v>
      </c>
      <c r="R120" s="288" t="s">
        <v>2013</v>
      </c>
      <c r="S120" s="289" t="s">
        <v>2014</v>
      </c>
      <c r="T120" s="283"/>
      <c r="U120" s="290" t="s">
        <v>2015</v>
      </c>
      <c r="V120" s="290" t="s">
        <v>195</v>
      </c>
      <c r="W120" s="290">
        <v>16</v>
      </c>
      <c r="X120" s="290">
        <v>34</v>
      </c>
      <c r="Y120" s="290">
        <v>25</v>
      </c>
      <c r="Z120" s="290">
        <v>68</v>
      </c>
      <c r="AA120" s="291">
        <v>9</v>
      </c>
      <c r="AB120" s="290"/>
      <c r="AC120" s="290"/>
      <c r="AD120" s="290"/>
      <c r="AE120" s="290"/>
      <c r="AF120" s="290"/>
      <c r="AG120" s="290"/>
      <c r="AH120" s="290"/>
      <c r="AI120" s="290"/>
      <c r="AJ120" s="290"/>
      <c r="AK120" s="290"/>
      <c r="AL120" s="290"/>
      <c r="AM120" s="290"/>
      <c r="AN120" s="290"/>
      <c r="AO120" s="290"/>
      <c r="AP120" s="290"/>
    </row>
    <row r="121" spans="1:42" x14ac:dyDescent="0.25">
      <c r="A121" s="283" t="s">
        <v>2008</v>
      </c>
      <c r="B121" s="284" t="s">
        <v>1787</v>
      </c>
      <c r="C121" s="284" t="s">
        <v>2140</v>
      </c>
      <c r="D121" s="285" t="s">
        <v>2141</v>
      </c>
      <c r="E121" s="286">
        <v>20</v>
      </c>
      <c r="F121" s="287" t="s">
        <v>2011</v>
      </c>
      <c r="G121" s="285" t="s">
        <v>2142</v>
      </c>
      <c r="H121" s="285"/>
      <c r="I121" s="285"/>
      <c r="J121" s="285"/>
      <c r="K121" s="285"/>
      <c r="L121" s="285"/>
      <c r="M121" s="288" t="s">
        <v>2012</v>
      </c>
      <c r="N121" s="288" t="s">
        <v>2012</v>
      </c>
      <c r="O121" s="288" t="s">
        <v>2012</v>
      </c>
      <c r="P121" s="288" t="s">
        <v>2012</v>
      </c>
      <c r="Q121" s="288">
        <v>15</v>
      </c>
      <c r="R121" s="288" t="s">
        <v>2013</v>
      </c>
      <c r="S121" s="289" t="s">
        <v>2014</v>
      </c>
      <c r="T121" s="283"/>
      <c r="U121" s="290" t="s">
        <v>2015</v>
      </c>
      <c r="V121" s="290" t="s">
        <v>195</v>
      </c>
      <c r="W121" s="290">
        <v>16</v>
      </c>
      <c r="X121" s="290">
        <v>12</v>
      </c>
      <c r="Y121" s="290" t="s">
        <v>2012</v>
      </c>
      <c r="Z121" s="290" t="s">
        <v>2012</v>
      </c>
      <c r="AA121" s="291" t="s">
        <v>2019</v>
      </c>
      <c r="AB121" s="290"/>
      <c r="AC121" s="290"/>
      <c r="AD121" s="290"/>
      <c r="AE121" s="290"/>
      <c r="AF121" s="290"/>
      <c r="AG121" s="290"/>
      <c r="AH121" s="290"/>
      <c r="AI121" s="290"/>
      <c r="AJ121" s="290"/>
      <c r="AK121" s="290"/>
      <c r="AL121" s="290"/>
      <c r="AM121" s="290"/>
      <c r="AN121" s="290"/>
      <c r="AO121" s="290"/>
      <c r="AP121" s="290"/>
    </row>
    <row r="122" spans="1:42" x14ac:dyDescent="0.25">
      <c r="A122" s="283" t="s">
        <v>2008</v>
      </c>
      <c r="B122" s="284" t="s">
        <v>1787</v>
      </c>
      <c r="C122" s="284" t="s">
        <v>2140</v>
      </c>
      <c r="D122" s="285" t="s">
        <v>2141</v>
      </c>
      <c r="E122" s="286">
        <v>40</v>
      </c>
      <c r="F122" s="287" t="s">
        <v>2011</v>
      </c>
      <c r="G122" s="285" t="s">
        <v>2142</v>
      </c>
      <c r="H122" s="285"/>
      <c r="I122" s="285"/>
      <c r="J122" s="285"/>
      <c r="K122" s="285"/>
      <c r="L122" s="285"/>
      <c r="M122" s="288" t="s">
        <v>2012</v>
      </c>
      <c r="N122" s="288" t="s">
        <v>2012</v>
      </c>
      <c r="O122" s="288" t="s">
        <v>2012</v>
      </c>
      <c r="P122" s="288" t="s">
        <v>2012</v>
      </c>
      <c r="Q122" s="288">
        <v>15</v>
      </c>
      <c r="R122" s="288" t="s">
        <v>2013</v>
      </c>
      <c r="S122" s="289" t="s">
        <v>2014</v>
      </c>
      <c r="T122" s="283"/>
      <c r="U122" s="290" t="s">
        <v>2015</v>
      </c>
      <c r="V122" s="290" t="s">
        <v>195</v>
      </c>
      <c r="W122" s="290">
        <v>16</v>
      </c>
      <c r="X122" s="290">
        <v>24</v>
      </c>
      <c r="Y122" s="290" t="s">
        <v>2012</v>
      </c>
      <c r="Z122" s="290" t="s">
        <v>2012</v>
      </c>
      <c r="AA122" s="291" t="s">
        <v>2019</v>
      </c>
      <c r="AB122" s="290"/>
      <c r="AC122" s="290"/>
      <c r="AD122" s="290"/>
      <c r="AE122" s="290"/>
      <c r="AF122" s="290"/>
      <c r="AG122" s="290"/>
      <c r="AH122" s="290"/>
      <c r="AI122" s="290"/>
      <c r="AJ122" s="290"/>
      <c r="AK122" s="290"/>
      <c r="AL122" s="290"/>
      <c r="AM122" s="290"/>
      <c r="AN122" s="290"/>
      <c r="AO122" s="290"/>
      <c r="AP122" s="290"/>
    </row>
    <row r="123" spans="1:42" x14ac:dyDescent="0.25">
      <c r="A123" s="283" t="s">
        <v>2008</v>
      </c>
      <c r="B123" s="284" t="s">
        <v>1787</v>
      </c>
      <c r="C123" s="284" t="s">
        <v>2140</v>
      </c>
      <c r="D123" s="285" t="s">
        <v>2141</v>
      </c>
      <c r="E123" s="286">
        <v>20</v>
      </c>
      <c r="F123" s="287" t="s">
        <v>2011</v>
      </c>
      <c r="G123" s="285" t="s">
        <v>2143</v>
      </c>
      <c r="H123" s="285"/>
      <c r="I123" s="285"/>
      <c r="J123" s="285"/>
      <c r="K123" s="285"/>
      <c r="L123" s="285"/>
      <c r="M123" s="288" t="s">
        <v>2012</v>
      </c>
      <c r="N123" s="288" t="s">
        <v>2012</v>
      </c>
      <c r="O123" s="288" t="s">
        <v>2012</v>
      </c>
      <c r="P123" s="288" t="s">
        <v>2012</v>
      </c>
      <c r="Q123" s="288">
        <v>15</v>
      </c>
      <c r="R123" s="288" t="s">
        <v>2013</v>
      </c>
      <c r="S123" s="289" t="s">
        <v>2014</v>
      </c>
      <c r="T123" s="283"/>
      <c r="U123" s="290" t="s">
        <v>2015</v>
      </c>
      <c r="V123" s="290" t="s">
        <v>195</v>
      </c>
      <c r="W123" s="290">
        <v>16</v>
      </c>
      <c r="X123" s="290">
        <v>12</v>
      </c>
      <c r="Y123" s="290" t="s">
        <v>2012</v>
      </c>
      <c r="Z123" s="290" t="s">
        <v>2012</v>
      </c>
      <c r="AA123" s="291" t="s">
        <v>2019</v>
      </c>
      <c r="AB123" s="290"/>
      <c r="AC123" s="290"/>
      <c r="AD123" s="290"/>
      <c r="AE123" s="290"/>
      <c r="AF123" s="290"/>
      <c r="AG123" s="290"/>
      <c r="AH123" s="290"/>
      <c r="AI123" s="290"/>
      <c r="AJ123" s="290"/>
      <c r="AK123" s="290"/>
      <c r="AL123" s="290"/>
      <c r="AM123" s="290"/>
      <c r="AN123" s="290"/>
      <c r="AO123" s="290"/>
      <c r="AP123" s="290"/>
    </row>
    <row r="124" spans="1:42" x14ac:dyDescent="0.25">
      <c r="A124" s="283" t="s">
        <v>2008</v>
      </c>
      <c r="B124" s="284" t="s">
        <v>1787</v>
      </c>
      <c r="C124" s="284" t="s">
        <v>2140</v>
      </c>
      <c r="D124" s="285" t="s">
        <v>2141</v>
      </c>
      <c r="E124" s="286">
        <v>40</v>
      </c>
      <c r="F124" s="287" t="s">
        <v>2011</v>
      </c>
      <c r="G124" s="285" t="s">
        <v>2143</v>
      </c>
      <c r="H124" s="285"/>
      <c r="I124" s="285"/>
      <c r="J124" s="285"/>
      <c r="K124" s="285"/>
      <c r="L124" s="285"/>
      <c r="M124" s="288" t="s">
        <v>2012</v>
      </c>
      <c r="N124" s="288" t="s">
        <v>2012</v>
      </c>
      <c r="O124" s="288" t="s">
        <v>2012</v>
      </c>
      <c r="P124" s="288" t="s">
        <v>2012</v>
      </c>
      <c r="Q124" s="288">
        <v>15</v>
      </c>
      <c r="R124" s="288" t="s">
        <v>2013</v>
      </c>
      <c r="S124" s="289" t="s">
        <v>2014</v>
      </c>
      <c r="T124" s="283"/>
      <c r="U124" s="290" t="s">
        <v>2015</v>
      </c>
      <c r="V124" s="290" t="s">
        <v>195</v>
      </c>
      <c r="W124" s="290">
        <v>16</v>
      </c>
      <c r="X124" s="290">
        <v>24</v>
      </c>
      <c r="Y124" s="290" t="s">
        <v>2012</v>
      </c>
      <c r="Z124" s="290" t="s">
        <v>2012</v>
      </c>
      <c r="AA124" s="291" t="s">
        <v>2019</v>
      </c>
      <c r="AB124" s="290"/>
      <c r="AC124" s="290"/>
      <c r="AD124" s="290"/>
      <c r="AE124" s="290"/>
      <c r="AF124" s="290"/>
      <c r="AG124" s="290"/>
      <c r="AH124" s="290"/>
      <c r="AI124" s="290"/>
      <c r="AJ124" s="290"/>
      <c r="AK124" s="290"/>
      <c r="AL124" s="290"/>
      <c r="AM124" s="290"/>
      <c r="AN124" s="290"/>
      <c r="AO124" s="290"/>
      <c r="AP124" s="290"/>
    </row>
    <row r="125" spans="1:42" x14ac:dyDescent="0.25">
      <c r="A125" s="283" t="s">
        <v>2008</v>
      </c>
      <c r="B125" s="284" t="s">
        <v>1787</v>
      </c>
      <c r="C125" s="284" t="s">
        <v>2140</v>
      </c>
      <c r="D125" s="285" t="s">
        <v>2141</v>
      </c>
      <c r="E125" s="286">
        <v>20</v>
      </c>
      <c r="F125" s="287" t="s">
        <v>2011</v>
      </c>
      <c r="G125" s="285" t="s">
        <v>2144</v>
      </c>
      <c r="H125" s="285"/>
      <c r="I125" s="285"/>
      <c r="J125" s="285"/>
      <c r="K125" s="285"/>
      <c r="L125" s="285"/>
      <c r="M125" s="288" t="s">
        <v>2012</v>
      </c>
      <c r="N125" s="288" t="s">
        <v>2012</v>
      </c>
      <c r="O125" s="288" t="s">
        <v>2012</v>
      </c>
      <c r="P125" s="288" t="s">
        <v>2012</v>
      </c>
      <c r="Q125" s="288">
        <v>35</v>
      </c>
      <c r="R125" s="288" t="s">
        <v>2013</v>
      </c>
      <c r="S125" s="289" t="s">
        <v>2145</v>
      </c>
      <c r="T125" s="283"/>
      <c r="U125" s="290" t="s">
        <v>2015</v>
      </c>
      <c r="V125" s="290" t="s">
        <v>195</v>
      </c>
      <c r="W125" s="290">
        <v>36</v>
      </c>
      <c r="X125" s="290">
        <v>12</v>
      </c>
      <c r="Y125" s="290" t="s">
        <v>2012</v>
      </c>
      <c r="Z125" s="290" t="s">
        <v>2012</v>
      </c>
      <c r="AA125" s="291" t="s">
        <v>2019</v>
      </c>
      <c r="AB125" s="290"/>
      <c r="AC125" s="290"/>
      <c r="AD125" s="290"/>
      <c r="AE125" s="290"/>
      <c r="AF125" s="290"/>
      <c r="AG125" s="290"/>
      <c r="AH125" s="290"/>
      <c r="AI125" s="290"/>
      <c r="AJ125" s="290"/>
      <c r="AK125" s="290"/>
      <c r="AL125" s="290"/>
      <c r="AM125" s="290"/>
      <c r="AN125" s="290"/>
      <c r="AO125" s="290"/>
      <c r="AP125" s="290"/>
    </row>
    <row r="126" spans="1:42" x14ac:dyDescent="0.25">
      <c r="A126" s="283" t="s">
        <v>2008</v>
      </c>
      <c r="B126" s="284" t="s">
        <v>1787</v>
      </c>
      <c r="C126" s="284" t="s">
        <v>2140</v>
      </c>
      <c r="D126" s="285" t="s">
        <v>2141</v>
      </c>
      <c r="E126" s="286">
        <v>40</v>
      </c>
      <c r="F126" s="287" t="s">
        <v>2011</v>
      </c>
      <c r="G126" s="285" t="s">
        <v>2144</v>
      </c>
      <c r="H126" s="285"/>
      <c r="I126" s="285"/>
      <c r="J126" s="285"/>
      <c r="K126" s="285"/>
      <c r="L126" s="285"/>
      <c r="M126" s="288" t="s">
        <v>2012</v>
      </c>
      <c r="N126" s="288" t="s">
        <v>2012</v>
      </c>
      <c r="O126" s="288" t="s">
        <v>2012</v>
      </c>
      <c r="P126" s="288" t="s">
        <v>2012</v>
      </c>
      <c r="Q126" s="288">
        <v>35</v>
      </c>
      <c r="R126" s="288" t="s">
        <v>2013</v>
      </c>
      <c r="S126" s="289" t="s">
        <v>2145</v>
      </c>
      <c r="T126" s="283"/>
      <c r="U126" s="290" t="s">
        <v>2015</v>
      </c>
      <c r="V126" s="290" t="s">
        <v>195</v>
      </c>
      <c r="W126" s="290">
        <v>36</v>
      </c>
      <c r="X126" s="290">
        <v>24</v>
      </c>
      <c r="Y126" s="290" t="s">
        <v>2012</v>
      </c>
      <c r="Z126" s="290" t="s">
        <v>2012</v>
      </c>
      <c r="AA126" s="291" t="s">
        <v>2019</v>
      </c>
      <c r="AB126" s="290"/>
      <c r="AC126" s="290"/>
      <c r="AD126" s="290"/>
      <c r="AE126" s="290"/>
      <c r="AF126" s="290"/>
      <c r="AG126" s="290"/>
      <c r="AH126" s="290"/>
      <c r="AI126" s="290"/>
      <c r="AJ126" s="290"/>
      <c r="AK126" s="290"/>
      <c r="AL126" s="290"/>
      <c r="AM126" s="290"/>
      <c r="AN126" s="290"/>
      <c r="AO126" s="290"/>
      <c r="AP126" s="290"/>
    </row>
    <row r="127" spans="1:42" x14ac:dyDescent="0.25">
      <c r="A127" s="283" t="s">
        <v>2008</v>
      </c>
      <c r="B127" s="284" t="s">
        <v>1787</v>
      </c>
      <c r="C127" s="284" t="s">
        <v>2140</v>
      </c>
      <c r="D127" s="285" t="s">
        <v>2141</v>
      </c>
      <c r="E127" s="286">
        <v>20</v>
      </c>
      <c r="F127" s="287" t="s">
        <v>2011</v>
      </c>
      <c r="G127" s="285" t="s">
        <v>2146</v>
      </c>
      <c r="H127" s="285"/>
      <c r="I127" s="285"/>
      <c r="J127" s="285"/>
      <c r="K127" s="285"/>
      <c r="L127" s="285"/>
      <c r="M127" s="288" t="s">
        <v>2012</v>
      </c>
      <c r="N127" s="288" t="s">
        <v>2012</v>
      </c>
      <c r="O127" s="288" t="s">
        <v>2012</v>
      </c>
      <c r="P127" s="288" t="s">
        <v>2012</v>
      </c>
      <c r="Q127" s="288">
        <v>35</v>
      </c>
      <c r="R127" s="288" t="s">
        <v>2013</v>
      </c>
      <c r="S127" s="289" t="s">
        <v>2145</v>
      </c>
      <c r="T127" s="283"/>
      <c r="U127" s="290" t="s">
        <v>2015</v>
      </c>
      <c r="V127" s="290" t="s">
        <v>195</v>
      </c>
      <c r="W127" s="290">
        <v>36</v>
      </c>
      <c r="X127" s="290">
        <v>12</v>
      </c>
      <c r="Y127" s="290" t="s">
        <v>2012</v>
      </c>
      <c r="Z127" s="290" t="s">
        <v>2012</v>
      </c>
      <c r="AA127" s="291" t="s">
        <v>2019</v>
      </c>
      <c r="AB127" s="290"/>
      <c r="AC127" s="290"/>
      <c r="AD127" s="290"/>
      <c r="AE127" s="290"/>
      <c r="AF127" s="290"/>
      <c r="AG127" s="290"/>
      <c r="AH127" s="290"/>
      <c r="AI127" s="290"/>
      <c r="AJ127" s="290"/>
      <c r="AK127" s="290"/>
      <c r="AL127" s="290"/>
      <c r="AM127" s="290"/>
      <c r="AN127" s="290"/>
      <c r="AO127" s="290"/>
      <c r="AP127" s="290"/>
    </row>
    <row r="128" spans="1:42" x14ac:dyDescent="0.25">
      <c r="A128" s="283" t="s">
        <v>2008</v>
      </c>
      <c r="B128" s="284" t="s">
        <v>1787</v>
      </c>
      <c r="C128" s="284" t="s">
        <v>2140</v>
      </c>
      <c r="D128" s="285" t="s">
        <v>2141</v>
      </c>
      <c r="E128" s="286">
        <v>40</v>
      </c>
      <c r="F128" s="287" t="s">
        <v>2011</v>
      </c>
      <c r="G128" s="285" t="s">
        <v>2146</v>
      </c>
      <c r="H128" s="285"/>
      <c r="I128" s="285"/>
      <c r="J128" s="285"/>
      <c r="K128" s="285"/>
      <c r="L128" s="285"/>
      <c r="M128" s="288" t="s">
        <v>2012</v>
      </c>
      <c r="N128" s="288" t="s">
        <v>2012</v>
      </c>
      <c r="O128" s="288" t="s">
        <v>2012</v>
      </c>
      <c r="P128" s="288" t="s">
        <v>2012</v>
      </c>
      <c r="Q128" s="288">
        <v>35</v>
      </c>
      <c r="R128" s="288" t="s">
        <v>2013</v>
      </c>
      <c r="S128" s="289" t="s">
        <v>2145</v>
      </c>
      <c r="T128" s="283"/>
      <c r="U128" s="290" t="s">
        <v>2015</v>
      </c>
      <c r="V128" s="290" t="s">
        <v>195</v>
      </c>
      <c r="W128" s="290">
        <v>36</v>
      </c>
      <c r="X128" s="290">
        <v>24</v>
      </c>
      <c r="Y128" s="290" t="s">
        <v>2012</v>
      </c>
      <c r="Z128" s="290" t="s">
        <v>2012</v>
      </c>
      <c r="AA128" s="291" t="s">
        <v>2019</v>
      </c>
      <c r="AB128" s="290"/>
      <c r="AC128" s="290"/>
      <c r="AD128" s="290"/>
      <c r="AE128" s="290"/>
      <c r="AF128" s="290"/>
      <c r="AG128" s="290"/>
      <c r="AH128" s="290"/>
      <c r="AI128" s="290"/>
      <c r="AJ128" s="290"/>
      <c r="AK128" s="290"/>
      <c r="AL128" s="290"/>
      <c r="AM128" s="290"/>
      <c r="AN128" s="290"/>
      <c r="AO128" s="290"/>
      <c r="AP128" s="290"/>
    </row>
    <row r="129" spans="1:42" x14ac:dyDescent="0.25">
      <c r="A129" s="283" t="s">
        <v>2008</v>
      </c>
      <c r="B129" s="284" t="s">
        <v>1787</v>
      </c>
      <c r="C129" s="284" t="s">
        <v>2140</v>
      </c>
      <c r="D129" s="285" t="s">
        <v>2141</v>
      </c>
      <c r="E129" s="286">
        <v>20</v>
      </c>
      <c r="F129" s="287" t="s">
        <v>2011</v>
      </c>
      <c r="G129" s="285" t="s">
        <v>2147</v>
      </c>
      <c r="H129" s="285"/>
      <c r="I129" s="285"/>
      <c r="J129" s="285"/>
      <c r="K129" s="285"/>
      <c r="L129" s="285"/>
      <c r="M129" s="288" t="s">
        <v>2012</v>
      </c>
      <c r="N129" s="288" t="s">
        <v>2012</v>
      </c>
      <c r="O129" s="288" t="s">
        <v>2012</v>
      </c>
      <c r="P129" s="288" t="s">
        <v>2012</v>
      </c>
      <c r="Q129" s="288">
        <v>15</v>
      </c>
      <c r="R129" s="288" t="s">
        <v>2013</v>
      </c>
      <c r="S129" s="289" t="s">
        <v>2014</v>
      </c>
      <c r="T129" s="283"/>
      <c r="U129" s="290" t="s">
        <v>2015</v>
      </c>
      <c r="V129" s="290" t="s">
        <v>195</v>
      </c>
      <c r="W129" s="290">
        <v>16</v>
      </c>
      <c r="X129" s="290">
        <v>12</v>
      </c>
      <c r="Y129" s="290" t="s">
        <v>2012</v>
      </c>
      <c r="Z129" s="290" t="s">
        <v>2012</v>
      </c>
      <c r="AA129" s="291" t="s">
        <v>2019</v>
      </c>
      <c r="AB129" s="290"/>
      <c r="AC129" s="290"/>
      <c r="AD129" s="290"/>
      <c r="AE129" s="290"/>
      <c r="AF129" s="290"/>
      <c r="AG129" s="290"/>
      <c r="AH129" s="290"/>
      <c r="AI129" s="290"/>
      <c r="AJ129" s="290"/>
      <c r="AK129" s="290"/>
      <c r="AL129" s="290"/>
      <c r="AM129" s="290"/>
      <c r="AN129" s="290"/>
      <c r="AO129" s="290"/>
      <c r="AP129" s="290"/>
    </row>
    <row r="130" spans="1:42" x14ac:dyDescent="0.25">
      <c r="A130" s="283" t="s">
        <v>2008</v>
      </c>
      <c r="B130" s="284" t="s">
        <v>1787</v>
      </c>
      <c r="C130" s="284" t="s">
        <v>2140</v>
      </c>
      <c r="D130" s="285" t="s">
        <v>2141</v>
      </c>
      <c r="E130" s="286">
        <v>40</v>
      </c>
      <c r="F130" s="287" t="s">
        <v>2011</v>
      </c>
      <c r="G130" s="285" t="s">
        <v>2147</v>
      </c>
      <c r="H130" s="285"/>
      <c r="I130" s="285"/>
      <c r="J130" s="285"/>
      <c r="K130" s="285"/>
      <c r="L130" s="285"/>
      <c r="M130" s="288" t="s">
        <v>2012</v>
      </c>
      <c r="N130" s="288" t="s">
        <v>2012</v>
      </c>
      <c r="O130" s="288" t="s">
        <v>2012</v>
      </c>
      <c r="P130" s="288" t="s">
        <v>2012</v>
      </c>
      <c r="Q130" s="288">
        <v>15</v>
      </c>
      <c r="R130" s="288" t="s">
        <v>2013</v>
      </c>
      <c r="S130" s="289" t="s">
        <v>2014</v>
      </c>
      <c r="T130" s="283"/>
      <c r="U130" s="290" t="s">
        <v>2015</v>
      </c>
      <c r="V130" s="290" t="s">
        <v>195</v>
      </c>
      <c r="W130" s="290">
        <v>16</v>
      </c>
      <c r="X130" s="290">
        <v>24</v>
      </c>
      <c r="Y130" s="290" t="s">
        <v>2012</v>
      </c>
      <c r="Z130" s="290" t="s">
        <v>2012</v>
      </c>
      <c r="AA130" s="291" t="s">
        <v>2019</v>
      </c>
      <c r="AB130" s="290"/>
      <c r="AC130" s="290"/>
      <c r="AD130" s="290"/>
      <c r="AE130" s="290"/>
      <c r="AF130" s="290"/>
      <c r="AG130" s="290"/>
      <c r="AH130" s="290"/>
      <c r="AI130" s="290"/>
      <c r="AJ130" s="290"/>
      <c r="AK130" s="290"/>
      <c r="AL130" s="290"/>
      <c r="AM130" s="290"/>
      <c r="AN130" s="290"/>
      <c r="AO130" s="290"/>
      <c r="AP130" s="290"/>
    </row>
    <row r="131" spans="1:42" x14ac:dyDescent="0.25">
      <c r="A131" s="283" t="s">
        <v>2008</v>
      </c>
      <c r="B131" s="284" t="s">
        <v>1754</v>
      </c>
      <c r="C131" s="284" t="s">
        <v>2148</v>
      </c>
      <c r="D131" s="285" t="s">
        <v>2149</v>
      </c>
      <c r="E131" s="286">
        <v>20</v>
      </c>
      <c r="F131" s="287" t="s">
        <v>2011</v>
      </c>
      <c r="G131" s="285"/>
      <c r="H131" s="285"/>
      <c r="I131" s="285"/>
      <c r="J131" s="285"/>
      <c r="K131" s="285"/>
      <c r="L131" s="285"/>
      <c r="M131" s="288" t="s">
        <v>2012</v>
      </c>
      <c r="N131" s="288" t="s">
        <v>2012</v>
      </c>
      <c r="O131" s="288" t="s">
        <v>2012</v>
      </c>
      <c r="P131" s="288" t="s">
        <v>2012</v>
      </c>
      <c r="Q131" s="288">
        <v>15</v>
      </c>
      <c r="R131" s="288" t="s">
        <v>2013</v>
      </c>
      <c r="S131" s="289" t="s">
        <v>2014</v>
      </c>
      <c r="T131" s="283"/>
      <c r="U131" s="290" t="s">
        <v>2015</v>
      </c>
      <c r="V131" s="290" t="s">
        <v>195</v>
      </c>
      <c r="W131" s="290">
        <v>16</v>
      </c>
      <c r="X131" s="290">
        <v>16</v>
      </c>
      <c r="Y131" s="290">
        <v>30</v>
      </c>
      <c r="Z131" s="290">
        <v>27</v>
      </c>
      <c r="AA131" s="291">
        <v>14</v>
      </c>
      <c r="AB131" s="290"/>
      <c r="AC131" s="290"/>
      <c r="AD131" s="290"/>
      <c r="AE131" s="290"/>
      <c r="AF131" s="290"/>
      <c r="AG131" s="290"/>
      <c r="AH131" s="290"/>
      <c r="AI131" s="290"/>
      <c r="AJ131" s="290"/>
      <c r="AK131" s="290"/>
      <c r="AL131" s="290"/>
      <c r="AM131" s="290"/>
      <c r="AN131" s="290"/>
      <c r="AO131" s="290"/>
      <c r="AP131" s="290"/>
    </row>
    <row r="132" spans="1:42" x14ac:dyDescent="0.25">
      <c r="A132" s="283" t="s">
        <v>2008</v>
      </c>
      <c r="B132" s="284" t="s">
        <v>1754</v>
      </c>
      <c r="C132" s="284" t="s">
        <v>2148</v>
      </c>
      <c r="D132" s="285" t="s">
        <v>2149</v>
      </c>
      <c r="E132" s="286">
        <v>40</v>
      </c>
      <c r="F132" s="287" t="s">
        <v>2011</v>
      </c>
      <c r="G132" s="285"/>
      <c r="H132" s="285"/>
      <c r="I132" s="285"/>
      <c r="J132" s="285"/>
      <c r="K132" s="285"/>
      <c r="L132" s="285"/>
      <c r="M132" s="288" t="s">
        <v>2012</v>
      </c>
      <c r="N132" s="288" t="s">
        <v>2012</v>
      </c>
      <c r="O132" s="288" t="s">
        <v>2012</v>
      </c>
      <c r="P132" s="288" t="s">
        <v>2012</v>
      </c>
      <c r="Q132" s="288">
        <v>15</v>
      </c>
      <c r="R132" s="288" t="s">
        <v>2013</v>
      </c>
      <c r="S132" s="289" t="s">
        <v>2014</v>
      </c>
      <c r="T132" s="283"/>
      <c r="U132" s="290" t="s">
        <v>2015</v>
      </c>
      <c r="V132" s="290" t="s">
        <v>195</v>
      </c>
      <c r="W132" s="290">
        <v>16</v>
      </c>
      <c r="X132" s="290">
        <v>32</v>
      </c>
      <c r="Y132" s="290">
        <v>30</v>
      </c>
      <c r="Z132" s="290">
        <v>53</v>
      </c>
      <c r="AA132" s="291">
        <v>14</v>
      </c>
      <c r="AB132" s="290"/>
      <c r="AC132" s="290"/>
      <c r="AD132" s="290"/>
      <c r="AE132" s="290"/>
      <c r="AF132" s="290"/>
      <c r="AG132" s="290"/>
      <c r="AH132" s="290"/>
      <c r="AI132" s="290"/>
      <c r="AJ132" s="290"/>
      <c r="AK132" s="290"/>
      <c r="AL132" s="290"/>
      <c r="AM132" s="290"/>
      <c r="AN132" s="290"/>
      <c r="AO132" s="290"/>
      <c r="AP132" s="290"/>
    </row>
    <row r="133" spans="1:42" x14ac:dyDescent="0.25">
      <c r="A133" s="283" t="s">
        <v>2008</v>
      </c>
      <c r="B133" s="284" t="s">
        <v>1787</v>
      </c>
      <c r="C133" s="284" t="s">
        <v>2150</v>
      </c>
      <c r="D133" s="285" t="s">
        <v>2151</v>
      </c>
      <c r="E133" s="286">
        <v>20</v>
      </c>
      <c r="F133" s="287" t="s">
        <v>2011</v>
      </c>
      <c r="G133" s="285"/>
      <c r="H133" s="285"/>
      <c r="I133" s="285"/>
      <c r="J133" s="285"/>
      <c r="K133" s="285"/>
      <c r="L133" s="285"/>
      <c r="M133" s="288" t="s">
        <v>2012</v>
      </c>
      <c r="N133" s="288" t="s">
        <v>2012</v>
      </c>
      <c r="O133" s="288" t="s">
        <v>2012</v>
      </c>
      <c r="P133" s="288" t="s">
        <v>2012</v>
      </c>
      <c r="Q133" s="288">
        <v>15</v>
      </c>
      <c r="R133" s="288" t="s">
        <v>2013</v>
      </c>
      <c r="S133" s="289" t="s">
        <v>2014</v>
      </c>
      <c r="T133" s="283"/>
      <c r="U133" s="290" t="s">
        <v>2015</v>
      </c>
      <c r="V133" s="290" t="s">
        <v>195</v>
      </c>
      <c r="W133" s="290">
        <v>16</v>
      </c>
      <c r="X133" s="290">
        <v>70</v>
      </c>
      <c r="Y133" s="290" t="s">
        <v>2012</v>
      </c>
      <c r="Z133" s="290" t="s">
        <v>2012</v>
      </c>
      <c r="AA133" s="291" t="s">
        <v>2019</v>
      </c>
      <c r="AB133" s="290"/>
      <c r="AC133" s="290"/>
      <c r="AD133" s="290"/>
      <c r="AE133" s="290"/>
      <c r="AF133" s="290"/>
      <c r="AG133" s="290"/>
      <c r="AH133" s="290"/>
      <c r="AI133" s="290"/>
      <c r="AJ133" s="290"/>
      <c r="AK133" s="290"/>
      <c r="AL133" s="290"/>
      <c r="AM133" s="290"/>
      <c r="AN133" s="290"/>
      <c r="AO133" s="290"/>
      <c r="AP133" s="290"/>
    </row>
    <row r="134" spans="1:42" x14ac:dyDescent="0.25">
      <c r="A134" s="283" t="s">
        <v>2008</v>
      </c>
      <c r="B134" s="284" t="s">
        <v>1787</v>
      </c>
      <c r="C134" s="284" t="s">
        <v>2150</v>
      </c>
      <c r="D134" s="285" t="s">
        <v>2151</v>
      </c>
      <c r="E134" s="286">
        <v>40</v>
      </c>
      <c r="F134" s="287" t="s">
        <v>2011</v>
      </c>
      <c r="G134" s="285"/>
      <c r="H134" s="285"/>
      <c r="I134" s="285"/>
      <c r="J134" s="285"/>
      <c r="K134" s="285"/>
      <c r="L134" s="285"/>
      <c r="M134" s="288" t="s">
        <v>2012</v>
      </c>
      <c r="N134" s="288" t="s">
        <v>2012</v>
      </c>
      <c r="O134" s="288" t="s">
        <v>2012</v>
      </c>
      <c r="P134" s="288" t="s">
        <v>2012</v>
      </c>
      <c r="Q134" s="288">
        <v>15</v>
      </c>
      <c r="R134" s="288" t="s">
        <v>2013</v>
      </c>
      <c r="S134" s="289" t="s">
        <v>2014</v>
      </c>
      <c r="T134" s="283"/>
      <c r="U134" s="290" t="s">
        <v>2015</v>
      </c>
      <c r="V134" s="290" t="s">
        <v>195</v>
      </c>
      <c r="W134" s="290">
        <v>16</v>
      </c>
      <c r="X134" s="290">
        <v>140</v>
      </c>
      <c r="Y134" s="290" t="s">
        <v>2012</v>
      </c>
      <c r="Z134" s="290" t="s">
        <v>2012</v>
      </c>
      <c r="AA134" s="291" t="s">
        <v>2019</v>
      </c>
      <c r="AB134" s="290"/>
      <c r="AC134" s="290"/>
      <c r="AD134" s="290"/>
      <c r="AE134" s="290"/>
      <c r="AF134" s="290"/>
      <c r="AG134" s="290"/>
      <c r="AH134" s="290"/>
      <c r="AI134" s="290"/>
      <c r="AJ134" s="290"/>
      <c r="AK134" s="290"/>
      <c r="AL134" s="290"/>
      <c r="AM134" s="290"/>
      <c r="AN134" s="290"/>
      <c r="AO134" s="290"/>
      <c r="AP134" s="290"/>
    </row>
    <row r="135" spans="1:42" x14ac:dyDescent="0.25">
      <c r="A135" s="283" t="s">
        <v>2008</v>
      </c>
      <c r="B135" s="284" t="s">
        <v>2041</v>
      </c>
      <c r="C135" s="284" t="s">
        <v>2152</v>
      </c>
      <c r="D135" s="285" t="s">
        <v>2153</v>
      </c>
      <c r="E135" s="286">
        <v>20</v>
      </c>
      <c r="F135" s="287" t="s">
        <v>2011</v>
      </c>
      <c r="G135" s="285"/>
      <c r="H135" s="285"/>
      <c r="I135" s="285"/>
      <c r="J135" s="285"/>
      <c r="K135" s="285"/>
      <c r="L135" s="285"/>
      <c r="M135" s="288" t="s">
        <v>2012</v>
      </c>
      <c r="N135" s="288" t="s">
        <v>2012</v>
      </c>
      <c r="O135" s="288" t="s">
        <v>2012</v>
      </c>
      <c r="P135" s="288" t="s">
        <v>2012</v>
      </c>
      <c r="Q135" s="288">
        <v>10</v>
      </c>
      <c r="R135" s="288" t="s">
        <v>2013</v>
      </c>
      <c r="S135" s="289" t="s">
        <v>2023</v>
      </c>
      <c r="T135" s="283"/>
      <c r="U135" s="290" t="s">
        <v>2015</v>
      </c>
      <c r="V135" s="290" t="s">
        <v>195</v>
      </c>
      <c r="W135" s="290">
        <v>11</v>
      </c>
      <c r="X135" s="290">
        <v>22</v>
      </c>
      <c r="Y135" s="290">
        <v>15</v>
      </c>
      <c r="Z135" s="290">
        <v>45</v>
      </c>
      <c r="AA135" s="291">
        <v>4</v>
      </c>
      <c r="AB135" s="290"/>
      <c r="AC135" s="290"/>
      <c r="AD135" s="290"/>
      <c r="AE135" s="290"/>
      <c r="AF135" s="290"/>
      <c r="AG135" s="290"/>
      <c r="AH135" s="290"/>
      <c r="AI135" s="290"/>
      <c r="AJ135" s="290"/>
      <c r="AK135" s="290"/>
      <c r="AL135" s="290"/>
      <c r="AM135" s="290"/>
      <c r="AN135" s="290"/>
      <c r="AO135" s="290"/>
      <c r="AP135" s="290"/>
    </row>
    <row r="136" spans="1:42" x14ac:dyDescent="0.25">
      <c r="A136" s="283" t="s">
        <v>2008</v>
      </c>
      <c r="B136" s="284" t="s">
        <v>2041</v>
      </c>
      <c r="C136" s="284" t="s">
        <v>2152</v>
      </c>
      <c r="D136" s="285" t="s">
        <v>2153</v>
      </c>
      <c r="E136" s="286">
        <v>40</v>
      </c>
      <c r="F136" s="287" t="s">
        <v>2011</v>
      </c>
      <c r="G136" s="285"/>
      <c r="H136" s="285"/>
      <c r="I136" s="285"/>
      <c r="J136" s="285"/>
      <c r="K136" s="285"/>
      <c r="L136" s="285"/>
      <c r="M136" s="288" t="s">
        <v>2012</v>
      </c>
      <c r="N136" s="288" t="s">
        <v>2012</v>
      </c>
      <c r="O136" s="288" t="s">
        <v>2012</v>
      </c>
      <c r="P136" s="288" t="s">
        <v>2012</v>
      </c>
      <c r="Q136" s="288">
        <v>10</v>
      </c>
      <c r="R136" s="288" t="s">
        <v>2013</v>
      </c>
      <c r="S136" s="289" t="s">
        <v>2023</v>
      </c>
      <c r="T136" s="283"/>
      <c r="U136" s="290" t="s">
        <v>2015</v>
      </c>
      <c r="V136" s="290" t="s">
        <v>195</v>
      </c>
      <c r="W136" s="290">
        <v>11</v>
      </c>
      <c r="X136" s="290">
        <v>45</v>
      </c>
      <c r="Y136" s="290">
        <v>15</v>
      </c>
      <c r="Z136" s="290">
        <v>75</v>
      </c>
      <c r="AA136" s="291">
        <v>4</v>
      </c>
      <c r="AB136" s="290"/>
      <c r="AC136" s="290"/>
      <c r="AD136" s="290"/>
      <c r="AE136" s="290"/>
      <c r="AF136" s="290"/>
      <c r="AG136" s="290"/>
      <c r="AH136" s="290"/>
      <c r="AI136" s="290"/>
      <c r="AJ136" s="290"/>
      <c r="AK136" s="290"/>
      <c r="AL136" s="290"/>
      <c r="AM136" s="290"/>
      <c r="AN136" s="290"/>
      <c r="AO136" s="290"/>
      <c r="AP136" s="290"/>
    </row>
    <row r="137" spans="1:42" x14ac:dyDescent="0.25">
      <c r="A137" s="283" t="s">
        <v>2008</v>
      </c>
      <c r="B137" s="284" t="s">
        <v>1787</v>
      </c>
      <c r="C137" s="284" t="s">
        <v>2154</v>
      </c>
      <c r="D137" s="285" t="s">
        <v>2155</v>
      </c>
      <c r="E137" s="286">
        <v>20</v>
      </c>
      <c r="F137" s="287" t="s">
        <v>2011</v>
      </c>
      <c r="G137" s="285"/>
      <c r="H137" s="285"/>
      <c r="I137" s="285"/>
      <c r="J137" s="285"/>
      <c r="K137" s="285"/>
      <c r="L137" s="285"/>
      <c r="M137" s="288" t="s">
        <v>2012</v>
      </c>
      <c r="N137" s="288" t="s">
        <v>2012</v>
      </c>
      <c r="O137" s="288" t="s">
        <v>2012</v>
      </c>
      <c r="P137" s="288" t="s">
        <v>2012</v>
      </c>
      <c r="Q137" s="288">
        <v>15</v>
      </c>
      <c r="R137" s="288" t="s">
        <v>2013</v>
      </c>
      <c r="S137" s="289" t="s">
        <v>2014</v>
      </c>
      <c r="T137" s="283"/>
      <c r="U137" s="290" t="s">
        <v>2015</v>
      </c>
      <c r="V137" s="290" t="s">
        <v>195</v>
      </c>
      <c r="W137" s="290">
        <v>16</v>
      </c>
      <c r="X137" s="290">
        <v>28</v>
      </c>
      <c r="Y137" s="290">
        <v>30</v>
      </c>
      <c r="Z137" s="290">
        <v>34</v>
      </c>
      <c r="AA137" s="291">
        <v>14</v>
      </c>
      <c r="AB137" s="290"/>
      <c r="AC137" s="290"/>
      <c r="AD137" s="290"/>
      <c r="AE137" s="290"/>
      <c r="AF137" s="290"/>
      <c r="AG137" s="290"/>
      <c r="AH137" s="290"/>
      <c r="AI137" s="290"/>
      <c r="AJ137" s="290"/>
      <c r="AK137" s="290"/>
      <c r="AL137" s="290"/>
      <c r="AM137" s="290"/>
      <c r="AN137" s="290"/>
      <c r="AO137" s="290"/>
      <c r="AP137" s="290"/>
    </row>
    <row r="138" spans="1:42" x14ac:dyDescent="0.25">
      <c r="A138" s="283" t="s">
        <v>2008</v>
      </c>
      <c r="B138" s="284" t="s">
        <v>1787</v>
      </c>
      <c r="C138" s="284" t="s">
        <v>2154</v>
      </c>
      <c r="D138" s="285" t="s">
        <v>2155</v>
      </c>
      <c r="E138" s="286">
        <v>40</v>
      </c>
      <c r="F138" s="287" t="s">
        <v>2011</v>
      </c>
      <c r="G138" s="285"/>
      <c r="H138" s="285"/>
      <c r="I138" s="285"/>
      <c r="J138" s="285"/>
      <c r="K138" s="285"/>
      <c r="L138" s="285"/>
      <c r="M138" s="288" t="s">
        <v>2012</v>
      </c>
      <c r="N138" s="288" t="s">
        <v>2012</v>
      </c>
      <c r="O138" s="288" t="s">
        <v>2012</v>
      </c>
      <c r="P138" s="288" t="s">
        <v>2012</v>
      </c>
      <c r="Q138" s="288">
        <v>15</v>
      </c>
      <c r="R138" s="288" t="s">
        <v>2013</v>
      </c>
      <c r="S138" s="289" t="s">
        <v>2014</v>
      </c>
      <c r="T138" s="283"/>
      <c r="U138" s="290" t="s">
        <v>2015</v>
      </c>
      <c r="V138" s="290" t="s">
        <v>195</v>
      </c>
      <c r="W138" s="290">
        <v>16</v>
      </c>
      <c r="X138" s="290">
        <v>57</v>
      </c>
      <c r="Y138" s="290">
        <v>30</v>
      </c>
      <c r="Z138" s="290">
        <v>68</v>
      </c>
      <c r="AA138" s="291">
        <v>14</v>
      </c>
      <c r="AB138" s="290"/>
      <c r="AC138" s="290"/>
      <c r="AD138" s="290"/>
      <c r="AE138" s="290"/>
      <c r="AF138" s="290"/>
      <c r="AG138" s="290"/>
      <c r="AH138" s="290"/>
      <c r="AI138" s="290"/>
      <c r="AJ138" s="290"/>
      <c r="AK138" s="290"/>
      <c r="AL138" s="290"/>
      <c r="AM138" s="290"/>
      <c r="AN138" s="290"/>
      <c r="AO138" s="290"/>
      <c r="AP138" s="290"/>
    </row>
    <row r="139" spans="1:42" x14ac:dyDescent="0.25">
      <c r="A139" s="283" t="s">
        <v>2008</v>
      </c>
      <c r="B139" s="284" t="s">
        <v>1791</v>
      </c>
      <c r="C139" s="284" t="s">
        <v>2156</v>
      </c>
      <c r="D139" s="285" t="s">
        <v>2157</v>
      </c>
      <c r="E139" s="286">
        <v>20</v>
      </c>
      <c r="F139" s="287" t="s">
        <v>2011</v>
      </c>
      <c r="G139" s="285"/>
      <c r="H139" s="285"/>
      <c r="I139" s="285"/>
      <c r="J139" s="285"/>
      <c r="K139" s="285"/>
      <c r="L139" s="285"/>
      <c r="M139" s="288" t="s">
        <v>2012</v>
      </c>
      <c r="N139" s="288" t="s">
        <v>2012</v>
      </c>
      <c r="O139" s="288" t="s">
        <v>2012</v>
      </c>
      <c r="P139" s="288" t="s">
        <v>2012</v>
      </c>
      <c r="Q139" s="288">
        <v>15</v>
      </c>
      <c r="R139" s="288" t="s">
        <v>2013</v>
      </c>
      <c r="S139" s="289" t="s">
        <v>2014</v>
      </c>
      <c r="T139" s="283"/>
      <c r="U139" s="290" t="s">
        <v>2015</v>
      </c>
      <c r="V139" s="290" t="s">
        <v>195</v>
      </c>
      <c r="W139" s="290">
        <v>16</v>
      </c>
      <c r="X139" s="290">
        <v>75</v>
      </c>
      <c r="Y139" s="290" t="s">
        <v>2012</v>
      </c>
      <c r="Z139" s="290" t="s">
        <v>2012</v>
      </c>
      <c r="AA139" s="291" t="s">
        <v>2019</v>
      </c>
      <c r="AB139" s="290"/>
      <c r="AC139" s="290"/>
      <c r="AD139" s="290"/>
      <c r="AE139" s="290"/>
      <c r="AF139" s="290"/>
      <c r="AG139" s="290"/>
      <c r="AH139" s="290"/>
      <c r="AI139" s="290"/>
      <c r="AJ139" s="290"/>
      <c r="AK139" s="290"/>
      <c r="AL139" s="290"/>
      <c r="AM139" s="290"/>
      <c r="AN139" s="290"/>
      <c r="AO139" s="290"/>
      <c r="AP139" s="290"/>
    </row>
    <row r="140" spans="1:42" x14ac:dyDescent="0.25">
      <c r="A140" s="283" t="s">
        <v>2008</v>
      </c>
      <c r="B140" s="284" t="s">
        <v>1791</v>
      </c>
      <c r="C140" s="284" t="s">
        <v>2156</v>
      </c>
      <c r="D140" s="285" t="s">
        <v>2157</v>
      </c>
      <c r="E140" s="286">
        <v>40</v>
      </c>
      <c r="F140" s="287" t="s">
        <v>2011</v>
      </c>
      <c r="G140" s="285"/>
      <c r="H140" s="285"/>
      <c r="I140" s="285"/>
      <c r="J140" s="285"/>
      <c r="K140" s="285"/>
      <c r="L140" s="285"/>
      <c r="M140" s="288" t="s">
        <v>2012</v>
      </c>
      <c r="N140" s="288" t="s">
        <v>2012</v>
      </c>
      <c r="O140" s="288" t="s">
        <v>2012</v>
      </c>
      <c r="P140" s="288" t="s">
        <v>2012</v>
      </c>
      <c r="Q140" s="288">
        <v>15</v>
      </c>
      <c r="R140" s="288" t="s">
        <v>2013</v>
      </c>
      <c r="S140" s="289" t="s">
        <v>2014</v>
      </c>
      <c r="T140" s="283"/>
      <c r="U140" s="290" t="s">
        <v>2015</v>
      </c>
      <c r="V140" s="290" t="s">
        <v>195</v>
      </c>
      <c r="W140" s="290">
        <v>16</v>
      </c>
      <c r="X140" s="290">
        <v>95</v>
      </c>
      <c r="Y140" s="290" t="s">
        <v>2012</v>
      </c>
      <c r="Z140" s="290" t="s">
        <v>2012</v>
      </c>
      <c r="AA140" s="291" t="s">
        <v>2019</v>
      </c>
      <c r="AB140" s="290"/>
      <c r="AC140" s="290"/>
      <c r="AD140" s="290"/>
      <c r="AE140" s="290"/>
      <c r="AF140" s="290"/>
      <c r="AG140" s="290"/>
      <c r="AH140" s="290"/>
      <c r="AI140" s="290"/>
      <c r="AJ140" s="290"/>
      <c r="AK140" s="290"/>
      <c r="AL140" s="290"/>
      <c r="AM140" s="290"/>
      <c r="AN140" s="290"/>
      <c r="AO140" s="290"/>
      <c r="AP140" s="290"/>
    </row>
    <row r="141" spans="1:42" x14ac:dyDescent="0.25">
      <c r="A141" s="283" t="s">
        <v>2008</v>
      </c>
      <c r="B141" s="284" t="s">
        <v>1791</v>
      </c>
      <c r="C141" s="284" t="s">
        <v>2158</v>
      </c>
      <c r="D141" s="285" t="s">
        <v>2159</v>
      </c>
      <c r="E141" s="286">
        <v>20</v>
      </c>
      <c r="F141" s="287" t="s">
        <v>2011</v>
      </c>
      <c r="G141" s="285"/>
      <c r="H141" s="285"/>
      <c r="I141" s="285"/>
      <c r="J141" s="285"/>
      <c r="K141" s="285"/>
      <c r="L141" s="285"/>
      <c r="M141" s="288" t="s">
        <v>2012</v>
      </c>
      <c r="N141" s="288" t="s">
        <v>2012</v>
      </c>
      <c r="O141" s="288" t="s">
        <v>2012</v>
      </c>
      <c r="P141" s="288" t="s">
        <v>2012</v>
      </c>
      <c r="Q141" s="288">
        <v>15</v>
      </c>
      <c r="R141" s="288" t="s">
        <v>2013</v>
      </c>
      <c r="S141" s="289" t="s">
        <v>2014</v>
      </c>
      <c r="T141" s="283"/>
      <c r="U141" s="290" t="s">
        <v>2015</v>
      </c>
      <c r="V141" s="290" t="s">
        <v>195</v>
      </c>
      <c r="W141" s="290">
        <v>16</v>
      </c>
      <c r="X141" s="290">
        <v>25</v>
      </c>
      <c r="Y141" s="290" t="s">
        <v>2012</v>
      </c>
      <c r="Z141" s="290" t="s">
        <v>2012</v>
      </c>
      <c r="AA141" s="291" t="s">
        <v>2019</v>
      </c>
      <c r="AB141" s="290"/>
      <c r="AC141" s="290"/>
      <c r="AD141" s="290"/>
      <c r="AE141" s="290"/>
      <c r="AF141" s="290"/>
      <c r="AG141" s="290"/>
      <c r="AH141" s="290"/>
      <c r="AI141" s="290"/>
      <c r="AJ141" s="290"/>
      <c r="AK141" s="290"/>
      <c r="AL141" s="290"/>
      <c r="AM141" s="290"/>
      <c r="AN141" s="290"/>
      <c r="AO141" s="290"/>
      <c r="AP141" s="290"/>
    </row>
    <row r="142" spans="1:42" x14ac:dyDescent="0.25">
      <c r="A142" s="283" t="s">
        <v>2008</v>
      </c>
      <c r="B142" s="284" t="s">
        <v>1791</v>
      </c>
      <c r="C142" s="284" t="s">
        <v>2158</v>
      </c>
      <c r="D142" s="285" t="s">
        <v>2159</v>
      </c>
      <c r="E142" s="286">
        <v>40</v>
      </c>
      <c r="F142" s="287" t="s">
        <v>2011</v>
      </c>
      <c r="G142" s="285"/>
      <c r="H142" s="285"/>
      <c r="I142" s="285"/>
      <c r="J142" s="285"/>
      <c r="K142" s="285"/>
      <c r="L142" s="285"/>
      <c r="M142" s="288" t="s">
        <v>2012</v>
      </c>
      <c r="N142" s="288" t="s">
        <v>2012</v>
      </c>
      <c r="O142" s="288" t="s">
        <v>2012</v>
      </c>
      <c r="P142" s="288" t="s">
        <v>2012</v>
      </c>
      <c r="Q142" s="288">
        <v>15</v>
      </c>
      <c r="R142" s="288" t="s">
        <v>2013</v>
      </c>
      <c r="S142" s="289" t="s">
        <v>2014</v>
      </c>
      <c r="T142" s="283"/>
      <c r="U142" s="290" t="s">
        <v>2015</v>
      </c>
      <c r="V142" s="290" t="s">
        <v>195</v>
      </c>
      <c r="W142" s="290">
        <v>16</v>
      </c>
      <c r="X142" s="290">
        <v>25</v>
      </c>
      <c r="Y142" s="290" t="s">
        <v>2012</v>
      </c>
      <c r="Z142" s="290" t="s">
        <v>2012</v>
      </c>
      <c r="AA142" s="291" t="s">
        <v>2019</v>
      </c>
      <c r="AB142" s="290"/>
      <c r="AC142" s="290"/>
      <c r="AD142" s="290"/>
      <c r="AE142" s="290"/>
      <c r="AF142" s="290"/>
      <c r="AG142" s="290"/>
      <c r="AH142" s="290"/>
      <c r="AI142" s="290"/>
      <c r="AJ142" s="290"/>
      <c r="AK142" s="290"/>
      <c r="AL142" s="290"/>
      <c r="AM142" s="290"/>
      <c r="AN142" s="290"/>
      <c r="AO142" s="290"/>
      <c r="AP142" s="290"/>
    </row>
    <row r="143" spans="1:42" x14ac:dyDescent="0.25">
      <c r="A143" s="283" t="s">
        <v>2008</v>
      </c>
      <c r="B143" s="284" t="s">
        <v>2041</v>
      </c>
      <c r="C143" s="284" t="s">
        <v>2160</v>
      </c>
      <c r="D143" s="285" t="s">
        <v>1776</v>
      </c>
      <c r="E143" s="286">
        <v>20</v>
      </c>
      <c r="F143" s="287" t="s">
        <v>2011</v>
      </c>
      <c r="G143" s="285"/>
      <c r="H143" s="285"/>
      <c r="I143" s="285"/>
      <c r="J143" s="285"/>
      <c r="K143" s="285"/>
      <c r="L143" s="285"/>
      <c r="M143" s="288" t="s">
        <v>2012</v>
      </c>
      <c r="N143" s="288" t="s">
        <v>2012</v>
      </c>
      <c r="O143" s="288" t="s">
        <v>2012</v>
      </c>
      <c r="P143" s="288" t="s">
        <v>2012</v>
      </c>
      <c r="Q143" s="288">
        <v>10</v>
      </c>
      <c r="R143" s="288" t="s">
        <v>2013</v>
      </c>
      <c r="S143" s="289" t="s">
        <v>2023</v>
      </c>
      <c r="T143" s="283"/>
      <c r="U143" s="290" t="s">
        <v>2015</v>
      </c>
      <c r="V143" s="290" t="s">
        <v>195</v>
      </c>
      <c r="W143" s="290">
        <v>11</v>
      </c>
      <c r="X143" s="290">
        <v>39</v>
      </c>
      <c r="Y143" s="290" t="s">
        <v>2012</v>
      </c>
      <c r="Z143" s="290" t="s">
        <v>2012</v>
      </c>
      <c r="AA143" s="291" t="s">
        <v>2019</v>
      </c>
      <c r="AB143" s="290"/>
      <c r="AC143" s="290"/>
      <c r="AD143" s="290"/>
      <c r="AE143" s="290"/>
      <c r="AF143" s="290"/>
      <c r="AG143" s="290"/>
      <c r="AH143" s="290"/>
      <c r="AI143" s="290"/>
      <c r="AJ143" s="290"/>
      <c r="AK143" s="290"/>
      <c r="AL143" s="290"/>
      <c r="AM143" s="290"/>
      <c r="AN143" s="290"/>
      <c r="AO143" s="290"/>
      <c r="AP143" s="290"/>
    </row>
    <row r="144" spans="1:42" x14ac:dyDescent="0.25">
      <c r="A144" s="283" t="s">
        <v>2008</v>
      </c>
      <c r="B144" s="284" t="s">
        <v>2041</v>
      </c>
      <c r="C144" s="284" t="s">
        <v>2160</v>
      </c>
      <c r="D144" s="285" t="s">
        <v>1776</v>
      </c>
      <c r="E144" s="286">
        <v>40</v>
      </c>
      <c r="F144" s="287" t="s">
        <v>2011</v>
      </c>
      <c r="G144" s="285"/>
      <c r="H144" s="285"/>
      <c r="I144" s="285"/>
      <c r="J144" s="285"/>
      <c r="K144" s="285"/>
      <c r="L144" s="285"/>
      <c r="M144" s="288" t="s">
        <v>2012</v>
      </c>
      <c r="N144" s="288" t="s">
        <v>2012</v>
      </c>
      <c r="O144" s="288" t="s">
        <v>2012</v>
      </c>
      <c r="P144" s="288" t="s">
        <v>2012</v>
      </c>
      <c r="Q144" s="288">
        <v>10</v>
      </c>
      <c r="R144" s="288" t="s">
        <v>2013</v>
      </c>
      <c r="S144" s="289" t="s">
        <v>2023</v>
      </c>
      <c r="T144" s="283"/>
      <c r="U144" s="290" t="s">
        <v>2015</v>
      </c>
      <c r="V144" s="290" t="s">
        <v>195</v>
      </c>
      <c r="W144" s="290">
        <v>11</v>
      </c>
      <c r="X144" s="290">
        <v>78</v>
      </c>
      <c r="Y144" s="290" t="s">
        <v>2012</v>
      </c>
      <c r="Z144" s="290" t="s">
        <v>2012</v>
      </c>
      <c r="AA144" s="291" t="s">
        <v>2019</v>
      </c>
      <c r="AB144" s="290"/>
      <c r="AC144" s="290"/>
      <c r="AD144" s="290"/>
      <c r="AE144" s="290"/>
      <c r="AF144" s="290"/>
      <c r="AG144" s="290"/>
      <c r="AH144" s="290"/>
      <c r="AI144" s="290"/>
      <c r="AJ144" s="290"/>
      <c r="AK144" s="290"/>
      <c r="AL144" s="290"/>
      <c r="AM144" s="290"/>
      <c r="AN144" s="290"/>
      <c r="AO144" s="290"/>
      <c r="AP144" s="290"/>
    </row>
    <row r="145" spans="1:42" x14ac:dyDescent="0.25">
      <c r="A145" s="283" t="s">
        <v>2008</v>
      </c>
      <c r="B145" s="284" t="s">
        <v>2035</v>
      </c>
      <c r="C145" s="284" t="s">
        <v>2161</v>
      </c>
      <c r="D145" s="285" t="s">
        <v>2162</v>
      </c>
      <c r="E145" s="286">
        <v>20</v>
      </c>
      <c r="F145" s="287" t="s">
        <v>2011</v>
      </c>
      <c r="G145" s="285"/>
      <c r="H145" s="285"/>
      <c r="I145" s="285"/>
      <c r="J145" s="285"/>
      <c r="K145" s="285"/>
      <c r="L145" s="285"/>
      <c r="M145" s="288" t="s">
        <v>2012</v>
      </c>
      <c r="N145" s="288" t="s">
        <v>2012</v>
      </c>
      <c r="O145" s="288" t="s">
        <v>2012</v>
      </c>
      <c r="P145" s="288" t="s">
        <v>2012</v>
      </c>
      <c r="Q145" s="288">
        <v>30</v>
      </c>
      <c r="R145" s="288" t="s">
        <v>2013</v>
      </c>
      <c r="S145" s="289" t="s">
        <v>2038</v>
      </c>
      <c r="T145" s="283"/>
      <c r="U145" s="290" t="s">
        <v>2015</v>
      </c>
      <c r="V145" s="290" t="s">
        <v>195</v>
      </c>
      <c r="W145" s="290">
        <v>31</v>
      </c>
      <c r="X145" s="290">
        <v>9</v>
      </c>
      <c r="Y145" s="290" t="s">
        <v>2012</v>
      </c>
      <c r="Z145" s="290" t="s">
        <v>2012</v>
      </c>
      <c r="AA145" s="291" t="s">
        <v>2019</v>
      </c>
      <c r="AB145" s="290"/>
      <c r="AC145" s="290"/>
      <c r="AD145" s="290"/>
      <c r="AE145" s="290"/>
      <c r="AF145" s="290"/>
      <c r="AG145" s="290"/>
      <c r="AH145" s="290"/>
      <c r="AI145" s="290"/>
      <c r="AJ145" s="290"/>
      <c r="AK145" s="290"/>
      <c r="AL145" s="290"/>
      <c r="AM145" s="290"/>
      <c r="AN145" s="290"/>
      <c r="AO145" s="290"/>
      <c r="AP145" s="290"/>
    </row>
    <row r="146" spans="1:42" x14ac:dyDescent="0.25">
      <c r="A146" s="283" t="s">
        <v>2008</v>
      </c>
      <c r="B146" s="284" t="s">
        <v>2035</v>
      </c>
      <c r="C146" s="284" t="s">
        <v>2161</v>
      </c>
      <c r="D146" s="285" t="s">
        <v>2162</v>
      </c>
      <c r="E146" s="286">
        <v>40</v>
      </c>
      <c r="F146" s="287" t="s">
        <v>2011</v>
      </c>
      <c r="G146" s="285"/>
      <c r="H146" s="285"/>
      <c r="I146" s="285"/>
      <c r="J146" s="285"/>
      <c r="K146" s="285"/>
      <c r="L146" s="285"/>
      <c r="M146" s="288" t="s">
        <v>2012</v>
      </c>
      <c r="N146" s="288" t="s">
        <v>2012</v>
      </c>
      <c r="O146" s="288" t="s">
        <v>2012</v>
      </c>
      <c r="P146" s="288" t="s">
        <v>2012</v>
      </c>
      <c r="Q146" s="288">
        <v>30</v>
      </c>
      <c r="R146" s="288" t="s">
        <v>2013</v>
      </c>
      <c r="S146" s="289" t="s">
        <v>2038</v>
      </c>
      <c r="T146" s="283"/>
      <c r="U146" s="290" t="s">
        <v>2015</v>
      </c>
      <c r="V146" s="290" t="s">
        <v>195</v>
      </c>
      <c r="W146" s="290">
        <v>31</v>
      </c>
      <c r="X146" s="290">
        <v>17</v>
      </c>
      <c r="Y146" s="290" t="s">
        <v>2012</v>
      </c>
      <c r="Z146" s="290" t="s">
        <v>2012</v>
      </c>
      <c r="AA146" s="291" t="s">
        <v>2019</v>
      </c>
      <c r="AB146" s="290"/>
      <c r="AC146" s="290"/>
      <c r="AD146" s="290"/>
      <c r="AE146" s="290"/>
      <c r="AF146" s="290"/>
      <c r="AG146" s="290"/>
      <c r="AH146" s="290"/>
      <c r="AI146" s="290"/>
      <c r="AJ146" s="290"/>
      <c r="AK146" s="290"/>
      <c r="AL146" s="290"/>
      <c r="AM146" s="290"/>
      <c r="AN146" s="290"/>
      <c r="AO146" s="290"/>
      <c r="AP146" s="290"/>
    </row>
    <row r="147" spans="1:42" x14ac:dyDescent="0.25">
      <c r="A147" s="283" t="s">
        <v>2008</v>
      </c>
      <c r="B147" s="284" t="s">
        <v>1754</v>
      </c>
      <c r="C147" s="284" t="s">
        <v>2163</v>
      </c>
      <c r="D147" s="285" t="s">
        <v>2164</v>
      </c>
      <c r="E147" s="286">
        <v>20</v>
      </c>
      <c r="F147" s="287" t="s">
        <v>2011</v>
      </c>
      <c r="G147" s="285"/>
      <c r="H147" s="285"/>
      <c r="I147" s="285"/>
      <c r="J147" s="285"/>
      <c r="K147" s="285"/>
      <c r="L147" s="285"/>
      <c r="M147" s="288" t="s">
        <v>2012</v>
      </c>
      <c r="N147" s="288" t="s">
        <v>2012</v>
      </c>
      <c r="O147" s="288" t="s">
        <v>2012</v>
      </c>
      <c r="P147" s="288" t="s">
        <v>2012</v>
      </c>
      <c r="Q147" s="288">
        <v>15</v>
      </c>
      <c r="R147" s="288" t="s">
        <v>2013</v>
      </c>
      <c r="S147" s="289" t="s">
        <v>2014</v>
      </c>
      <c r="T147" s="283"/>
      <c r="U147" s="290" t="s">
        <v>2015</v>
      </c>
      <c r="V147" s="290" t="s">
        <v>195</v>
      </c>
      <c r="W147" s="290">
        <v>16</v>
      </c>
      <c r="X147" s="290">
        <v>22</v>
      </c>
      <c r="Y147" s="290">
        <v>22</v>
      </c>
      <c r="Z147" s="290">
        <v>52</v>
      </c>
      <c r="AA147" s="291">
        <v>6</v>
      </c>
      <c r="AB147" s="290"/>
      <c r="AC147" s="290"/>
      <c r="AD147" s="290"/>
      <c r="AE147" s="290"/>
      <c r="AF147" s="290"/>
      <c r="AG147" s="290"/>
      <c r="AH147" s="290"/>
      <c r="AI147" s="290"/>
      <c r="AJ147" s="290"/>
      <c r="AK147" s="290"/>
      <c r="AL147" s="290"/>
      <c r="AM147" s="290"/>
      <c r="AN147" s="290"/>
      <c r="AO147" s="290"/>
      <c r="AP147" s="290"/>
    </row>
    <row r="148" spans="1:42" x14ac:dyDescent="0.25">
      <c r="A148" s="283" t="s">
        <v>2008</v>
      </c>
      <c r="B148" s="284" t="s">
        <v>1754</v>
      </c>
      <c r="C148" s="284" t="s">
        <v>2163</v>
      </c>
      <c r="D148" s="285" t="s">
        <v>2164</v>
      </c>
      <c r="E148" s="286">
        <v>40</v>
      </c>
      <c r="F148" s="287" t="s">
        <v>2011</v>
      </c>
      <c r="G148" s="285"/>
      <c r="H148" s="285"/>
      <c r="I148" s="285"/>
      <c r="J148" s="285"/>
      <c r="K148" s="285"/>
      <c r="L148" s="285"/>
      <c r="M148" s="288" t="s">
        <v>2012</v>
      </c>
      <c r="N148" s="288" t="s">
        <v>2012</v>
      </c>
      <c r="O148" s="288" t="s">
        <v>2012</v>
      </c>
      <c r="P148" s="288" t="s">
        <v>2012</v>
      </c>
      <c r="Q148" s="288">
        <v>15</v>
      </c>
      <c r="R148" s="288" t="s">
        <v>2013</v>
      </c>
      <c r="S148" s="289" t="s">
        <v>2014</v>
      </c>
      <c r="T148" s="283"/>
      <c r="U148" s="290" t="s">
        <v>2015</v>
      </c>
      <c r="V148" s="290" t="s">
        <v>195</v>
      </c>
      <c r="W148" s="290">
        <v>16</v>
      </c>
      <c r="X148" s="290">
        <v>44</v>
      </c>
      <c r="Y148" s="290">
        <v>22</v>
      </c>
      <c r="Z148" s="290">
        <v>84</v>
      </c>
      <c r="AA148" s="291">
        <v>6</v>
      </c>
      <c r="AB148" s="290"/>
      <c r="AC148" s="290"/>
      <c r="AD148" s="290"/>
      <c r="AE148" s="290"/>
      <c r="AF148" s="290"/>
      <c r="AG148" s="290"/>
      <c r="AH148" s="290"/>
      <c r="AI148" s="290"/>
      <c r="AJ148" s="290"/>
      <c r="AK148" s="290"/>
      <c r="AL148" s="290"/>
      <c r="AM148" s="290"/>
      <c r="AN148" s="290"/>
      <c r="AO148" s="290"/>
      <c r="AP148" s="290"/>
    </row>
    <row r="149" spans="1:42" x14ac:dyDescent="0.25">
      <c r="A149" s="283" t="s">
        <v>2008</v>
      </c>
      <c r="B149" s="284" t="s">
        <v>1754</v>
      </c>
      <c r="C149" s="284" t="s">
        <v>2163</v>
      </c>
      <c r="D149" s="285" t="s">
        <v>2164</v>
      </c>
      <c r="E149" s="286">
        <v>20</v>
      </c>
      <c r="F149" s="287" t="s">
        <v>2011</v>
      </c>
      <c r="G149" s="285"/>
      <c r="H149" s="285"/>
      <c r="I149" s="285"/>
      <c r="J149" s="285"/>
      <c r="K149" s="285"/>
      <c r="L149" s="285"/>
      <c r="M149" s="288" t="s">
        <v>2012</v>
      </c>
      <c r="N149" s="288" t="s">
        <v>2012</v>
      </c>
      <c r="O149" s="288" t="s">
        <v>2012</v>
      </c>
      <c r="P149" s="288" t="s">
        <v>2012</v>
      </c>
      <c r="Q149" s="288">
        <v>15</v>
      </c>
      <c r="R149" s="288" t="s">
        <v>2013</v>
      </c>
      <c r="S149" s="289" t="s">
        <v>2014</v>
      </c>
      <c r="T149" s="283"/>
      <c r="U149" s="290" t="s">
        <v>2015</v>
      </c>
      <c r="V149" s="290" t="s">
        <v>195</v>
      </c>
      <c r="W149" s="290">
        <v>16</v>
      </c>
      <c r="X149" s="290">
        <v>22</v>
      </c>
      <c r="Y149" s="290">
        <v>22</v>
      </c>
      <c r="Z149" s="290">
        <v>52</v>
      </c>
      <c r="AA149" s="291">
        <v>6</v>
      </c>
      <c r="AB149" s="290"/>
      <c r="AC149" s="290"/>
      <c r="AD149" s="290"/>
      <c r="AE149" s="290"/>
      <c r="AF149" s="290"/>
      <c r="AG149" s="290"/>
      <c r="AH149" s="290"/>
      <c r="AI149" s="290"/>
      <c r="AJ149" s="290"/>
      <c r="AK149" s="290"/>
      <c r="AL149" s="290"/>
      <c r="AM149" s="290"/>
      <c r="AN149" s="290"/>
      <c r="AO149" s="290"/>
      <c r="AP149" s="290"/>
    </row>
    <row r="150" spans="1:42" x14ac:dyDescent="0.25">
      <c r="A150" s="283" t="s">
        <v>2008</v>
      </c>
      <c r="B150" s="284" t="s">
        <v>1754</v>
      </c>
      <c r="C150" s="284" t="s">
        <v>2163</v>
      </c>
      <c r="D150" s="285" t="s">
        <v>2164</v>
      </c>
      <c r="E150" s="286">
        <v>40</v>
      </c>
      <c r="F150" s="287" t="s">
        <v>2011</v>
      </c>
      <c r="G150" s="285"/>
      <c r="H150" s="285"/>
      <c r="I150" s="285"/>
      <c r="J150" s="285"/>
      <c r="K150" s="285"/>
      <c r="L150" s="285"/>
      <c r="M150" s="288" t="s">
        <v>2012</v>
      </c>
      <c r="N150" s="288" t="s">
        <v>2012</v>
      </c>
      <c r="O150" s="288" t="s">
        <v>2012</v>
      </c>
      <c r="P150" s="288" t="s">
        <v>2012</v>
      </c>
      <c r="Q150" s="288">
        <v>15</v>
      </c>
      <c r="R150" s="288" t="s">
        <v>2013</v>
      </c>
      <c r="S150" s="289" t="s">
        <v>2014</v>
      </c>
      <c r="T150" s="283"/>
      <c r="U150" s="290" t="s">
        <v>2015</v>
      </c>
      <c r="V150" s="290" t="s">
        <v>195</v>
      </c>
      <c r="W150" s="290">
        <v>16</v>
      </c>
      <c r="X150" s="290">
        <v>44</v>
      </c>
      <c r="Y150" s="290">
        <v>22</v>
      </c>
      <c r="Z150" s="290">
        <v>84</v>
      </c>
      <c r="AA150" s="291">
        <v>6</v>
      </c>
      <c r="AB150" s="290"/>
      <c r="AC150" s="290"/>
      <c r="AD150" s="290"/>
      <c r="AE150" s="290"/>
      <c r="AF150" s="290"/>
      <c r="AG150" s="290"/>
      <c r="AH150" s="290"/>
      <c r="AI150" s="290"/>
      <c r="AJ150" s="290"/>
      <c r="AK150" s="290"/>
      <c r="AL150" s="290"/>
      <c r="AM150" s="290"/>
      <c r="AN150" s="290"/>
      <c r="AO150" s="290"/>
      <c r="AP150" s="290"/>
    </row>
    <row r="151" spans="1:42" x14ac:dyDescent="0.25">
      <c r="A151" s="283" t="s">
        <v>2008</v>
      </c>
      <c r="B151" s="284" t="s">
        <v>1791</v>
      </c>
      <c r="C151" s="284" t="s">
        <v>2165</v>
      </c>
      <c r="D151" s="285" t="s">
        <v>2166</v>
      </c>
      <c r="E151" s="286">
        <v>20</v>
      </c>
      <c r="F151" s="287" t="s">
        <v>2011</v>
      </c>
      <c r="G151" s="285"/>
      <c r="H151" s="285"/>
      <c r="I151" s="285"/>
      <c r="J151" s="285"/>
      <c r="K151" s="285"/>
      <c r="L151" s="285"/>
      <c r="M151" s="288" t="s">
        <v>2012</v>
      </c>
      <c r="N151" s="288" t="s">
        <v>2012</v>
      </c>
      <c r="O151" s="288" t="s">
        <v>2012</v>
      </c>
      <c r="P151" s="288" t="s">
        <v>2012</v>
      </c>
      <c r="Q151" s="288">
        <v>15</v>
      </c>
      <c r="R151" s="288" t="s">
        <v>2013</v>
      </c>
      <c r="S151" s="289" t="s">
        <v>2014</v>
      </c>
      <c r="T151" s="283"/>
      <c r="U151" s="290" t="s">
        <v>2015</v>
      </c>
      <c r="V151" s="290" t="s">
        <v>195</v>
      </c>
      <c r="W151" s="290">
        <v>16</v>
      </c>
      <c r="X151" s="290">
        <v>25</v>
      </c>
      <c r="Y151" s="290" t="s">
        <v>2012</v>
      </c>
      <c r="Z151" s="290" t="s">
        <v>2012</v>
      </c>
      <c r="AA151" s="291" t="s">
        <v>2019</v>
      </c>
      <c r="AB151" s="290"/>
      <c r="AC151" s="290"/>
      <c r="AD151" s="290"/>
      <c r="AE151" s="290"/>
      <c r="AF151" s="290"/>
      <c r="AG151" s="290"/>
      <c r="AH151" s="290"/>
      <c r="AI151" s="290"/>
      <c r="AJ151" s="290"/>
      <c r="AK151" s="290"/>
      <c r="AL151" s="290"/>
      <c r="AM151" s="290"/>
      <c r="AN151" s="290"/>
      <c r="AO151" s="290"/>
      <c r="AP151" s="290"/>
    </row>
    <row r="152" spans="1:42" x14ac:dyDescent="0.25">
      <c r="A152" s="283" t="s">
        <v>2008</v>
      </c>
      <c r="B152" s="284" t="s">
        <v>1791</v>
      </c>
      <c r="C152" s="284" t="s">
        <v>2165</v>
      </c>
      <c r="D152" s="285" t="s">
        <v>2166</v>
      </c>
      <c r="E152" s="286">
        <v>40</v>
      </c>
      <c r="F152" s="287" t="s">
        <v>2011</v>
      </c>
      <c r="G152" s="285"/>
      <c r="H152" s="285"/>
      <c r="I152" s="285"/>
      <c r="J152" s="285"/>
      <c r="K152" s="285"/>
      <c r="L152" s="285"/>
      <c r="M152" s="288" t="s">
        <v>2012</v>
      </c>
      <c r="N152" s="288" t="s">
        <v>2012</v>
      </c>
      <c r="O152" s="288" t="s">
        <v>2012</v>
      </c>
      <c r="P152" s="288" t="s">
        <v>2012</v>
      </c>
      <c r="Q152" s="288">
        <v>15</v>
      </c>
      <c r="R152" s="288" t="s">
        <v>2013</v>
      </c>
      <c r="S152" s="289" t="s">
        <v>2014</v>
      </c>
      <c r="T152" s="283"/>
      <c r="U152" s="290" t="s">
        <v>2015</v>
      </c>
      <c r="V152" s="290" t="s">
        <v>195</v>
      </c>
      <c r="W152" s="290">
        <v>16</v>
      </c>
      <c r="X152" s="290">
        <v>35</v>
      </c>
      <c r="Y152" s="290" t="s">
        <v>2012</v>
      </c>
      <c r="Z152" s="290" t="s">
        <v>2012</v>
      </c>
      <c r="AA152" s="291" t="s">
        <v>2019</v>
      </c>
      <c r="AB152" s="290"/>
      <c r="AC152" s="290"/>
      <c r="AD152" s="290"/>
      <c r="AE152" s="290"/>
      <c r="AF152" s="290"/>
      <c r="AG152" s="290"/>
      <c r="AH152" s="290"/>
      <c r="AI152" s="290"/>
      <c r="AJ152" s="290"/>
      <c r="AK152" s="290"/>
      <c r="AL152" s="290"/>
      <c r="AM152" s="290"/>
      <c r="AN152" s="290"/>
      <c r="AO152" s="290"/>
      <c r="AP152" s="290"/>
    </row>
    <row r="153" spans="1:42" x14ac:dyDescent="0.25">
      <c r="A153" s="283" t="s">
        <v>2008</v>
      </c>
      <c r="B153" s="284" t="s">
        <v>2041</v>
      </c>
      <c r="C153" s="284" t="s">
        <v>2167</v>
      </c>
      <c r="D153" s="285" t="s">
        <v>2168</v>
      </c>
      <c r="E153" s="286">
        <v>20</v>
      </c>
      <c r="F153" s="287" t="s">
        <v>2011</v>
      </c>
      <c r="G153" s="285"/>
      <c r="H153" s="285"/>
      <c r="I153" s="285"/>
      <c r="J153" s="285"/>
      <c r="K153" s="285"/>
      <c r="L153" s="285"/>
      <c r="M153" s="288">
        <v>7</v>
      </c>
      <c r="N153" s="288" t="s">
        <v>2013</v>
      </c>
      <c r="O153" s="288">
        <v>7</v>
      </c>
      <c r="P153" s="288" t="s">
        <v>2013</v>
      </c>
      <c r="Q153" s="288" t="s">
        <v>2012</v>
      </c>
      <c r="R153" s="288" t="s">
        <v>2012</v>
      </c>
      <c r="S153" s="289" t="s">
        <v>2169</v>
      </c>
      <c r="T153" s="283"/>
      <c r="U153" s="290" t="s">
        <v>2015</v>
      </c>
      <c r="V153" s="290" t="s">
        <v>195</v>
      </c>
      <c r="W153" s="290">
        <v>8</v>
      </c>
      <c r="X153" s="290">
        <v>15</v>
      </c>
      <c r="Y153" s="290">
        <v>11</v>
      </c>
      <c r="Z153" s="290">
        <v>29</v>
      </c>
      <c r="AA153" s="291">
        <v>3</v>
      </c>
      <c r="AB153" s="290"/>
      <c r="AC153" s="290" t="s">
        <v>195</v>
      </c>
      <c r="AD153" s="290">
        <v>8</v>
      </c>
      <c r="AE153" s="290">
        <v>15</v>
      </c>
      <c r="AF153" s="290">
        <v>11</v>
      </c>
      <c r="AG153" s="290">
        <v>29</v>
      </c>
      <c r="AH153" s="290"/>
      <c r="AI153" s="290"/>
      <c r="AJ153" s="290" t="s">
        <v>195</v>
      </c>
      <c r="AK153" s="290">
        <v>8</v>
      </c>
      <c r="AL153" s="290">
        <v>20</v>
      </c>
      <c r="AM153" s="290">
        <v>11</v>
      </c>
      <c r="AN153" s="290">
        <v>36</v>
      </c>
      <c r="AO153" s="290" t="s">
        <v>2012</v>
      </c>
      <c r="AP153" s="290" t="s">
        <v>2012</v>
      </c>
    </row>
    <row r="154" spans="1:42" x14ac:dyDescent="0.25">
      <c r="A154" s="283" t="s">
        <v>2008</v>
      </c>
      <c r="B154" s="284" t="s">
        <v>2041</v>
      </c>
      <c r="C154" s="284" t="s">
        <v>2167</v>
      </c>
      <c r="D154" s="285" t="s">
        <v>2168</v>
      </c>
      <c r="E154" s="286">
        <v>40</v>
      </c>
      <c r="F154" s="287" t="s">
        <v>2011</v>
      </c>
      <c r="G154" s="285"/>
      <c r="H154" s="285"/>
      <c r="I154" s="285"/>
      <c r="J154" s="285"/>
      <c r="K154" s="285"/>
      <c r="L154" s="285"/>
      <c r="M154" s="288">
        <v>7</v>
      </c>
      <c r="N154" s="288" t="s">
        <v>2013</v>
      </c>
      <c r="O154" s="288">
        <v>7</v>
      </c>
      <c r="P154" s="288" t="s">
        <v>2013</v>
      </c>
      <c r="Q154" s="288" t="s">
        <v>2012</v>
      </c>
      <c r="R154" s="288" t="s">
        <v>2012</v>
      </c>
      <c r="S154" s="289" t="s">
        <v>2169</v>
      </c>
      <c r="T154" s="283"/>
      <c r="U154" s="290" t="s">
        <v>2015</v>
      </c>
      <c r="V154" s="290" t="s">
        <v>195</v>
      </c>
      <c r="W154" s="290">
        <v>8</v>
      </c>
      <c r="X154" s="290">
        <v>30</v>
      </c>
      <c r="Y154" s="290">
        <v>11</v>
      </c>
      <c r="Z154" s="290">
        <v>51</v>
      </c>
      <c r="AA154" s="291">
        <v>3</v>
      </c>
      <c r="AB154" s="290"/>
      <c r="AC154" s="290" t="s">
        <v>195</v>
      </c>
      <c r="AD154" s="290">
        <v>8</v>
      </c>
      <c r="AE154" s="290">
        <v>30</v>
      </c>
      <c r="AF154" s="290">
        <v>11</v>
      </c>
      <c r="AG154" s="290">
        <v>51</v>
      </c>
      <c r="AH154" s="290"/>
      <c r="AI154" s="290"/>
      <c r="AJ154" s="290" t="s">
        <v>195</v>
      </c>
      <c r="AK154" s="290">
        <v>8</v>
      </c>
      <c r="AL154" s="290">
        <v>41</v>
      </c>
      <c r="AM154" s="290">
        <v>11</v>
      </c>
      <c r="AN154" s="290">
        <v>73</v>
      </c>
      <c r="AO154" s="290" t="s">
        <v>2012</v>
      </c>
      <c r="AP154" s="290" t="s">
        <v>2012</v>
      </c>
    </row>
    <row r="155" spans="1:42" x14ac:dyDescent="0.25">
      <c r="A155" s="283" t="s">
        <v>2008</v>
      </c>
      <c r="B155" s="284" t="s">
        <v>2035</v>
      </c>
      <c r="C155" s="284" t="s">
        <v>2170</v>
      </c>
      <c r="D155" s="285" t="s">
        <v>2171</v>
      </c>
      <c r="E155" s="286">
        <v>20</v>
      </c>
      <c r="F155" s="287" t="s">
        <v>2011</v>
      </c>
      <c r="G155" s="285"/>
      <c r="H155" s="285"/>
      <c r="I155" s="285"/>
      <c r="J155" s="285"/>
      <c r="K155" s="285"/>
      <c r="L155" s="285"/>
      <c r="M155" s="288" t="s">
        <v>2012</v>
      </c>
      <c r="N155" s="288" t="s">
        <v>2012</v>
      </c>
      <c r="O155" s="288" t="s">
        <v>2012</v>
      </c>
      <c r="P155" s="288" t="s">
        <v>2012</v>
      </c>
      <c r="Q155" s="288">
        <v>30</v>
      </c>
      <c r="R155" s="288" t="s">
        <v>2013</v>
      </c>
      <c r="S155" s="289" t="s">
        <v>2038</v>
      </c>
      <c r="T155" s="283"/>
      <c r="U155" s="290" t="s">
        <v>2015</v>
      </c>
      <c r="V155" s="290" t="s">
        <v>195</v>
      </c>
      <c r="W155" s="290">
        <v>31</v>
      </c>
      <c r="X155" s="290">
        <v>6</v>
      </c>
      <c r="Y155" s="290" t="s">
        <v>2012</v>
      </c>
      <c r="Z155" s="290" t="s">
        <v>2012</v>
      </c>
      <c r="AA155" s="291" t="s">
        <v>2019</v>
      </c>
      <c r="AB155" s="290"/>
      <c r="AC155" s="290"/>
      <c r="AD155" s="290"/>
      <c r="AE155" s="290"/>
      <c r="AF155" s="290"/>
      <c r="AG155" s="290"/>
      <c r="AH155" s="290"/>
      <c r="AI155" s="290"/>
      <c r="AJ155" s="290"/>
      <c r="AK155" s="290"/>
      <c r="AL155" s="290"/>
      <c r="AM155" s="290"/>
      <c r="AN155" s="290"/>
      <c r="AO155" s="290"/>
      <c r="AP155" s="290"/>
    </row>
    <row r="156" spans="1:42" x14ac:dyDescent="0.25">
      <c r="A156" s="283" t="s">
        <v>2008</v>
      </c>
      <c r="B156" s="284" t="s">
        <v>2035</v>
      </c>
      <c r="C156" s="284" t="s">
        <v>2170</v>
      </c>
      <c r="D156" s="285" t="s">
        <v>2171</v>
      </c>
      <c r="E156" s="286">
        <v>40</v>
      </c>
      <c r="F156" s="287" t="s">
        <v>2011</v>
      </c>
      <c r="G156" s="285"/>
      <c r="H156" s="285"/>
      <c r="I156" s="285"/>
      <c r="J156" s="285"/>
      <c r="K156" s="285"/>
      <c r="L156" s="285"/>
      <c r="M156" s="288" t="s">
        <v>2012</v>
      </c>
      <c r="N156" s="288" t="s">
        <v>2012</v>
      </c>
      <c r="O156" s="288" t="s">
        <v>2012</v>
      </c>
      <c r="P156" s="288" t="s">
        <v>2012</v>
      </c>
      <c r="Q156" s="288">
        <v>30</v>
      </c>
      <c r="R156" s="288" t="s">
        <v>2013</v>
      </c>
      <c r="S156" s="289" t="s">
        <v>2038</v>
      </c>
      <c r="T156" s="283"/>
      <c r="U156" s="290" t="s">
        <v>2015</v>
      </c>
      <c r="V156" s="290" t="s">
        <v>195</v>
      </c>
      <c r="W156" s="290">
        <v>31</v>
      </c>
      <c r="X156" s="290">
        <v>12</v>
      </c>
      <c r="Y156" s="290" t="s">
        <v>2012</v>
      </c>
      <c r="Z156" s="290" t="s">
        <v>2012</v>
      </c>
      <c r="AA156" s="291" t="s">
        <v>2019</v>
      </c>
      <c r="AB156" s="290"/>
      <c r="AC156" s="290"/>
      <c r="AD156" s="290"/>
      <c r="AE156" s="290"/>
      <c r="AF156" s="290"/>
      <c r="AG156" s="290"/>
      <c r="AH156" s="290"/>
      <c r="AI156" s="290"/>
      <c r="AJ156" s="290"/>
      <c r="AK156" s="290"/>
      <c r="AL156" s="290"/>
      <c r="AM156" s="290"/>
      <c r="AN156" s="290"/>
      <c r="AO156" s="290"/>
      <c r="AP156" s="290"/>
    </row>
    <row r="157" spans="1:42" x14ac:dyDescent="0.25">
      <c r="A157" s="283" t="s">
        <v>2008</v>
      </c>
      <c r="B157" s="284" t="s">
        <v>1787</v>
      </c>
      <c r="C157" s="284" t="s">
        <v>2172</v>
      </c>
      <c r="D157" s="285" t="s">
        <v>2173</v>
      </c>
      <c r="E157" s="286">
        <v>20</v>
      </c>
      <c r="F157" s="287" t="s">
        <v>2011</v>
      </c>
      <c r="G157" s="285"/>
      <c r="H157" s="285"/>
      <c r="I157" s="285"/>
      <c r="J157" s="285"/>
      <c r="K157" s="285"/>
      <c r="L157" s="285"/>
      <c r="M157" s="288" t="s">
        <v>2012</v>
      </c>
      <c r="N157" s="288" t="s">
        <v>2012</v>
      </c>
      <c r="O157" s="288" t="s">
        <v>2012</v>
      </c>
      <c r="P157" s="288" t="s">
        <v>2012</v>
      </c>
      <c r="Q157" s="288">
        <v>25</v>
      </c>
      <c r="R157" s="288" t="s">
        <v>2013</v>
      </c>
      <c r="S157" s="289" t="s">
        <v>2174</v>
      </c>
      <c r="T157" s="283"/>
      <c r="U157" s="290" t="s">
        <v>2015</v>
      </c>
      <c r="V157" s="290" t="s">
        <v>195</v>
      </c>
      <c r="W157" s="290">
        <v>26</v>
      </c>
      <c r="X157" s="290">
        <v>25</v>
      </c>
      <c r="Y157" s="290" t="s">
        <v>2012</v>
      </c>
      <c r="Z157" s="290" t="s">
        <v>2012</v>
      </c>
      <c r="AA157" s="291" t="s">
        <v>2019</v>
      </c>
      <c r="AB157" s="290" t="s">
        <v>2012</v>
      </c>
      <c r="AC157" s="290" t="s">
        <v>195</v>
      </c>
      <c r="AD157" s="290" t="s">
        <v>2012</v>
      </c>
      <c r="AE157" s="290">
        <v>0</v>
      </c>
      <c r="AF157" s="290" t="s">
        <v>2012</v>
      </c>
      <c r="AG157" s="290" t="s">
        <v>2012</v>
      </c>
      <c r="AH157" s="290"/>
      <c r="AI157" s="290"/>
      <c r="AJ157" s="290" t="s">
        <v>195</v>
      </c>
      <c r="AK157" s="290" t="s">
        <v>2012</v>
      </c>
      <c r="AL157" s="290">
        <v>0</v>
      </c>
      <c r="AM157" s="290" t="s">
        <v>2012</v>
      </c>
      <c r="AN157" s="290" t="s">
        <v>2012</v>
      </c>
      <c r="AO157" s="290" t="s">
        <v>2012</v>
      </c>
      <c r="AP157" s="290" t="s">
        <v>2012</v>
      </c>
    </row>
    <row r="158" spans="1:42" x14ac:dyDescent="0.25">
      <c r="A158" s="283" t="s">
        <v>2008</v>
      </c>
      <c r="B158" s="284" t="s">
        <v>1787</v>
      </c>
      <c r="C158" s="284" t="s">
        <v>2172</v>
      </c>
      <c r="D158" s="285" t="s">
        <v>2173</v>
      </c>
      <c r="E158" s="286">
        <v>40</v>
      </c>
      <c r="F158" s="287" t="s">
        <v>2011</v>
      </c>
      <c r="G158" s="285"/>
      <c r="H158" s="285"/>
      <c r="I158" s="285"/>
      <c r="J158" s="285"/>
      <c r="K158" s="285"/>
      <c r="L158" s="285"/>
      <c r="M158" s="288" t="s">
        <v>2012</v>
      </c>
      <c r="N158" s="288" t="s">
        <v>2012</v>
      </c>
      <c r="O158" s="288" t="s">
        <v>2012</v>
      </c>
      <c r="P158" s="288" t="s">
        <v>2012</v>
      </c>
      <c r="Q158" s="288">
        <v>25</v>
      </c>
      <c r="R158" s="288" t="s">
        <v>2013</v>
      </c>
      <c r="S158" s="289" t="s">
        <v>2174</v>
      </c>
      <c r="T158" s="283"/>
      <c r="U158" s="290" t="s">
        <v>2015</v>
      </c>
      <c r="V158" s="290" t="s">
        <v>195</v>
      </c>
      <c r="W158" s="290">
        <v>26</v>
      </c>
      <c r="X158" s="290">
        <v>50</v>
      </c>
      <c r="Y158" s="290" t="s">
        <v>2012</v>
      </c>
      <c r="Z158" s="290" t="s">
        <v>2012</v>
      </c>
      <c r="AA158" s="291" t="s">
        <v>2019</v>
      </c>
      <c r="AB158" s="290" t="s">
        <v>2012</v>
      </c>
      <c r="AC158" s="290" t="s">
        <v>195</v>
      </c>
      <c r="AD158" s="290" t="s">
        <v>2012</v>
      </c>
      <c r="AE158" s="290">
        <v>0</v>
      </c>
      <c r="AF158" s="290" t="s">
        <v>2012</v>
      </c>
      <c r="AG158" s="290" t="s">
        <v>2012</v>
      </c>
      <c r="AH158" s="290"/>
      <c r="AI158" s="290"/>
      <c r="AJ158" s="290" t="s">
        <v>195</v>
      </c>
      <c r="AK158" s="290" t="s">
        <v>2012</v>
      </c>
      <c r="AL158" s="290">
        <v>0</v>
      </c>
      <c r="AM158" s="290" t="s">
        <v>2012</v>
      </c>
      <c r="AN158" s="290" t="s">
        <v>2012</v>
      </c>
      <c r="AO158" s="290" t="s">
        <v>2012</v>
      </c>
      <c r="AP158" s="290" t="s">
        <v>2012</v>
      </c>
    </row>
    <row r="159" spans="1:42" x14ac:dyDescent="0.25">
      <c r="A159" s="283" t="s">
        <v>2008</v>
      </c>
      <c r="B159" s="284" t="s">
        <v>368</v>
      </c>
      <c r="C159" s="284" t="s">
        <v>2175</v>
      </c>
      <c r="D159" s="285" t="s">
        <v>2176</v>
      </c>
      <c r="E159" s="286">
        <v>20</v>
      </c>
      <c r="F159" s="287" t="s">
        <v>2011</v>
      </c>
      <c r="G159" s="285"/>
      <c r="H159" s="285"/>
      <c r="I159" s="285"/>
      <c r="J159" s="285"/>
      <c r="K159" s="285"/>
      <c r="L159" s="285"/>
      <c r="M159" s="288" t="s">
        <v>2012</v>
      </c>
      <c r="N159" s="288" t="s">
        <v>2012</v>
      </c>
      <c r="O159" s="288" t="s">
        <v>2012</v>
      </c>
      <c r="P159" s="288" t="s">
        <v>2012</v>
      </c>
      <c r="Q159" s="288">
        <v>15</v>
      </c>
      <c r="R159" s="288" t="s">
        <v>2013</v>
      </c>
      <c r="S159" s="289" t="s">
        <v>2014</v>
      </c>
      <c r="T159" s="283"/>
      <c r="U159" s="290" t="s">
        <v>2015</v>
      </c>
      <c r="V159" s="290" t="s">
        <v>195</v>
      </c>
      <c r="W159" s="290">
        <v>16</v>
      </c>
      <c r="X159" s="290">
        <v>260</v>
      </c>
      <c r="Y159" s="290" t="s">
        <v>2012</v>
      </c>
      <c r="Z159" s="290" t="s">
        <v>2012</v>
      </c>
      <c r="AA159" s="291" t="s">
        <v>2019</v>
      </c>
      <c r="AB159" s="290"/>
      <c r="AC159" s="290"/>
      <c r="AD159" s="290"/>
      <c r="AE159" s="290"/>
      <c r="AF159" s="290"/>
      <c r="AG159" s="290"/>
      <c r="AH159" s="290"/>
      <c r="AI159" s="290"/>
      <c r="AJ159" s="290"/>
      <c r="AK159" s="290"/>
      <c r="AL159" s="290"/>
      <c r="AM159" s="290"/>
      <c r="AN159" s="290"/>
      <c r="AO159" s="290"/>
      <c r="AP159" s="290"/>
    </row>
    <row r="160" spans="1:42" x14ac:dyDescent="0.25">
      <c r="A160" s="283" t="s">
        <v>2008</v>
      </c>
      <c r="B160" s="284" t="s">
        <v>368</v>
      </c>
      <c r="C160" s="284" t="s">
        <v>2175</v>
      </c>
      <c r="D160" s="285" t="s">
        <v>2176</v>
      </c>
      <c r="E160" s="286">
        <v>40</v>
      </c>
      <c r="F160" s="287" t="s">
        <v>2011</v>
      </c>
      <c r="G160" s="285"/>
      <c r="H160" s="285"/>
      <c r="I160" s="285"/>
      <c r="J160" s="285"/>
      <c r="K160" s="285"/>
      <c r="L160" s="285"/>
      <c r="M160" s="288" t="s">
        <v>2012</v>
      </c>
      <c r="N160" s="288" t="s">
        <v>2012</v>
      </c>
      <c r="O160" s="288" t="s">
        <v>2012</v>
      </c>
      <c r="P160" s="288" t="s">
        <v>2012</v>
      </c>
      <c r="Q160" s="288">
        <v>15</v>
      </c>
      <c r="R160" s="288" t="s">
        <v>2013</v>
      </c>
      <c r="S160" s="289" t="s">
        <v>2014</v>
      </c>
      <c r="T160" s="283"/>
      <c r="U160" s="290" t="s">
        <v>2015</v>
      </c>
      <c r="V160" s="290" t="s">
        <v>195</v>
      </c>
      <c r="W160" s="290">
        <v>16</v>
      </c>
      <c r="X160" s="290">
        <v>260</v>
      </c>
      <c r="Y160" s="290" t="s">
        <v>2012</v>
      </c>
      <c r="Z160" s="290" t="s">
        <v>2012</v>
      </c>
      <c r="AA160" s="291" t="s">
        <v>2019</v>
      </c>
      <c r="AB160" s="290"/>
      <c r="AC160" s="290"/>
      <c r="AD160" s="290"/>
      <c r="AE160" s="290"/>
      <c r="AF160" s="290"/>
      <c r="AG160" s="290"/>
      <c r="AH160" s="290"/>
      <c r="AI160" s="290"/>
      <c r="AJ160" s="290"/>
      <c r="AK160" s="290"/>
      <c r="AL160" s="290"/>
      <c r="AM160" s="290"/>
      <c r="AN160" s="290"/>
      <c r="AO160" s="290"/>
      <c r="AP160" s="290"/>
    </row>
    <row r="161" spans="1:42" x14ac:dyDescent="0.25">
      <c r="A161" s="283" t="s">
        <v>2008</v>
      </c>
      <c r="B161" s="284" t="s">
        <v>2016</v>
      </c>
      <c r="C161" s="284" t="s">
        <v>2177</v>
      </c>
      <c r="D161" s="285" t="s">
        <v>2178</v>
      </c>
      <c r="E161" s="286">
        <v>20</v>
      </c>
      <c r="F161" s="287" t="s">
        <v>2011</v>
      </c>
      <c r="G161" s="285"/>
      <c r="H161" s="285"/>
      <c r="I161" s="285"/>
      <c r="J161" s="285"/>
      <c r="K161" s="285"/>
      <c r="L161" s="285"/>
      <c r="M161" s="288" t="s">
        <v>2012</v>
      </c>
      <c r="N161" s="288" t="s">
        <v>2012</v>
      </c>
      <c r="O161" s="288" t="s">
        <v>2012</v>
      </c>
      <c r="P161" s="288" t="s">
        <v>2012</v>
      </c>
      <c r="Q161" s="288">
        <v>15</v>
      </c>
      <c r="R161" s="288" t="s">
        <v>2013</v>
      </c>
      <c r="S161" s="289" t="s">
        <v>2014</v>
      </c>
      <c r="T161" s="283"/>
      <c r="U161" s="290" t="s">
        <v>2015</v>
      </c>
      <c r="V161" s="290" t="s">
        <v>195</v>
      </c>
      <c r="W161" s="290">
        <v>16</v>
      </c>
      <c r="X161" s="290">
        <v>55</v>
      </c>
      <c r="Y161" s="290" t="s">
        <v>2012</v>
      </c>
      <c r="Z161" s="290" t="s">
        <v>2012</v>
      </c>
      <c r="AA161" s="291" t="s">
        <v>2019</v>
      </c>
      <c r="AB161" s="290"/>
      <c r="AC161" s="290"/>
      <c r="AD161" s="290"/>
      <c r="AE161" s="290"/>
      <c r="AF161" s="290"/>
      <c r="AG161" s="290"/>
      <c r="AH161" s="290"/>
      <c r="AI161" s="290"/>
      <c r="AJ161" s="290"/>
      <c r="AK161" s="290"/>
      <c r="AL161" s="290"/>
      <c r="AM161" s="290"/>
      <c r="AN161" s="290"/>
      <c r="AO161" s="290"/>
      <c r="AP161" s="290"/>
    </row>
    <row r="162" spans="1:42" x14ac:dyDescent="0.25">
      <c r="A162" s="283" t="s">
        <v>2008</v>
      </c>
      <c r="B162" s="284" t="s">
        <v>2016</v>
      </c>
      <c r="C162" s="284" t="s">
        <v>2177</v>
      </c>
      <c r="D162" s="285" t="s">
        <v>2178</v>
      </c>
      <c r="E162" s="286">
        <v>40</v>
      </c>
      <c r="F162" s="287" t="s">
        <v>2011</v>
      </c>
      <c r="G162" s="285"/>
      <c r="H162" s="285"/>
      <c r="I162" s="285"/>
      <c r="J162" s="285"/>
      <c r="K162" s="285"/>
      <c r="L162" s="285"/>
      <c r="M162" s="288" t="s">
        <v>2012</v>
      </c>
      <c r="N162" s="288" t="s">
        <v>2012</v>
      </c>
      <c r="O162" s="288" t="s">
        <v>2012</v>
      </c>
      <c r="P162" s="288" t="s">
        <v>2012</v>
      </c>
      <c r="Q162" s="288">
        <v>15</v>
      </c>
      <c r="R162" s="288" t="s">
        <v>2013</v>
      </c>
      <c r="S162" s="289" t="s">
        <v>2014</v>
      </c>
      <c r="T162" s="283"/>
      <c r="U162" s="290" t="s">
        <v>2015</v>
      </c>
      <c r="V162" s="290" t="s">
        <v>195</v>
      </c>
      <c r="W162" s="290">
        <v>16</v>
      </c>
      <c r="X162" s="290">
        <v>100</v>
      </c>
      <c r="Y162" s="290" t="s">
        <v>2012</v>
      </c>
      <c r="Z162" s="290" t="s">
        <v>2012</v>
      </c>
      <c r="AA162" s="291" t="s">
        <v>2019</v>
      </c>
      <c r="AB162" s="290"/>
      <c r="AC162" s="290"/>
      <c r="AD162" s="290"/>
      <c r="AE162" s="290"/>
      <c r="AF162" s="290"/>
      <c r="AG162" s="290"/>
      <c r="AH162" s="290"/>
      <c r="AI162" s="290"/>
      <c r="AJ162" s="290"/>
      <c r="AK162" s="290"/>
      <c r="AL162" s="290"/>
      <c r="AM162" s="290"/>
      <c r="AN162" s="290"/>
      <c r="AO162" s="290"/>
      <c r="AP162" s="290"/>
    </row>
    <row r="163" spans="1:42" x14ac:dyDescent="0.25">
      <c r="A163" s="283" t="s">
        <v>2008</v>
      </c>
      <c r="B163" s="284" t="s">
        <v>2041</v>
      </c>
      <c r="C163" s="284" t="s">
        <v>2179</v>
      </c>
      <c r="D163" s="285" t="s">
        <v>2180</v>
      </c>
      <c r="E163" s="286">
        <v>20</v>
      </c>
      <c r="F163" s="287" t="s">
        <v>2011</v>
      </c>
      <c r="G163" s="285"/>
      <c r="H163" s="285"/>
      <c r="I163" s="285"/>
      <c r="J163" s="285"/>
      <c r="K163" s="285"/>
      <c r="L163" s="285"/>
      <c r="M163" s="288" t="s">
        <v>2012</v>
      </c>
      <c r="N163" s="288" t="s">
        <v>2012</v>
      </c>
      <c r="O163" s="288" t="s">
        <v>2012</v>
      </c>
      <c r="P163" s="288" t="s">
        <v>2012</v>
      </c>
      <c r="Q163" s="288">
        <v>10</v>
      </c>
      <c r="R163" s="288" t="s">
        <v>2013</v>
      </c>
      <c r="S163" s="289" t="s">
        <v>2023</v>
      </c>
      <c r="T163" s="283"/>
      <c r="U163" s="290" t="s">
        <v>2015</v>
      </c>
      <c r="V163" s="290" t="s">
        <v>195</v>
      </c>
      <c r="W163" s="290">
        <v>11</v>
      </c>
      <c r="X163" s="290">
        <v>14</v>
      </c>
      <c r="Y163" s="290">
        <v>15</v>
      </c>
      <c r="Z163" s="290">
        <v>26</v>
      </c>
      <c r="AA163" s="291">
        <v>4</v>
      </c>
      <c r="AB163" s="290"/>
      <c r="AC163" s="290"/>
      <c r="AD163" s="290"/>
      <c r="AE163" s="290"/>
      <c r="AF163" s="290"/>
      <c r="AG163" s="290"/>
      <c r="AH163" s="290"/>
      <c r="AI163" s="290"/>
      <c r="AJ163" s="290"/>
      <c r="AK163" s="290"/>
      <c r="AL163" s="290"/>
      <c r="AM163" s="290"/>
      <c r="AN163" s="290"/>
      <c r="AO163" s="290"/>
      <c r="AP163" s="290"/>
    </row>
    <row r="164" spans="1:42" x14ac:dyDescent="0.25">
      <c r="A164" s="283" t="s">
        <v>2008</v>
      </c>
      <c r="B164" s="284" t="s">
        <v>2041</v>
      </c>
      <c r="C164" s="284" t="s">
        <v>2179</v>
      </c>
      <c r="D164" s="285" t="s">
        <v>2180</v>
      </c>
      <c r="E164" s="286">
        <v>40</v>
      </c>
      <c r="F164" s="287" t="s">
        <v>2011</v>
      </c>
      <c r="G164" s="285"/>
      <c r="H164" s="285"/>
      <c r="I164" s="285"/>
      <c r="J164" s="285"/>
      <c r="K164" s="285"/>
      <c r="L164" s="285"/>
      <c r="M164" s="288" t="s">
        <v>2012</v>
      </c>
      <c r="N164" s="288" t="s">
        <v>2012</v>
      </c>
      <c r="O164" s="288" t="s">
        <v>2012</v>
      </c>
      <c r="P164" s="288" t="s">
        <v>2012</v>
      </c>
      <c r="Q164" s="288">
        <v>10</v>
      </c>
      <c r="R164" s="288" t="s">
        <v>2013</v>
      </c>
      <c r="S164" s="289" t="s">
        <v>2023</v>
      </c>
      <c r="T164" s="283"/>
      <c r="U164" s="290" t="s">
        <v>2015</v>
      </c>
      <c r="V164" s="290" t="s">
        <v>195</v>
      </c>
      <c r="W164" s="290">
        <v>11</v>
      </c>
      <c r="X164" s="290">
        <v>28</v>
      </c>
      <c r="Y164" s="290">
        <v>15</v>
      </c>
      <c r="Z164" s="290">
        <v>52</v>
      </c>
      <c r="AA164" s="291">
        <v>4</v>
      </c>
      <c r="AB164" s="290"/>
      <c r="AC164" s="290"/>
      <c r="AD164" s="290"/>
      <c r="AE164" s="290"/>
      <c r="AF164" s="290"/>
      <c r="AG164" s="290"/>
      <c r="AH164" s="290"/>
      <c r="AI164" s="290"/>
      <c r="AJ164" s="290"/>
      <c r="AK164" s="290"/>
      <c r="AL164" s="290"/>
      <c r="AM164" s="290"/>
      <c r="AN164" s="290"/>
      <c r="AO164" s="290"/>
      <c r="AP164" s="290"/>
    </row>
    <row r="165" spans="1:42" x14ac:dyDescent="0.25">
      <c r="A165" s="283" t="s">
        <v>2008</v>
      </c>
      <c r="B165" s="284" t="s">
        <v>2035</v>
      </c>
      <c r="C165" s="284" t="s">
        <v>2181</v>
      </c>
      <c r="D165" s="285" t="s">
        <v>2182</v>
      </c>
      <c r="E165" s="286">
        <v>20</v>
      </c>
      <c r="F165" s="287" t="s">
        <v>2011</v>
      </c>
      <c r="G165" s="285"/>
      <c r="H165" s="285"/>
      <c r="I165" s="285"/>
      <c r="J165" s="285"/>
      <c r="K165" s="285"/>
      <c r="L165" s="285"/>
      <c r="M165" s="288" t="s">
        <v>2012</v>
      </c>
      <c r="N165" s="288" t="s">
        <v>2012</v>
      </c>
      <c r="O165" s="288" t="s">
        <v>2012</v>
      </c>
      <c r="P165" s="288" t="s">
        <v>2012</v>
      </c>
      <c r="Q165" s="288">
        <v>18</v>
      </c>
      <c r="R165" s="288" t="s">
        <v>2013</v>
      </c>
      <c r="S165" s="289" t="s">
        <v>2054</v>
      </c>
      <c r="T165" s="283"/>
      <c r="U165" s="290" t="s">
        <v>2015</v>
      </c>
      <c r="V165" s="290" t="s">
        <v>195</v>
      </c>
      <c r="W165" s="290">
        <v>19</v>
      </c>
      <c r="X165" s="290">
        <v>45</v>
      </c>
      <c r="Y165" s="290" t="s">
        <v>2012</v>
      </c>
      <c r="Z165" s="290" t="s">
        <v>2012</v>
      </c>
      <c r="AA165" s="291" t="s">
        <v>2019</v>
      </c>
      <c r="AB165" s="290"/>
      <c r="AC165" s="290"/>
      <c r="AD165" s="290"/>
      <c r="AE165" s="290"/>
      <c r="AF165" s="290"/>
      <c r="AG165" s="290"/>
      <c r="AH165" s="290"/>
      <c r="AI165" s="290"/>
      <c r="AJ165" s="290"/>
      <c r="AK165" s="290"/>
      <c r="AL165" s="290"/>
      <c r="AM165" s="290"/>
      <c r="AN165" s="290"/>
      <c r="AO165" s="290"/>
      <c r="AP165" s="290"/>
    </row>
    <row r="166" spans="1:42" x14ac:dyDescent="0.25">
      <c r="A166" s="283" t="s">
        <v>2008</v>
      </c>
      <c r="B166" s="284" t="s">
        <v>2035</v>
      </c>
      <c r="C166" s="284" t="s">
        <v>2181</v>
      </c>
      <c r="D166" s="285" t="s">
        <v>2182</v>
      </c>
      <c r="E166" s="286">
        <v>40</v>
      </c>
      <c r="F166" s="287" t="s">
        <v>2011</v>
      </c>
      <c r="G166" s="285"/>
      <c r="H166" s="285"/>
      <c r="I166" s="285"/>
      <c r="J166" s="285"/>
      <c r="K166" s="285"/>
      <c r="L166" s="285"/>
      <c r="M166" s="288" t="s">
        <v>2012</v>
      </c>
      <c r="N166" s="288" t="s">
        <v>2012</v>
      </c>
      <c r="O166" s="288" t="s">
        <v>2012</v>
      </c>
      <c r="P166" s="288" t="s">
        <v>2012</v>
      </c>
      <c r="Q166" s="288">
        <v>18</v>
      </c>
      <c r="R166" s="288" t="s">
        <v>2013</v>
      </c>
      <c r="S166" s="289" t="s">
        <v>2054</v>
      </c>
      <c r="T166" s="283"/>
      <c r="U166" s="290" t="s">
        <v>2015</v>
      </c>
      <c r="V166" s="290" t="s">
        <v>195</v>
      </c>
      <c r="W166" s="290">
        <v>19</v>
      </c>
      <c r="X166" s="290">
        <v>88</v>
      </c>
      <c r="Y166" s="290" t="s">
        <v>2012</v>
      </c>
      <c r="Z166" s="290" t="s">
        <v>2012</v>
      </c>
      <c r="AA166" s="291" t="s">
        <v>2019</v>
      </c>
      <c r="AB166" s="290"/>
      <c r="AC166" s="290"/>
      <c r="AD166" s="290"/>
      <c r="AE166" s="290"/>
      <c r="AF166" s="290"/>
      <c r="AG166" s="290"/>
      <c r="AH166" s="290"/>
      <c r="AI166" s="290"/>
      <c r="AJ166" s="290"/>
      <c r="AK166" s="290"/>
      <c r="AL166" s="290"/>
      <c r="AM166" s="290"/>
      <c r="AN166" s="290"/>
      <c r="AO166" s="290"/>
      <c r="AP166" s="290"/>
    </row>
    <row r="167" spans="1:42" x14ac:dyDescent="0.25">
      <c r="A167" s="283" t="s">
        <v>2008</v>
      </c>
      <c r="B167" s="284" t="e">
        <v>#N/A</v>
      </c>
      <c r="C167" s="284" t="e">
        <v>#N/A</v>
      </c>
      <c r="D167" s="285"/>
      <c r="E167" s="286"/>
      <c r="F167" s="287" t="s">
        <v>2011</v>
      </c>
      <c r="G167" s="285"/>
      <c r="H167" s="285"/>
      <c r="I167" s="285"/>
      <c r="J167" s="285"/>
      <c r="K167" s="285"/>
      <c r="L167" s="285"/>
      <c r="M167" s="288" t="s">
        <v>2012</v>
      </c>
      <c r="N167" s="288" t="s">
        <v>2012</v>
      </c>
      <c r="O167" s="288" t="s">
        <v>2012</v>
      </c>
      <c r="P167" s="288" t="s">
        <v>2012</v>
      </c>
      <c r="Q167" s="288" t="s">
        <v>2012</v>
      </c>
      <c r="R167" s="288" t="s">
        <v>2012</v>
      </c>
      <c r="S167" s="289" t="s">
        <v>2183</v>
      </c>
      <c r="T167" s="283"/>
      <c r="U167" s="290" t="s">
        <v>2015</v>
      </c>
      <c r="V167" s="290" t="s">
        <v>195</v>
      </c>
      <c r="W167" s="290" t="s">
        <v>2012</v>
      </c>
      <c r="X167" s="290" t="s">
        <v>2012</v>
      </c>
      <c r="Y167" s="290" t="s">
        <v>2012</v>
      </c>
      <c r="Z167" s="290" t="s">
        <v>2012</v>
      </c>
      <c r="AA167" s="290" t="s">
        <v>2012</v>
      </c>
      <c r="AB167" s="290" t="s">
        <v>2012</v>
      </c>
      <c r="AC167" s="290" t="s">
        <v>195</v>
      </c>
      <c r="AD167" s="290" t="s">
        <v>2012</v>
      </c>
      <c r="AE167" s="290">
        <v>0</v>
      </c>
      <c r="AF167" s="290" t="s">
        <v>2012</v>
      </c>
      <c r="AG167" s="290" t="s">
        <v>2012</v>
      </c>
      <c r="AH167" s="290" t="s">
        <v>2012</v>
      </c>
      <c r="AI167" s="290" t="s">
        <v>2012</v>
      </c>
      <c r="AJ167" s="290" t="s">
        <v>195</v>
      </c>
      <c r="AK167" s="290" t="s">
        <v>2012</v>
      </c>
      <c r="AL167" s="290" t="s">
        <v>2012</v>
      </c>
      <c r="AM167" s="290" t="s">
        <v>2012</v>
      </c>
      <c r="AN167" s="290" t="s">
        <v>2012</v>
      </c>
      <c r="AO167" s="290" t="s">
        <v>2012</v>
      </c>
      <c r="AP167" s="290" t="s">
        <v>2012</v>
      </c>
    </row>
    <row r="168" spans="1:42" x14ac:dyDescent="0.25">
      <c r="A168" s="283" t="s">
        <v>2008</v>
      </c>
      <c r="B168" s="284" t="e">
        <v>#N/A</v>
      </c>
      <c r="C168" s="284" t="e">
        <v>#N/A</v>
      </c>
      <c r="D168" s="285"/>
      <c r="E168" s="286"/>
      <c r="F168" s="287" t="s">
        <v>2011</v>
      </c>
      <c r="G168" s="285"/>
      <c r="H168" s="285"/>
      <c r="I168" s="285"/>
      <c r="J168" s="285"/>
      <c r="K168" s="285"/>
      <c r="L168" s="285"/>
      <c r="M168" s="288" t="s">
        <v>2012</v>
      </c>
      <c r="N168" s="288" t="s">
        <v>2012</v>
      </c>
      <c r="O168" s="288" t="s">
        <v>2012</v>
      </c>
      <c r="P168" s="288" t="s">
        <v>2012</v>
      </c>
      <c r="Q168" s="288" t="s">
        <v>2012</v>
      </c>
      <c r="R168" s="288" t="s">
        <v>2012</v>
      </c>
      <c r="S168" s="289" t="s">
        <v>2183</v>
      </c>
      <c r="T168" s="283"/>
      <c r="U168" s="290" t="s">
        <v>2015</v>
      </c>
      <c r="V168" s="290" t="s">
        <v>195</v>
      </c>
      <c r="W168" s="290" t="s">
        <v>2012</v>
      </c>
      <c r="X168" s="290" t="s">
        <v>2012</v>
      </c>
      <c r="Y168" s="290" t="s">
        <v>2012</v>
      </c>
      <c r="Z168" s="290" t="s">
        <v>2012</v>
      </c>
      <c r="AA168" s="290" t="s">
        <v>2012</v>
      </c>
      <c r="AB168" s="290" t="s">
        <v>2012</v>
      </c>
      <c r="AC168" s="290" t="s">
        <v>195</v>
      </c>
      <c r="AD168" s="290" t="s">
        <v>2012</v>
      </c>
      <c r="AE168" s="290">
        <v>0</v>
      </c>
      <c r="AF168" s="290" t="s">
        <v>2012</v>
      </c>
      <c r="AG168" s="290" t="s">
        <v>2012</v>
      </c>
      <c r="AH168" s="290" t="s">
        <v>2012</v>
      </c>
      <c r="AI168" s="290" t="s">
        <v>2012</v>
      </c>
      <c r="AJ168" s="290" t="s">
        <v>195</v>
      </c>
      <c r="AK168" s="290" t="s">
        <v>2012</v>
      </c>
      <c r="AL168" s="290" t="s">
        <v>2012</v>
      </c>
      <c r="AM168" s="290" t="s">
        <v>2012</v>
      </c>
      <c r="AN168" s="290" t="s">
        <v>2012</v>
      </c>
      <c r="AO168" s="290" t="s">
        <v>2012</v>
      </c>
      <c r="AP168" s="290" t="s">
        <v>2012</v>
      </c>
    </row>
    <row r="169" spans="1:42" x14ac:dyDescent="0.25">
      <c r="A169" s="283" t="s">
        <v>2008</v>
      </c>
      <c r="B169" s="284" t="e">
        <v>#N/A</v>
      </c>
      <c r="C169" s="284" t="e">
        <v>#N/A</v>
      </c>
      <c r="D169" s="285"/>
      <c r="E169" s="286"/>
      <c r="F169" s="287" t="s">
        <v>2011</v>
      </c>
      <c r="G169" s="285"/>
      <c r="H169" s="285"/>
      <c r="I169" s="285"/>
      <c r="J169" s="285"/>
      <c r="K169" s="285"/>
      <c r="L169" s="285"/>
      <c r="M169" s="288" t="s">
        <v>2012</v>
      </c>
      <c r="N169" s="288" t="s">
        <v>2012</v>
      </c>
      <c r="O169" s="288" t="s">
        <v>2012</v>
      </c>
      <c r="P169" s="288" t="s">
        <v>2012</v>
      </c>
      <c r="Q169" s="288" t="s">
        <v>2012</v>
      </c>
      <c r="R169" s="288" t="s">
        <v>2012</v>
      </c>
      <c r="S169" s="289" t="s">
        <v>2183</v>
      </c>
      <c r="T169" s="283"/>
      <c r="U169" s="290" t="s">
        <v>2015</v>
      </c>
      <c r="V169" s="290" t="s">
        <v>195</v>
      </c>
      <c r="W169" s="290" t="s">
        <v>2012</v>
      </c>
      <c r="X169" s="290" t="s">
        <v>2012</v>
      </c>
      <c r="Y169" s="290" t="s">
        <v>2012</v>
      </c>
      <c r="Z169" s="290" t="s">
        <v>2012</v>
      </c>
      <c r="AA169" s="290" t="s">
        <v>2012</v>
      </c>
      <c r="AB169" s="290" t="s">
        <v>2012</v>
      </c>
      <c r="AC169" s="290" t="s">
        <v>195</v>
      </c>
      <c r="AD169" s="290" t="s">
        <v>2012</v>
      </c>
      <c r="AE169" s="290">
        <v>0</v>
      </c>
      <c r="AF169" s="290" t="s">
        <v>2012</v>
      </c>
      <c r="AG169" s="290" t="s">
        <v>2012</v>
      </c>
      <c r="AH169" s="290" t="s">
        <v>2012</v>
      </c>
      <c r="AI169" s="290" t="s">
        <v>2012</v>
      </c>
      <c r="AJ169" s="290" t="s">
        <v>195</v>
      </c>
      <c r="AK169" s="290" t="s">
        <v>2012</v>
      </c>
      <c r="AL169" s="290" t="s">
        <v>2012</v>
      </c>
      <c r="AM169" s="290" t="s">
        <v>2012</v>
      </c>
      <c r="AN169" s="290" t="s">
        <v>2012</v>
      </c>
      <c r="AO169" s="290" t="s">
        <v>2012</v>
      </c>
      <c r="AP169" s="290" t="s">
        <v>2012</v>
      </c>
    </row>
    <row r="170" spans="1:42" x14ac:dyDescent="0.25">
      <c r="A170" s="283" t="s">
        <v>2008</v>
      </c>
      <c r="B170" s="284" t="e">
        <v>#N/A</v>
      </c>
      <c r="C170" s="284" t="e">
        <v>#N/A</v>
      </c>
      <c r="D170" s="285"/>
      <c r="E170" s="286"/>
      <c r="F170" s="287" t="s">
        <v>2011</v>
      </c>
      <c r="G170" s="285"/>
      <c r="H170" s="285"/>
      <c r="I170" s="285"/>
      <c r="J170" s="285"/>
      <c r="K170" s="285"/>
      <c r="L170" s="285"/>
      <c r="M170" s="288" t="s">
        <v>2012</v>
      </c>
      <c r="N170" s="288" t="s">
        <v>2012</v>
      </c>
      <c r="O170" s="288" t="s">
        <v>2012</v>
      </c>
      <c r="P170" s="288" t="s">
        <v>2012</v>
      </c>
      <c r="Q170" s="288" t="s">
        <v>2012</v>
      </c>
      <c r="R170" s="288" t="s">
        <v>2012</v>
      </c>
      <c r="S170" s="289" t="s">
        <v>2183</v>
      </c>
      <c r="T170" s="283"/>
      <c r="U170" s="290" t="s">
        <v>2015</v>
      </c>
      <c r="V170" s="290" t="s">
        <v>195</v>
      </c>
      <c r="W170" s="290" t="s">
        <v>2012</v>
      </c>
      <c r="X170" s="290" t="s">
        <v>2012</v>
      </c>
      <c r="Y170" s="290" t="s">
        <v>2012</v>
      </c>
      <c r="Z170" s="290" t="s">
        <v>2012</v>
      </c>
      <c r="AA170" s="290" t="s">
        <v>2012</v>
      </c>
      <c r="AB170" s="290" t="s">
        <v>2012</v>
      </c>
      <c r="AC170" s="290" t="s">
        <v>195</v>
      </c>
      <c r="AD170" s="290" t="s">
        <v>2012</v>
      </c>
      <c r="AE170" s="290">
        <v>0</v>
      </c>
      <c r="AF170" s="290" t="s">
        <v>2012</v>
      </c>
      <c r="AG170" s="290" t="s">
        <v>2012</v>
      </c>
      <c r="AH170" s="290" t="s">
        <v>2012</v>
      </c>
      <c r="AI170" s="290" t="s">
        <v>2012</v>
      </c>
      <c r="AJ170" s="290" t="s">
        <v>195</v>
      </c>
      <c r="AK170" s="290" t="s">
        <v>2012</v>
      </c>
      <c r="AL170" s="290" t="s">
        <v>2012</v>
      </c>
      <c r="AM170" s="290" t="s">
        <v>2012</v>
      </c>
      <c r="AN170" s="290" t="s">
        <v>2012</v>
      </c>
      <c r="AO170" s="290" t="s">
        <v>2012</v>
      </c>
      <c r="AP170" s="290" t="s">
        <v>2012</v>
      </c>
    </row>
    <row r="171" spans="1:42" x14ac:dyDescent="0.25">
      <c r="A171" s="283" t="s">
        <v>2008</v>
      </c>
      <c r="B171" s="284" t="e">
        <v>#N/A</v>
      </c>
      <c r="C171" s="284" t="e">
        <v>#N/A</v>
      </c>
      <c r="D171" s="285"/>
      <c r="E171" s="286"/>
      <c r="F171" s="287" t="s">
        <v>2011</v>
      </c>
      <c r="G171" s="285"/>
      <c r="H171" s="285"/>
      <c r="I171" s="285"/>
      <c r="J171" s="285"/>
      <c r="K171" s="285"/>
      <c r="L171" s="285"/>
      <c r="M171" s="288" t="s">
        <v>2012</v>
      </c>
      <c r="N171" s="288" t="s">
        <v>2012</v>
      </c>
      <c r="O171" s="288" t="s">
        <v>2012</v>
      </c>
      <c r="P171" s="288" t="s">
        <v>2012</v>
      </c>
      <c r="Q171" s="288" t="s">
        <v>2012</v>
      </c>
      <c r="R171" s="288" t="s">
        <v>2012</v>
      </c>
      <c r="S171" s="289" t="s">
        <v>2183</v>
      </c>
      <c r="T171" s="283"/>
      <c r="U171" s="290" t="s">
        <v>2015</v>
      </c>
      <c r="V171" s="290" t="s">
        <v>195</v>
      </c>
      <c r="W171" s="290" t="s">
        <v>2012</v>
      </c>
      <c r="X171" s="290" t="s">
        <v>2012</v>
      </c>
      <c r="Y171" s="290" t="s">
        <v>2012</v>
      </c>
      <c r="Z171" s="290" t="s">
        <v>2012</v>
      </c>
      <c r="AA171" s="290" t="s">
        <v>2012</v>
      </c>
      <c r="AB171" s="290" t="s">
        <v>2012</v>
      </c>
      <c r="AC171" s="290" t="s">
        <v>195</v>
      </c>
      <c r="AD171" s="290" t="s">
        <v>2012</v>
      </c>
      <c r="AE171" s="290">
        <v>0</v>
      </c>
      <c r="AF171" s="290" t="s">
        <v>2012</v>
      </c>
      <c r="AG171" s="290" t="s">
        <v>2012</v>
      </c>
      <c r="AH171" s="290" t="s">
        <v>2012</v>
      </c>
      <c r="AI171" s="290" t="s">
        <v>2012</v>
      </c>
      <c r="AJ171" s="290" t="s">
        <v>195</v>
      </c>
      <c r="AK171" s="290" t="s">
        <v>2012</v>
      </c>
      <c r="AL171" s="290" t="s">
        <v>2012</v>
      </c>
      <c r="AM171" s="290" t="s">
        <v>2012</v>
      </c>
      <c r="AN171" s="290" t="s">
        <v>2012</v>
      </c>
      <c r="AO171" s="290" t="s">
        <v>2012</v>
      </c>
      <c r="AP171" s="290" t="s">
        <v>2012</v>
      </c>
    </row>
    <row r="172" spans="1:42" x14ac:dyDescent="0.25">
      <c r="A172" s="283" t="s">
        <v>2008</v>
      </c>
      <c r="B172" s="284" t="e">
        <v>#N/A</v>
      </c>
      <c r="C172" s="284" t="e">
        <v>#N/A</v>
      </c>
      <c r="D172" s="285"/>
      <c r="E172" s="286"/>
      <c r="F172" s="287" t="s">
        <v>2011</v>
      </c>
      <c r="G172" s="285"/>
      <c r="H172" s="285"/>
      <c r="I172" s="285"/>
      <c r="J172" s="285"/>
      <c r="K172" s="285"/>
      <c r="L172" s="285"/>
      <c r="M172" s="288" t="s">
        <v>2012</v>
      </c>
      <c r="N172" s="288" t="s">
        <v>2012</v>
      </c>
      <c r="O172" s="288" t="s">
        <v>2012</v>
      </c>
      <c r="P172" s="288" t="s">
        <v>2012</v>
      </c>
      <c r="Q172" s="288" t="s">
        <v>2012</v>
      </c>
      <c r="R172" s="288" t="s">
        <v>2012</v>
      </c>
      <c r="S172" s="289" t="s">
        <v>2183</v>
      </c>
      <c r="T172" s="283"/>
      <c r="U172" s="290" t="s">
        <v>2015</v>
      </c>
      <c r="V172" s="290" t="s">
        <v>195</v>
      </c>
      <c r="W172" s="290" t="s">
        <v>2012</v>
      </c>
      <c r="X172" s="290" t="s">
        <v>2012</v>
      </c>
      <c r="Y172" s="290" t="s">
        <v>2012</v>
      </c>
      <c r="Z172" s="290" t="s">
        <v>2012</v>
      </c>
      <c r="AA172" s="290" t="s">
        <v>2012</v>
      </c>
      <c r="AB172" s="290" t="s">
        <v>2012</v>
      </c>
      <c r="AC172" s="290" t="s">
        <v>195</v>
      </c>
      <c r="AD172" s="290" t="s">
        <v>2012</v>
      </c>
      <c r="AE172" s="290">
        <v>0</v>
      </c>
      <c r="AF172" s="290" t="s">
        <v>2012</v>
      </c>
      <c r="AG172" s="290" t="s">
        <v>2012</v>
      </c>
      <c r="AH172" s="290" t="s">
        <v>2012</v>
      </c>
      <c r="AI172" s="290" t="s">
        <v>2012</v>
      </c>
      <c r="AJ172" s="290" t="s">
        <v>195</v>
      </c>
      <c r="AK172" s="290" t="s">
        <v>2012</v>
      </c>
      <c r="AL172" s="290" t="s">
        <v>2012</v>
      </c>
      <c r="AM172" s="290" t="s">
        <v>2012</v>
      </c>
      <c r="AN172" s="290" t="s">
        <v>2012</v>
      </c>
      <c r="AO172" s="290" t="s">
        <v>2012</v>
      </c>
      <c r="AP172" s="290" t="s">
        <v>2012</v>
      </c>
    </row>
    <row r="173" spans="1:42" x14ac:dyDescent="0.25">
      <c r="A173" s="283" t="s">
        <v>2008</v>
      </c>
      <c r="B173" s="284" t="e">
        <v>#N/A</v>
      </c>
      <c r="C173" s="284" t="e">
        <v>#N/A</v>
      </c>
      <c r="D173" s="285"/>
      <c r="E173" s="286"/>
      <c r="F173" s="287" t="s">
        <v>2011</v>
      </c>
      <c r="G173" s="285"/>
      <c r="H173" s="285"/>
      <c r="I173" s="285"/>
      <c r="J173" s="285"/>
      <c r="K173" s="285"/>
      <c r="L173" s="285"/>
      <c r="M173" s="288" t="s">
        <v>2012</v>
      </c>
      <c r="N173" s="288" t="s">
        <v>2012</v>
      </c>
      <c r="O173" s="288" t="s">
        <v>2012</v>
      </c>
      <c r="P173" s="288" t="s">
        <v>2012</v>
      </c>
      <c r="Q173" s="288" t="s">
        <v>2012</v>
      </c>
      <c r="R173" s="288" t="s">
        <v>2012</v>
      </c>
      <c r="S173" s="289" t="s">
        <v>2183</v>
      </c>
      <c r="T173" s="283"/>
      <c r="U173" s="290" t="s">
        <v>2015</v>
      </c>
      <c r="V173" s="290" t="s">
        <v>195</v>
      </c>
      <c r="W173" s="290" t="s">
        <v>2012</v>
      </c>
      <c r="X173" s="290" t="s">
        <v>2012</v>
      </c>
      <c r="Y173" s="290" t="s">
        <v>2012</v>
      </c>
      <c r="Z173" s="290" t="s">
        <v>2012</v>
      </c>
      <c r="AA173" s="290" t="s">
        <v>2012</v>
      </c>
      <c r="AB173" s="290" t="s">
        <v>2012</v>
      </c>
      <c r="AC173" s="290" t="s">
        <v>195</v>
      </c>
      <c r="AD173" s="290" t="s">
        <v>2012</v>
      </c>
      <c r="AE173" s="290">
        <v>0</v>
      </c>
      <c r="AF173" s="290" t="s">
        <v>2012</v>
      </c>
      <c r="AG173" s="290" t="s">
        <v>2012</v>
      </c>
      <c r="AH173" s="290" t="s">
        <v>2012</v>
      </c>
      <c r="AI173" s="290" t="s">
        <v>2012</v>
      </c>
      <c r="AJ173" s="290" t="s">
        <v>195</v>
      </c>
      <c r="AK173" s="290" t="s">
        <v>2012</v>
      </c>
      <c r="AL173" s="290" t="s">
        <v>2012</v>
      </c>
      <c r="AM173" s="290" t="s">
        <v>2012</v>
      </c>
      <c r="AN173" s="290" t="s">
        <v>2012</v>
      </c>
      <c r="AO173" s="290" t="s">
        <v>2012</v>
      </c>
      <c r="AP173" s="290" t="s">
        <v>2012</v>
      </c>
    </row>
    <row r="174" spans="1:42" x14ac:dyDescent="0.25">
      <c r="A174" s="283" t="s">
        <v>2008</v>
      </c>
      <c r="B174" s="284" t="e">
        <v>#N/A</v>
      </c>
      <c r="C174" s="284" t="e">
        <v>#N/A</v>
      </c>
      <c r="D174" s="285"/>
      <c r="E174" s="286"/>
      <c r="F174" s="287" t="s">
        <v>2011</v>
      </c>
      <c r="G174" s="285"/>
      <c r="H174" s="285"/>
      <c r="I174" s="285"/>
      <c r="J174" s="285"/>
      <c r="K174" s="285"/>
      <c r="L174" s="285"/>
      <c r="M174" s="288" t="s">
        <v>2012</v>
      </c>
      <c r="N174" s="288" t="s">
        <v>2012</v>
      </c>
      <c r="O174" s="288" t="s">
        <v>2012</v>
      </c>
      <c r="P174" s="288" t="s">
        <v>2012</v>
      </c>
      <c r="Q174" s="288" t="s">
        <v>2012</v>
      </c>
      <c r="R174" s="288" t="s">
        <v>2012</v>
      </c>
      <c r="S174" s="289" t="s">
        <v>2183</v>
      </c>
      <c r="T174" s="283"/>
      <c r="U174" s="290" t="s">
        <v>2015</v>
      </c>
      <c r="V174" s="290" t="s">
        <v>195</v>
      </c>
      <c r="W174" s="290" t="s">
        <v>2012</v>
      </c>
      <c r="X174" s="290" t="s">
        <v>2012</v>
      </c>
      <c r="Y174" s="290" t="s">
        <v>2012</v>
      </c>
      <c r="Z174" s="290" t="s">
        <v>2012</v>
      </c>
      <c r="AA174" s="290" t="s">
        <v>2012</v>
      </c>
      <c r="AB174" s="290" t="s">
        <v>2012</v>
      </c>
      <c r="AC174" s="290" t="s">
        <v>195</v>
      </c>
      <c r="AD174" s="290" t="s">
        <v>2012</v>
      </c>
      <c r="AE174" s="290">
        <v>0</v>
      </c>
      <c r="AF174" s="290" t="s">
        <v>2012</v>
      </c>
      <c r="AG174" s="290" t="s">
        <v>2012</v>
      </c>
      <c r="AH174" s="290" t="s">
        <v>2012</v>
      </c>
      <c r="AI174" s="290" t="s">
        <v>2012</v>
      </c>
      <c r="AJ174" s="290" t="s">
        <v>195</v>
      </c>
      <c r="AK174" s="290" t="s">
        <v>2012</v>
      </c>
      <c r="AL174" s="290" t="s">
        <v>2012</v>
      </c>
      <c r="AM174" s="290" t="s">
        <v>2012</v>
      </c>
      <c r="AN174" s="290" t="s">
        <v>2012</v>
      </c>
      <c r="AO174" s="290" t="s">
        <v>2012</v>
      </c>
      <c r="AP174" s="290" t="s">
        <v>2012</v>
      </c>
    </row>
    <row r="175" spans="1:42" x14ac:dyDescent="0.25">
      <c r="A175" s="283" t="s">
        <v>2008</v>
      </c>
      <c r="B175" s="284" t="e">
        <v>#N/A</v>
      </c>
      <c r="C175" s="284" t="e">
        <v>#N/A</v>
      </c>
      <c r="D175" s="285"/>
      <c r="E175" s="286"/>
      <c r="F175" s="287" t="s">
        <v>2011</v>
      </c>
      <c r="G175" s="285"/>
      <c r="H175" s="285"/>
      <c r="I175" s="285"/>
      <c r="J175" s="285"/>
      <c r="K175" s="285"/>
      <c r="L175" s="285"/>
      <c r="M175" s="288" t="s">
        <v>2012</v>
      </c>
      <c r="N175" s="288" t="s">
        <v>2012</v>
      </c>
      <c r="O175" s="288" t="s">
        <v>2012</v>
      </c>
      <c r="P175" s="288" t="s">
        <v>2012</v>
      </c>
      <c r="Q175" s="288" t="s">
        <v>2012</v>
      </c>
      <c r="R175" s="288" t="s">
        <v>2012</v>
      </c>
      <c r="S175" s="289" t="s">
        <v>2183</v>
      </c>
      <c r="T175" s="283"/>
      <c r="U175" s="290" t="s">
        <v>2015</v>
      </c>
      <c r="V175" s="290" t="s">
        <v>195</v>
      </c>
      <c r="W175" s="290" t="s">
        <v>2012</v>
      </c>
      <c r="X175" s="290" t="s">
        <v>2012</v>
      </c>
      <c r="Y175" s="290" t="s">
        <v>2012</v>
      </c>
      <c r="Z175" s="290" t="s">
        <v>2012</v>
      </c>
      <c r="AA175" s="290" t="s">
        <v>2012</v>
      </c>
      <c r="AB175" s="290" t="s">
        <v>2012</v>
      </c>
      <c r="AC175" s="290" t="s">
        <v>195</v>
      </c>
      <c r="AD175" s="290" t="s">
        <v>2012</v>
      </c>
      <c r="AE175" s="290">
        <v>0</v>
      </c>
      <c r="AF175" s="290" t="s">
        <v>2012</v>
      </c>
      <c r="AG175" s="290" t="s">
        <v>2012</v>
      </c>
      <c r="AH175" s="290" t="s">
        <v>2012</v>
      </c>
      <c r="AI175" s="290" t="s">
        <v>2012</v>
      </c>
      <c r="AJ175" s="290" t="s">
        <v>195</v>
      </c>
      <c r="AK175" s="290" t="s">
        <v>2012</v>
      </c>
      <c r="AL175" s="290" t="s">
        <v>2012</v>
      </c>
      <c r="AM175" s="290" t="s">
        <v>2012</v>
      </c>
      <c r="AN175" s="290" t="s">
        <v>2012</v>
      </c>
      <c r="AO175" s="290" t="s">
        <v>2012</v>
      </c>
      <c r="AP175" s="290" t="s">
        <v>2012</v>
      </c>
    </row>
    <row r="176" spans="1:42" x14ac:dyDescent="0.25">
      <c r="A176" s="283" t="s">
        <v>2008</v>
      </c>
      <c r="B176" s="284" t="e">
        <v>#N/A</v>
      </c>
      <c r="C176" s="284" t="e">
        <v>#N/A</v>
      </c>
      <c r="D176" s="285"/>
      <c r="E176" s="286"/>
      <c r="F176" s="287" t="s">
        <v>2011</v>
      </c>
      <c r="G176" s="285"/>
      <c r="H176" s="285"/>
      <c r="I176" s="285"/>
      <c r="J176" s="285"/>
      <c r="K176" s="285"/>
      <c r="L176" s="285"/>
      <c r="M176" s="288" t="s">
        <v>2012</v>
      </c>
      <c r="N176" s="288" t="s">
        <v>2012</v>
      </c>
      <c r="O176" s="288" t="s">
        <v>2012</v>
      </c>
      <c r="P176" s="288" t="s">
        <v>2012</v>
      </c>
      <c r="Q176" s="288" t="s">
        <v>2012</v>
      </c>
      <c r="R176" s="288" t="s">
        <v>2012</v>
      </c>
      <c r="S176" s="289" t="s">
        <v>2183</v>
      </c>
      <c r="T176" s="283"/>
      <c r="U176" s="290" t="s">
        <v>2015</v>
      </c>
      <c r="V176" s="290" t="s">
        <v>195</v>
      </c>
      <c r="W176" s="290" t="s">
        <v>2012</v>
      </c>
      <c r="X176" s="290" t="s">
        <v>2012</v>
      </c>
      <c r="Y176" s="290" t="s">
        <v>2012</v>
      </c>
      <c r="Z176" s="290" t="s">
        <v>2012</v>
      </c>
      <c r="AA176" s="290" t="s">
        <v>2012</v>
      </c>
      <c r="AB176" s="290" t="s">
        <v>2012</v>
      </c>
      <c r="AC176" s="290" t="s">
        <v>195</v>
      </c>
      <c r="AD176" s="290" t="s">
        <v>2012</v>
      </c>
      <c r="AE176" s="290">
        <v>0</v>
      </c>
      <c r="AF176" s="290" t="s">
        <v>2012</v>
      </c>
      <c r="AG176" s="290" t="s">
        <v>2012</v>
      </c>
      <c r="AH176" s="290" t="s">
        <v>2012</v>
      </c>
      <c r="AI176" s="290" t="s">
        <v>2012</v>
      </c>
      <c r="AJ176" s="290" t="s">
        <v>195</v>
      </c>
      <c r="AK176" s="290" t="s">
        <v>2012</v>
      </c>
      <c r="AL176" s="290" t="s">
        <v>2012</v>
      </c>
      <c r="AM176" s="290" t="s">
        <v>2012</v>
      </c>
      <c r="AN176" s="290" t="s">
        <v>2012</v>
      </c>
      <c r="AO176" s="290" t="s">
        <v>2012</v>
      </c>
      <c r="AP176" s="290" t="s">
        <v>2012</v>
      </c>
    </row>
    <row r="177" spans="1:42" x14ac:dyDescent="0.25">
      <c r="A177" s="283" t="s">
        <v>2008</v>
      </c>
      <c r="B177" s="284" t="e">
        <v>#N/A</v>
      </c>
      <c r="C177" s="284" t="e">
        <v>#N/A</v>
      </c>
      <c r="D177" s="285"/>
      <c r="E177" s="286"/>
      <c r="F177" s="287" t="s">
        <v>2011</v>
      </c>
      <c r="G177" s="285"/>
      <c r="H177" s="285"/>
      <c r="I177" s="285"/>
      <c r="J177" s="285"/>
      <c r="K177" s="285"/>
      <c r="L177" s="285"/>
      <c r="M177" s="288" t="s">
        <v>2012</v>
      </c>
      <c r="N177" s="288" t="s">
        <v>2012</v>
      </c>
      <c r="O177" s="288" t="s">
        <v>2012</v>
      </c>
      <c r="P177" s="288" t="s">
        <v>2012</v>
      </c>
      <c r="Q177" s="288" t="s">
        <v>2012</v>
      </c>
      <c r="R177" s="288" t="s">
        <v>2012</v>
      </c>
      <c r="S177" s="289" t="s">
        <v>2183</v>
      </c>
      <c r="T177" s="283"/>
      <c r="U177" s="290" t="s">
        <v>2015</v>
      </c>
      <c r="V177" s="290" t="s">
        <v>195</v>
      </c>
      <c r="W177" s="290" t="s">
        <v>2012</v>
      </c>
      <c r="X177" s="290" t="s">
        <v>2012</v>
      </c>
      <c r="Y177" s="290" t="s">
        <v>2012</v>
      </c>
      <c r="Z177" s="290" t="s">
        <v>2012</v>
      </c>
      <c r="AA177" s="290" t="s">
        <v>2012</v>
      </c>
      <c r="AB177" s="290" t="s">
        <v>2012</v>
      </c>
      <c r="AC177" s="290" t="s">
        <v>195</v>
      </c>
      <c r="AD177" s="290" t="s">
        <v>2012</v>
      </c>
      <c r="AE177" s="290">
        <v>0</v>
      </c>
      <c r="AF177" s="290" t="s">
        <v>2012</v>
      </c>
      <c r="AG177" s="290" t="s">
        <v>2012</v>
      </c>
      <c r="AH177" s="290" t="s">
        <v>2012</v>
      </c>
      <c r="AI177" s="290" t="s">
        <v>2012</v>
      </c>
      <c r="AJ177" s="290" t="s">
        <v>195</v>
      </c>
      <c r="AK177" s="290" t="s">
        <v>2012</v>
      </c>
      <c r="AL177" s="290" t="s">
        <v>2012</v>
      </c>
      <c r="AM177" s="290" t="s">
        <v>2012</v>
      </c>
      <c r="AN177" s="290" t="s">
        <v>2012</v>
      </c>
      <c r="AO177" s="290" t="s">
        <v>2012</v>
      </c>
      <c r="AP177" s="290" t="s">
        <v>2012</v>
      </c>
    </row>
    <row r="178" spans="1:42" x14ac:dyDescent="0.25">
      <c r="A178" s="283" t="s">
        <v>2008</v>
      </c>
      <c r="B178" s="284" t="e">
        <v>#N/A</v>
      </c>
      <c r="C178" s="284" t="e">
        <v>#N/A</v>
      </c>
      <c r="D178" s="285"/>
      <c r="E178" s="286"/>
      <c r="F178" s="287" t="s">
        <v>2011</v>
      </c>
      <c r="G178" s="285"/>
      <c r="H178" s="285"/>
      <c r="I178" s="285"/>
      <c r="J178" s="285"/>
      <c r="K178" s="285"/>
      <c r="L178" s="285"/>
      <c r="M178" s="288" t="s">
        <v>2012</v>
      </c>
      <c r="N178" s="288" t="s">
        <v>2012</v>
      </c>
      <c r="O178" s="288" t="s">
        <v>2012</v>
      </c>
      <c r="P178" s="288" t="s">
        <v>2012</v>
      </c>
      <c r="Q178" s="288" t="s">
        <v>2012</v>
      </c>
      <c r="R178" s="288" t="s">
        <v>2012</v>
      </c>
      <c r="S178" s="289" t="s">
        <v>2183</v>
      </c>
      <c r="T178" s="283"/>
      <c r="U178" s="290" t="s">
        <v>2015</v>
      </c>
      <c r="V178" s="290" t="s">
        <v>195</v>
      </c>
      <c r="W178" s="290" t="s">
        <v>2012</v>
      </c>
      <c r="X178" s="290" t="s">
        <v>2012</v>
      </c>
      <c r="Y178" s="290" t="s">
        <v>2012</v>
      </c>
      <c r="Z178" s="290" t="s">
        <v>2012</v>
      </c>
      <c r="AA178" s="290" t="s">
        <v>2012</v>
      </c>
      <c r="AB178" s="290" t="s">
        <v>2012</v>
      </c>
      <c r="AC178" s="290" t="s">
        <v>195</v>
      </c>
      <c r="AD178" s="290" t="s">
        <v>2012</v>
      </c>
      <c r="AE178" s="290">
        <v>0</v>
      </c>
      <c r="AF178" s="290" t="s">
        <v>2012</v>
      </c>
      <c r="AG178" s="290" t="s">
        <v>2012</v>
      </c>
      <c r="AH178" s="290" t="s">
        <v>2012</v>
      </c>
      <c r="AI178" s="290" t="s">
        <v>2012</v>
      </c>
      <c r="AJ178" s="290" t="s">
        <v>195</v>
      </c>
      <c r="AK178" s="290" t="s">
        <v>2012</v>
      </c>
      <c r="AL178" s="290" t="s">
        <v>2012</v>
      </c>
      <c r="AM178" s="290" t="s">
        <v>2012</v>
      </c>
      <c r="AN178" s="290" t="s">
        <v>2012</v>
      </c>
      <c r="AO178" s="290" t="s">
        <v>2012</v>
      </c>
      <c r="AP178" s="290" t="s">
        <v>2012</v>
      </c>
    </row>
    <row r="179" spans="1:42" x14ac:dyDescent="0.25">
      <c r="A179" s="283" t="s">
        <v>2008</v>
      </c>
      <c r="B179" s="284" t="e">
        <v>#N/A</v>
      </c>
      <c r="C179" s="284" t="e">
        <v>#N/A</v>
      </c>
      <c r="D179" s="285"/>
      <c r="E179" s="286"/>
      <c r="F179" s="287" t="s">
        <v>2011</v>
      </c>
      <c r="G179" s="285"/>
      <c r="H179" s="285"/>
      <c r="I179" s="285"/>
      <c r="J179" s="285"/>
      <c r="K179" s="285"/>
      <c r="L179" s="285"/>
      <c r="M179" s="288" t="s">
        <v>2012</v>
      </c>
      <c r="N179" s="288" t="s">
        <v>2012</v>
      </c>
      <c r="O179" s="288" t="s">
        <v>2012</v>
      </c>
      <c r="P179" s="288" t="s">
        <v>2012</v>
      </c>
      <c r="Q179" s="288" t="s">
        <v>2012</v>
      </c>
      <c r="R179" s="288" t="s">
        <v>2012</v>
      </c>
      <c r="S179" s="289" t="s">
        <v>2183</v>
      </c>
      <c r="T179" s="283"/>
      <c r="U179" s="290" t="s">
        <v>2015</v>
      </c>
      <c r="V179" s="290" t="s">
        <v>195</v>
      </c>
      <c r="W179" s="290" t="s">
        <v>2012</v>
      </c>
      <c r="X179" s="290" t="s">
        <v>2012</v>
      </c>
      <c r="Y179" s="290" t="s">
        <v>2012</v>
      </c>
      <c r="Z179" s="290" t="s">
        <v>2012</v>
      </c>
      <c r="AA179" s="290" t="s">
        <v>2012</v>
      </c>
      <c r="AB179" s="290" t="s">
        <v>2012</v>
      </c>
      <c r="AC179" s="290" t="s">
        <v>195</v>
      </c>
      <c r="AD179" s="290" t="s">
        <v>2012</v>
      </c>
      <c r="AE179" s="290">
        <v>0</v>
      </c>
      <c r="AF179" s="290" t="s">
        <v>2012</v>
      </c>
      <c r="AG179" s="290" t="s">
        <v>2012</v>
      </c>
      <c r="AH179" s="290" t="s">
        <v>2012</v>
      </c>
      <c r="AI179" s="290" t="s">
        <v>2012</v>
      </c>
      <c r="AJ179" s="290" t="s">
        <v>195</v>
      </c>
      <c r="AK179" s="290" t="s">
        <v>2012</v>
      </c>
      <c r="AL179" s="290" t="s">
        <v>2012</v>
      </c>
      <c r="AM179" s="290" t="s">
        <v>2012</v>
      </c>
      <c r="AN179" s="290" t="s">
        <v>2012</v>
      </c>
      <c r="AO179" s="290" t="s">
        <v>2012</v>
      </c>
      <c r="AP179" s="290" t="s">
        <v>2012</v>
      </c>
    </row>
    <row r="180" spans="1:42" x14ac:dyDescent="0.25">
      <c r="A180" s="283" t="s">
        <v>2008</v>
      </c>
      <c r="B180" s="284" t="e">
        <v>#N/A</v>
      </c>
      <c r="C180" s="284" t="e">
        <v>#N/A</v>
      </c>
      <c r="D180" s="285"/>
      <c r="E180" s="286"/>
      <c r="F180" s="287" t="s">
        <v>2011</v>
      </c>
      <c r="G180" s="285"/>
      <c r="H180" s="285"/>
      <c r="I180" s="285"/>
      <c r="J180" s="285"/>
      <c r="K180" s="285"/>
      <c r="L180" s="285"/>
      <c r="M180" s="288" t="s">
        <v>2012</v>
      </c>
      <c r="N180" s="288" t="s">
        <v>2012</v>
      </c>
      <c r="O180" s="288" t="s">
        <v>2012</v>
      </c>
      <c r="P180" s="288" t="s">
        <v>2012</v>
      </c>
      <c r="Q180" s="288" t="s">
        <v>2012</v>
      </c>
      <c r="R180" s="288" t="s">
        <v>2012</v>
      </c>
      <c r="S180" s="289" t="s">
        <v>2183</v>
      </c>
      <c r="T180" s="283"/>
      <c r="U180" s="290" t="s">
        <v>2015</v>
      </c>
      <c r="V180" s="290" t="s">
        <v>195</v>
      </c>
      <c r="W180" s="290" t="s">
        <v>2012</v>
      </c>
      <c r="X180" s="290" t="s">
        <v>2012</v>
      </c>
      <c r="Y180" s="290" t="s">
        <v>2012</v>
      </c>
      <c r="Z180" s="290" t="s">
        <v>2012</v>
      </c>
      <c r="AA180" s="290" t="s">
        <v>2012</v>
      </c>
      <c r="AB180" s="290" t="s">
        <v>2012</v>
      </c>
      <c r="AC180" s="290" t="s">
        <v>195</v>
      </c>
      <c r="AD180" s="290" t="s">
        <v>2012</v>
      </c>
      <c r="AE180" s="290">
        <v>0</v>
      </c>
      <c r="AF180" s="290" t="s">
        <v>2012</v>
      </c>
      <c r="AG180" s="290" t="s">
        <v>2012</v>
      </c>
      <c r="AH180" s="290" t="s">
        <v>2012</v>
      </c>
      <c r="AI180" s="290" t="s">
        <v>2012</v>
      </c>
      <c r="AJ180" s="290" t="s">
        <v>195</v>
      </c>
      <c r="AK180" s="290" t="s">
        <v>2012</v>
      </c>
      <c r="AL180" s="290" t="s">
        <v>2012</v>
      </c>
      <c r="AM180" s="290" t="s">
        <v>2012</v>
      </c>
      <c r="AN180" s="290" t="s">
        <v>2012</v>
      </c>
      <c r="AO180" s="290" t="s">
        <v>2012</v>
      </c>
      <c r="AP180" s="290" t="s">
        <v>2012</v>
      </c>
    </row>
    <row r="181" spans="1:42" x14ac:dyDescent="0.25">
      <c r="A181" s="283" t="s">
        <v>2008</v>
      </c>
      <c r="B181" s="284" t="e">
        <v>#N/A</v>
      </c>
      <c r="C181" s="284" t="e">
        <v>#N/A</v>
      </c>
      <c r="D181" s="285"/>
      <c r="E181" s="286"/>
      <c r="F181" s="287" t="s">
        <v>2011</v>
      </c>
      <c r="G181" s="285"/>
      <c r="H181" s="285"/>
      <c r="I181" s="285"/>
      <c r="J181" s="285"/>
      <c r="K181" s="285"/>
      <c r="L181" s="285"/>
      <c r="M181" s="288" t="s">
        <v>2012</v>
      </c>
      <c r="N181" s="288" t="s">
        <v>2012</v>
      </c>
      <c r="O181" s="288" t="s">
        <v>2012</v>
      </c>
      <c r="P181" s="288" t="s">
        <v>2012</v>
      </c>
      <c r="Q181" s="288" t="s">
        <v>2012</v>
      </c>
      <c r="R181" s="288" t="s">
        <v>2012</v>
      </c>
      <c r="S181" s="289" t="s">
        <v>2183</v>
      </c>
      <c r="T181" s="283"/>
      <c r="U181" s="290" t="s">
        <v>2015</v>
      </c>
      <c r="V181" s="290" t="s">
        <v>195</v>
      </c>
      <c r="W181" s="290" t="s">
        <v>2012</v>
      </c>
      <c r="X181" s="290" t="s">
        <v>2012</v>
      </c>
      <c r="Y181" s="290" t="s">
        <v>2012</v>
      </c>
      <c r="Z181" s="290" t="s">
        <v>2012</v>
      </c>
      <c r="AA181" s="290" t="s">
        <v>2012</v>
      </c>
      <c r="AB181" s="290" t="s">
        <v>2012</v>
      </c>
      <c r="AC181" s="290" t="s">
        <v>195</v>
      </c>
      <c r="AD181" s="290" t="s">
        <v>2012</v>
      </c>
      <c r="AE181" s="290">
        <v>0</v>
      </c>
      <c r="AF181" s="290" t="s">
        <v>2012</v>
      </c>
      <c r="AG181" s="290" t="s">
        <v>2012</v>
      </c>
      <c r="AH181" s="290" t="s">
        <v>2012</v>
      </c>
      <c r="AI181" s="290" t="s">
        <v>2012</v>
      </c>
      <c r="AJ181" s="290" t="s">
        <v>195</v>
      </c>
      <c r="AK181" s="290" t="s">
        <v>2012</v>
      </c>
      <c r="AL181" s="290" t="s">
        <v>2012</v>
      </c>
      <c r="AM181" s="290" t="s">
        <v>2012</v>
      </c>
      <c r="AN181" s="290" t="s">
        <v>2012</v>
      </c>
      <c r="AO181" s="290" t="s">
        <v>2012</v>
      </c>
      <c r="AP181" s="290" t="s">
        <v>2012</v>
      </c>
    </row>
    <row r="182" spans="1:42" x14ac:dyDescent="0.25">
      <c r="A182" s="283" t="s">
        <v>2008</v>
      </c>
      <c r="B182" s="284" t="e">
        <v>#N/A</v>
      </c>
      <c r="C182" s="284" t="e">
        <v>#N/A</v>
      </c>
      <c r="D182" s="285"/>
      <c r="E182" s="286"/>
      <c r="F182" s="287" t="s">
        <v>2011</v>
      </c>
      <c r="G182" s="285"/>
      <c r="H182" s="285"/>
      <c r="I182" s="285"/>
      <c r="J182" s="285"/>
      <c r="K182" s="285"/>
      <c r="L182" s="285"/>
      <c r="M182" s="288" t="s">
        <v>2012</v>
      </c>
      <c r="N182" s="288" t="s">
        <v>2012</v>
      </c>
      <c r="O182" s="288" t="s">
        <v>2012</v>
      </c>
      <c r="P182" s="288" t="s">
        <v>2012</v>
      </c>
      <c r="Q182" s="288" t="s">
        <v>2012</v>
      </c>
      <c r="R182" s="288" t="s">
        <v>2012</v>
      </c>
      <c r="S182" s="289" t="s">
        <v>2183</v>
      </c>
      <c r="T182" s="283"/>
      <c r="U182" s="290" t="s">
        <v>2015</v>
      </c>
      <c r="V182" s="290" t="s">
        <v>195</v>
      </c>
      <c r="W182" s="290" t="s">
        <v>2012</v>
      </c>
      <c r="X182" s="290" t="s">
        <v>2012</v>
      </c>
      <c r="Y182" s="290" t="s">
        <v>2012</v>
      </c>
      <c r="Z182" s="290" t="s">
        <v>2012</v>
      </c>
      <c r="AA182" s="290" t="s">
        <v>2012</v>
      </c>
      <c r="AB182" s="290" t="s">
        <v>2012</v>
      </c>
      <c r="AC182" s="290" t="s">
        <v>195</v>
      </c>
      <c r="AD182" s="290" t="s">
        <v>2012</v>
      </c>
      <c r="AE182" s="290">
        <v>0</v>
      </c>
      <c r="AF182" s="290" t="s">
        <v>2012</v>
      </c>
      <c r="AG182" s="290" t="s">
        <v>2012</v>
      </c>
      <c r="AH182" s="290" t="s">
        <v>2012</v>
      </c>
      <c r="AI182" s="290" t="s">
        <v>2012</v>
      </c>
      <c r="AJ182" s="290" t="s">
        <v>195</v>
      </c>
      <c r="AK182" s="290" t="s">
        <v>2012</v>
      </c>
      <c r="AL182" s="290" t="s">
        <v>2012</v>
      </c>
      <c r="AM182" s="290" t="s">
        <v>2012</v>
      </c>
      <c r="AN182" s="290" t="s">
        <v>2012</v>
      </c>
      <c r="AO182" s="290" t="s">
        <v>2012</v>
      </c>
      <c r="AP182" s="290" t="s">
        <v>2012</v>
      </c>
    </row>
    <row r="183" spans="1:42" x14ac:dyDescent="0.25">
      <c r="A183" s="283" t="s">
        <v>2008</v>
      </c>
      <c r="B183" s="284" t="e">
        <v>#N/A</v>
      </c>
      <c r="C183" s="284" t="e">
        <v>#N/A</v>
      </c>
      <c r="D183" s="285"/>
      <c r="E183" s="286"/>
      <c r="F183" s="287" t="s">
        <v>2011</v>
      </c>
      <c r="G183" s="285"/>
      <c r="H183" s="285"/>
      <c r="I183" s="285"/>
      <c r="J183" s="285"/>
      <c r="K183" s="285"/>
      <c r="L183" s="285"/>
      <c r="M183" s="288" t="s">
        <v>2012</v>
      </c>
      <c r="N183" s="288" t="s">
        <v>2012</v>
      </c>
      <c r="O183" s="288" t="s">
        <v>2012</v>
      </c>
      <c r="P183" s="288" t="s">
        <v>2012</v>
      </c>
      <c r="Q183" s="288" t="s">
        <v>2012</v>
      </c>
      <c r="R183" s="288" t="s">
        <v>2012</v>
      </c>
      <c r="S183" s="289" t="s">
        <v>2183</v>
      </c>
      <c r="T183" s="283"/>
      <c r="U183" s="290" t="s">
        <v>2015</v>
      </c>
      <c r="V183" s="290" t="s">
        <v>195</v>
      </c>
      <c r="W183" s="290" t="s">
        <v>2012</v>
      </c>
      <c r="X183" s="290" t="s">
        <v>2012</v>
      </c>
      <c r="Y183" s="290" t="s">
        <v>2012</v>
      </c>
      <c r="Z183" s="290" t="s">
        <v>2012</v>
      </c>
      <c r="AA183" s="290" t="s">
        <v>2012</v>
      </c>
      <c r="AB183" s="290" t="s">
        <v>2012</v>
      </c>
      <c r="AC183" s="290" t="s">
        <v>195</v>
      </c>
      <c r="AD183" s="290" t="s">
        <v>2012</v>
      </c>
      <c r="AE183" s="290">
        <v>0</v>
      </c>
      <c r="AF183" s="290" t="s">
        <v>2012</v>
      </c>
      <c r="AG183" s="290" t="s">
        <v>2012</v>
      </c>
      <c r="AH183" s="290" t="s">
        <v>2012</v>
      </c>
      <c r="AI183" s="290" t="s">
        <v>2012</v>
      </c>
      <c r="AJ183" s="290" t="s">
        <v>195</v>
      </c>
      <c r="AK183" s="290" t="s">
        <v>2012</v>
      </c>
      <c r="AL183" s="290" t="s">
        <v>2012</v>
      </c>
      <c r="AM183" s="290" t="s">
        <v>2012</v>
      </c>
      <c r="AN183" s="290" t="s">
        <v>2012</v>
      </c>
      <c r="AO183" s="290" t="s">
        <v>2012</v>
      </c>
      <c r="AP183" s="290" t="s">
        <v>2012</v>
      </c>
    </row>
    <row r="184" spans="1:42" x14ac:dyDescent="0.25">
      <c r="A184" s="283" t="s">
        <v>2008</v>
      </c>
      <c r="B184" s="284" t="e">
        <v>#N/A</v>
      </c>
      <c r="C184" s="284" t="e">
        <v>#N/A</v>
      </c>
      <c r="D184" s="285"/>
      <c r="E184" s="286"/>
      <c r="F184" s="287" t="s">
        <v>2011</v>
      </c>
      <c r="G184" s="285"/>
      <c r="H184" s="285"/>
      <c r="I184" s="285"/>
      <c r="J184" s="285"/>
      <c r="K184" s="285"/>
      <c r="L184" s="285"/>
      <c r="M184" s="288" t="s">
        <v>2012</v>
      </c>
      <c r="N184" s="288" t="s">
        <v>2012</v>
      </c>
      <c r="O184" s="288" t="s">
        <v>2012</v>
      </c>
      <c r="P184" s="288" t="s">
        <v>2012</v>
      </c>
      <c r="Q184" s="288" t="s">
        <v>2012</v>
      </c>
      <c r="R184" s="288" t="s">
        <v>2012</v>
      </c>
      <c r="S184" s="289" t="s">
        <v>2183</v>
      </c>
      <c r="T184" s="283"/>
      <c r="U184" s="290" t="s">
        <v>2015</v>
      </c>
      <c r="V184" s="290" t="s">
        <v>195</v>
      </c>
      <c r="W184" s="290" t="s">
        <v>2012</v>
      </c>
      <c r="X184" s="290" t="s">
        <v>2012</v>
      </c>
      <c r="Y184" s="290" t="s">
        <v>2012</v>
      </c>
      <c r="Z184" s="290" t="s">
        <v>2012</v>
      </c>
      <c r="AA184" s="290" t="s">
        <v>2012</v>
      </c>
      <c r="AB184" s="290" t="s">
        <v>2012</v>
      </c>
      <c r="AC184" s="290" t="s">
        <v>195</v>
      </c>
      <c r="AD184" s="290" t="s">
        <v>2012</v>
      </c>
      <c r="AE184" s="290">
        <v>0</v>
      </c>
      <c r="AF184" s="290" t="s">
        <v>2012</v>
      </c>
      <c r="AG184" s="290" t="s">
        <v>2012</v>
      </c>
      <c r="AH184" s="290" t="s">
        <v>2012</v>
      </c>
      <c r="AI184" s="290" t="s">
        <v>2012</v>
      </c>
      <c r="AJ184" s="290" t="s">
        <v>195</v>
      </c>
      <c r="AK184" s="290" t="s">
        <v>2012</v>
      </c>
      <c r="AL184" s="290" t="s">
        <v>2012</v>
      </c>
      <c r="AM184" s="290" t="s">
        <v>2012</v>
      </c>
      <c r="AN184" s="290" t="s">
        <v>2012</v>
      </c>
      <c r="AO184" s="290" t="s">
        <v>2012</v>
      </c>
      <c r="AP184" s="290" t="s">
        <v>2012</v>
      </c>
    </row>
    <row r="185" spans="1:42" x14ac:dyDescent="0.25">
      <c r="A185" s="283" t="s">
        <v>2008</v>
      </c>
      <c r="B185" s="284" t="e">
        <v>#N/A</v>
      </c>
      <c r="C185" s="284" t="e">
        <v>#N/A</v>
      </c>
      <c r="D185" s="285"/>
      <c r="E185" s="286"/>
      <c r="F185" s="287" t="s">
        <v>2011</v>
      </c>
      <c r="G185" s="285"/>
      <c r="H185" s="285"/>
      <c r="I185" s="285"/>
      <c r="J185" s="285"/>
      <c r="K185" s="285"/>
      <c r="L185" s="285"/>
      <c r="M185" s="288" t="s">
        <v>2012</v>
      </c>
      <c r="N185" s="288" t="s">
        <v>2012</v>
      </c>
      <c r="O185" s="288" t="s">
        <v>2012</v>
      </c>
      <c r="P185" s="288" t="s">
        <v>2012</v>
      </c>
      <c r="Q185" s="288" t="s">
        <v>2012</v>
      </c>
      <c r="R185" s="288" t="s">
        <v>2012</v>
      </c>
      <c r="S185" s="289" t="s">
        <v>2183</v>
      </c>
      <c r="T185" s="283"/>
      <c r="U185" s="290" t="s">
        <v>2015</v>
      </c>
      <c r="V185" s="290" t="s">
        <v>195</v>
      </c>
      <c r="W185" s="290" t="s">
        <v>2012</v>
      </c>
      <c r="X185" s="290" t="s">
        <v>2012</v>
      </c>
      <c r="Y185" s="290" t="s">
        <v>2012</v>
      </c>
      <c r="Z185" s="290" t="s">
        <v>2012</v>
      </c>
      <c r="AA185" s="290" t="s">
        <v>2012</v>
      </c>
      <c r="AB185" s="290" t="s">
        <v>2012</v>
      </c>
      <c r="AC185" s="290" t="s">
        <v>195</v>
      </c>
      <c r="AD185" s="290" t="s">
        <v>2012</v>
      </c>
      <c r="AE185" s="290">
        <v>0</v>
      </c>
      <c r="AF185" s="290" t="s">
        <v>2012</v>
      </c>
      <c r="AG185" s="290" t="s">
        <v>2012</v>
      </c>
      <c r="AH185" s="290" t="s">
        <v>2012</v>
      </c>
      <c r="AI185" s="290" t="s">
        <v>2012</v>
      </c>
      <c r="AJ185" s="290" t="s">
        <v>195</v>
      </c>
      <c r="AK185" s="290" t="s">
        <v>2012</v>
      </c>
      <c r="AL185" s="290" t="s">
        <v>2012</v>
      </c>
      <c r="AM185" s="290" t="s">
        <v>2012</v>
      </c>
      <c r="AN185" s="290" t="s">
        <v>2012</v>
      </c>
      <c r="AO185" s="290" t="s">
        <v>2012</v>
      </c>
      <c r="AP185" s="290" t="s">
        <v>2012</v>
      </c>
    </row>
    <row r="186" spans="1:42" x14ac:dyDescent="0.25">
      <c r="A186" s="283" t="s">
        <v>2008</v>
      </c>
      <c r="B186" s="284" t="e">
        <v>#N/A</v>
      </c>
      <c r="C186" s="284" t="e">
        <v>#N/A</v>
      </c>
      <c r="D186" s="285"/>
      <c r="E186" s="286"/>
      <c r="F186" s="287" t="s">
        <v>2011</v>
      </c>
      <c r="G186" s="285"/>
      <c r="H186" s="285"/>
      <c r="I186" s="285"/>
      <c r="J186" s="285"/>
      <c r="K186" s="285"/>
      <c r="L186" s="285"/>
      <c r="M186" s="288" t="s">
        <v>2012</v>
      </c>
      <c r="N186" s="288" t="s">
        <v>2012</v>
      </c>
      <c r="O186" s="288" t="s">
        <v>2012</v>
      </c>
      <c r="P186" s="288" t="s">
        <v>2012</v>
      </c>
      <c r="Q186" s="288" t="s">
        <v>2012</v>
      </c>
      <c r="R186" s="288" t="s">
        <v>2012</v>
      </c>
      <c r="S186" s="289" t="s">
        <v>2183</v>
      </c>
      <c r="T186" s="283"/>
      <c r="U186" s="290" t="s">
        <v>2015</v>
      </c>
      <c r="V186" s="290" t="s">
        <v>195</v>
      </c>
      <c r="W186" s="290" t="s">
        <v>2012</v>
      </c>
      <c r="X186" s="290" t="s">
        <v>2012</v>
      </c>
      <c r="Y186" s="290" t="s">
        <v>2012</v>
      </c>
      <c r="Z186" s="290" t="s">
        <v>2012</v>
      </c>
      <c r="AA186" s="290" t="s">
        <v>2012</v>
      </c>
      <c r="AB186" s="290" t="s">
        <v>2012</v>
      </c>
      <c r="AC186" s="290" t="s">
        <v>195</v>
      </c>
      <c r="AD186" s="290" t="s">
        <v>2012</v>
      </c>
      <c r="AE186" s="290">
        <v>0</v>
      </c>
      <c r="AF186" s="290" t="s">
        <v>2012</v>
      </c>
      <c r="AG186" s="290" t="s">
        <v>2012</v>
      </c>
      <c r="AH186" s="290" t="s">
        <v>2012</v>
      </c>
      <c r="AI186" s="290" t="s">
        <v>2012</v>
      </c>
      <c r="AJ186" s="290" t="s">
        <v>195</v>
      </c>
      <c r="AK186" s="290" t="s">
        <v>2012</v>
      </c>
      <c r="AL186" s="290" t="s">
        <v>2012</v>
      </c>
      <c r="AM186" s="290" t="s">
        <v>2012</v>
      </c>
      <c r="AN186" s="290" t="s">
        <v>2012</v>
      </c>
      <c r="AO186" s="290" t="s">
        <v>2012</v>
      </c>
      <c r="AP186" s="290" t="s">
        <v>2012</v>
      </c>
    </row>
    <row r="187" spans="1:42" x14ac:dyDescent="0.25">
      <c r="A187" s="283" t="s">
        <v>2008</v>
      </c>
      <c r="B187" s="284" t="e">
        <v>#N/A</v>
      </c>
      <c r="C187" s="284" t="e">
        <v>#N/A</v>
      </c>
      <c r="D187" s="285"/>
      <c r="E187" s="286"/>
      <c r="F187" s="287" t="s">
        <v>2011</v>
      </c>
      <c r="G187" s="285"/>
      <c r="H187" s="285"/>
      <c r="I187" s="285"/>
      <c r="J187" s="285"/>
      <c r="K187" s="285"/>
      <c r="L187" s="285"/>
      <c r="M187" s="288" t="s">
        <v>2012</v>
      </c>
      <c r="N187" s="288" t="s">
        <v>2012</v>
      </c>
      <c r="O187" s="288" t="s">
        <v>2012</v>
      </c>
      <c r="P187" s="288" t="s">
        <v>2012</v>
      </c>
      <c r="Q187" s="288" t="s">
        <v>2012</v>
      </c>
      <c r="R187" s="288" t="s">
        <v>2012</v>
      </c>
      <c r="S187" s="289" t="s">
        <v>2183</v>
      </c>
      <c r="T187" s="283"/>
      <c r="U187" s="290" t="s">
        <v>2015</v>
      </c>
      <c r="V187" s="290" t="s">
        <v>195</v>
      </c>
      <c r="W187" s="290" t="s">
        <v>2012</v>
      </c>
      <c r="X187" s="290" t="s">
        <v>2012</v>
      </c>
      <c r="Y187" s="290" t="s">
        <v>2012</v>
      </c>
      <c r="Z187" s="290" t="s">
        <v>2012</v>
      </c>
      <c r="AA187" s="290" t="s">
        <v>2012</v>
      </c>
      <c r="AB187" s="290" t="s">
        <v>2012</v>
      </c>
      <c r="AC187" s="290" t="s">
        <v>195</v>
      </c>
      <c r="AD187" s="290" t="s">
        <v>2012</v>
      </c>
      <c r="AE187" s="290">
        <v>0</v>
      </c>
      <c r="AF187" s="290" t="s">
        <v>2012</v>
      </c>
      <c r="AG187" s="290" t="s">
        <v>2012</v>
      </c>
      <c r="AH187" s="290" t="s">
        <v>2012</v>
      </c>
      <c r="AI187" s="290" t="s">
        <v>2012</v>
      </c>
      <c r="AJ187" s="290" t="s">
        <v>195</v>
      </c>
      <c r="AK187" s="290" t="s">
        <v>2012</v>
      </c>
      <c r="AL187" s="290" t="s">
        <v>2012</v>
      </c>
      <c r="AM187" s="290" t="s">
        <v>2012</v>
      </c>
      <c r="AN187" s="290" t="s">
        <v>2012</v>
      </c>
      <c r="AO187" s="290" t="s">
        <v>2012</v>
      </c>
      <c r="AP187" s="290" t="s">
        <v>2012</v>
      </c>
    </row>
    <row r="188" spans="1:42" x14ac:dyDescent="0.25">
      <c r="A188" s="283" t="s">
        <v>2008</v>
      </c>
      <c r="B188" s="284" t="e">
        <v>#N/A</v>
      </c>
      <c r="C188" s="284" t="e">
        <v>#N/A</v>
      </c>
      <c r="D188" s="285"/>
      <c r="E188" s="286"/>
      <c r="F188" s="287" t="s">
        <v>2011</v>
      </c>
      <c r="G188" s="285"/>
      <c r="H188" s="285"/>
      <c r="I188" s="285"/>
      <c r="J188" s="285"/>
      <c r="K188" s="285"/>
      <c r="L188" s="285"/>
      <c r="M188" s="288" t="s">
        <v>2012</v>
      </c>
      <c r="N188" s="288" t="s">
        <v>2012</v>
      </c>
      <c r="O188" s="288" t="s">
        <v>2012</v>
      </c>
      <c r="P188" s="288" t="s">
        <v>2012</v>
      </c>
      <c r="Q188" s="288" t="s">
        <v>2012</v>
      </c>
      <c r="R188" s="288" t="s">
        <v>2012</v>
      </c>
      <c r="S188" s="289" t="s">
        <v>2183</v>
      </c>
      <c r="T188" s="283"/>
      <c r="U188" s="290" t="s">
        <v>2015</v>
      </c>
      <c r="V188" s="290" t="s">
        <v>195</v>
      </c>
      <c r="W188" s="290" t="s">
        <v>2012</v>
      </c>
      <c r="X188" s="290" t="s">
        <v>2012</v>
      </c>
      <c r="Y188" s="290" t="s">
        <v>2012</v>
      </c>
      <c r="Z188" s="290" t="s">
        <v>2012</v>
      </c>
      <c r="AA188" s="290" t="s">
        <v>2012</v>
      </c>
      <c r="AB188" s="290" t="s">
        <v>2012</v>
      </c>
      <c r="AC188" s="290" t="s">
        <v>195</v>
      </c>
      <c r="AD188" s="290" t="s">
        <v>2012</v>
      </c>
      <c r="AE188" s="290">
        <v>0</v>
      </c>
      <c r="AF188" s="290" t="s">
        <v>2012</v>
      </c>
      <c r="AG188" s="290" t="s">
        <v>2012</v>
      </c>
      <c r="AH188" s="290" t="s">
        <v>2012</v>
      </c>
      <c r="AI188" s="290" t="s">
        <v>2012</v>
      </c>
      <c r="AJ188" s="290" t="s">
        <v>195</v>
      </c>
      <c r="AK188" s="290" t="s">
        <v>2012</v>
      </c>
      <c r="AL188" s="290" t="s">
        <v>2012</v>
      </c>
      <c r="AM188" s="290" t="s">
        <v>2012</v>
      </c>
      <c r="AN188" s="290" t="s">
        <v>2012</v>
      </c>
      <c r="AO188" s="290" t="s">
        <v>2012</v>
      </c>
      <c r="AP188" s="290" t="s">
        <v>2012</v>
      </c>
    </row>
    <row r="189" spans="1:42" x14ac:dyDescent="0.25">
      <c r="A189" s="283" t="s">
        <v>2008</v>
      </c>
      <c r="B189" s="284" t="e">
        <v>#N/A</v>
      </c>
      <c r="C189" s="284" t="e">
        <v>#N/A</v>
      </c>
      <c r="D189" s="285"/>
      <c r="E189" s="286"/>
      <c r="F189" s="287" t="s">
        <v>2011</v>
      </c>
      <c r="G189" s="285"/>
      <c r="H189" s="285"/>
      <c r="I189" s="285"/>
      <c r="J189" s="285"/>
      <c r="K189" s="285"/>
      <c r="L189" s="285"/>
      <c r="M189" s="288" t="s">
        <v>2012</v>
      </c>
      <c r="N189" s="288" t="s">
        <v>2012</v>
      </c>
      <c r="O189" s="288" t="s">
        <v>2012</v>
      </c>
      <c r="P189" s="288" t="s">
        <v>2012</v>
      </c>
      <c r="Q189" s="288" t="s">
        <v>2012</v>
      </c>
      <c r="R189" s="288" t="s">
        <v>2012</v>
      </c>
      <c r="S189" s="289" t="s">
        <v>2183</v>
      </c>
      <c r="T189" s="283"/>
      <c r="U189" s="290" t="s">
        <v>2015</v>
      </c>
      <c r="V189" s="290" t="s">
        <v>195</v>
      </c>
      <c r="W189" s="290" t="s">
        <v>2012</v>
      </c>
      <c r="X189" s="290" t="s">
        <v>2012</v>
      </c>
      <c r="Y189" s="290" t="s">
        <v>2012</v>
      </c>
      <c r="Z189" s="290" t="s">
        <v>2012</v>
      </c>
      <c r="AA189" s="290" t="s">
        <v>2012</v>
      </c>
      <c r="AB189" s="290" t="s">
        <v>2012</v>
      </c>
      <c r="AC189" s="290" t="s">
        <v>195</v>
      </c>
      <c r="AD189" s="290" t="s">
        <v>2012</v>
      </c>
      <c r="AE189" s="290">
        <v>0</v>
      </c>
      <c r="AF189" s="290" t="s">
        <v>2012</v>
      </c>
      <c r="AG189" s="290" t="s">
        <v>2012</v>
      </c>
      <c r="AH189" s="290" t="s">
        <v>2012</v>
      </c>
      <c r="AI189" s="290" t="s">
        <v>2012</v>
      </c>
      <c r="AJ189" s="290" t="s">
        <v>195</v>
      </c>
      <c r="AK189" s="290" t="s">
        <v>2012</v>
      </c>
      <c r="AL189" s="290" t="s">
        <v>2012</v>
      </c>
      <c r="AM189" s="290" t="s">
        <v>2012</v>
      </c>
      <c r="AN189" s="290" t="s">
        <v>2012</v>
      </c>
      <c r="AO189" s="290" t="s">
        <v>2012</v>
      </c>
      <c r="AP189" s="290" t="s">
        <v>2012</v>
      </c>
    </row>
    <row r="190" spans="1:42" x14ac:dyDescent="0.25">
      <c r="A190" s="283" t="s">
        <v>2008</v>
      </c>
      <c r="B190" s="284" t="e">
        <v>#N/A</v>
      </c>
      <c r="C190" s="284" t="e">
        <v>#N/A</v>
      </c>
      <c r="D190" s="285"/>
      <c r="E190" s="286"/>
      <c r="F190" s="287" t="s">
        <v>2011</v>
      </c>
      <c r="G190" s="285"/>
      <c r="H190" s="285"/>
      <c r="I190" s="285"/>
      <c r="J190" s="285"/>
      <c r="K190" s="285"/>
      <c r="L190" s="285"/>
      <c r="M190" s="288" t="s">
        <v>2012</v>
      </c>
      <c r="N190" s="288" t="s">
        <v>2012</v>
      </c>
      <c r="O190" s="288" t="s">
        <v>2012</v>
      </c>
      <c r="P190" s="288" t="s">
        <v>2012</v>
      </c>
      <c r="Q190" s="288" t="s">
        <v>2012</v>
      </c>
      <c r="R190" s="288" t="s">
        <v>2012</v>
      </c>
      <c r="S190" s="289" t="s">
        <v>2183</v>
      </c>
      <c r="T190" s="283"/>
      <c r="U190" s="290" t="s">
        <v>2015</v>
      </c>
      <c r="V190" s="290" t="s">
        <v>195</v>
      </c>
      <c r="W190" s="290" t="s">
        <v>2012</v>
      </c>
      <c r="X190" s="290" t="s">
        <v>2012</v>
      </c>
      <c r="Y190" s="290" t="s">
        <v>2012</v>
      </c>
      <c r="Z190" s="290" t="s">
        <v>2012</v>
      </c>
      <c r="AA190" s="290" t="s">
        <v>2012</v>
      </c>
      <c r="AB190" s="290" t="s">
        <v>2012</v>
      </c>
      <c r="AC190" s="290" t="s">
        <v>195</v>
      </c>
      <c r="AD190" s="290" t="s">
        <v>2012</v>
      </c>
      <c r="AE190" s="290">
        <v>0</v>
      </c>
      <c r="AF190" s="290" t="s">
        <v>2012</v>
      </c>
      <c r="AG190" s="290" t="s">
        <v>2012</v>
      </c>
      <c r="AH190" s="290" t="s">
        <v>2012</v>
      </c>
      <c r="AI190" s="290" t="s">
        <v>2012</v>
      </c>
      <c r="AJ190" s="290" t="s">
        <v>195</v>
      </c>
      <c r="AK190" s="290" t="s">
        <v>2012</v>
      </c>
      <c r="AL190" s="290" t="s">
        <v>2012</v>
      </c>
      <c r="AM190" s="290" t="s">
        <v>2012</v>
      </c>
      <c r="AN190" s="290" t="s">
        <v>2012</v>
      </c>
      <c r="AO190" s="290" t="s">
        <v>2012</v>
      </c>
      <c r="AP190" s="290" t="s">
        <v>2012</v>
      </c>
    </row>
    <row r="191" spans="1:42" x14ac:dyDescent="0.25">
      <c r="A191" s="283" t="s">
        <v>2008</v>
      </c>
      <c r="B191" s="284" t="e">
        <v>#N/A</v>
      </c>
      <c r="C191" s="284" t="e">
        <v>#N/A</v>
      </c>
      <c r="D191" s="285"/>
      <c r="E191" s="286"/>
      <c r="F191" s="287" t="s">
        <v>2011</v>
      </c>
      <c r="G191" s="285"/>
      <c r="H191" s="285"/>
      <c r="I191" s="285"/>
      <c r="J191" s="285"/>
      <c r="K191" s="285"/>
      <c r="L191" s="285"/>
      <c r="M191" s="288" t="s">
        <v>2012</v>
      </c>
      <c r="N191" s="288" t="s">
        <v>2012</v>
      </c>
      <c r="O191" s="288" t="s">
        <v>2012</v>
      </c>
      <c r="P191" s="288" t="s">
        <v>2012</v>
      </c>
      <c r="Q191" s="288" t="s">
        <v>2012</v>
      </c>
      <c r="R191" s="288" t="s">
        <v>2012</v>
      </c>
      <c r="S191" s="289" t="s">
        <v>2183</v>
      </c>
      <c r="T191" s="283"/>
      <c r="U191" s="290" t="s">
        <v>2015</v>
      </c>
      <c r="V191" s="290" t="s">
        <v>195</v>
      </c>
      <c r="W191" s="290" t="s">
        <v>2012</v>
      </c>
      <c r="X191" s="290" t="s">
        <v>2012</v>
      </c>
      <c r="Y191" s="290" t="s">
        <v>2012</v>
      </c>
      <c r="Z191" s="290" t="s">
        <v>2012</v>
      </c>
      <c r="AA191" s="290" t="s">
        <v>2012</v>
      </c>
      <c r="AB191" s="290" t="s">
        <v>2012</v>
      </c>
      <c r="AC191" s="290" t="s">
        <v>195</v>
      </c>
      <c r="AD191" s="290" t="s">
        <v>2012</v>
      </c>
      <c r="AE191" s="290">
        <v>0</v>
      </c>
      <c r="AF191" s="290" t="s">
        <v>2012</v>
      </c>
      <c r="AG191" s="290" t="s">
        <v>2012</v>
      </c>
      <c r="AH191" s="290" t="s">
        <v>2012</v>
      </c>
      <c r="AI191" s="290" t="s">
        <v>2012</v>
      </c>
      <c r="AJ191" s="290" t="s">
        <v>195</v>
      </c>
      <c r="AK191" s="290" t="s">
        <v>2012</v>
      </c>
      <c r="AL191" s="290" t="s">
        <v>2012</v>
      </c>
      <c r="AM191" s="290" t="s">
        <v>2012</v>
      </c>
      <c r="AN191" s="290" t="s">
        <v>2012</v>
      </c>
      <c r="AO191" s="290" t="s">
        <v>2012</v>
      </c>
      <c r="AP191" s="290" t="s">
        <v>2012</v>
      </c>
    </row>
    <row r="192" spans="1:42" x14ac:dyDescent="0.25">
      <c r="A192" s="283" t="s">
        <v>2008</v>
      </c>
      <c r="B192" s="284" t="e">
        <v>#N/A</v>
      </c>
      <c r="C192" s="284" t="e">
        <v>#N/A</v>
      </c>
      <c r="D192" s="285"/>
      <c r="E192" s="286"/>
      <c r="F192" s="287" t="s">
        <v>2011</v>
      </c>
      <c r="G192" s="285"/>
      <c r="H192" s="285"/>
      <c r="I192" s="285"/>
      <c r="J192" s="285"/>
      <c r="K192" s="285"/>
      <c r="L192" s="285"/>
      <c r="M192" s="288" t="s">
        <v>2012</v>
      </c>
      <c r="N192" s="288" t="s">
        <v>2012</v>
      </c>
      <c r="O192" s="288" t="s">
        <v>2012</v>
      </c>
      <c r="P192" s="288" t="s">
        <v>2012</v>
      </c>
      <c r="Q192" s="288" t="s">
        <v>2012</v>
      </c>
      <c r="R192" s="288" t="s">
        <v>2012</v>
      </c>
      <c r="S192" s="289" t="s">
        <v>2183</v>
      </c>
      <c r="T192" s="283"/>
      <c r="U192" s="290" t="s">
        <v>2015</v>
      </c>
      <c r="V192" s="290" t="s">
        <v>195</v>
      </c>
      <c r="W192" s="290" t="s">
        <v>2012</v>
      </c>
      <c r="X192" s="290" t="s">
        <v>2012</v>
      </c>
      <c r="Y192" s="290" t="s">
        <v>2012</v>
      </c>
      <c r="Z192" s="290" t="s">
        <v>2012</v>
      </c>
      <c r="AA192" s="290" t="s">
        <v>2012</v>
      </c>
      <c r="AB192" s="290" t="s">
        <v>2012</v>
      </c>
      <c r="AC192" s="290" t="s">
        <v>195</v>
      </c>
      <c r="AD192" s="290" t="s">
        <v>2012</v>
      </c>
      <c r="AE192" s="290">
        <v>0</v>
      </c>
      <c r="AF192" s="290" t="s">
        <v>2012</v>
      </c>
      <c r="AG192" s="290" t="s">
        <v>2012</v>
      </c>
      <c r="AH192" s="290" t="s">
        <v>2012</v>
      </c>
      <c r="AI192" s="290" t="s">
        <v>2012</v>
      </c>
      <c r="AJ192" s="290" t="s">
        <v>195</v>
      </c>
      <c r="AK192" s="290" t="s">
        <v>2012</v>
      </c>
      <c r="AL192" s="290" t="s">
        <v>2012</v>
      </c>
      <c r="AM192" s="290" t="s">
        <v>2012</v>
      </c>
      <c r="AN192" s="290" t="s">
        <v>2012</v>
      </c>
      <c r="AO192" s="290" t="s">
        <v>2012</v>
      </c>
      <c r="AP192" s="290" t="s">
        <v>2012</v>
      </c>
    </row>
    <row r="193" spans="1:42" x14ac:dyDescent="0.25">
      <c r="A193" s="283" t="s">
        <v>2008</v>
      </c>
      <c r="B193" s="284" t="e">
        <v>#N/A</v>
      </c>
      <c r="C193" s="284" t="e">
        <v>#N/A</v>
      </c>
      <c r="D193" s="285"/>
      <c r="E193" s="286"/>
      <c r="F193" s="287" t="s">
        <v>2011</v>
      </c>
      <c r="G193" s="285"/>
      <c r="H193" s="285"/>
      <c r="I193" s="285"/>
      <c r="J193" s="285"/>
      <c r="K193" s="285"/>
      <c r="L193" s="285"/>
      <c r="M193" s="288" t="s">
        <v>2012</v>
      </c>
      <c r="N193" s="288" t="s">
        <v>2012</v>
      </c>
      <c r="O193" s="288" t="s">
        <v>2012</v>
      </c>
      <c r="P193" s="288" t="s">
        <v>2012</v>
      </c>
      <c r="Q193" s="288" t="s">
        <v>2012</v>
      </c>
      <c r="R193" s="288" t="s">
        <v>2012</v>
      </c>
      <c r="S193" s="289" t="s">
        <v>2183</v>
      </c>
      <c r="T193" s="283"/>
      <c r="U193" s="290" t="s">
        <v>2015</v>
      </c>
      <c r="V193" s="290" t="s">
        <v>195</v>
      </c>
      <c r="W193" s="290" t="s">
        <v>2012</v>
      </c>
      <c r="X193" s="290" t="s">
        <v>2012</v>
      </c>
      <c r="Y193" s="290" t="s">
        <v>2012</v>
      </c>
      <c r="Z193" s="290" t="s">
        <v>2012</v>
      </c>
      <c r="AA193" s="290" t="s">
        <v>2012</v>
      </c>
      <c r="AB193" s="290" t="s">
        <v>2012</v>
      </c>
      <c r="AC193" s="290" t="s">
        <v>195</v>
      </c>
      <c r="AD193" s="290" t="s">
        <v>2012</v>
      </c>
      <c r="AE193" s="290">
        <v>0</v>
      </c>
      <c r="AF193" s="290" t="s">
        <v>2012</v>
      </c>
      <c r="AG193" s="290" t="s">
        <v>2012</v>
      </c>
      <c r="AH193" s="290" t="s">
        <v>2012</v>
      </c>
      <c r="AI193" s="290" t="s">
        <v>2012</v>
      </c>
      <c r="AJ193" s="290" t="s">
        <v>195</v>
      </c>
      <c r="AK193" s="290" t="s">
        <v>2012</v>
      </c>
      <c r="AL193" s="290" t="s">
        <v>2012</v>
      </c>
      <c r="AM193" s="290" t="s">
        <v>2012</v>
      </c>
      <c r="AN193" s="290" t="s">
        <v>2012</v>
      </c>
      <c r="AO193" s="290" t="s">
        <v>2012</v>
      </c>
      <c r="AP193" s="290" t="s">
        <v>2012</v>
      </c>
    </row>
    <row r="194" spans="1:42" x14ac:dyDescent="0.25">
      <c r="A194" s="283" t="s">
        <v>2008</v>
      </c>
      <c r="B194" s="284" t="e">
        <v>#N/A</v>
      </c>
      <c r="C194" s="284" t="e">
        <v>#N/A</v>
      </c>
      <c r="D194" s="285"/>
      <c r="E194" s="286"/>
      <c r="F194" s="287" t="s">
        <v>2011</v>
      </c>
      <c r="G194" s="285"/>
      <c r="H194" s="285"/>
      <c r="I194" s="285"/>
      <c r="J194" s="285"/>
      <c r="K194" s="285"/>
      <c r="L194" s="285"/>
      <c r="M194" s="288" t="s">
        <v>2012</v>
      </c>
      <c r="N194" s="288" t="s">
        <v>2012</v>
      </c>
      <c r="O194" s="288" t="s">
        <v>2012</v>
      </c>
      <c r="P194" s="288" t="s">
        <v>2012</v>
      </c>
      <c r="Q194" s="288" t="s">
        <v>2012</v>
      </c>
      <c r="R194" s="288" t="s">
        <v>2012</v>
      </c>
      <c r="S194" s="289" t="s">
        <v>2183</v>
      </c>
      <c r="T194" s="283"/>
      <c r="U194" s="290" t="s">
        <v>2015</v>
      </c>
      <c r="V194" s="290" t="s">
        <v>195</v>
      </c>
      <c r="W194" s="290" t="s">
        <v>2012</v>
      </c>
      <c r="X194" s="290" t="s">
        <v>2012</v>
      </c>
      <c r="Y194" s="290" t="s">
        <v>2012</v>
      </c>
      <c r="Z194" s="290" t="s">
        <v>2012</v>
      </c>
      <c r="AA194" s="290" t="s">
        <v>2012</v>
      </c>
      <c r="AB194" s="290" t="s">
        <v>2012</v>
      </c>
      <c r="AC194" s="290" t="s">
        <v>195</v>
      </c>
      <c r="AD194" s="290" t="s">
        <v>2012</v>
      </c>
      <c r="AE194" s="290">
        <v>0</v>
      </c>
      <c r="AF194" s="290" t="s">
        <v>2012</v>
      </c>
      <c r="AG194" s="290" t="s">
        <v>2012</v>
      </c>
      <c r="AH194" s="290" t="s">
        <v>2012</v>
      </c>
      <c r="AI194" s="290" t="s">
        <v>2012</v>
      </c>
      <c r="AJ194" s="290" t="s">
        <v>195</v>
      </c>
      <c r="AK194" s="290" t="s">
        <v>2012</v>
      </c>
      <c r="AL194" s="290" t="s">
        <v>2012</v>
      </c>
      <c r="AM194" s="290" t="s">
        <v>2012</v>
      </c>
      <c r="AN194" s="290" t="s">
        <v>2012</v>
      </c>
      <c r="AO194" s="290" t="s">
        <v>2012</v>
      </c>
      <c r="AP194" s="290" t="s">
        <v>2012</v>
      </c>
    </row>
    <row r="195" spans="1:42" x14ac:dyDescent="0.25">
      <c r="A195" s="283" t="s">
        <v>2008</v>
      </c>
      <c r="B195" s="284" t="e">
        <v>#N/A</v>
      </c>
      <c r="C195" s="284" t="e">
        <v>#N/A</v>
      </c>
      <c r="D195" s="285"/>
      <c r="E195" s="286"/>
      <c r="F195" s="287" t="s">
        <v>2011</v>
      </c>
      <c r="G195" s="285"/>
      <c r="H195" s="285"/>
      <c r="I195" s="285"/>
      <c r="J195" s="285"/>
      <c r="K195" s="285"/>
      <c r="L195" s="285"/>
      <c r="M195" s="288" t="s">
        <v>2012</v>
      </c>
      <c r="N195" s="288" t="s">
        <v>2012</v>
      </c>
      <c r="O195" s="288" t="s">
        <v>2012</v>
      </c>
      <c r="P195" s="288" t="s">
        <v>2012</v>
      </c>
      <c r="Q195" s="288" t="s">
        <v>2012</v>
      </c>
      <c r="R195" s="288" t="s">
        <v>2012</v>
      </c>
      <c r="S195" s="289" t="s">
        <v>2183</v>
      </c>
      <c r="T195" s="283"/>
      <c r="U195" s="290" t="s">
        <v>2015</v>
      </c>
      <c r="V195" s="290" t="s">
        <v>195</v>
      </c>
      <c r="W195" s="290" t="s">
        <v>2012</v>
      </c>
      <c r="X195" s="290" t="s">
        <v>2012</v>
      </c>
      <c r="Y195" s="290" t="s">
        <v>2012</v>
      </c>
      <c r="Z195" s="290" t="s">
        <v>2012</v>
      </c>
      <c r="AA195" s="290" t="s">
        <v>2012</v>
      </c>
      <c r="AB195" s="290" t="s">
        <v>2012</v>
      </c>
      <c r="AC195" s="290" t="s">
        <v>195</v>
      </c>
      <c r="AD195" s="290" t="s">
        <v>2012</v>
      </c>
      <c r="AE195" s="290">
        <v>0</v>
      </c>
      <c r="AF195" s="290" t="s">
        <v>2012</v>
      </c>
      <c r="AG195" s="290" t="s">
        <v>2012</v>
      </c>
      <c r="AH195" s="290" t="s">
        <v>2012</v>
      </c>
      <c r="AI195" s="290" t="s">
        <v>2012</v>
      </c>
      <c r="AJ195" s="290" t="s">
        <v>195</v>
      </c>
      <c r="AK195" s="290" t="s">
        <v>2012</v>
      </c>
      <c r="AL195" s="290" t="s">
        <v>2012</v>
      </c>
      <c r="AM195" s="290" t="s">
        <v>2012</v>
      </c>
      <c r="AN195" s="290" t="s">
        <v>2012</v>
      </c>
      <c r="AO195" s="290" t="s">
        <v>2012</v>
      </c>
      <c r="AP195" s="290" t="s">
        <v>2012</v>
      </c>
    </row>
    <row r="196" spans="1:42" x14ac:dyDescent="0.25">
      <c r="A196" s="283" t="s">
        <v>2008</v>
      </c>
      <c r="B196" s="284" t="e">
        <v>#N/A</v>
      </c>
      <c r="C196" s="284" t="e">
        <v>#N/A</v>
      </c>
      <c r="D196" s="285"/>
      <c r="E196" s="286"/>
      <c r="F196" s="287" t="s">
        <v>2011</v>
      </c>
      <c r="G196" s="285"/>
      <c r="H196" s="285"/>
      <c r="I196" s="285"/>
      <c r="J196" s="285"/>
      <c r="K196" s="285"/>
      <c r="L196" s="285"/>
      <c r="M196" s="288" t="s">
        <v>2012</v>
      </c>
      <c r="N196" s="288" t="s">
        <v>2012</v>
      </c>
      <c r="O196" s="288" t="s">
        <v>2012</v>
      </c>
      <c r="P196" s="288" t="s">
        <v>2012</v>
      </c>
      <c r="Q196" s="288" t="s">
        <v>2012</v>
      </c>
      <c r="R196" s="288" t="s">
        <v>2012</v>
      </c>
      <c r="S196" s="289" t="s">
        <v>2183</v>
      </c>
      <c r="T196" s="283"/>
      <c r="U196" s="290" t="s">
        <v>2015</v>
      </c>
      <c r="V196" s="290" t="s">
        <v>195</v>
      </c>
      <c r="W196" s="290" t="s">
        <v>2012</v>
      </c>
      <c r="X196" s="290" t="s">
        <v>2012</v>
      </c>
      <c r="Y196" s="290" t="s">
        <v>2012</v>
      </c>
      <c r="Z196" s="290" t="s">
        <v>2012</v>
      </c>
      <c r="AA196" s="290" t="s">
        <v>2012</v>
      </c>
      <c r="AB196" s="290" t="s">
        <v>2012</v>
      </c>
      <c r="AC196" s="290" t="s">
        <v>195</v>
      </c>
      <c r="AD196" s="290" t="s">
        <v>2012</v>
      </c>
      <c r="AE196" s="290">
        <v>0</v>
      </c>
      <c r="AF196" s="290" t="s">
        <v>2012</v>
      </c>
      <c r="AG196" s="290" t="s">
        <v>2012</v>
      </c>
      <c r="AH196" s="290" t="s">
        <v>2012</v>
      </c>
      <c r="AI196" s="290" t="s">
        <v>2012</v>
      </c>
      <c r="AJ196" s="290" t="s">
        <v>195</v>
      </c>
      <c r="AK196" s="290" t="s">
        <v>2012</v>
      </c>
      <c r="AL196" s="290" t="s">
        <v>2012</v>
      </c>
      <c r="AM196" s="290" t="s">
        <v>2012</v>
      </c>
      <c r="AN196" s="290" t="s">
        <v>2012</v>
      </c>
      <c r="AO196" s="290" t="s">
        <v>2012</v>
      </c>
      <c r="AP196" s="290" t="s">
        <v>2012</v>
      </c>
    </row>
    <row r="197" spans="1:42" x14ac:dyDescent="0.25">
      <c r="A197" s="283" t="s">
        <v>2008</v>
      </c>
      <c r="B197" s="284" t="e">
        <v>#N/A</v>
      </c>
      <c r="C197" s="284" t="e">
        <v>#N/A</v>
      </c>
      <c r="D197" s="285"/>
      <c r="E197" s="286"/>
      <c r="F197" s="287" t="s">
        <v>2011</v>
      </c>
      <c r="G197" s="285"/>
      <c r="H197" s="285"/>
      <c r="I197" s="285"/>
      <c r="J197" s="285"/>
      <c r="K197" s="285"/>
      <c r="L197" s="285"/>
      <c r="M197" s="288" t="s">
        <v>2012</v>
      </c>
      <c r="N197" s="288" t="s">
        <v>2012</v>
      </c>
      <c r="O197" s="288" t="s">
        <v>2012</v>
      </c>
      <c r="P197" s="288" t="s">
        <v>2012</v>
      </c>
      <c r="Q197" s="288" t="s">
        <v>2012</v>
      </c>
      <c r="R197" s="288" t="s">
        <v>2012</v>
      </c>
      <c r="S197" s="289" t="s">
        <v>2183</v>
      </c>
      <c r="T197" s="283"/>
      <c r="U197" s="290" t="s">
        <v>2015</v>
      </c>
      <c r="V197" s="290" t="s">
        <v>195</v>
      </c>
      <c r="W197" s="290" t="s">
        <v>2012</v>
      </c>
      <c r="X197" s="290" t="s">
        <v>2012</v>
      </c>
      <c r="Y197" s="290" t="s">
        <v>2012</v>
      </c>
      <c r="Z197" s="290" t="s">
        <v>2012</v>
      </c>
      <c r="AA197" s="290" t="s">
        <v>2012</v>
      </c>
      <c r="AB197" s="290" t="s">
        <v>2012</v>
      </c>
      <c r="AC197" s="290" t="s">
        <v>195</v>
      </c>
      <c r="AD197" s="290" t="s">
        <v>2012</v>
      </c>
      <c r="AE197" s="290">
        <v>0</v>
      </c>
      <c r="AF197" s="290" t="s">
        <v>2012</v>
      </c>
      <c r="AG197" s="290" t="s">
        <v>2012</v>
      </c>
      <c r="AH197" s="290" t="s">
        <v>2012</v>
      </c>
      <c r="AI197" s="290" t="s">
        <v>2012</v>
      </c>
      <c r="AJ197" s="290" t="s">
        <v>195</v>
      </c>
      <c r="AK197" s="290" t="s">
        <v>2012</v>
      </c>
      <c r="AL197" s="290" t="s">
        <v>2012</v>
      </c>
      <c r="AM197" s="290" t="s">
        <v>2012</v>
      </c>
      <c r="AN197" s="290" t="s">
        <v>2012</v>
      </c>
      <c r="AO197" s="290" t="s">
        <v>2012</v>
      </c>
      <c r="AP197" s="290" t="s">
        <v>2012</v>
      </c>
    </row>
    <row r="198" spans="1:42" x14ac:dyDescent="0.25">
      <c r="A198" s="283" t="s">
        <v>2008</v>
      </c>
      <c r="B198" s="284" t="e">
        <v>#N/A</v>
      </c>
      <c r="C198" s="284" t="e">
        <v>#N/A</v>
      </c>
      <c r="D198" s="285"/>
      <c r="E198" s="286"/>
      <c r="F198" s="287" t="s">
        <v>2011</v>
      </c>
      <c r="G198" s="285"/>
      <c r="H198" s="285"/>
      <c r="I198" s="285"/>
      <c r="J198" s="285"/>
      <c r="K198" s="285"/>
      <c r="L198" s="285"/>
      <c r="M198" s="288" t="s">
        <v>2012</v>
      </c>
      <c r="N198" s="288" t="s">
        <v>2012</v>
      </c>
      <c r="O198" s="288" t="s">
        <v>2012</v>
      </c>
      <c r="P198" s="288" t="s">
        <v>2012</v>
      </c>
      <c r="Q198" s="288" t="s">
        <v>2012</v>
      </c>
      <c r="R198" s="288" t="s">
        <v>2012</v>
      </c>
      <c r="S198" s="289" t="s">
        <v>2183</v>
      </c>
      <c r="T198" s="283"/>
      <c r="U198" s="290" t="s">
        <v>2015</v>
      </c>
      <c r="V198" s="290" t="s">
        <v>195</v>
      </c>
      <c r="W198" s="290" t="s">
        <v>2012</v>
      </c>
      <c r="X198" s="290" t="s">
        <v>2012</v>
      </c>
      <c r="Y198" s="290" t="s">
        <v>2012</v>
      </c>
      <c r="Z198" s="290" t="s">
        <v>2012</v>
      </c>
      <c r="AA198" s="290" t="s">
        <v>2012</v>
      </c>
      <c r="AB198" s="290" t="s">
        <v>2012</v>
      </c>
      <c r="AC198" s="290" t="s">
        <v>195</v>
      </c>
      <c r="AD198" s="290" t="s">
        <v>2012</v>
      </c>
      <c r="AE198" s="290">
        <v>0</v>
      </c>
      <c r="AF198" s="290" t="s">
        <v>2012</v>
      </c>
      <c r="AG198" s="290" t="s">
        <v>2012</v>
      </c>
      <c r="AH198" s="290" t="s">
        <v>2012</v>
      </c>
      <c r="AI198" s="290" t="s">
        <v>2012</v>
      </c>
      <c r="AJ198" s="290" t="s">
        <v>195</v>
      </c>
      <c r="AK198" s="290" t="s">
        <v>2012</v>
      </c>
      <c r="AL198" s="290" t="s">
        <v>2012</v>
      </c>
      <c r="AM198" s="290" t="s">
        <v>2012</v>
      </c>
      <c r="AN198" s="290" t="s">
        <v>2012</v>
      </c>
      <c r="AO198" s="290" t="s">
        <v>2012</v>
      </c>
      <c r="AP198" s="290" t="s">
        <v>2012</v>
      </c>
    </row>
    <row r="199" spans="1:42" x14ac:dyDescent="0.25">
      <c r="A199" s="283" t="s">
        <v>2008</v>
      </c>
      <c r="B199" s="284" t="e">
        <v>#N/A</v>
      </c>
      <c r="C199" s="284" t="e">
        <v>#N/A</v>
      </c>
      <c r="D199" s="285"/>
      <c r="E199" s="286"/>
      <c r="F199" s="287" t="s">
        <v>2011</v>
      </c>
      <c r="G199" s="285"/>
      <c r="H199" s="285"/>
      <c r="I199" s="285"/>
      <c r="J199" s="285"/>
      <c r="K199" s="285"/>
      <c r="L199" s="285"/>
      <c r="M199" s="288" t="s">
        <v>2012</v>
      </c>
      <c r="N199" s="288" t="s">
        <v>2012</v>
      </c>
      <c r="O199" s="288" t="s">
        <v>2012</v>
      </c>
      <c r="P199" s="288" t="s">
        <v>2012</v>
      </c>
      <c r="Q199" s="288" t="s">
        <v>2012</v>
      </c>
      <c r="R199" s="288" t="s">
        <v>2012</v>
      </c>
      <c r="S199" s="289" t="s">
        <v>2183</v>
      </c>
      <c r="T199" s="283"/>
      <c r="U199" s="290" t="s">
        <v>2015</v>
      </c>
      <c r="V199" s="290" t="s">
        <v>195</v>
      </c>
      <c r="W199" s="290" t="s">
        <v>2012</v>
      </c>
      <c r="X199" s="290" t="s">
        <v>2012</v>
      </c>
      <c r="Y199" s="290" t="s">
        <v>2012</v>
      </c>
      <c r="Z199" s="290" t="s">
        <v>2012</v>
      </c>
      <c r="AA199" s="290" t="s">
        <v>2012</v>
      </c>
      <c r="AB199" s="290" t="s">
        <v>2012</v>
      </c>
      <c r="AC199" s="290" t="s">
        <v>195</v>
      </c>
      <c r="AD199" s="290" t="s">
        <v>2012</v>
      </c>
      <c r="AE199" s="290">
        <v>0</v>
      </c>
      <c r="AF199" s="290" t="s">
        <v>2012</v>
      </c>
      <c r="AG199" s="290" t="s">
        <v>2012</v>
      </c>
      <c r="AH199" s="290" t="s">
        <v>2012</v>
      </c>
      <c r="AI199" s="290" t="s">
        <v>2012</v>
      </c>
      <c r="AJ199" s="290" t="s">
        <v>195</v>
      </c>
      <c r="AK199" s="290" t="s">
        <v>2012</v>
      </c>
      <c r="AL199" s="290" t="s">
        <v>2012</v>
      </c>
      <c r="AM199" s="290" t="s">
        <v>2012</v>
      </c>
      <c r="AN199" s="290" t="s">
        <v>2012</v>
      </c>
      <c r="AO199" s="290" t="s">
        <v>2012</v>
      </c>
      <c r="AP199" s="290" t="s">
        <v>2012</v>
      </c>
    </row>
    <row r="200" spans="1:42" x14ac:dyDescent="0.25">
      <c r="A200" s="283" t="s">
        <v>2008</v>
      </c>
      <c r="B200" s="284" t="e">
        <v>#N/A</v>
      </c>
      <c r="C200" s="284" t="e">
        <v>#N/A</v>
      </c>
      <c r="D200" s="285"/>
      <c r="E200" s="286"/>
      <c r="F200" s="287" t="s">
        <v>2011</v>
      </c>
      <c r="G200" s="285"/>
      <c r="H200" s="285"/>
      <c r="I200" s="285"/>
      <c r="J200" s="285"/>
      <c r="K200" s="285"/>
      <c r="L200" s="285"/>
      <c r="M200" s="288" t="s">
        <v>2012</v>
      </c>
      <c r="N200" s="288" t="s">
        <v>2012</v>
      </c>
      <c r="O200" s="288" t="s">
        <v>2012</v>
      </c>
      <c r="P200" s="288" t="s">
        <v>2012</v>
      </c>
      <c r="Q200" s="288" t="s">
        <v>2012</v>
      </c>
      <c r="R200" s="288" t="s">
        <v>2012</v>
      </c>
      <c r="S200" s="289" t="s">
        <v>2183</v>
      </c>
      <c r="T200" s="283"/>
      <c r="U200" s="290" t="s">
        <v>2015</v>
      </c>
      <c r="V200" s="290" t="s">
        <v>195</v>
      </c>
      <c r="W200" s="290" t="s">
        <v>2012</v>
      </c>
      <c r="X200" s="290" t="s">
        <v>2012</v>
      </c>
      <c r="Y200" s="290" t="s">
        <v>2012</v>
      </c>
      <c r="Z200" s="290" t="s">
        <v>2012</v>
      </c>
      <c r="AA200" s="290" t="s">
        <v>2012</v>
      </c>
      <c r="AB200" s="290" t="s">
        <v>2012</v>
      </c>
      <c r="AC200" s="290" t="s">
        <v>195</v>
      </c>
      <c r="AD200" s="290" t="s">
        <v>2012</v>
      </c>
      <c r="AE200" s="290">
        <v>0</v>
      </c>
      <c r="AF200" s="290" t="s">
        <v>2012</v>
      </c>
      <c r="AG200" s="290" t="s">
        <v>2012</v>
      </c>
      <c r="AH200" s="290" t="s">
        <v>2012</v>
      </c>
      <c r="AI200" s="290" t="s">
        <v>2012</v>
      </c>
      <c r="AJ200" s="290" t="s">
        <v>195</v>
      </c>
      <c r="AK200" s="290" t="s">
        <v>2012</v>
      </c>
      <c r="AL200" s="290" t="s">
        <v>2012</v>
      </c>
      <c r="AM200" s="290" t="s">
        <v>2012</v>
      </c>
      <c r="AN200" s="290" t="s">
        <v>2012</v>
      </c>
      <c r="AO200" s="290" t="s">
        <v>2012</v>
      </c>
      <c r="AP200" s="290" t="s">
        <v>2012</v>
      </c>
    </row>
    <row r="201" spans="1:42" x14ac:dyDescent="0.25">
      <c r="A201" s="283" t="s">
        <v>2008</v>
      </c>
      <c r="B201" s="284" t="e">
        <v>#N/A</v>
      </c>
      <c r="C201" s="284" t="e">
        <v>#N/A</v>
      </c>
      <c r="D201" s="285"/>
      <c r="E201" s="286"/>
      <c r="F201" s="287" t="s">
        <v>2011</v>
      </c>
      <c r="G201" s="285"/>
      <c r="H201" s="285"/>
      <c r="I201" s="285"/>
      <c r="J201" s="285"/>
      <c r="K201" s="285"/>
      <c r="L201" s="285"/>
      <c r="M201" s="288" t="s">
        <v>2012</v>
      </c>
      <c r="N201" s="288" t="s">
        <v>2012</v>
      </c>
      <c r="O201" s="288" t="s">
        <v>2012</v>
      </c>
      <c r="P201" s="288" t="s">
        <v>2012</v>
      </c>
      <c r="Q201" s="288" t="s">
        <v>2012</v>
      </c>
      <c r="R201" s="288" t="s">
        <v>2012</v>
      </c>
      <c r="S201" s="289" t="s">
        <v>2183</v>
      </c>
      <c r="T201" s="283"/>
      <c r="U201" s="290" t="s">
        <v>2015</v>
      </c>
      <c r="V201" s="290" t="s">
        <v>195</v>
      </c>
      <c r="W201" s="290" t="s">
        <v>2012</v>
      </c>
      <c r="X201" s="290" t="s">
        <v>2012</v>
      </c>
      <c r="Y201" s="290" t="s">
        <v>2012</v>
      </c>
      <c r="Z201" s="290" t="s">
        <v>2012</v>
      </c>
      <c r="AA201" s="290" t="s">
        <v>2012</v>
      </c>
      <c r="AB201" s="290" t="s">
        <v>2012</v>
      </c>
      <c r="AC201" s="290" t="s">
        <v>195</v>
      </c>
      <c r="AD201" s="290" t="s">
        <v>2012</v>
      </c>
      <c r="AE201" s="290">
        <v>0</v>
      </c>
      <c r="AF201" s="290" t="s">
        <v>2012</v>
      </c>
      <c r="AG201" s="290" t="s">
        <v>2012</v>
      </c>
      <c r="AH201" s="290" t="s">
        <v>2012</v>
      </c>
      <c r="AI201" s="290" t="s">
        <v>2012</v>
      </c>
      <c r="AJ201" s="290" t="s">
        <v>195</v>
      </c>
      <c r="AK201" s="290" t="s">
        <v>2012</v>
      </c>
      <c r="AL201" s="290" t="s">
        <v>2012</v>
      </c>
      <c r="AM201" s="290" t="s">
        <v>2012</v>
      </c>
      <c r="AN201" s="290" t="s">
        <v>2012</v>
      </c>
      <c r="AO201" s="290" t="s">
        <v>2012</v>
      </c>
      <c r="AP201" s="290" t="s">
        <v>2012</v>
      </c>
    </row>
    <row r="202" spans="1:42" x14ac:dyDescent="0.25">
      <c r="A202" s="283" t="s">
        <v>2008</v>
      </c>
      <c r="B202" s="284" t="e">
        <v>#N/A</v>
      </c>
      <c r="C202" s="284" t="e">
        <v>#N/A</v>
      </c>
      <c r="D202" s="285"/>
      <c r="E202" s="286"/>
      <c r="F202" s="287" t="s">
        <v>2011</v>
      </c>
      <c r="G202" s="285"/>
      <c r="H202" s="285"/>
      <c r="I202" s="285"/>
      <c r="J202" s="285"/>
      <c r="K202" s="285"/>
      <c r="L202" s="285"/>
      <c r="M202" s="288" t="s">
        <v>2012</v>
      </c>
      <c r="N202" s="288" t="s">
        <v>2012</v>
      </c>
      <c r="O202" s="288" t="s">
        <v>2012</v>
      </c>
      <c r="P202" s="288" t="s">
        <v>2012</v>
      </c>
      <c r="Q202" s="288" t="s">
        <v>2012</v>
      </c>
      <c r="R202" s="288" t="s">
        <v>2012</v>
      </c>
      <c r="S202" s="289" t="s">
        <v>2183</v>
      </c>
      <c r="T202" s="283"/>
      <c r="U202" s="290" t="s">
        <v>2015</v>
      </c>
      <c r="V202" s="290" t="s">
        <v>195</v>
      </c>
      <c r="W202" s="290" t="s">
        <v>2012</v>
      </c>
      <c r="X202" s="290" t="s">
        <v>2012</v>
      </c>
      <c r="Y202" s="290" t="s">
        <v>2012</v>
      </c>
      <c r="Z202" s="290" t="s">
        <v>2012</v>
      </c>
      <c r="AA202" s="290" t="s">
        <v>2012</v>
      </c>
      <c r="AB202" s="290" t="s">
        <v>2012</v>
      </c>
      <c r="AC202" s="290" t="s">
        <v>195</v>
      </c>
      <c r="AD202" s="290" t="s">
        <v>2012</v>
      </c>
      <c r="AE202" s="290">
        <v>0</v>
      </c>
      <c r="AF202" s="290" t="s">
        <v>2012</v>
      </c>
      <c r="AG202" s="290" t="s">
        <v>2012</v>
      </c>
      <c r="AH202" s="290" t="s">
        <v>2012</v>
      </c>
      <c r="AI202" s="290" t="s">
        <v>2012</v>
      </c>
      <c r="AJ202" s="290" t="s">
        <v>195</v>
      </c>
      <c r="AK202" s="290" t="s">
        <v>2012</v>
      </c>
      <c r="AL202" s="290" t="s">
        <v>2012</v>
      </c>
      <c r="AM202" s="290" t="s">
        <v>2012</v>
      </c>
      <c r="AN202" s="290" t="s">
        <v>2012</v>
      </c>
      <c r="AO202" s="290" t="s">
        <v>2012</v>
      </c>
      <c r="AP202" s="290" t="s">
        <v>2012</v>
      </c>
    </row>
    <row r="203" spans="1:42" x14ac:dyDescent="0.25">
      <c r="A203" s="283" t="s">
        <v>2008</v>
      </c>
      <c r="B203" s="284" t="e">
        <v>#N/A</v>
      </c>
      <c r="C203" s="284" t="e">
        <v>#N/A</v>
      </c>
      <c r="D203" s="285"/>
      <c r="E203" s="286"/>
      <c r="F203" s="287" t="s">
        <v>2011</v>
      </c>
      <c r="G203" s="285"/>
      <c r="H203" s="285"/>
      <c r="I203" s="285"/>
      <c r="J203" s="285"/>
      <c r="K203" s="285"/>
      <c r="L203" s="285"/>
      <c r="M203" s="288" t="s">
        <v>2012</v>
      </c>
      <c r="N203" s="288" t="s">
        <v>2012</v>
      </c>
      <c r="O203" s="288" t="s">
        <v>2012</v>
      </c>
      <c r="P203" s="288" t="s">
        <v>2012</v>
      </c>
      <c r="Q203" s="288" t="s">
        <v>2012</v>
      </c>
      <c r="R203" s="288" t="s">
        <v>2012</v>
      </c>
      <c r="S203" s="289" t="s">
        <v>2183</v>
      </c>
      <c r="T203" s="283"/>
      <c r="U203" s="290" t="s">
        <v>2015</v>
      </c>
      <c r="V203" s="290" t="s">
        <v>195</v>
      </c>
      <c r="W203" s="290" t="s">
        <v>2012</v>
      </c>
      <c r="X203" s="290" t="s">
        <v>2012</v>
      </c>
      <c r="Y203" s="290" t="s">
        <v>2012</v>
      </c>
      <c r="Z203" s="290" t="s">
        <v>2012</v>
      </c>
      <c r="AA203" s="290" t="s">
        <v>2012</v>
      </c>
      <c r="AB203" s="290" t="s">
        <v>2012</v>
      </c>
      <c r="AC203" s="290" t="s">
        <v>195</v>
      </c>
      <c r="AD203" s="290" t="s">
        <v>2012</v>
      </c>
      <c r="AE203" s="290">
        <v>0</v>
      </c>
      <c r="AF203" s="290" t="s">
        <v>2012</v>
      </c>
      <c r="AG203" s="290" t="s">
        <v>2012</v>
      </c>
      <c r="AH203" s="290" t="s">
        <v>2012</v>
      </c>
      <c r="AI203" s="290" t="s">
        <v>2012</v>
      </c>
      <c r="AJ203" s="290" t="s">
        <v>195</v>
      </c>
      <c r="AK203" s="290" t="s">
        <v>2012</v>
      </c>
      <c r="AL203" s="290" t="s">
        <v>2012</v>
      </c>
      <c r="AM203" s="290" t="s">
        <v>2012</v>
      </c>
      <c r="AN203" s="290" t="s">
        <v>2012</v>
      </c>
      <c r="AO203" s="290" t="s">
        <v>2012</v>
      </c>
      <c r="AP203" s="290" t="s">
        <v>2012</v>
      </c>
    </row>
    <row r="204" spans="1:42" x14ac:dyDescent="0.25">
      <c r="A204" s="283" t="s">
        <v>2008</v>
      </c>
      <c r="B204" s="284" t="e">
        <v>#N/A</v>
      </c>
      <c r="C204" s="284" t="e">
        <v>#N/A</v>
      </c>
      <c r="D204" s="285"/>
      <c r="E204" s="286"/>
      <c r="F204" s="287" t="s">
        <v>2011</v>
      </c>
      <c r="G204" s="285"/>
      <c r="H204" s="285"/>
      <c r="I204" s="285"/>
      <c r="J204" s="285"/>
      <c r="K204" s="285"/>
      <c r="L204" s="285"/>
      <c r="M204" s="288" t="s">
        <v>2012</v>
      </c>
      <c r="N204" s="288" t="s">
        <v>2012</v>
      </c>
      <c r="O204" s="288" t="s">
        <v>2012</v>
      </c>
      <c r="P204" s="288" t="s">
        <v>2012</v>
      </c>
      <c r="Q204" s="288" t="s">
        <v>2012</v>
      </c>
      <c r="R204" s="288" t="s">
        <v>2012</v>
      </c>
      <c r="S204" s="289" t="s">
        <v>2183</v>
      </c>
      <c r="T204" s="283"/>
      <c r="U204" s="290" t="s">
        <v>2015</v>
      </c>
      <c r="V204" s="290" t="s">
        <v>195</v>
      </c>
      <c r="W204" s="290" t="s">
        <v>2012</v>
      </c>
      <c r="X204" s="290" t="s">
        <v>2012</v>
      </c>
      <c r="Y204" s="290" t="s">
        <v>2012</v>
      </c>
      <c r="Z204" s="290" t="s">
        <v>2012</v>
      </c>
      <c r="AA204" s="290" t="s">
        <v>2012</v>
      </c>
      <c r="AB204" s="290" t="s">
        <v>2012</v>
      </c>
      <c r="AC204" s="290" t="s">
        <v>195</v>
      </c>
      <c r="AD204" s="290" t="s">
        <v>2012</v>
      </c>
      <c r="AE204" s="290">
        <v>0</v>
      </c>
      <c r="AF204" s="290" t="s">
        <v>2012</v>
      </c>
      <c r="AG204" s="290" t="s">
        <v>2012</v>
      </c>
      <c r="AH204" s="290" t="s">
        <v>2012</v>
      </c>
      <c r="AI204" s="290" t="s">
        <v>2012</v>
      </c>
      <c r="AJ204" s="290" t="s">
        <v>195</v>
      </c>
      <c r="AK204" s="290" t="s">
        <v>2012</v>
      </c>
      <c r="AL204" s="290" t="s">
        <v>2012</v>
      </c>
      <c r="AM204" s="290" t="s">
        <v>2012</v>
      </c>
      <c r="AN204" s="290" t="s">
        <v>2012</v>
      </c>
      <c r="AO204" s="290" t="s">
        <v>2012</v>
      </c>
      <c r="AP204" s="290" t="s">
        <v>2012</v>
      </c>
    </row>
    <row r="205" spans="1:42" x14ac:dyDescent="0.25">
      <c r="A205" s="283" t="s">
        <v>2008</v>
      </c>
      <c r="B205" s="284" t="e">
        <v>#N/A</v>
      </c>
      <c r="C205" s="284" t="e">
        <v>#N/A</v>
      </c>
      <c r="D205" s="285"/>
      <c r="E205" s="286"/>
      <c r="F205" s="287" t="s">
        <v>2011</v>
      </c>
      <c r="G205" s="285"/>
      <c r="H205" s="285"/>
      <c r="I205" s="285"/>
      <c r="J205" s="285"/>
      <c r="K205" s="285"/>
      <c r="L205" s="285"/>
      <c r="M205" s="288" t="s">
        <v>2012</v>
      </c>
      <c r="N205" s="288" t="s">
        <v>2012</v>
      </c>
      <c r="O205" s="288" t="s">
        <v>2012</v>
      </c>
      <c r="P205" s="288" t="s">
        <v>2012</v>
      </c>
      <c r="Q205" s="288" t="s">
        <v>2012</v>
      </c>
      <c r="R205" s="288" t="s">
        <v>2012</v>
      </c>
      <c r="S205" s="289" t="s">
        <v>2183</v>
      </c>
      <c r="T205" s="283"/>
      <c r="U205" s="290" t="s">
        <v>2015</v>
      </c>
      <c r="V205" s="290" t="s">
        <v>195</v>
      </c>
      <c r="W205" s="290" t="s">
        <v>2012</v>
      </c>
      <c r="X205" s="290" t="s">
        <v>2012</v>
      </c>
      <c r="Y205" s="290" t="s">
        <v>2012</v>
      </c>
      <c r="Z205" s="290" t="s">
        <v>2012</v>
      </c>
      <c r="AA205" s="290" t="s">
        <v>2012</v>
      </c>
      <c r="AB205" s="290" t="s">
        <v>2012</v>
      </c>
      <c r="AC205" s="290" t="s">
        <v>195</v>
      </c>
      <c r="AD205" s="290" t="s">
        <v>2012</v>
      </c>
      <c r="AE205" s="290">
        <v>0</v>
      </c>
      <c r="AF205" s="290" t="s">
        <v>2012</v>
      </c>
      <c r="AG205" s="290" t="s">
        <v>2012</v>
      </c>
      <c r="AH205" s="290" t="s">
        <v>2012</v>
      </c>
      <c r="AI205" s="290" t="s">
        <v>2012</v>
      </c>
      <c r="AJ205" s="290" t="s">
        <v>195</v>
      </c>
      <c r="AK205" s="290" t="s">
        <v>2012</v>
      </c>
      <c r="AL205" s="290" t="s">
        <v>2012</v>
      </c>
      <c r="AM205" s="290" t="s">
        <v>2012</v>
      </c>
      <c r="AN205" s="290" t="s">
        <v>2012</v>
      </c>
      <c r="AO205" s="290" t="s">
        <v>2012</v>
      </c>
      <c r="AP205" s="290" t="s">
        <v>2012</v>
      </c>
    </row>
    <row r="206" spans="1:42" x14ac:dyDescent="0.25">
      <c r="A206" s="283" t="s">
        <v>2008</v>
      </c>
      <c r="B206" s="284" t="e">
        <v>#N/A</v>
      </c>
      <c r="C206" s="284" t="e">
        <v>#N/A</v>
      </c>
      <c r="D206" s="285"/>
      <c r="E206" s="286"/>
      <c r="F206" s="287" t="s">
        <v>2011</v>
      </c>
      <c r="G206" s="285"/>
      <c r="H206" s="285"/>
      <c r="I206" s="285"/>
      <c r="J206" s="285"/>
      <c r="K206" s="285"/>
      <c r="L206" s="285"/>
      <c r="M206" s="288" t="s">
        <v>2012</v>
      </c>
      <c r="N206" s="288" t="s">
        <v>2012</v>
      </c>
      <c r="O206" s="288" t="s">
        <v>2012</v>
      </c>
      <c r="P206" s="288" t="s">
        <v>2012</v>
      </c>
      <c r="Q206" s="288" t="s">
        <v>2012</v>
      </c>
      <c r="R206" s="288" t="s">
        <v>2012</v>
      </c>
      <c r="S206" s="289" t="s">
        <v>2183</v>
      </c>
      <c r="T206" s="283"/>
      <c r="U206" s="290" t="s">
        <v>2015</v>
      </c>
      <c r="V206" s="290" t="s">
        <v>195</v>
      </c>
      <c r="W206" s="290" t="s">
        <v>2012</v>
      </c>
      <c r="X206" s="290" t="s">
        <v>2012</v>
      </c>
      <c r="Y206" s="290" t="s">
        <v>2012</v>
      </c>
      <c r="Z206" s="290" t="s">
        <v>2012</v>
      </c>
      <c r="AA206" s="290" t="s">
        <v>2012</v>
      </c>
      <c r="AB206" s="290" t="s">
        <v>2012</v>
      </c>
      <c r="AC206" s="290" t="s">
        <v>195</v>
      </c>
      <c r="AD206" s="290" t="s">
        <v>2012</v>
      </c>
      <c r="AE206" s="290">
        <v>0</v>
      </c>
      <c r="AF206" s="290" t="s">
        <v>2012</v>
      </c>
      <c r="AG206" s="290" t="s">
        <v>2012</v>
      </c>
      <c r="AH206" s="290" t="s">
        <v>2012</v>
      </c>
      <c r="AI206" s="290" t="s">
        <v>2012</v>
      </c>
      <c r="AJ206" s="290" t="s">
        <v>195</v>
      </c>
      <c r="AK206" s="290" t="s">
        <v>2012</v>
      </c>
      <c r="AL206" s="290" t="s">
        <v>2012</v>
      </c>
      <c r="AM206" s="290" t="s">
        <v>2012</v>
      </c>
      <c r="AN206" s="290" t="s">
        <v>2012</v>
      </c>
      <c r="AO206" s="290" t="s">
        <v>2012</v>
      </c>
      <c r="AP206" s="290" t="s">
        <v>2012</v>
      </c>
    </row>
    <row r="207" spans="1:42" x14ac:dyDescent="0.25">
      <c r="A207" s="283" t="s">
        <v>2008</v>
      </c>
      <c r="B207" s="284" t="e">
        <v>#N/A</v>
      </c>
      <c r="C207" s="284" t="e">
        <v>#N/A</v>
      </c>
      <c r="D207" s="285"/>
      <c r="E207" s="286"/>
      <c r="F207" s="287" t="s">
        <v>2011</v>
      </c>
      <c r="G207" s="285"/>
      <c r="H207" s="285"/>
      <c r="I207" s="285"/>
      <c r="J207" s="285"/>
      <c r="K207" s="285"/>
      <c r="L207" s="285"/>
      <c r="M207" s="288" t="s">
        <v>2012</v>
      </c>
      <c r="N207" s="288" t="s">
        <v>2012</v>
      </c>
      <c r="O207" s="288" t="s">
        <v>2012</v>
      </c>
      <c r="P207" s="288" t="s">
        <v>2012</v>
      </c>
      <c r="Q207" s="288" t="s">
        <v>2012</v>
      </c>
      <c r="R207" s="288" t="s">
        <v>2012</v>
      </c>
      <c r="S207" s="289" t="s">
        <v>2183</v>
      </c>
      <c r="T207" s="283"/>
      <c r="U207" s="290" t="s">
        <v>2015</v>
      </c>
      <c r="V207" s="290" t="s">
        <v>195</v>
      </c>
      <c r="W207" s="290" t="s">
        <v>2012</v>
      </c>
      <c r="X207" s="290" t="s">
        <v>2012</v>
      </c>
      <c r="Y207" s="290" t="s">
        <v>2012</v>
      </c>
      <c r="Z207" s="290" t="s">
        <v>2012</v>
      </c>
      <c r="AA207" s="290" t="s">
        <v>2012</v>
      </c>
      <c r="AB207" s="290" t="s">
        <v>2012</v>
      </c>
      <c r="AC207" s="290" t="s">
        <v>195</v>
      </c>
      <c r="AD207" s="290" t="s">
        <v>2012</v>
      </c>
      <c r="AE207" s="290">
        <v>0</v>
      </c>
      <c r="AF207" s="290" t="s">
        <v>2012</v>
      </c>
      <c r="AG207" s="290" t="s">
        <v>2012</v>
      </c>
      <c r="AH207" s="290" t="s">
        <v>2012</v>
      </c>
      <c r="AI207" s="290" t="s">
        <v>2012</v>
      </c>
      <c r="AJ207" s="290" t="s">
        <v>195</v>
      </c>
      <c r="AK207" s="290" t="s">
        <v>2012</v>
      </c>
      <c r="AL207" s="290" t="s">
        <v>2012</v>
      </c>
      <c r="AM207" s="290" t="s">
        <v>2012</v>
      </c>
      <c r="AN207" s="290" t="s">
        <v>2012</v>
      </c>
      <c r="AO207" s="290" t="s">
        <v>2012</v>
      </c>
      <c r="AP207" s="290" t="s">
        <v>2012</v>
      </c>
    </row>
    <row r="208" spans="1:42" x14ac:dyDescent="0.25">
      <c r="A208" s="283" t="s">
        <v>2008</v>
      </c>
      <c r="B208" s="284" t="e">
        <v>#N/A</v>
      </c>
      <c r="C208" s="284" t="e">
        <v>#N/A</v>
      </c>
      <c r="D208" s="285"/>
      <c r="E208" s="286"/>
      <c r="F208" s="287" t="s">
        <v>2011</v>
      </c>
      <c r="G208" s="285"/>
      <c r="H208" s="285"/>
      <c r="I208" s="285"/>
      <c r="J208" s="285"/>
      <c r="K208" s="285"/>
      <c r="L208" s="285"/>
      <c r="M208" s="288" t="s">
        <v>2012</v>
      </c>
      <c r="N208" s="288" t="s">
        <v>2012</v>
      </c>
      <c r="O208" s="288" t="s">
        <v>2012</v>
      </c>
      <c r="P208" s="288" t="s">
        <v>2012</v>
      </c>
      <c r="Q208" s="288" t="s">
        <v>2012</v>
      </c>
      <c r="R208" s="288" t="s">
        <v>2012</v>
      </c>
      <c r="S208" s="289" t="s">
        <v>2183</v>
      </c>
      <c r="T208" s="283"/>
      <c r="U208" s="290" t="s">
        <v>2015</v>
      </c>
      <c r="V208" s="290" t="s">
        <v>195</v>
      </c>
      <c r="W208" s="290" t="s">
        <v>2012</v>
      </c>
      <c r="X208" s="290" t="s">
        <v>2012</v>
      </c>
      <c r="Y208" s="290" t="s">
        <v>2012</v>
      </c>
      <c r="Z208" s="290" t="s">
        <v>2012</v>
      </c>
      <c r="AA208" s="290" t="s">
        <v>2012</v>
      </c>
      <c r="AB208" s="290" t="s">
        <v>2012</v>
      </c>
      <c r="AC208" s="290" t="s">
        <v>195</v>
      </c>
      <c r="AD208" s="290" t="s">
        <v>2012</v>
      </c>
      <c r="AE208" s="290">
        <v>0</v>
      </c>
      <c r="AF208" s="290" t="s">
        <v>2012</v>
      </c>
      <c r="AG208" s="290" t="s">
        <v>2012</v>
      </c>
      <c r="AH208" s="290" t="s">
        <v>2012</v>
      </c>
      <c r="AI208" s="290" t="s">
        <v>2012</v>
      </c>
      <c r="AJ208" s="290" t="s">
        <v>195</v>
      </c>
      <c r="AK208" s="290" t="s">
        <v>2012</v>
      </c>
      <c r="AL208" s="290" t="s">
        <v>2012</v>
      </c>
      <c r="AM208" s="290" t="s">
        <v>2012</v>
      </c>
      <c r="AN208" s="290" t="s">
        <v>2012</v>
      </c>
      <c r="AO208" s="290" t="s">
        <v>2012</v>
      </c>
      <c r="AP208" s="290" t="s">
        <v>2012</v>
      </c>
    </row>
    <row r="209" spans="1:42" x14ac:dyDescent="0.25">
      <c r="A209" s="283" t="s">
        <v>2008</v>
      </c>
      <c r="B209" s="284" t="e">
        <v>#N/A</v>
      </c>
      <c r="C209" s="284" t="e">
        <v>#N/A</v>
      </c>
      <c r="D209" s="285"/>
      <c r="E209" s="286"/>
      <c r="F209" s="287" t="s">
        <v>2011</v>
      </c>
      <c r="G209" s="285"/>
      <c r="H209" s="285"/>
      <c r="I209" s="285"/>
      <c r="J209" s="285"/>
      <c r="K209" s="285"/>
      <c r="L209" s="285"/>
      <c r="M209" s="288" t="s">
        <v>2012</v>
      </c>
      <c r="N209" s="288" t="s">
        <v>2012</v>
      </c>
      <c r="O209" s="288" t="s">
        <v>2012</v>
      </c>
      <c r="P209" s="288" t="s">
        <v>2012</v>
      </c>
      <c r="Q209" s="288" t="s">
        <v>2012</v>
      </c>
      <c r="R209" s="288" t="s">
        <v>2012</v>
      </c>
      <c r="S209" s="289" t="s">
        <v>2183</v>
      </c>
      <c r="T209" s="283"/>
      <c r="U209" s="290" t="s">
        <v>2015</v>
      </c>
      <c r="V209" s="290" t="s">
        <v>195</v>
      </c>
      <c r="W209" s="290" t="s">
        <v>2012</v>
      </c>
      <c r="X209" s="290" t="s">
        <v>2012</v>
      </c>
      <c r="Y209" s="290" t="s">
        <v>2012</v>
      </c>
      <c r="Z209" s="290" t="s">
        <v>2012</v>
      </c>
      <c r="AA209" s="290" t="s">
        <v>2012</v>
      </c>
      <c r="AB209" s="290" t="s">
        <v>2012</v>
      </c>
      <c r="AC209" s="290" t="s">
        <v>195</v>
      </c>
      <c r="AD209" s="290" t="s">
        <v>2012</v>
      </c>
      <c r="AE209" s="290">
        <v>0</v>
      </c>
      <c r="AF209" s="290" t="s">
        <v>2012</v>
      </c>
      <c r="AG209" s="290" t="s">
        <v>2012</v>
      </c>
      <c r="AH209" s="290" t="s">
        <v>2012</v>
      </c>
      <c r="AI209" s="290" t="s">
        <v>2012</v>
      </c>
      <c r="AJ209" s="290" t="s">
        <v>195</v>
      </c>
      <c r="AK209" s="290" t="s">
        <v>2012</v>
      </c>
      <c r="AL209" s="290" t="s">
        <v>2012</v>
      </c>
      <c r="AM209" s="290" t="s">
        <v>2012</v>
      </c>
      <c r="AN209" s="290" t="s">
        <v>2012</v>
      </c>
      <c r="AO209" s="290" t="s">
        <v>2012</v>
      </c>
      <c r="AP209" s="290" t="s">
        <v>2012</v>
      </c>
    </row>
    <row r="210" spans="1:42" x14ac:dyDescent="0.25">
      <c r="A210" s="283" t="s">
        <v>2008</v>
      </c>
      <c r="B210" s="284" t="e">
        <v>#N/A</v>
      </c>
      <c r="C210" s="284" t="e">
        <v>#N/A</v>
      </c>
      <c r="D210" s="285"/>
      <c r="E210" s="286"/>
      <c r="F210" s="287" t="s">
        <v>2011</v>
      </c>
      <c r="G210" s="285"/>
      <c r="H210" s="285"/>
      <c r="I210" s="285"/>
      <c r="J210" s="285"/>
      <c r="K210" s="285"/>
      <c r="L210" s="285"/>
      <c r="M210" s="288" t="s">
        <v>2012</v>
      </c>
      <c r="N210" s="288" t="s">
        <v>2012</v>
      </c>
      <c r="O210" s="288" t="s">
        <v>2012</v>
      </c>
      <c r="P210" s="288" t="s">
        <v>2012</v>
      </c>
      <c r="Q210" s="288" t="s">
        <v>2012</v>
      </c>
      <c r="R210" s="288" t="s">
        <v>2012</v>
      </c>
      <c r="S210" s="289" t="s">
        <v>2183</v>
      </c>
      <c r="T210" s="283"/>
      <c r="U210" s="290" t="s">
        <v>2015</v>
      </c>
      <c r="V210" s="290" t="s">
        <v>195</v>
      </c>
      <c r="W210" s="290" t="s">
        <v>2012</v>
      </c>
      <c r="X210" s="290" t="s">
        <v>2012</v>
      </c>
      <c r="Y210" s="290" t="s">
        <v>2012</v>
      </c>
      <c r="Z210" s="290" t="s">
        <v>2012</v>
      </c>
      <c r="AA210" s="290" t="s">
        <v>2012</v>
      </c>
      <c r="AB210" s="290" t="s">
        <v>2012</v>
      </c>
      <c r="AC210" s="290" t="s">
        <v>195</v>
      </c>
      <c r="AD210" s="290" t="s">
        <v>2012</v>
      </c>
      <c r="AE210" s="290">
        <v>0</v>
      </c>
      <c r="AF210" s="290" t="s">
        <v>2012</v>
      </c>
      <c r="AG210" s="290" t="s">
        <v>2012</v>
      </c>
      <c r="AH210" s="290" t="s">
        <v>2012</v>
      </c>
      <c r="AI210" s="290" t="s">
        <v>2012</v>
      </c>
      <c r="AJ210" s="290" t="s">
        <v>195</v>
      </c>
      <c r="AK210" s="290" t="s">
        <v>2012</v>
      </c>
      <c r="AL210" s="290" t="s">
        <v>2012</v>
      </c>
      <c r="AM210" s="290" t="s">
        <v>2012</v>
      </c>
      <c r="AN210" s="290" t="s">
        <v>2012</v>
      </c>
      <c r="AO210" s="290" t="s">
        <v>2012</v>
      </c>
      <c r="AP210" s="290" t="s">
        <v>2012</v>
      </c>
    </row>
    <row r="211" spans="1:42" x14ac:dyDescent="0.25">
      <c r="A211" s="283" t="s">
        <v>2008</v>
      </c>
      <c r="B211" s="284" t="e">
        <v>#N/A</v>
      </c>
      <c r="C211" s="284" t="e">
        <v>#N/A</v>
      </c>
      <c r="D211" s="285"/>
      <c r="E211" s="286"/>
      <c r="F211" s="287" t="s">
        <v>2011</v>
      </c>
      <c r="G211" s="285"/>
      <c r="H211" s="285"/>
      <c r="I211" s="285"/>
      <c r="J211" s="285"/>
      <c r="K211" s="285"/>
      <c r="L211" s="285"/>
      <c r="M211" s="288" t="s">
        <v>2012</v>
      </c>
      <c r="N211" s="288" t="s">
        <v>2012</v>
      </c>
      <c r="O211" s="288" t="s">
        <v>2012</v>
      </c>
      <c r="P211" s="288" t="s">
        <v>2012</v>
      </c>
      <c r="Q211" s="288" t="s">
        <v>2012</v>
      </c>
      <c r="R211" s="288" t="s">
        <v>2012</v>
      </c>
      <c r="S211" s="289" t="s">
        <v>2183</v>
      </c>
      <c r="T211" s="283"/>
      <c r="U211" s="290" t="s">
        <v>2015</v>
      </c>
      <c r="V211" s="290" t="s">
        <v>195</v>
      </c>
      <c r="W211" s="290" t="s">
        <v>2012</v>
      </c>
      <c r="X211" s="290" t="s">
        <v>2012</v>
      </c>
      <c r="Y211" s="290" t="s">
        <v>2012</v>
      </c>
      <c r="Z211" s="290" t="s">
        <v>2012</v>
      </c>
      <c r="AA211" s="290" t="s">
        <v>2012</v>
      </c>
      <c r="AB211" s="290" t="s">
        <v>2012</v>
      </c>
      <c r="AC211" s="290" t="s">
        <v>195</v>
      </c>
      <c r="AD211" s="290" t="s">
        <v>2012</v>
      </c>
      <c r="AE211" s="290">
        <v>0</v>
      </c>
      <c r="AF211" s="290" t="s">
        <v>2012</v>
      </c>
      <c r="AG211" s="290" t="s">
        <v>2012</v>
      </c>
      <c r="AH211" s="290" t="s">
        <v>2012</v>
      </c>
      <c r="AI211" s="290" t="s">
        <v>2012</v>
      </c>
      <c r="AJ211" s="290" t="s">
        <v>195</v>
      </c>
      <c r="AK211" s="290" t="s">
        <v>2012</v>
      </c>
      <c r="AL211" s="290" t="s">
        <v>2012</v>
      </c>
      <c r="AM211" s="290" t="s">
        <v>2012</v>
      </c>
      <c r="AN211" s="290" t="s">
        <v>2012</v>
      </c>
      <c r="AO211" s="290" t="s">
        <v>2012</v>
      </c>
      <c r="AP211" s="290" t="s">
        <v>2012</v>
      </c>
    </row>
    <row r="212" spans="1:42" x14ac:dyDescent="0.25">
      <c r="A212" s="283" t="s">
        <v>2008</v>
      </c>
      <c r="B212" s="284" t="e">
        <v>#N/A</v>
      </c>
      <c r="C212" s="284" t="e">
        <v>#N/A</v>
      </c>
      <c r="D212" s="285"/>
      <c r="E212" s="286"/>
      <c r="F212" s="287" t="s">
        <v>2011</v>
      </c>
      <c r="G212" s="285"/>
      <c r="H212" s="285"/>
      <c r="I212" s="285"/>
      <c r="J212" s="285"/>
      <c r="K212" s="285"/>
      <c r="L212" s="285"/>
      <c r="M212" s="288" t="s">
        <v>2012</v>
      </c>
      <c r="N212" s="288" t="s">
        <v>2012</v>
      </c>
      <c r="O212" s="288" t="s">
        <v>2012</v>
      </c>
      <c r="P212" s="288" t="s">
        <v>2012</v>
      </c>
      <c r="Q212" s="288" t="s">
        <v>2012</v>
      </c>
      <c r="R212" s="288" t="s">
        <v>2012</v>
      </c>
      <c r="S212" s="289" t="s">
        <v>2183</v>
      </c>
      <c r="T212" s="283"/>
      <c r="U212" s="290" t="s">
        <v>2015</v>
      </c>
      <c r="V212" s="290" t="s">
        <v>195</v>
      </c>
      <c r="W212" s="290" t="s">
        <v>2012</v>
      </c>
      <c r="X212" s="290" t="s">
        <v>2012</v>
      </c>
      <c r="Y212" s="290" t="s">
        <v>2012</v>
      </c>
      <c r="Z212" s="290" t="s">
        <v>2012</v>
      </c>
      <c r="AA212" s="290" t="s">
        <v>2012</v>
      </c>
      <c r="AB212" s="290" t="s">
        <v>2012</v>
      </c>
      <c r="AC212" s="290" t="s">
        <v>195</v>
      </c>
      <c r="AD212" s="290" t="s">
        <v>2012</v>
      </c>
      <c r="AE212" s="290">
        <v>0</v>
      </c>
      <c r="AF212" s="290" t="s">
        <v>2012</v>
      </c>
      <c r="AG212" s="290" t="s">
        <v>2012</v>
      </c>
      <c r="AH212" s="290" t="s">
        <v>2012</v>
      </c>
      <c r="AI212" s="290" t="s">
        <v>2012</v>
      </c>
      <c r="AJ212" s="290" t="s">
        <v>195</v>
      </c>
      <c r="AK212" s="290" t="s">
        <v>2012</v>
      </c>
      <c r="AL212" s="290" t="s">
        <v>2012</v>
      </c>
      <c r="AM212" s="290" t="s">
        <v>2012</v>
      </c>
      <c r="AN212" s="290" t="s">
        <v>2012</v>
      </c>
      <c r="AO212" s="290" t="s">
        <v>2012</v>
      </c>
      <c r="AP212" s="290" t="s">
        <v>2012</v>
      </c>
    </row>
    <row r="213" spans="1:42" x14ac:dyDescent="0.25">
      <c r="A213" s="283" t="s">
        <v>2008</v>
      </c>
      <c r="B213" s="284" t="s">
        <v>1754</v>
      </c>
      <c r="C213" s="284" t="s">
        <v>2009</v>
      </c>
      <c r="D213" s="285" t="s">
        <v>2010</v>
      </c>
      <c r="E213" s="286">
        <v>20</v>
      </c>
      <c r="F213" s="287" t="s">
        <v>1786</v>
      </c>
      <c r="G213" s="285"/>
      <c r="H213" s="285"/>
      <c r="I213" s="293"/>
      <c r="J213" s="285"/>
      <c r="K213" s="285"/>
      <c r="L213" s="285"/>
      <c r="M213" s="288" t="s">
        <v>2012</v>
      </c>
      <c r="N213" s="288" t="s">
        <v>2012</v>
      </c>
      <c r="O213" s="288" t="s">
        <v>2012</v>
      </c>
      <c r="P213" s="288" t="s">
        <v>2012</v>
      </c>
      <c r="Q213" s="288">
        <v>10</v>
      </c>
      <c r="R213" s="288" t="s">
        <v>2013</v>
      </c>
      <c r="S213" s="289" t="s">
        <v>2023</v>
      </c>
      <c r="T213" s="283"/>
      <c r="U213" s="290" t="s">
        <v>2015</v>
      </c>
      <c r="V213" s="290" t="s">
        <v>195</v>
      </c>
      <c r="W213" s="290">
        <v>11</v>
      </c>
      <c r="X213" s="290">
        <v>87</v>
      </c>
      <c r="Y213" s="290">
        <v>18</v>
      </c>
      <c r="Z213" s="290">
        <v>174</v>
      </c>
      <c r="AA213" s="291">
        <v>7</v>
      </c>
      <c r="AB213" s="290"/>
      <c r="AC213" s="290"/>
      <c r="AD213" s="290"/>
      <c r="AE213" s="290"/>
      <c r="AF213" s="290"/>
      <c r="AG213" s="290"/>
      <c r="AH213" s="290"/>
      <c r="AI213" s="290"/>
      <c r="AJ213" s="290"/>
      <c r="AK213" s="290"/>
      <c r="AL213" s="290"/>
      <c r="AM213" s="290"/>
      <c r="AN213" s="290"/>
      <c r="AO213" s="290"/>
      <c r="AP213" s="290"/>
    </row>
    <row r="214" spans="1:42" x14ac:dyDescent="0.25">
      <c r="A214" s="283" t="s">
        <v>2008</v>
      </c>
      <c r="B214" s="284" t="s">
        <v>1754</v>
      </c>
      <c r="C214" s="284" t="s">
        <v>2009</v>
      </c>
      <c r="D214" s="285" t="s">
        <v>2010</v>
      </c>
      <c r="E214" s="286">
        <v>40</v>
      </c>
      <c r="F214" s="287" t="s">
        <v>1786</v>
      </c>
      <c r="G214" s="285"/>
      <c r="H214" s="285"/>
      <c r="I214" s="293"/>
      <c r="J214" s="285"/>
      <c r="K214" s="285"/>
      <c r="L214" s="285"/>
      <c r="M214" s="288" t="s">
        <v>2012</v>
      </c>
      <c r="N214" s="288" t="s">
        <v>2012</v>
      </c>
      <c r="O214" s="288" t="s">
        <v>2012</v>
      </c>
      <c r="P214" s="288" t="s">
        <v>2012</v>
      </c>
      <c r="Q214" s="288">
        <v>10</v>
      </c>
      <c r="R214" s="288" t="s">
        <v>2013</v>
      </c>
      <c r="S214" s="289" t="s">
        <v>2023</v>
      </c>
      <c r="T214" s="283"/>
      <c r="U214" s="290" t="s">
        <v>2015</v>
      </c>
      <c r="V214" s="290" t="s">
        <v>195</v>
      </c>
      <c r="W214" s="290">
        <v>11</v>
      </c>
      <c r="X214" s="290">
        <v>201</v>
      </c>
      <c r="Y214" s="290">
        <v>18</v>
      </c>
      <c r="Z214" s="290">
        <v>349</v>
      </c>
      <c r="AA214" s="291">
        <v>7</v>
      </c>
      <c r="AB214" s="290"/>
      <c r="AC214" s="290"/>
      <c r="AD214" s="290"/>
      <c r="AE214" s="290"/>
      <c r="AF214" s="290"/>
      <c r="AG214" s="290"/>
      <c r="AH214" s="290"/>
      <c r="AI214" s="290"/>
      <c r="AJ214" s="290"/>
      <c r="AK214" s="290"/>
      <c r="AL214" s="290"/>
      <c r="AM214" s="290"/>
      <c r="AN214" s="290"/>
      <c r="AO214" s="290"/>
      <c r="AP214" s="290"/>
    </row>
    <row r="215" spans="1:42" x14ac:dyDescent="0.25">
      <c r="A215" s="283" t="s">
        <v>2008</v>
      </c>
      <c r="B215" s="284" t="s">
        <v>2016</v>
      </c>
      <c r="C215" s="284" t="s">
        <v>2017</v>
      </c>
      <c r="D215" s="285" t="s">
        <v>2018</v>
      </c>
      <c r="E215" s="286">
        <v>20</v>
      </c>
      <c r="F215" s="287" t="s">
        <v>1786</v>
      </c>
      <c r="G215" s="285"/>
      <c r="H215" s="285"/>
      <c r="I215" s="293"/>
      <c r="J215" s="285"/>
      <c r="K215" s="285"/>
      <c r="L215" s="285"/>
      <c r="M215" s="288" t="s">
        <v>2012</v>
      </c>
      <c r="N215" s="288" t="s">
        <v>2012</v>
      </c>
      <c r="O215" s="288" t="s">
        <v>2012</v>
      </c>
      <c r="P215" s="288" t="s">
        <v>2012</v>
      </c>
      <c r="Q215" s="288">
        <v>12</v>
      </c>
      <c r="R215" s="288" t="s">
        <v>2013</v>
      </c>
      <c r="S215" s="289" t="s">
        <v>2026</v>
      </c>
      <c r="T215" s="283"/>
      <c r="U215" s="290" t="s">
        <v>2015</v>
      </c>
      <c r="V215" s="290" t="s">
        <v>195</v>
      </c>
      <c r="W215" s="290">
        <v>13</v>
      </c>
      <c r="X215" s="290">
        <v>200</v>
      </c>
      <c r="Y215" s="290" t="s">
        <v>2012</v>
      </c>
      <c r="Z215" s="290" t="s">
        <v>2012</v>
      </c>
      <c r="AA215" s="291" t="s">
        <v>2019</v>
      </c>
      <c r="AB215" s="290"/>
      <c r="AC215" s="290"/>
      <c r="AD215" s="290"/>
      <c r="AE215" s="290"/>
      <c r="AF215" s="290"/>
      <c r="AG215" s="290"/>
      <c r="AH215" s="290"/>
      <c r="AI215" s="290"/>
      <c r="AJ215" s="290"/>
      <c r="AK215" s="290"/>
      <c r="AL215" s="290"/>
      <c r="AM215" s="290"/>
      <c r="AN215" s="290"/>
      <c r="AO215" s="290"/>
      <c r="AP215" s="290"/>
    </row>
    <row r="216" spans="1:42" x14ac:dyDescent="0.25">
      <c r="A216" s="283" t="s">
        <v>2008</v>
      </c>
      <c r="B216" s="284" t="s">
        <v>2016</v>
      </c>
      <c r="C216" s="284" t="s">
        <v>2017</v>
      </c>
      <c r="D216" s="285" t="s">
        <v>2018</v>
      </c>
      <c r="E216" s="286">
        <v>40</v>
      </c>
      <c r="F216" s="287" t="s">
        <v>1786</v>
      </c>
      <c r="G216" s="285"/>
      <c r="H216" s="285"/>
      <c r="I216" s="293"/>
      <c r="J216" s="285"/>
      <c r="K216" s="285"/>
      <c r="L216" s="285"/>
      <c r="M216" s="288" t="s">
        <v>2012</v>
      </c>
      <c r="N216" s="288" t="s">
        <v>2012</v>
      </c>
      <c r="O216" s="288" t="s">
        <v>2012</v>
      </c>
      <c r="P216" s="288" t="s">
        <v>2012</v>
      </c>
      <c r="Q216" s="288">
        <v>12</v>
      </c>
      <c r="R216" s="288" t="s">
        <v>2013</v>
      </c>
      <c r="S216" s="289" t="s">
        <v>2026</v>
      </c>
      <c r="T216" s="283"/>
      <c r="U216" s="290" t="s">
        <v>2015</v>
      </c>
      <c r="V216" s="290" t="s">
        <v>195</v>
      </c>
      <c r="W216" s="290">
        <v>13</v>
      </c>
      <c r="X216" s="290">
        <v>200</v>
      </c>
      <c r="Y216" s="290" t="s">
        <v>2012</v>
      </c>
      <c r="Z216" s="290" t="s">
        <v>2012</v>
      </c>
      <c r="AA216" s="291" t="s">
        <v>2019</v>
      </c>
      <c r="AB216" s="290"/>
      <c r="AC216" s="290"/>
      <c r="AD216" s="290"/>
      <c r="AE216" s="290"/>
      <c r="AF216" s="290"/>
      <c r="AG216" s="290"/>
      <c r="AH216" s="290"/>
      <c r="AI216" s="290"/>
      <c r="AJ216" s="290"/>
      <c r="AK216" s="290"/>
      <c r="AL216" s="290"/>
      <c r="AM216" s="290"/>
      <c r="AN216" s="290"/>
      <c r="AO216" s="290"/>
      <c r="AP216" s="290"/>
    </row>
    <row r="217" spans="1:42" x14ac:dyDescent="0.25">
      <c r="A217" s="283" t="s">
        <v>2008</v>
      </c>
      <c r="B217" s="284" t="s">
        <v>2020</v>
      </c>
      <c r="C217" s="284" t="s">
        <v>2021</v>
      </c>
      <c r="D217" s="285" t="s">
        <v>2022</v>
      </c>
      <c r="E217" s="286">
        <v>20</v>
      </c>
      <c r="F217" s="287" t="s">
        <v>1786</v>
      </c>
      <c r="G217" s="285"/>
      <c r="H217" s="285"/>
      <c r="I217" s="293"/>
      <c r="J217" s="285"/>
      <c r="K217" s="285"/>
      <c r="L217" s="285"/>
      <c r="M217" s="288" t="s">
        <v>2012</v>
      </c>
      <c r="N217" s="288" t="s">
        <v>2012</v>
      </c>
      <c r="O217" s="288" t="s">
        <v>2012</v>
      </c>
      <c r="P217" s="288" t="s">
        <v>2012</v>
      </c>
      <c r="Q217" s="288">
        <v>10</v>
      </c>
      <c r="R217" s="288" t="s">
        <v>2013</v>
      </c>
      <c r="S217" s="289" t="s">
        <v>2023</v>
      </c>
      <c r="T217" s="283"/>
      <c r="U217" s="290" t="s">
        <v>2015</v>
      </c>
      <c r="V217" s="290" t="s">
        <v>195</v>
      </c>
      <c r="W217" s="290">
        <v>11</v>
      </c>
      <c r="X217" s="290">
        <v>93</v>
      </c>
      <c r="Y217" s="290" t="s">
        <v>2012</v>
      </c>
      <c r="Z217" s="290" t="s">
        <v>2012</v>
      </c>
      <c r="AA217" s="291" t="s">
        <v>2019</v>
      </c>
      <c r="AB217" s="290"/>
      <c r="AC217" s="290"/>
      <c r="AD217" s="290"/>
      <c r="AE217" s="290"/>
      <c r="AF217" s="290"/>
      <c r="AG217" s="290"/>
      <c r="AH217" s="290"/>
      <c r="AI217" s="290"/>
      <c r="AJ217" s="290"/>
      <c r="AK217" s="290"/>
      <c r="AL217" s="290"/>
      <c r="AM217" s="290"/>
      <c r="AN217" s="290"/>
      <c r="AO217" s="290"/>
      <c r="AP217" s="290"/>
    </row>
    <row r="218" spans="1:42" x14ac:dyDescent="0.25">
      <c r="A218" s="283" t="s">
        <v>2008</v>
      </c>
      <c r="B218" s="284" t="s">
        <v>2020</v>
      </c>
      <c r="C218" s="284" t="s">
        <v>2021</v>
      </c>
      <c r="D218" s="285" t="s">
        <v>2022</v>
      </c>
      <c r="E218" s="286">
        <v>40</v>
      </c>
      <c r="F218" s="287" t="s">
        <v>1786</v>
      </c>
      <c r="G218" s="285"/>
      <c r="H218" s="285"/>
      <c r="I218" s="293"/>
      <c r="J218" s="285"/>
      <c r="K218" s="285"/>
      <c r="L218" s="285"/>
      <c r="M218" s="288" t="s">
        <v>2012</v>
      </c>
      <c r="N218" s="288" t="s">
        <v>2012</v>
      </c>
      <c r="O218" s="288" t="s">
        <v>2012</v>
      </c>
      <c r="P218" s="288" t="s">
        <v>2012</v>
      </c>
      <c r="Q218" s="288">
        <v>10</v>
      </c>
      <c r="R218" s="288" t="s">
        <v>2013</v>
      </c>
      <c r="S218" s="289" t="s">
        <v>2023</v>
      </c>
      <c r="T218" s="283"/>
      <c r="U218" s="290" t="s">
        <v>2015</v>
      </c>
      <c r="V218" s="290" t="s">
        <v>195</v>
      </c>
      <c r="W218" s="290">
        <v>11</v>
      </c>
      <c r="X218" s="290">
        <v>155</v>
      </c>
      <c r="Y218" s="290" t="s">
        <v>2012</v>
      </c>
      <c r="Z218" s="290" t="s">
        <v>2012</v>
      </c>
      <c r="AA218" s="291" t="s">
        <v>2019</v>
      </c>
      <c r="AB218" s="290"/>
      <c r="AC218" s="290"/>
      <c r="AD218" s="290"/>
      <c r="AE218" s="290"/>
      <c r="AF218" s="290"/>
      <c r="AG218" s="290"/>
      <c r="AH218" s="290"/>
      <c r="AI218" s="290"/>
      <c r="AJ218" s="290"/>
      <c r="AK218" s="290"/>
      <c r="AL218" s="290"/>
      <c r="AM218" s="290"/>
      <c r="AN218" s="290"/>
      <c r="AO218" s="290"/>
      <c r="AP218" s="290"/>
    </row>
    <row r="219" spans="1:42" x14ac:dyDescent="0.25">
      <c r="A219" s="283" t="s">
        <v>2008</v>
      </c>
      <c r="B219" s="284" t="s">
        <v>1787</v>
      </c>
      <c r="C219" s="284" t="s">
        <v>2027</v>
      </c>
      <c r="D219" s="285" t="s">
        <v>2028</v>
      </c>
      <c r="E219" s="286">
        <v>20</v>
      </c>
      <c r="F219" s="287" t="s">
        <v>1786</v>
      </c>
      <c r="G219" s="285"/>
      <c r="H219" s="285"/>
      <c r="I219" s="293"/>
      <c r="J219" s="285"/>
      <c r="K219" s="285"/>
      <c r="L219" s="285"/>
      <c r="M219" s="288" t="s">
        <v>2012</v>
      </c>
      <c r="N219" s="288" t="s">
        <v>2012</v>
      </c>
      <c r="O219" s="288" t="s">
        <v>2012</v>
      </c>
      <c r="P219" s="288" t="s">
        <v>2012</v>
      </c>
      <c r="Q219" s="288">
        <v>12</v>
      </c>
      <c r="R219" s="288" t="s">
        <v>2013</v>
      </c>
      <c r="S219" s="289" t="s">
        <v>2026</v>
      </c>
      <c r="T219" s="283"/>
      <c r="U219" s="290" t="s">
        <v>2015</v>
      </c>
      <c r="V219" s="290" t="s">
        <v>195</v>
      </c>
      <c r="W219" s="290">
        <v>13</v>
      </c>
      <c r="X219" s="290">
        <v>170</v>
      </c>
      <c r="Y219" s="290" t="s">
        <v>2012</v>
      </c>
      <c r="Z219" s="290" t="s">
        <v>2012</v>
      </c>
      <c r="AA219" s="291" t="s">
        <v>2019</v>
      </c>
      <c r="AB219" s="290"/>
      <c r="AC219" s="290"/>
      <c r="AD219" s="290"/>
      <c r="AE219" s="290"/>
      <c r="AF219" s="290"/>
      <c r="AG219" s="290"/>
      <c r="AH219" s="290"/>
      <c r="AI219" s="290"/>
      <c r="AJ219" s="290"/>
      <c r="AK219" s="290"/>
      <c r="AL219" s="290"/>
      <c r="AM219" s="290"/>
      <c r="AN219" s="290"/>
      <c r="AO219" s="290"/>
      <c r="AP219" s="290"/>
    </row>
    <row r="220" spans="1:42" x14ac:dyDescent="0.25">
      <c r="A220" s="283" t="s">
        <v>2008</v>
      </c>
      <c r="B220" s="284" t="s">
        <v>1787</v>
      </c>
      <c r="C220" s="284" t="s">
        <v>2027</v>
      </c>
      <c r="D220" s="285" t="s">
        <v>2028</v>
      </c>
      <c r="E220" s="286">
        <v>40</v>
      </c>
      <c r="F220" s="287" t="s">
        <v>1786</v>
      </c>
      <c r="G220" s="285"/>
      <c r="H220" s="285"/>
      <c r="I220" s="293"/>
      <c r="J220" s="285"/>
      <c r="K220" s="285"/>
      <c r="L220" s="285"/>
      <c r="M220" s="288" t="s">
        <v>2012</v>
      </c>
      <c r="N220" s="288" t="s">
        <v>2012</v>
      </c>
      <c r="O220" s="288" t="s">
        <v>2012</v>
      </c>
      <c r="P220" s="288" t="s">
        <v>2012</v>
      </c>
      <c r="Q220" s="288">
        <v>12</v>
      </c>
      <c r="R220" s="288" t="s">
        <v>2013</v>
      </c>
      <c r="S220" s="289" t="s">
        <v>2026</v>
      </c>
      <c r="T220" s="283"/>
      <c r="U220" s="290" t="s">
        <v>2015</v>
      </c>
      <c r="V220" s="290" t="s">
        <v>195</v>
      </c>
      <c r="W220" s="290">
        <v>13</v>
      </c>
      <c r="X220" s="290">
        <v>170</v>
      </c>
      <c r="Y220" s="290" t="s">
        <v>2012</v>
      </c>
      <c r="Z220" s="290" t="s">
        <v>2012</v>
      </c>
      <c r="AA220" s="291" t="s">
        <v>2019</v>
      </c>
      <c r="AB220" s="290"/>
      <c r="AC220" s="290"/>
      <c r="AD220" s="290"/>
      <c r="AE220" s="290"/>
      <c r="AF220" s="290"/>
      <c r="AG220" s="290"/>
      <c r="AH220" s="290"/>
      <c r="AI220" s="290"/>
      <c r="AJ220" s="290"/>
      <c r="AK220" s="290"/>
      <c r="AL220" s="290"/>
      <c r="AM220" s="290"/>
      <c r="AN220" s="290"/>
      <c r="AO220" s="290"/>
      <c r="AP220" s="290"/>
    </row>
    <row r="221" spans="1:42" x14ac:dyDescent="0.25">
      <c r="A221" s="283" t="s">
        <v>2008</v>
      </c>
      <c r="B221" s="284" t="s">
        <v>2016</v>
      </c>
      <c r="C221" s="284" t="s">
        <v>2031</v>
      </c>
      <c r="D221" s="285" t="s">
        <v>2032</v>
      </c>
      <c r="E221" s="286">
        <v>20</v>
      </c>
      <c r="F221" s="287" t="s">
        <v>1786</v>
      </c>
      <c r="G221" s="285"/>
      <c r="H221" s="285"/>
      <c r="I221" s="293"/>
      <c r="J221" s="285"/>
      <c r="K221" s="285"/>
      <c r="L221" s="285"/>
      <c r="M221" s="288" t="s">
        <v>2012</v>
      </c>
      <c r="N221" s="288" t="s">
        <v>2012</v>
      </c>
      <c r="O221" s="288" t="s">
        <v>2012</v>
      </c>
      <c r="P221" s="288" t="s">
        <v>2012</v>
      </c>
      <c r="Q221" s="288">
        <v>12</v>
      </c>
      <c r="R221" s="288" t="s">
        <v>2013</v>
      </c>
      <c r="S221" s="289" t="s">
        <v>2026</v>
      </c>
      <c r="T221" s="283"/>
      <c r="U221" s="290" t="s">
        <v>2015</v>
      </c>
      <c r="V221" s="290" t="s">
        <v>195</v>
      </c>
      <c r="W221" s="290">
        <v>13</v>
      </c>
      <c r="X221" s="290">
        <v>110</v>
      </c>
      <c r="Y221" s="290">
        <v>15</v>
      </c>
      <c r="Z221" s="290">
        <v>155</v>
      </c>
      <c r="AA221" s="291">
        <v>2</v>
      </c>
      <c r="AB221" s="290"/>
      <c r="AC221" s="290"/>
      <c r="AD221" s="290"/>
      <c r="AE221" s="290"/>
      <c r="AF221" s="290"/>
      <c r="AG221" s="290"/>
      <c r="AH221" s="290"/>
      <c r="AI221" s="290"/>
      <c r="AJ221" s="290"/>
      <c r="AK221" s="290"/>
      <c r="AL221" s="290"/>
      <c r="AM221" s="290"/>
      <c r="AN221" s="290"/>
      <c r="AO221" s="290"/>
      <c r="AP221" s="290"/>
    </row>
    <row r="222" spans="1:42" x14ac:dyDescent="0.25">
      <c r="A222" s="283" t="s">
        <v>2008</v>
      </c>
      <c r="B222" s="284" t="s">
        <v>2016</v>
      </c>
      <c r="C222" s="284" t="s">
        <v>2031</v>
      </c>
      <c r="D222" s="285" t="s">
        <v>2032</v>
      </c>
      <c r="E222" s="286">
        <v>40</v>
      </c>
      <c r="F222" s="287" t="s">
        <v>1786</v>
      </c>
      <c r="G222" s="285"/>
      <c r="H222" s="285"/>
      <c r="I222" s="293"/>
      <c r="J222" s="285"/>
      <c r="K222" s="285"/>
      <c r="L222" s="285"/>
      <c r="M222" s="288" t="s">
        <v>2012</v>
      </c>
      <c r="N222" s="288" t="s">
        <v>2012</v>
      </c>
      <c r="O222" s="288" t="s">
        <v>2012</v>
      </c>
      <c r="P222" s="288" t="s">
        <v>2012</v>
      </c>
      <c r="Q222" s="288">
        <v>12</v>
      </c>
      <c r="R222" s="288" t="s">
        <v>2013</v>
      </c>
      <c r="S222" s="289" t="s">
        <v>2026</v>
      </c>
      <c r="T222" s="283"/>
      <c r="U222" s="290" t="s">
        <v>2015</v>
      </c>
      <c r="V222" s="290" t="s">
        <v>195</v>
      </c>
      <c r="W222" s="290">
        <v>13</v>
      </c>
      <c r="X222" s="290">
        <v>190</v>
      </c>
      <c r="Y222" s="290">
        <v>15</v>
      </c>
      <c r="Z222" s="290">
        <v>290</v>
      </c>
      <c r="AA222" s="291">
        <v>2</v>
      </c>
      <c r="AB222" s="290"/>
      <c r="AC222" s="290"/>
      <c r="AD222" s="290"/>
      <c r="AE222" s="290"/>
      <c r="AF222" s="290"/>
      <c r="AG222" s="290"/>
      <c r="AH222" s="290"/>
      <c r="AI222" s="290"/>
      <c r="AJ222" s="290"/>
      <c r="AK222" s="290"/>
      <c r="AL222" s="290"/>
      <c r="AM222" s="290"/>
      <c r="AN222" s="290"/>
      <c r="AO222" s="290"/>
      <c r="AP222" s="290"/>
    </row>
    <row r="223" spans="1:42" x14ac:dyDescent="0.25">
      <c r="A223" s="283" t="s">
        <v>2008</v>
      </c>
      <c r="B223" s="284" t="s">
        <v>368</v>
      </c>
      <c r="C223" s="284" t="s">
        <v>2033</v>
      </c>
      <c r="D223" s="285" t="s">
        <v>2034</v>
      </c>
      <c r="E223" s="286">
        <v>20</v>
      </c>
      <c r="F223" s="287" t="s">
        <v>1786</v>
      </c>
      <c r="G223" s="285"/>
      <c r="H223" s="285"/>
      <c r="I223" s="293"/>
      <c r="J223" s="285"/>
      <c r="K223" s="285"/>
      <c r="L223" s="285"/>
      <c r="M223" s="288" t="s">
        <v>2012</v>
      </c>
      <c r="N223" s="288" t="s">
        <v>2012</v>
      </c>
      <c r="O223" s="288" t="s">
        <v>2012</v>
      </c>
      <c r="P223" s="288" t="s">
        <v>2012</v>
      </c>
      <c r="Q223" s="288">
        <v>10</v>
      </c>
      <c r="R223" s="288" t="s">
        <v>2013</v>
      </c>
      <c r="S223" s="289" t="s">
        <v>2023</v>
      </c>
      <c r="T223" s="283"/>
      <c r="U223" s="290" t="s">
        <v>2015</v>
      </c>
      <c r="V223" s="290" t="s">
        <v>195</v>
      </c>
      <c r="W223" s="290">
        <v>11</v>
      </c>
      <c r="X223" s="290">
        <v>350</v>
      </c>
      <c r="Y223" s="290" t="s">
        <v>2012</v>
      </c>
      <c r="Z223" s="290" t="s">
        <v>2012</v>
      </c>
      <c r="AA223" s="291" t="s">
        <v>2019</v>
      </c>
      <c r="AB223" s="290"/>
      <c r="AC223" s="290"/>
      <c r="AD223" s="290"/>
      <c r="AE223" s="290"/>
      <c r="AF223" s="290"/>
      <c r="AG223" s="290"/>
      <c r="AH223" s="290"/>
      <c r="AI223" s="290"/>
      <c r="AJ223" s="290"/>
      <c r="AK223" s="290"/>
      <c r="AL223" s="290"/>
      <c r="AM223" s="290"/>
      <c r="AN223" s="290"/>
      <c r="AO223" s="290"/>
      <c r="AP223" s="290"/>
    </row>
    <row r="224" spans="1:42" x14ac:dyDescent="0.25">
      <c r="A224" s="283" t="s">
        <v>2008</v>
      </c>
      <c r="B224" s="284" t="s">
        <v>368</v>
      </c>
      <c r="C224" s="284" t="s">
        <v>2033</v>
      </c>
      <c r="D224" s="285" t="s">
        <v>2034</v>
      </c>
      <c r="E224" s="286">
        <v>40</v>
      </c>
      <c r="F224" s="287" t="s">
        <v>1786</v>
      </c>
      <c r="G224" s="285"/>
      <c r="H224" s="285"/>
      <c r="I224" s="293"/>
      <c r="J224" s="285"/>
      <c r="K224" s="285"/>
      <c r="L224" s="285"/>
      <c r="M224" s="288" t="s">
        <v>2012</v>
      </c>
      <c r="N224" s="288" t="s">
        <v>2012</v>
      </c>
      <c r="O224" s="288" t="s">
        <v>2012</v>
      </c>
      <c r="P224" s="288" t="s">
        <v>2012</v>
      </c>
      <c r="Q224" s="288">
        <v>10</v>
      </c>
      <c r="R224" s="288" t="s">
        <v>2013</v>
      </c>
      <c r="S224" s="289" t="s">
        <v>2023</v>
      </c>
      <c r="T224" s="283"/>
      <c r="U224" s="290" t="s">
        <v>2015</v>
      </c>
      <c r="V224" s="290" t="s">
        <v>195</v>
      </c>
      <c r="W224" s="290">
        <v>11</v>
      </c>
      <c r="X224" s="290">
        <v>350</v>
      </c>
      <c r="Y224" s="290" t="s">
        <v>2012</v>
      </c>
      <c r="Z224" s="290" t="s">
        <v>2012</v>
      </c>
      <c r="AA224" s="291" t="s">
        <v>2019</v>
      </c>
      <c r="AB224" s="290"/>
      <c r="AC224" s="290"/>
      <c r="AD224" s="290"/>
      <c r="AE224" s="290"/>
      <c r="AF224" s="290"/>
      <c r="AG224" s="290"/>
      <c r="AH224" s="290"/>
      <c r="AI224" s="290"/>
      <c r="AJ224" s="290"/>
      <c r="AK224" s="290"/>
      <c r="AL224" s="290"/>
      <c r="AM224" s="290"/>
      <c r="AN224" s="290"/>
      <c r="AO224" s="290"/>
      <c r="AP224" s="290"/>
    </row>
    <row r="225" spans="1:42" x14ac:dyDescent="0.25">
      <c r="A225" s="283" t="s">
        <v>2008</v>
      </c>
      <c r="B225" s="284" t="s">
        <v>368</v>
      </c>
      <c r="C225" s="284" t="s">
        <v>2033</v>
      </c>
      <c r="D225" s="285" t="s">
        <v>2034</v>
      </c>
      <c r="E225" s="286">
        <v>20</v>
      </c>
      <c r="F225" s="287" t="s">
        <v>1786</v>
      </c>
      <c r="G225" s="285"/>
      <c r="H225" s="285"/>
      <c r="I225" s="293"/>
      <c r="J225" s="285"/>
      <c r="K225" s="285"/>
      <c r="L225" s="285"/>
      <c r="M225" s="288" t="s">
        <v>2012</v>
      </c>
      <c r="N225" s="288" t="s">
        <v>2012</v>
      </c>
      <c r="O225" s="288" t="s">
        <v>2012</v>
      </c>
      <c r="P225" s="288" t="s">
        <v>2012</v>
      </c>
      <c r="Q225" s="288">
        <v>10</v>
      </c>
      <c r="R225" s="288" t="s">
        <v>2013</v>
      </c>
      <c r="S225" s="289" t="s">
        <v>2023</v>
      </c>
      <c r="T225" s="283"/>
      <c r="U225" s="290" t="s">
        <v>2015</v>
      </c>
      <c r="V225" s="290" t="s">
        <v>195</v>
      </c>
      <c r="W225" s="290">
        <v>11</v>
      </c>
      <c r="X225" s="290">
        <v>350</v>
      </c>
      <c r="Y225" s="290" t="s">
        <v>2012</v>
      </c>
      <c r="Z225" s="290" t="s">
        <v>2012</v>
      </c>
      <c r="AA225" s="291" t="s">
        <v>2019</v>
      </c>
      <c r="AB225" s="290"/>
      <c r="AC225" s="290"/>
      <c r="AD225" s="290"/>
      <c r="AE225" s="290"/>
      <c r="AF225" s="290"/>
      <c r="AG225" s="290"/>
      <c r="AH225" s="290"/>
      <c r="AI225" s="290"/>
      <c r="AJ225" s="290"/>
      <c r="AK225" s="290"/>
      <c r="AL225" s="290"/>
      <c r="AM225" s="290"/>
      <c r="AN225" s="290"/>
      <c r="AO225" s="290"/>
      <c r="AP225" s="290"/>
    </row>
    <row r="226" spans="1:42" x14ac:dyDescent="0.25">
      <c r="A226" s="283" t="s">
        <v>2008</v>
      </c>
      <c r="B226" s="284" t="s">
        <v>368</v>
      </c>
      <c r="C226" s="284" t="s">
        <v>2033</v>
      </c>
      <c r="D226" s="285" t="s">
        <v>2034</v>
      </c>
      <c r="E226" s="286">
        <v>40</v>
      </c>
      <c r="F226" s="287" t="s">
        <v>1786</v>
      </c>
      <c r="G226" s="285"/>
      <c r="H226" s="285"/>
      <c r="I226" s="293"/>
      <c r="J226" s="285"/>
      <c r="K226" s="285"/>
      <c r="L226" s="285"/>
      <c r="M226" s="288" t="s">
        <v>2012</v>
      </c>
      <c r="N226" s="288" t="s">
        <v>2012</v>
      </c>
      <c r="O226" s="288" t="s">
        <v>2012</v>
      </c>
      <c r="P226" s="288" t="s">
        <v>2012</v>
      </c>
      <c r="Q226" s="288">
        <v>10</v>
      </c>
      <c r="R226" s="288" t="s">
        <v>2013</v>
      </c>
      <c r="S226" s="289" t="s">
        <v>2023</v>
      </c>
      <c r="T226" s="283"/>
      <c r="U226" s="290" t="s">
        <v>2015</v>
      </c>
      <c r="V226" s="290" t="s">
        <v>195</v>
      </c>
      <c r="W226" s="290">
        <v>11</v>
      </c>
      <c r="X226" s="290">
        <v>350</v>
      </c>
      <c r="Y226" s="290" t="s">
        <v>2012</v>
      </c>
      <c r="Z226" s="290" t="s">
        <v>2012</v>
      </c>
      <c r="AA226" s="291" t="s">
        <v>2019</v>
      </c>
      <c r="AB226" s="290"/>
      <c r="AC226" s="290"/>
      <c r="AD226" s="290"/>
      <c r="AE226" s="290"/>
      <c r="AF226" s="290"/>
      <c r="AG226" s="290"/>
      <c r="AH226" s="290"/>
      <c r="AI226" s="290"/>
      <c r="AJ226" s="290"/>
      <c r="AK226" s="290"/>
      <c r="AL226" s="290"/>
      <c r="AM226" s="290"/>
      <c r="AN226" s="290"/>
      <c r="AO226" s="290"/>
      <c r="AP226" s="290"/>
    </row>
    <row r="227" spans="1:42" x14ac:dyDescent="0.25">
      <c r="A227" s="283" t="s">
        <v>2008</v>
      </c>
      <c r="B227" s="284" t="s">
        <v>2016</v>
      </c>
      <c r="C227" s="284" t="s">
        <v>2039</v>
      </c>
      <c r="D227" s="285" t="s">
        <v>2040</v>
      </c>
      <c r="E227" s="286">
        <v>20</v>
      </c>
      <c r="F227" s="287" t="s">
        <v>1786</v>
      </c>
      <c r="G227" s="285"/>
      <c r="H227" s="285"/>
      <c r="I227" s="293"/>
      <c r="J227" s="285"/>
      <c r="K227" s="285"/>
      <c r="L227" s="285"/>
      <c r="M227" s="288" t="s">
        <v>2012</v>
      </c>
      <c r="N227" s="288" t="s">
        <v>2012</v>
      </c>
      <c r="O227" s="288" t="s">
        <v>2012</v>
      </c>
      <c r="P227" s="288" t="s">
        <v>2012</v>
      </c>
      <c r="Q227" s="288">
        <v>12</v>
      </c>
      <c r="R227" s="288" t="s">
        <v>2013</v>
      </c>
      <c r="S227" s="289" t="s">
        <v>2026</v>
      </c>
      <c r="T227" s="283"/>
      <c r="U227" s="290" t="s">
        <v>2015</v>
      </c>
      <c r="V227" s="290" t="s">
        <v>195</v>
      </c>
      <c r="W227" s="290">
        <v>13</v>
      </c>
      <c r="X227" s="290">
        <v>200</v>
      </c>
      <c r="Y227" s="290" t="s">
        <v>2012</v>
      </c>
      <c r="Z227" s="290" t="s">
        <v>2012</v>
      </c>
      <c r="AA227" s="291" t="s">
        <v>2019</v>
      </c>
      <c r="AB227" s="290"/>
      <c r="AC227" s="290"/>
      <c r="AD227" s="290"/>
      <c r="AE227" s="290"/>
      <c r="AF227" s="290"/>
      <c r="AG227" s="290"/>
      <c r="AH227" s="290"/>
      <c r="AI227" s="290"/>
      <c r="AJ227" s="290"/>
      <c r="AK227" s="290"/>
      <c r="AL227" s="290"/>
      <c r="AM227" s="290"/>
      <c r="AN227" s="290"/>
      <c r="AO227" s="290"/>
      <c r="AP227" s="290"/>
    </row>
    <row r="228" spans="1:42" x14ac:dyDescent="0.25">
      <c r="A228" s="283" t="s">
        <v>2008</v>
      </c>
      <c r="B228" s="284" t="s">
        <v>2016</v>
      </c>
      <c r="C228" s="284" t="s">
        <v>2039</v>
      </c>
      <c r="D228" s="285" t="s">
        <v>2040</v>
      </c>
      <c r="E228" s="286">
        <v>40</v>
      </c>
      <c r="F228" s="287" t="s">
        <v>1786</v>
      </c>
      <c r="G228" s="285"/>
      <c r="H228" s="285"/>
      <c r="I228" s="293"/>
      <c r="J228" s="285"/>
      <c r="K228" s="285"/>
      <c r="L228" s="285"/>
      <c r="M228" s="288" t="s">
        <v>2012</v>
      </c>
      <c r="N228" s="288" t="s">
        <v>2012</v>
      </c>
      <c r="O228" s="288" t="s">
        <v>2012</v>
      </c>
      <c r="P228" s="288" t="s">
        <v>2012</v>
      </c>
      <c r="Q228" s="288">
        <v>12</v>
      </c>
      <c r="R228" s="288" t="s">
        <v>2013</v>
      </c>
      <c r="S228" s="289" t="s">
        <v>2026</v>
      </c>
      <c r="T228" s="283"/>
      <c r="U228" s="290" t="s">
        <v>2015</v>
      </c>
      <c r="V228" s="290" t="s">
        <v>195</v>
      </c>
      <c r="W228" s="290">
        <v>13</v>
      </c>
      <c r="X228" s="290">
        <v>200</v>
      </c>
      <c r="Y228" s="290" t="s">
        <v>2012</v>
      </c>
      <c r="Z228" s="290" t="s">
        <v>2012</v>
      </c>
      <c r="AA228" s="291" t="s">
        <v>2019</v>
      </c>
      <c r="AB228" s="290"/>
      <c r="AC228" s="290"/>
      <c r="AD228" s="290"/>
      <c r="AE228" s="290"/>
      <c r="AF228" s="290"/>
      <c r="AG228" s="290"/>
      <c r="AH228" s="290"/>
      <c r="AI228" s="290"/>
      <c r="AJ228" s="290"/>
      <c r="AK228" s="290"/>
      <c r="AL228" s="290"/>
      <c r="AM228" s="290"/>
      <c r="AN228" s="290"/>
      <c r="AO228" s="290"/>
      <c r="AP228" s="290"/>
    </row>
    <row r="229" spans="1:42" x14ac:dyDescent="0.25">
      <c r="A229" s="283" t="s">
        <v>2008</v>
      </c>
      <c r="B229" s="284" t="s">
        <v>2041</v>
      </c>
      <c r="C229" s="284" t="s">
        <v>2042</v>
      </c>
      <c r="D229" s="285" t="s">
        <v>2043</v>
      </c>
      <c r="E229" s="286">
        <v>20</v>
      </c>
      <c r="F229" s="287" t="s">
        <v>1786</v>
      </c>
      <c r="G229" s="285"/>
      <c r="H229" s="285"/>
      <c r="I229" s="293"/>
      <c r="J229" s="285"/>
      <c r="K229" s="285"/>
      <c r="L229" s="285"/>
      <c r="M229" s="288" t="s">
        <v>2012</v>
      </c>
      <c r="N229" s="288" t="s">
        <v>2012</v>
      </c>
      <c r="O229" s="288" t="s">
        <v>2012</v>
      </c>
      <c r="P229" s="288" t="s">
        <v>2012</v>
      </c>
      <c r="Q229" s="288">
        <v>10</v>
      </c>
      <c r="R229" s="288" t="s">
        <v>2013</v>
      </c>
      <c r="S229" s="289" t="s">
        <v>2023</v>
      </c>
      <c r="T229" s="283"/>
      <c r="U229" s="290" t="s">
        <v>2015</v>
      </c>
      <c r="V229" s="290" t="s">
        <v>195</v>
      </c>
      <c r="W229" s="290">
        <v>11</v>
      </c>
      <c r="X229" s="290">
        <v>82</v>
      </c>
      <c r="Y229" s="290">
        <v>21</v>
      </c>
      <c r="Z229" s="290">
        <v>131</v>
      </c>
      <c r="AA229" s="291">
        <v>10</v>
      </c>
      <c r="AB229" s="290"/>
      <c r="AC229" s="290"/>
      <c r="AD229" s="290"/>
      <c r="AE229" s="290"/>
      <c r="AF229" s="290"/>
      <c r="AG229" s="290"/>
      <c r="AH229" s="290"/>
      <c r="AI229" s="290"/>
      <c r="AJ229" s="290"/>
      <c r="AK229" s="290"/>
      <c r="AL229" s="290"/>
      <c r="AM229" s="290"/>
      <c r="AN229" s="290"/>
      <c r="AO229" s="290"/>
      <c r="AP229" s="290"/>
    </row>
    <row r="230" spans="1:42" x14ac:dyDescent="0.25">
      <c r="A230" s="283" t="s">
        <v>2008</v>
      </c>
      <c r="B230" s="284" t="s">
        <v>2041</v>
      </c>
      <c r="C230" s="284" t="s">
        <v>2042</v>
      </c>
      <c r="D230" s="285" t="s">
        <v>2043</v>
      </c>
      <c r="E230" s="286">
        <v>40</v>
      </c>
      <c r="F230" s="287" t="s">
        <v>1786</v>
      </c>
      <c r="G230" s="285"/>
      <c r="H230" s="285"/>
      <c r="I230" s="293"/>
      <c r="J230" s="285"/>
      <c r="K230" s="285"/>
      <c r="L230" s="285"/>
      <c r="M230" s="288" t="s">
        <v>2012</v>
      </c>
      <c r="N230" s="288" t="s">
        <v>2012</v>
      </c>
      <c r="O230" s="288" t="s">
        <v>2012</v>
      </c>
      <c r="P230" s="288" t="s">
        <v>2012</v>
      </c>
      <c r="Q230" s="288">
        <v>10</v>
      </c>
      <c r="R230" s="288" t="s">
        <v>2013</v>
      </c>
      <c r="S230" s="289" t="s">
        <v>2023</v>
      </c>
      <c r="T230" s="283"/>
      <c r="U230" s="290" t="s">
        <v>2015</v>
      </c>
      <c r="V230" s="290" t="s">
        <v>195</v>
      </c>
      <c r="W230" s="290">
        <v>11</v>
      </c>
      <c r="X230" s="290">
        <v>161</v>
      </c>
      <c r="Y230" s="290">
        <v>21</v>
      </c>
      <c r="Z230" s="290">
        <v>263</v>
      </c>
      <c r="AA230" s="291">
        <v>10</v>
      </c>
      <c r="AB230" s="290"/>
      <c r="AC230" s="290"/>
      <c r="AD230" s="290"/>
      <c r="AE230" s="290"/>
      <c r="AF230" s="290"/>
      <c r="AG230" s="290"/>
      <c r="AH230" s="290"/>
      <c r="AI230" s="290"/>
      <c r="AJ230" s="290"/>
      <c r="AK230" s="290"/>
      <c r="AL230" s="290"/>
      <c r="AM230" s="290"/>
      <c r="AN230" s="290"/>
      <c r="AO230" s="290"/>
      <c r="AP230" s="290"/>
    </row>
    <row r="231" spans="1:42" x14ac:dyDescent="0.25">
      <c r="A231" s="283" t="s">
        <v>2008</v>
      </c>
      <c r="B231" s="284" t="s">
        <v>2016</v>
      </c>
      <c r="C231" s="284" t="s">
        <v>2044</v>
      </c>
      <c r="D231" s="285" t="s">
        <v>2045</v>
      </c>
      <c r="E231" s="286">
        <v>20</v>
      </c>
      <c r="F231" s="287" t="s">
        <v>1786</v>
      </c>
      <c r="G231" s="285"/>
      <c r="H231" s="285"/>
      <c r="I231" s="293"/>
      <c r="J231" s="285"/>
      <c r="K231" s="285"/>
      <c r="L231" s="285"/>
      <c r="M231" s="288" t="s">
        <v>2012</v>
      </c>
      <c r="N231" s="288" t="s">
        <v>2012</v>
      </c>
      <c r="O231" s="288" t="s">
        <v>2012</v>
      </c>
      <c r="P231" s="288" t="s">
        <v>2012</v>
      </c>
      <c r="Q231" s="288">
        <v>12</v>
      </c>
      <c r="R231" s="288" t="s">
        <v>2013</v>
      </c>
      <c r="S231" s="289" t="s">
        <v>2026</v>
      </c>
      <c r="T231" s="283"/>
      <c r="U231" s="290" t="s">
        <v>2015</v>
      </c>
      <c r="V231" s="290" t="s">
        <v>195</v>
      </c>
      <c r="W231" s="290">
        <v>13</v>
      </c>
      <c r="X231" s="290">
        <v>150</v>
      </c>
      <c r="Y231" s="290" t="s">
        <v>2012</v>
      </c>
      <c r="Z231" s="290" t="s">
        <v>2012</v>
      </c>
      <c r="AA231" s="291" t="s">
        <v>2019</v>
      </c>
      <c r="AB231" s="290"/>
      <c r="AC231" s="290"/>
      <c r="AD231" s="290"/>
      <c r="AE231" s="290"/>
      <c r="AF231" s="290"/>
      <c r="AG231" s="290"/>
      <c r="AH231" s="290"/>
      <c r="AI231" s="290"/>
      <c r="AJ231" s="290"/>
      <c r="AK231" s="290"/>
      <c r="AL231" s="290"/>
      <c r="AM231" s="290"/>
      <c r="AN231" s="290"/>
      <c r="AO231" s="290"/>
      <c r="AP231" s="290"/>
    </row>
    <row r="232" spans="1:42" x14ac:dyDescent="0.25">
      <c r="A232" s="283" t="s">
        <v>2008</v>
      </c>
      <c r="B232" s="284" t="s">
        <v>2016</v>
      </c>
      <c r="C232" s="284" t="s">
        <v>2044</v>
      </c>
      <c r="D232" s="285" t="s">
        <v>2045</v>
      </c>
      <c r="E232" s="286">
        <v>40</v>
      </c>
      <c r="F232" s="287" t="s">
        <v>1786</v>
      </c>
      <c r="G232" s="285"/>
      <c r="H232" s="285"/>
      <c r="I232" s="293"/>
      <c r="J232" s="285"/>
      <c r="K232" s="285"/>
      <c r="L232" s="285"/>
      <c r="M232" s="288" t="s">
        <v>2012</v>
      </c>
      <c r="N232" s="288" t="s">
        <v>2012</v>
      </c>
      <c r="O232" s="288" t="s">
        <v>2012</v>
      </c>
      <c r="P232" s="288" t="s">
        <v>2012</v>
      </c>
      <c r="Q232" s="288">
        <v>12</v>
      </c>
      <c r="R232" s="288" t="s">
        <v>2013</v>
      </c>
      <c r="S232" s="289" t="s">
        <v>2026</v>
      </c>
      <c r="T232" s="283"/>
      <c r="U232" s="290" t="s">
        <v>2015</v>
      </c>
      <c r="V232" s="290" t="s">
        <v>195</v>
      </c>
      <c r="W232" s="290">
        <v>13</v>
      </c>
      <c r="X232" s="290">
        <v>150</v>
      </c>
      <c r="Y232" s="290" t="s">
        <v>2012</v>
      </c>
      <c r="Z232" s="290" t="s">
        <v>2012</v>
      </c>
      <c r="AA232" s="291" t="s">
        <v>2019</v>
      </c>
      <c r="AB232" s="290"/>
      <c r="AC232" s="290"/>
      <c r="AD232" s="290"/>
      <c r="AE232" s="290"/>
      <c r="AF232" s="290"/>
      <c r="AG232" s="290"/>
      <c r="AH232" s="290"/>
      <c r="AI232" s="290"/>
      <c r="AJ232" s="290"/>
      <c r="AK232" s="290"/>
      <c r="AL232" s="290"/>
      <c r="AM232" s="290"/>
      <c r="AN232" s="290"/>
      <c r="AO232" s="290"/>
      <c r="AP232" s="290"/>
    </row>
    <row r="233" spans="1:42" x14ac:dyDescent="0.25">
      <c r="A233" s="283" t="s">
        <v>2008</v>
      </c>
      <c r="B233" s="284" t="s">
        <v>1787</v>
      </c>
      <c r="C233" s="284" t="s">
        <v>2048</v>
      </c>
      <c r="D233" s="285" t="s">
        <v>2049</v>
      </c>
      <c r="E233" s="286">
        <v>20</v>
      </c>
      <c r="F233" s="287" t="s">
        <v>1786</v>
      </c>
      <c r="G233" s="285"/>
      <c r="H233" s="285"/>
      <c r="I233" s="293"/>
      <c r="J233" s="285"/>
      <c r="K233" s="285"/>
      <c r="L233" s="285"/>
      <c r="M233" s="288" t="s">
        <v>2012</v>
      </c>
      <c r="N233" s="288" t="s">
        <v>2012</v>
      </c>
      <c r="O233" s="288" t="s">
        <v>2012</v>
      </c>
      <c r="P233" s="288" t="s">
        <v>2012</v>
      </c>
      <c r="Q233" s="288">
        <v>12</v>
      </c>
      <c r="R233" s="288" t="s">
        <v>2013</v>
      </c>
      <c r="S233" s="289" t="s">
        <v>2026</v>
      </c>
      <c r="T233" s="283"/>
      <c r="U233" s="290" t="s">
        <v>2015</v>
      </c>
      <c r="V233" s="290" t="s">
        <v>195</v>
      </c>
      <c r="W233" s="290">
        <v>13</v>
      </c>
      <c r="X233" s="290">
        <v>142</v>
      </c>
      <c r="Y233" s="290">
        <v>15</v>
      </c>
      <c r="Z233" s="290">
        <v>170</v>
      </c>
      <c r="AA233" s="291">
        <v>2</v>
      </c>
      <c r="AB233" s="290"/>
      <c r="AC233" s="290"/>
      <c r="AD233" s="290"/>
      <c r="AE233" s="290"/>
      <c r="AF233" s="290"/>
      <c r="AG233" s="290"/>
      <c r="AH233" s="290"/>
      <c r="AI233" s="290"/>
      <c r="AJ233" s="290"/>
      <c r="AK233" s="290"/>
      <c r="AL233" s="290"/>
      <c r="AM233" s="290"/>
      <c r="AN233" s="290"/>
      <c r="AO233" s="290"/>
      <c r="AP233" s="290"/>
    </row>
    <row r="234" spans="1:42" x14ac:dyDescent="0.25">
      <c r="A234" s="283" t="s">
        <v>2008</v>
      </c>
      <c r="B234" s="284" t="s">
        <v>1787</v>
      </c>
      <c r="C234" s="284" t="s">
        <v>2048</v>
      </c>
      <c r="D234" s="285" t="s">
        <v>2049</v>
      </c>
      <c r="E234" s="286">
        <v>40</v>
      </c>
      <c r="F234" s="287" t="s">
        <v>1786</v>
      </c>
      <c r="G234" s="285"/>
      <c r="H234" s="285"/>
      <c r="I234" s="293"/>
      <c r="J234" s="285"/>
      <c r="K234" s="285"/>
      <c r="L234" s="285"/>
      <c r="M234" s="288" t="s">
        <v>2012</v>
      </c>
      <c r="N234" s="288" t="s">
        <v>2012</v>
      </c>
      <c r="O234" s="288" t="s">
        <v>2012</v>
      </c>
      <c r="P234" s="288" t="s">
        <v>2012</v>
      </c>
      <c r="Q234" s="288">
        <v>12</v>
      </c>
      <c r="R234" s="288" t="s">
        <v>2013</v>
      </c>
      <c r="S234" s="289" t="s">
        <v>2026</v>
      </c>
      <c r="T234" s="283"/>
      <c r="U234" s="290" t="s">
        <v>2015</v>
      </c>
      <c r="V234" s="290" t="s">
        <v>195</v>
      </c>
      <c r="W234" s="290">
        <v>13</v>
      </c>
      <c r="X234" s="290">
        <v>142</v>
      </c>
      <c r="Y234" s="290">
        <v>15</v>
      </c>
      <c r="Z234" s="290">
        <v>170</v>
      </c>
      <c r="AA234" s="291">
        <v>2</v>
      </c>
      <c r="AB234" s="290"/>
      <c r="AC234" s="290"/>
      <c r="AD234" s="290"/>
      <c r="AE234" s="290"/>
      <c r="AF234" s="290"/>
      <c r="AG234" s="290"/>
      <c r="AH234" s="290"/>
      <c r="AI234" s="290"/>
      <c r="AJ234" s="290"/>
      <c r="AK234" s="290"/>
      <c r="AL234" s="290"/>
      <c r="AM234" s="290"/>
      <c r="AN234" s="290"/>
      <c r="AO234" s="290"/>
      <c r="AP234" s="290"/>
    </row>
    <row r="235" spans="1:42" x14ac:dyDescent="0.25">
      <c r="A235" s="283" t="s">
        <v>2008</v>
      </c>
      <c r="B235" s="284" t="s">
        <v>2035</v>
      </c>
      <c r="C235" s="284" t="s">
        <v>2052</v>
      </c>
      <c r="D235" s="285" t="s">
        <v>2053</v>
      </c>
      <c r="E235" s="286">
        <v>20</v>
      </c>
      <c r="F235" s="287" t="s">
        <v>1786</v>
      </c>
      <c r="G235" s="285"/>
      <c r="H235" s="285"/>
      <c r="I235" s="293"/>
      <c r="J235" s="285"/>
      <c r="K235" s="285"/>
      <c r="L235" s="285"/>
      <c r="M235" s="288" t="s">
        <v>2012</v>
      </c>
      <c r="N235" s="288" t="s">
        <v>2012</v>
      </c>
      <c r="O235" s="288" t="s">
        <v>2012</v>
      </c>
      <c r="P235" s="288" t="s">
        <v>2012</v>
      </c>
      <c r="Q235" s="288">
        <v>12</v>
      </c>
      <c r="R235" s="288" t="s">
        <v>2013</v>
      </c>
      <c r="S235" s="289" t="s">
        <v>2026</v>
      </c>
      <c r="T235" s="283"/>
      <c r="U235" s="290" t="s">
        <v>2015</v>
      </c>
      <c r="V235" s="290" t="s">
        <v>195</v>
      </c>
      <c r="W235" s="290">
        <v>13</v>
      </c>
      <c r="X235" s="290">
        <v>60</v>
      </c>
      <c r="Y235" s="290" t="s">
        <v>2012</v>
      </c>
      <c r="Z235" s="290" t="s">
        <v>2012</v>
      </c>
      <c r="AA235" s="291" t="s">
        <v>2019</v>
      </c>
      <c r="AB235" s="290"/>
      <c r="AC235" s="290"/>
      <c r="AD235" s="290"/>
      <c r="AE235" s="290"/>
      <c r="AF235" s="290"/>
      <c r="AG235" s="290"/>
      <c r="AH235" s="290"/>
      <c r="AI235" s="290"/>
      <c r="AJ235" s="290"/>
      <c r="AK235" s="290"/>
      <c r="AL235" s="290"/>
      <c r="AM235" s="290"/>
      <c r="AN235" s="290"/>
      <c r="AO235" s="290"/>
      <c r="AP235" s="290"/>
    </row>
    <row r="236" spans="1:42" x14ac:dyDescent="0.25">
      <c r="A236" s="283" t="s">
        <v>2008</v>
      </c>
      <c r="B236" s="284" t="s">
        <v>2035</v>
      </c>
      <c r="C236" s="284" t="s">
        <v>2052</v>
      </c>
      <c r="D236" s="285" t="s">
        <v>2053</v>
      </c>
      <c r="E236" s="286">
        <v>40</v>
      </c>
      <c r="F236" s="287" t="s">
        <v>1786</v>
      </c>
      <c r="G236" s="285"/>
      <c r="H236" s="285"/>
      <c r="I236" s="293"/>
      <c r="J236" s="285"/>
      <c r="K236" s="285"/>
      <c r="L236" s="285"/>
      <c r="M236" s="288" t="s">
        <v>2012</v>
      </c>
      <c r="N236" s="288" t="s">
        <v>2012</v>
      </c>
      <c r="O236" s="288" t="s">
        <v>2012</v>
      </c>
      <c r="P236" s="288" t="s">
        <v>2012</v>
      </c>
      <c r="Q236" s="288">
        <v>12</v>
      </c>
      <c r="R236" s="288" t="s">
        <v>2013</v>
      </c>
      <c r="S236" s="289" t="s">
        <v>2026</v>
      </c>
      <c r="T236" s="283"/>
      <c r="U236" s="290" t="s">
        <v>2015</v>
      </c>
      <c r="V236" s="290" t="s">
        <v>195</v>
      </c>
      <c r="W236" s="290">
        <v>13</v>
      </c>
      <c r="X236" s="290">
        <v>100</v>
      </c>
      <c r="Y236" s="290" t="s">
        <v>2012</v>
      </c>
      <c r="Z236" s="290" t="s">
        <v>2012</v>
      </c>
      <c r="AA236" s="291" t="s">
        <v>2019</v>
      </c>
      <c r="AB236" s="290"/>
      <c r="AC236" s="290"/>
      <c r="AD236" s="290"/>
      <c r="AE236" s="290"/>
      <c r="AF236" s="290"/>
      <c r="AG236" s="290"/>
      <c r="AH236" s="290"/>
      <c r="AI236" s="290"/>
      <c r="AJ236" s="290"/>
      <c r="AK236" s="290"/>
      <c r="AL236" s="290"/>
      <c r="AM236" s="290"/>
      <c r="AN236" s="290"/>
      <c r="AO236" s="290"/>
      <c r="AP236" s="290"/>
    </row>
    <row r="237" spans="1:42" x14ac:dyDescent="0.25">
      <c r="A237" s="283" t="s">
        <v>2008</v>
      </c>
      <c r="B237" s="284" t="s">
        <v>1791</v>
      </c>
      <c r="C237" s="284" t="s">
        <v>2184</v>
      </c>
      <c r="D237" s="285" t="s">
        <v>2185</v>
      </c>
      <c r="E237" s="286">
        <v>20</v>
      </c>
      <c r="F237" s="287" t="s">
        <v>1786</v>
      </c>
      <c r="G237" s="285"/>
      <c r="H237" s="285"/>
      <c r="I237" s="285"/>
      <c r="J237" s="285"/>
      <c r="K237" s="285"/>
      <c r="L237" s="285"/>
      <c r="M237" s="288" t="s">
        <v>2012</v>
      </c>
      <c r="N237" s="288" t="s">
        <v>2012</v>
      </c>
      <c r="O237" s="288" t="s">
        <v>2012</v>
      </c>
      <c r="P237" s="288" t="s">
        <v>2012</v>
      </c>
      <c r="Q237" s="288">
        <v>12</v>
      </c>
      <c r="R237" s="288" t="s">
        <v>2013</v>
      </c>
      <c r="S237" s="289" t="s">
        <v>2026</v>
      </c>
      <c r="T237" s="283"/>
      <c r="U237" s="290" t="s">
        <v>2015</v>
      </c>
      <c r="V237" s="290" t="s">
        <v>195</v>
      </c>
      <c r="W237" s="290">
        <v>13</v>
      </c>
      <c r="X237" s="290">
        <v>12</v>
      </c>
      <c r="Y237" s="290" t="s">
        <v>2012</v>
      </c>
      <c r="Z237" s="290" t="s">
        <v>2012</v>
      </c>
      <c r="AA237" s="291" t="s">
        <v>2019</v>
      </c>
      <c r="AB237" s="290"/>
      <c r="AC237" s="290"/>
      <c r="AD237" s="290"/>
      <c r="AE237" s="290"/>
      <c r="AF237" s="290"/>
      <c r="AG237" s="290"/>
      <c r="AH237" s="290"/>
      <c r="AI237" s="290"/>
      <c r="AJ237" s="290"/>
      <c r="AK237" s="290"/>
      <c r="AL237" s="290"/>
      <c r="AM237" s="290"/>
      <c r="AN237" s="290"/>
      <c r="AO237" s="290"/>
      <c r="AP237" s="290"/>
    </row>
    <row r="238" spans="1:42" x14ac:dyDescent="0.25">
      <c r="A238" s="283" t="s">
        <v>2008</v>
      </c>
      <c r="B238" s="284" t="s">
        <v>1791</v>
      </c>
      <c r="C238" s="284" t="s">
        <v>2184</v>
      </c>
      <c r="D238" s="285" t="s">
        <v>2185</v>
      </c>
      <c r="E238" s="286">
        <v>40</v>
      </c>
      <c r="F238" s="287" t="s">
        <v>1786</v>
      </c>
      <c r="G238" s="285"/>
      <c r="H238" s="285"/>
      <c r="I238" s="285"/>
      <c r="J238" s="285"/>
      <c r="K238" s="285"/>
      <c r="L238" s="285"/>
      <c r="M238" s="288" t="s">
        <v>2012</v>
      </c>
      <c r="N238" s="288" t="s">
        <v>2012</v>
      </c>
      <c r="O238" s="288" t="s">
        <v>2012</v>
      </c>
      <c r="P238" s="288" t="s">
        <v>2012</v>
      </c>
      <c r="Q238" s="288">
        <v>12</v>
      </c>
      <c r="R238" s="288" t="s">
        <v>2013</v>
      </c>
      <c r="S238" s="289" t="s">
        <v>2026</v>
      </c>
      <c r="T238" s="283"/>
      <c r="U238" s="290" t="s">
        <v>2015</v>
      </c>
      <c r="V238" s="290" t="s">
        <v>195</v>
      </c>
      <c r="W238" s="290">
        <v>13</v>
      </c>
      <c r="X238" s="290">
        <v>19</v>
      </c>
      <c r="Y238" s="290" t="s">
        <v>2012</v>
      </c>
      <c r="Z238" s="290" t="s">
        <v>2012</v>
      </c>
      <c r="AA238" s="291" t="s">
        <v>2019</v>
      </c>
      <c r="AB238" s="290"/>
      <c r="AC238" s="290"/>
      <c r="AD238" s="290"/>
      <c r="AE238" s="290"/>
      <c r="AF238" s="290"/>
      <c r="AG238" s="290"/>
      <c r="AH238" s="290"/>
      <c r="AI238" s="290"/>
      <c r="AJ238" s="290"/>
      <c r="AK238" s="290"/>
      <c r="AL238" s="290"/>
      <c r="AM238" s="290"/>
      <c r="AN238" s="290"/>
      <c r="AO238" s="290"/>
      <c r="AP238" s="290"/>
    </row>
    <row r="239" spans="1:42" x14ac:dyDescent="0.25">
      <c r="A239" s="283" t="s">
        <v>2008</v>
      </c>
      <c r="B239" s="284" t="s">
        <v>2035</v>
      </c>
      <c r="C239" s="284" t="s">
        <v>2186</v>
      </c>
      <c r="D239" s="285" t="s">
        <v>2187</v>
      </c>
      <c r="E239" s="286">
        <v>20</v>
      </c>
      <c r="F239" s="287" t="s">
        <v>1786</v>
      </c>
      <c r="G239" s="285"/>
      <c r="H239" s="285"/>
      <c r="I239" s="293"/>
      <c r="J239" s="285"/>
      <c r="K239" s="285"/>
      <c r="L239" s="285"/>
      <c r="M239" s="288" t="s">
        <v>2012</v>
      </c>
      <c r="N239" s="288" t="s">
        <v>2012</v>
      </c>
      <c r="O239" s="288" t="s">
        <v>2012</v>
      </c>
      <c r="P239" s="288" t="s">
        <v>2012</v>
      </c>
      <c r="Q239" s="288">
        <v>10</v>
      </c>
      <c r="R239" s="288" t="s">
        <v>2013</v>
      </c>
      <c r="S239" s="289" t="s">
        <v>2023</v>
      </c>
      <c r="T239" s="283"/>
      <c r="U239" s="290" t="s">
        <v>2015</v>
      </c>
      <c r="V239" s="290" t="s">
        <v>195</v>
      </c>
      <c r="W239" s="290">
        <v>11</v>
      </c>
      <c r="X239" s="290">
        <v>60</v>
      </c>
      <c r="Y239" s="290">
        <v>30</v>
      </c>
      <c r="Z239" s="290">
        <v>120</v>
      </c>
      <c r="AA239" s="291">
        <v>19</v>
      </c>
      <c r="AB239" s="290"/>
      <c r="AC239" s="290"/>
      <c r="AD239" s="290"/>
      <c r="AE239" s="290"/>
      <c r="AF239" s="290"/>
      <c r="AG239" s="290"/>
      <c r="AH239" s="290"/>
      <c r="AI239" s="290"/>
      <c r="AJ239" s="290"/>
      <c r="AK239" s="290"/>
      <c r="AL239" s="290"/>
      <c r="AM239" s="290"/>
      <c r="AN239" s="290"/>
      <c r="AO239" s="290"/>
      <c r="AP239" s="290"/>
    </row>
    <row r="240" spans="1:42" x14ac:dyDescent="0.25">
      <c r="A240" s="283" t="s">
        <v>2008</v>
      </c>
      <c r="B240" s="284" t="s">
        <v>2035</v>
      </c>
      <c r="C240" s="284" t="s">
        <v>2186</v>
      </c>
      <c r="D240" s="285" t="s">
        <v>2187</v>
      </c>
      <c r="E240" s="286">
        <v>40</v>
      </c>
      <c r="F240" s="287" t="s">
        <v>1786</v>
      </c>
      <c r="G240" s="285"/>
      <c r="H240" s="285"/>
      <c r="I240" s="293"/>
      <c r="J240" s="285"/>
      <c r="K240" s="285"/>
      <c r="L240" s="285"/>
      <c r="M240" s="288" t="s">
        <v>2012</v>
      </c>
      <c r="N240" s="288" t="s">
        <v>2012</v>
      </c>
      <c r="O240" s="288" t="s">
        <v>2012</v>
      </c>
      <c r="P240" s="288" t="s">
        <v>2012</v>
      </c>
      <c r="Q240" s="288">
        <v>10</v>
      </c>
      <c r="R240" s="288" t="s">
        <v>2013</v>
      </c>
      <c r="S240" s="289" t="s">
        <v>2023</v>
      </c>
      <c r="T240" s="283"/>
      <c r="U240" s="290" t="s">
        <v>2015</v>
      </c>
      <c r="V240" s="290" t="s">
        <v>195</v>
      </c>
      <c r="W240" s="290">
        <v>11</v>
      </c>
      <c r="X240" s="290">
        <v>120</v>
      </c>
      <c r="Y240" s="290">
        <v>30</v>
      </c>
      <c r="Z240" s="290">
        <v>240</v>
      </c>
      <c r="AA240" s="291">
        <v>19</v>
      </c>
      <c r="AB240" s="290"/>
      <c r="AC240" s="290"/>
      <c r="AD240" s="290"/>
      <c r="AE240" s="290"/>
      <c r="AF240" s="290"/>
      <c r="AG240" s="290"/>
      <c r="AH240" s="290"/>
      <c r="AI240" s="290"/>
      <c r="AJ240" s="290"/>
      <c r="AK240" s="290"/>
      <c r="AL240" s="290"/>
      <c r="AM240" s="290"/>
      <c r="AN240" s="290"/>
      <c r="AO240" s="290"/>
      <c r="AP240" s="290"/>
    </row>
    <row r="241" spans="1:42" x14ac:dyDescent="0.25">
      <c r="A241" s="283" t="s">
        <v>2008</v>
      </c>
      <c r="B241" s="284" t="s">
        <v>2016</v>
      </c>
      <c r="C241" s="284" t="s">
        <v>2057</v>
      </c>
      <c r="D241" s="285" t="s">
        <v>2058</v>
      </c>
      <c r="E241" s="286">
        <v>20</v>
      </c>
      <c r="F241" s="287" t="s">
        <v>1786</v>
      </c>
      <c r="G241" s="285"/>
      <c r="H241" s="285"/>
      <c r="I241" s="293"/>
      <c r="J241" s="285"/>
      <c r="K241" s="285"/>
      <c r="L241" s="285"/>
      <c r="M241" s="288" t="s">
        <v>2012</v>
      </c>
      <c r="N241" s="288" t="s">
        <v>2012</v>
      </c>
      <c r="O241" s="288" t="s">
        <v>2012</v>
      </c>
      <c r="P241" s="288" t="s">
        <v>2012</v>
      </c>
      <c r="Q241" s="288">
        <v>12</v>
      </c>
      <c r="R241" s="288" t="s">
        <v>2013</v>
      </c>
      <c r="S241" s="289" t="s">
        <v>2026</v>
      </c>
      <c r="T241" s="283"/>
      <c r="U241" s="290" t="s">
        <v>2015</v>
      </c>
      <c r="V241" s="290" t="s">
        <v>195</v>
      </c>
      <c r="W241" s="290">
        <v>13</v>
      </c>
      <c r="X241" s="290">
        <v>155</v>
      </c>
      <c r="Y241" s="290" t="s">
        <v>2012</v>
      </c>
      <c r="Z241" s="290" t="s">
        <v>2012</v>
      </c>
      <c r="AA241" s="291" t="s">
        <v>2019</v>
      </c>
      <c r="AB241" s="290"/>
      <c r="AC241" s="290"/>
      <c r="AD241" s="290"/>
      <c r="AE241" s="290"/>
      <c r="AF241" s="290"/>
      <c r="AG241" s="290"/>
      <c r="AH241" s="290"/>
      <c r="AI241" s="290"/>
      <c r="AJ241" s="290"/>
      <c r="AK241" s="290"/>
      <c r="AL241" s="290"/>
      <c r="AM241" s="290"/>
      <c r="AN241" s="290"/>
      <c r="AO241" s="290"/>
      <c r="AP241" s="290"/>
    </row>
    <row r="242" spans="1:42" x14ac:dyDescent="0.25">
      <c r="A242" s="283" t="s">
        <v>2008</v>
      </c>
      <c r="B242" s="284" t="s">
        <v>2016</v>
      </c>
      <c r="C242" s="284" t="s">
        <v>2057</v>
      </c>
      <c r="D242" s="285" t="s">
        <v>2058</v>
      </c>
      <c r="E242" s="286">
        <v>40</v>
      </c>
      <c r="F242" s="287" t="s">
        <v>1786</v>
      </c>
      <c r="G242" s="285"/>
      <c r="H242" s="285"/>
      <c r="I242" s="293"/>
      <c r="J242" s="285"/>
      <c r="K242" s="285"/>
      <c r="L242" s="285"/>
      <c r="M242" s="288" t="s">
        <v>2012</v>
      </c>
      <c r="N242" s="288" t="s">
        <v>2012</v>
      </c>
      <c r="O242" s="288" t="s">
        <v>2012</v>
      </c>
      <c r="P242" s="288" t="s">
        <v>2012</v>
      </c>
      <c r="Q242" s="288">
        <v>12</v>
      </c>
      <c r="R242" s="288" t="s">
        <v>2013</v>
      </c>
      <c r="S242" s="289" t="s">
        <v>2026</v>
      </c>
      <c r="T242" s="283"/>
      <c r="U242" s="290" t="s">
        <v>2015</v>
      </c>
      <c r="V242" s="290" t="s">
        <v>195</v>
      </c>
      <c r="W242" s="290">
        <v>13</v>
      </c>
      <c r="X242" s="290">
        <v>155</v>
      </c>
      <c r="Y242" s="290" t="s">
        <v>2012</v>
      </c>
      <c r="Z242" s="290" t="s">
        <v>2012</v>
      </c>
      <c r="AA242" s="291" t="s">
        <v>2019</v>
      </c>
      <c r="AB242" s="290"/>
      <c r="AC242" s="290"/>
      <c r="AD242" s="290"/>
      <c r="AE242" s="290"/>
      <c r="AF242" s="290"/>
      <c r="AG242" s="290"/>
      <c r="AH242" s="290"/>
      <c r="AI242" s="290"/>
      <c r="AJ242" s="290"/>
      <c r="AK242" s="290"/>
      <c r="AL242" s="290"/>
      <c r="AM242" s="290"/>
      <c r="AN242" s="290"/>
      <c r="AO242" s="290"/>
      <c r="AP242" s="290"/>
    </row>
    <row r="243" spans="1:42" x14ac:dyDescent="0.25">
      <c r="A243" s="283" t="s">
        <v>2008</v>
      </c>
      <c r="B243" s="284" t="s">
        <v>2035</v>
      </c>
      <c r="C243" s="284" t="s">
        <v>2059</v>
      </c>
      <c r="D243" s="285" t="s">
        <v>2060</v>
      </c>
      <c r="E243" s="286">
        <v>40</v>
      </c>
      <c r="F243" s="287" t="s">
        <v>1786</v>
      </c>
      <c r="G243" s="285"/>
      <c r="H243" s="285"/>
      <c r="I243" s="293"/>
      <c r="J243" s="285"/>
      <c r="K243" s="285"/>
      <c r="L243" s="285"/>
      <c r="M243" s="288" t="s">
        <v>2012</v>
      </c>
      <c r="N243" s="288" t="s">
        <v>2012</v>
      </c>
      <c r="O243" s="288" t="s">
        <v>2012</v>
      </c>
      <c r="P243" s="288" t="s">
        <v>2012</v>
      </c>
      <c r="Q243" s="288">
        <v>10</v>
      </c>
      <c r="R243" s="288" t="s">
        <v>2013</v>
      </c>
      <c r="S243" s="289" t="s">
        <v>2023</v>
      </c>
      <c r="T243" s="283"/>
      <c r="U243" s="290" t="s">
        <v>2015</v>
      </c>
      <c r="V243" s="290" t="s">
        <v>195</v>
      </c>
      <c r="W243" s="290">
        <v>11</v>
      </c>
      <c r="X243" s="290">
        <v>75</v>
      </c>
      <c r="Y243" s="290" t="s">
        <v>2012</v>
      </c>
      <c r="Z243" s="290" t="s">
        <v>2012</v>
      </c>
      <c r="AA243" s="291" t="s">
        <v>2019</v>
      </c>
      <c r="AB243" s="290"/>
      <c r="AC243" s="290"/>
      <c r="AD243" s="290"/>
      <c r="AE243" s="290"/>
      <c r="AF243" s="290"/>
      <c r="AG243" s="290"/>
      <c r="AH243" s="290"/>
      <c r="AI243" s="290"/>
      <c r="AJ243" s="290"/>
      <c r="AK243" s="290"/>
      <c r="AL243" s="290"/>
      <c r="AM243" s="290"/>
      <c r="AN243" s="290"/>
      <c r="AO243" s="290"/>
      <c r="AP243" s="290"/>
    </row>
    <row r="244" spans="1:42" x14ac:dyDescent="0.25">
      <c r="A244" s="283" t="s">
        <v>2008</v>
      </c>
      <c r="B244" s="284" t="s">
        <v>2035</v>
      </c>
      <c r="C244" s="284" t="s">
        <v>2059</v>
      </c>
      <c r="D244" s="285" t="s">
        <v>2060</v>
      </c>
      <c r="E244" s="286">
        <v>40</v>
      </c>
      <c r="F244" s="287" t="s">
        <v>1786</v>
      </c>
      <c r="G244" s="285"/>
      <c r="H244" s="285"/>
      <c r="I244" s="293"/>
      <c r="J244" s="285"/>
      <c r="K244" s="285"/>
      <c r="L244" s="285"/>
      <c r="M244" s="288" t="s">
        <v>2012</v>
      </c>
      <c r="N244" s="288" t="s">
        <v>2012</v>
      </c>
      <c r="O244" s="288" t="s">
        <v>2012</v>
      </c>
      <c r="P244" s="288" t="s">
        <v>2012</v>
      </c>
      <c r="Q244" s="288">
        <v>10</v>
      </c>
      <c r="R244" s="288" t="s">
        <v>2013</v>
      </c>
      <c r="S244" s="289" t="s">
        <v>2023</v>
      </c>
      <c r="T244" s="283"/>
      <c r="U244" s="290" t="s">
        <v>2015</v>
      </c>
      <c r="V244" s="290" t="s">
        <v>195</v>
      </c>
      <c r="W244" s="290">
        <v>11</v>
      </c>
      <c r="X244" s="290">
        <v>75</v>
      </c>
      <c r="Y244" s="290" t="s">
        <v>2012</v>
      </c>
      <c r="Z244" s="290" t="s">
        <v>2012</v>
      </c>
      <c r="AA244" s="291" t="s">
        <v>2019</v>
      </c>
      <c r="AB244" s="290"/>
      <c r="AC244" s="290"/>
      <c r="AD244" s="290"/>
      <c r="AE244" s="290"/>
      <c r="AF244" s="290"/>
      <c r="AG244" s="290"/>
      <c r="AH244" s="290"/>
      <c r="AI244" s="290"/>
      <c r="AJ244" s="290"/>
      <c r="AK244" s="290"/>
      <c r="AL244" s="290"/>
      <c r="AM244" s="290"/>
      <c r="AN244" s="290"/>
      <c r="AO244" s="290"/>
      <c r="AP244" s="290"/>
    </row>
    <row r="245" spans="1:42" x14ac:dyDescent="0.25">
      <c r="A245" s="283" t="s">
        <v>2008</v>
      </c>
      <c r="B245" s="284" t="s">
        <v>2035</v>
      </c>
      <c r="C245" s="284" t="s">
        <v>2059</v>
      </c>
      <c r="D245" s="285" t="s">
        <v>2060</v>
      </c>
      <c r="E245" s="286">
        <v>20</v>
      </c>
      <c r="F245" s="287" t="s">
        <v>1786</v>
      </c>
      <c r="G245" s="285"/>
      <c r="H245" s="285"/>
      <c r="I245" s="285"/>
      <c r="J245" s="285"/>
      <c r="K245" s="285"/>
      <c r="L245" s="285"/>
      <c r="M245" s="288" t="s">
        <v>2012</v>
      </c>
      <c r="N245" s="288" t="s">
        <v>2012</v>
      </c>
      <c r="O245" s="288" t="s">
        <v>2012</v>
      </c>
      <c r="P245" s="288" t="s">
        <v>2012</v>
      </c>
      <c r="Q245" s="288">
        <v>10</v>
      </c>
      <c r="R245" s="288" t="s">
        <v>2013</v>
      </c>
      <c r="S245" s="289" t="s">
        <v>2023</v>
      </c>
      <c r="T245" s="283"/>
      <c r="U245" s="290" t="s">
        <v>2015</v>
      </c>
      <c r="V245" s="290" t="s">
        <v>195</v>
      </c>
      <c r="W245" s="290">
        <v>11</v>
      </c>
      <c r="X245" s="290">
        <v>65</v>
      </c>
      <c r="Y245" s="290" t="s">
        <v>2012</v>
      </c>
      <c r="Z245" s="290" t="s">
        <v>2012</v>
      </c>
      <c r="AA245" s="291" t="s">
        <v>2019</v>
      </c>
      <c r="AB245" s="290"/>
      <c r="AC245" s="290"/>
      <c r="AD245" s="290"/>
      <c r="AE245" s="290"/>
      <c r="AF245" s="290"/>
      <c r="AG245" s="290"/>
      <c r="AH245" s="290"/>
      <c r="AI245" s="290"/>
      <c r="AJ245" s="290"/>
      <c r="AK245" s="290"/>
      <c r="AL245" s="290"/>
      <c r="AM245" s="290"/>
      <c r="AN245" s="290"/>
      <c r="AO245" s="290"/>
      <c r="AP245" s="290"/>
    </row>
    <row r="246" spans="1:42" x14ac:dyDescent="0.25">
      <c r="A246" s="283" t="s">
        <v>2008</v>
      </c>
      <c r="B246" s="284" t="s">
        <v>2035</v>
      </c>
      <c r="C246" s="284" t="s">
        <v>2059</v>
      </c>
      <c r="D246" s="285" t="s">
        <v>2060</v>
      </c>
      <c r="E246" s="286">
        <v>40</v>
      </c>
      <c r="F246" s="287" t="s">
        <v>1786</v>
      </c>
      <c r="G246" s="285"/>
      <c r="H246" s="285"/>
      <c r="I246" s="285"/>
      <c r="J246" s="285"/>
      <c r="K246" s="285"/>
      <c r="L246" s="285"/>
      <c r="M246" s="288" t="s">
        <v>2012</v>
      </c>
      <c r="N246" s="288" t="s">
        <v>2012</v>
      </c>
      <c r="O246" s="288" t="s">
        <v>2012</v>
      </c>
      <c r="P246" s="288" t="s">
        <v>2012</v>
      </c>
      <c r="Q246" s="288">
        <v>10</v>
      </c>
      <c r="R246" s="288" t="s">
        <v>2013</v>
      </c>
      <c r="S246" s="289" t="s">
        <v>2023</v>
      </c>
      <c r="T246" s="283"/>
      <c r="U246" s="290" t="s">
        <v>2015</v>
      </c>
      <c r="V246" s="290" t="s">
        <v>195</v>
      </c>
      <c r="W246" s="290">
        <v>11</v>
      </c>
      <c r="X246" s="290">
        <v>75</v>
      </c>
      <c r="Y246" s="290" t="s">
        <v>2012</v>
      </c>
      <c r="Z246" s="290" t="s">
        <v>2012</v>
      </c>
      <c r="AA246" s="291" t="s">
        <v>2019</v>
      </c>
      <c r="AB246" s="290"/>
      <c r="AC246" s="290"/>
      <c r="AD246" s="290"/>
      <c r="AE246" s="290"/>
      <c r="AF246" s="290"/>
      <c r="AG246" s="290"/>
      <c r="AH246" s="290"/>
      <c r="AI246" s="290"/>
      <c r="AJ246" s="290"/>
      <c r="AK246" s="290"/>
      <c r="AL246" s="290"/>
      <c r="AM246" s="290"/>
      <c r="AN246" s="290"/>
      <c r="AO246" s="290"/>
      <c r="AP246" s="290"/>
    </row>
    <row r="247" spans="1:42" x14ac:dyDescent="0.25">
      <c r="A247" s="283" t="s">
        <v>2008</v>
      </c>
      <c r="B247" s="284" t="s">
        <v>1787</v>
      </c>
      <c r="C247" s="284" t="s">
        <v>2061</v>
      </c>
      <c r="D247" s="285" t="s">
        <v>2062</v>
      </c>
      <c r="E247" s="286">
        <v>40</v>
      </c>
      <c r="F247" s="287" t="s">
        <v>1786</v>
      </c>
      <c r="G247" s="285"/>
      <c r="H247" s="285"/>
      <c r="I247" s="293"/>
      <c r="J247" s="285"/>
      <c r="K247" s="285"/>
      <c r="L247" s="285"/>
      <c r="M247" s="288" t="s">
        <v>2012</v>
      </c>
      <c r="N247" s="288" t="s">
        <v>2012</v>
      </c>
      <c r="O247" s="288" t="s">
        <v>2012</v>
      </c>
      <c r="P247" s="288" t="s">
        <v>2012</v>
      </c>
      <c r="Q247" s="288">
        <v>12</v>
      </c>
      <c r="R247" s="288" t="s">
        <v>2013</v>
      </c>
      <c r="S247" s="289" t="s">
        <v>2026</v>
      </c>
      <c r="T247" s="283"/>
      <c r="U247" s="290" t="s">
        <v>2015</v>
      </c>
      <c r="V247" s="290" t="s">
        <v>195</v>
      </c>
      <c r="W247" s="290">
        <v>13</v>
      </c>
      <c r="X247" s="290">
        <v>72</v>
      </c>
      <c r="Y247" s="290">
        <v>15</v>
      </c>
      <c r="Z247" s="290">
        <v>84</v>
      </c>
      <c r="AA247" s="291">
        <v>2</v>
      </c>
      <c r="AB247" s="290"/>
      <c r="AC247" s="290"/>
      <c r="AD247" s="290"/>
      <c r="AE247" s="290"/>
      <c r="AF247" s="290"/>
      <c r="AG247" s="290"/>
      <c r="AH247" s="290"/>
      <c r="AI247" s="290"/>
      <c r="AJ247" s="290"/>
      <c r="AK247" s="290"/>
      <c r="AL247" s="290"/>
      <c r="AM247" s="290"/>
      <c r="AN247" s="290"/>
      <c r="AO247" s="290"/>
      <c r="AP247" s="290"/>
    </row>
    <row r="248" spans="1:42" x14ac:dyDescent="0.25">
      <c r="A248" s="283" t="s">
        <v>2008</v>
      </c>
      <c r="B248" s="284" t="s">
        <v>1787</v>
      </c>
      <c r="C248" s="284" t="s">
        <v>2061</v>
      </c>
      <c r="D248" s="285" t="s">
        <v>2062</v>
      </c>
      <c r="E248" s="286">
        <v>20</v>
      </c>
      <c r="F248" s="287" t="s">
        <v>1786</v>
      </c>
      <c r="G248" s="285"/>
      <c r="H248" s="285"/>
      <c r="I248" s="293"/>
      <c r="J248" s="285"/>
      <c r="K248" s="285"/>
      <c r="L248" s="285"/>
      <c r="M248" s="288" t="s">
        <v>2012</v>
      </c>
      <c r="N248" s="288" t="s">
        <v>2012</v>
      </c>
      <c r="O248" s="288" t="s">
        <v>2012</v>
      </c>
      <c r="P248" s="288" t="s">
        <v>2012</v>
      </c>
      <c r="Q248" s="288">
        <v>12</v>
      </c>
      <c r="R248" s="288" t="s">
        <v>2013</v>
      </c>
      <c r="S248" s="289" t="s">
        <v>2026</v>
      </c>
      <c r="T248" s="283"/>
      <c r="U248" s="290" t="s">
        <v>2015</v>
      </c>
      <c r="V248" s="290" t="s">
        <v>195</v>
      </c>
      <c r="W248" s="290">
        <v>13</v>
      </c>
      <c r="X248" s="290">
        <v>72</v>
      </c>
      <c r="Y248" s="290">
        <v>15</v>
      </c>
      <c r="Z248" s="290">
        <v>84</v>
      </c>
      <c r="AA248" s="291">
        <v>2</v>
      </c>
      <c r="AB248" s="290"/>
      <c r="AC248" s="290"/>
      <c r="AD248" s="290"/>
      <c r="AE248" s="290"/>
      <c r="AF248" s="290"/>
      <c r="AG248" s="290"/>
      <c r="AH248" s="290"/>
      <c r="AI248" s="290"/>
      <c r="AJ248" s="290"/>
      <c r="AK248" s="290"/>
      <c r="AL248" s="290"/>
      <c r="AM248" s="290"/>
      <c r="AN248" s="290"/>
      <c r="AO248" s="290"/>
      <c r="AP248" s="290"/>
    </row>
    <row r="249" spans="1:42" x14ac:dyDescent="0.25">
      <c r="A249" s="283" t="s">
        <v>2008</v>
      </c>
      <c r="B249" s="284" t="s">
        <v>1787</v>
      </c>
      <c r="C249" s="284" t="s">
        <v>2065</v>
      </c>
      <c r="D249" s="285" t="s">
        <v>272</v>
      </c>
      <c r="E249" s="286">
        <v>40</v>
      </c>
      <c r="F249" s="287" t="s">
        <v>1786</v>
      </c>
      <c r="G249" s="285"/>
      <c r="H249" s="285"/>
      <c r="I249" s="293"/>
      <c r="J249" s="285"/>
      <c r="K249" s="285"/>
      <c r="L249" s="285"/>
      <c r="M249" s="288" t="s">
        <v>2012</v>
      </c>
      <c r="N249" s="288" t="s">
        <v>2012</v>
      </c>
      <c r="O249" s="288" t="s">
        <v>2012</v>
      </c>
      <c r="P249" s="288" t="s">
        <v>2012</v>
      </c>
      <c r="Q249" s="288">
        <v>12</v>
      </c>
      <c r="R249" s="288" t="s">
        <v>2013</v>
      </c>
      <c r="S249" s="289" t="s">
        <v>2026</v>
      </c>
      <c r="T249" s="283"/>
      <c r="U249" s="290" t="s">
        <v>2015</v>
      </c>
      <c r="V249" s="290" t="s">
        <v>195</v>
      </c>
      <c r="W249" s="290">
        <v>13</v>
      </c>
      <c r="X249" s="290">
        <v>130</v>
      </c>
      <c r="Y249" s="290">
        <v>15</v>
      </c>
      <c r="Z249" s="290">
        <v>180</v>
      </c>
      <c r="AA249" s="291">
        <v>2</v>
      </c>
      <c r="AB249" s="290"/>
      <c r="AC249" s="290"/>
      <c r="AD249" s="290"/>
      <c r="AE249" s="290"/>
      <c r="AF249" s="290"/>
      <c r="AG249" s="290"/>
      <c r="AH249" s="290"/>
      <c r="AI249" s="290"/>
      <c r="AJ249" s="290"/>
      <c r="AK249" s="290"/>
      <c r="AL249" s="290"/>
      <c r="AM249" s="290"/>
      <c r="AN249" s="290"/>
      <c r="AO249" s="290"/>
      <c r="AP249" s="290"/>
    </row>
    <row r="250" spans="1:42" x14ac:dyDescent="0.25">
      <c r="A250" s="283" t="s">
        <v>2008</v>
      </c>
      <c r="B250" s="284" t="s">
        <v>1787</v>
      </c>
      <c r="C250" s="284" t="s">
        <v>2065</v>
      </c>
      <c r="D250" s="285" t="s">
        <v>272</v>
      </c>
      <c r="E250" s="286">
        <v>20</v>
      </c>
      <c r="F250" s="287" t="s">
        <v>1786</v>
      </c>
      <c r="G250" s="285"/>
      <c r="H250" s="285"/>
      <c r="I250" s="293"/>
      <c r="J250" s="285"/>
      <c r="K250" s="285"/>
      <c r="L250" s="285"/>
      <c r="M250" s="288" t="s">
        <v>2012</v>
      </c>
      <c r="N250" s="288" t="s">
        <v>2012</v>
      </c>
      <c r="O250" s="288" t="s">
        <v>2012</v>
      </c>
      <c r="P250" s="288" t="s">
        <v>2012</v>
      </c>
      <c r="Q250" s="288">
        <v>12</v>
      </c>
      <c r="R250" s="288" t="s">
        <v>2013</v>
      </c>
      <c r="S250" s="289" t="s">
        <v>2026</v>
      </c>
      <c r="T250" s="283"/>
      <c r="U250" s="290" t="s">
        <v>2015</v>
      </c>
      <c r="V250" s="290" t="s">
        <v>195</v>
      </c>
      <c r="W250" s="290">
        <v>13</v>
      </c>
      <c r="X250" s="290">
        <v>130</v>
      </c>
      <c r="Y250" s="290">
        <v>15</v>
      </c>
      <c r="Z250" s="290">
        <v>180</v>
      </c>
      <c r="AA250" s="291">
        <v>2</v>
      </c>
      <c r="AB250" s="290"/>
      <c r="AC250" s="290"/>
      <c r="AD250" s="290"/>
      <c r="AE250" s="290"/>
      <c r="AF250" s="290"/>
      <c r="AG250" s="290"/>
      <c r="AH250" s="290"/>
      <c r="AI250" s="290"/>
      <c r="AJ250" s="290"/>
      <c r="AK250" s="290"/>
      <c r="AL250" s="290"/>
      <c r="AM250" s="290"/>
      <c r="AN250" s="290"/>
      <c r="AO250" s="290"/>
      <c r="AP250" s="290"/>
    </row>
    <row r="251" spans="1:42" x14ac:dyDescent="0.25">
      <c r="A251" s="283" t="s">
        <v>2008</v>
      </c>
      <c r="B251" s="284" t="s">
        <v>1787</v>
      </c>
      <c r="C251" s="284" t="s">
        <v>2066</v>
      </c>
      <c r="D251" s="285" t="s">
        <v>2067</v>
      </c>
      <c r="E251" s="286">
        <v>20</v>
      </c>
      <c r="F251" s="287" t="s">
        <v>1786</v>
      </c>
      <c r="G251" s="285"/>
      <c r="H251" s="285"/>
      <c r="I251" s="293"/>
      <c r="J251" s="285"/>
      <c r="K251" s="285"/>
      <c r="L251" s="285"/>
      <c r="M251" s="288" t="s">
        <v>2012</v>
      </c>
      <c r="N251" s="288" t="s">
        <v>2012</v>
      </c>
      <c r="O251" s="288" t="s">
        <v>2012</v>
      </c>
      <c r="P251" s="288" t="s">
        <v>2012</v>
      </c>
      <c r="Q251" s="288">
        <v>12</v>
      </c>
      <c r="R251" s="288" t="s">
        <v>2013</v>
      </c>
      <c r="S251" s="289" t="s">
        <v>2026</v>
      </c>
      <c r="T251" s="283"/>
      <c r="U251" s="290" t="s">
        <v>2015</v>
      </c>
      <c r="V251" s="290" t="s">
        <v>195</v>
      </c>
      <c r="W251" s="290">
        <v>13</v>
      </c>
      <c r="X251" s="290">
        <v>114</v>
      </c>
      <c r="Y251" s="290" t="s">
        <v>2012</v>
      </c>
      <c r="Z251" s="290" t="s">
        <v>2012</v>
      </c>
      <c r="AA251" s="291" t="s">
        <v>2019</v>
      </c>
      <c r="AB251" s="290"/>
      <c r="AC251" s="290"/>
      <c r="AD251" s="290"/>
      <c r="AE251" s="290"/>
      <c r="AF251" s="290"/>
      <c r="AG251" s="290"/>
      <c r="AH251" s="290"/>
      <c r="AI251" s="290"/>
      <c r="AJ251" s="290"/>
      <c r="AK251" s="290"/>
      <c r="AL251" s="290"/>
      <c r="AM251" s="290"/>
      <c r="AN251" s="290"/>
      <c r="AO251" s="290"/>
      <c r="AP251" s="290"/>
    </row>
    <row r="252" spans="1:42" x14ac:dyDescent="0.25">
      <c r="A252" s="283" t="s">
        <v>2008</v>
      </c>
      <c r="B252" s="284" t="s">
        <v>1787</v>
      </c>
      <c r="C252" s="284" t="s">
        <v>2066</v>
      </c>
      <c r="D252" s="285" t="s">
        <v>2067</v>
      </c>
      <c r="E252" s="286">
        <v>40</v>
      </c>
      <c r="F252" s="287" t="s">
        <v>1786</v>
      </c>
      <c r="G252" s="285"/>
      <c r="H252" s="285"/>
      <c r="I252" s="293"/>
      <c r="J252" s="285"/>
      <c r="K252" s="285"/>
      <c r="L252" s="285"/>
      <c r="M252" s="288" t="s">
        <v>2012</v>
      </c>
      <c r="N252" s="288" t="s">
        <v>2012</v>
      </c>
      <c r="O252" s="288" t="s">
        <v>2012</v>
      </c>
      <c r="P252" s="288" t="s">
        <v>2012</v>
      </c>
      <c r="Q252" s="288">
        <v>12</v>
      </c>
      <c r="R252" s="288" t="s">
        <v>2013</v>
      </c>
      <c r="S252" s="289" t="s">
        <v>2026</v>
      </c>
      <c r="T252" s="283"/>
      <c r="U252" s="290" t="s">
        <v>2015</v>
      </c>
      <c r="V252" s="290" t="s">
        <v>195</v>
      </c>
      <c r="W252" s="290">
        <v>13</v>
      </c>
      <c r="X252" s="290">
        <v>126</v>
      </c>
      <c r="Y252" s="290" t="s">
        <v>2012</v>
      </c>
      <c r="Z252" s="290" t="s">
        <v>2012</v>
      </c>
      <c r="AA252" s="291" t="s">
        <v>2019</v>
      </c>
      <c r="AB252" s="290"/>
      <c r="AC252" s="290"/>
      <c r="AD252" s="290"/>
      <c r="AE252" s="290"/>
      <c r="AF252" s="290"/>
      <c r="AG252" s="290"/>
      <c r="AH252" s="290"/>
      <c r="AI252" s="290"/>
      <c r="AJ252" s="290"/>
      <c r="AK252" s="290"/>
      <c r="AL252" s="290"/>
      <c r="AM252" s="290"/>
      <c r="AN252" s="290"/>
      <c r="AO252" s="290"/>
      <c r="AP252" s="290"/>
    </row>
    <row r="253" spans="1:42" x14ac:dyDescent="0.25">
      <c r="A253" s="283" t="s">
        <v>2008</v>
      </c>
      <c r="B253" s="284" t="s">
        <v>2041</v>
      </c>
      <c r="C253" s="284" t="s">
        <v>2074</v>
      </c>
      <c r="D253" s="285" t="s">
        <v>1785</v>
      </c>
      <c r="E253" s="286">
        <v>20</v>
      </c>
      <c r="F253" s="287" t="s">
        <v>1786</v>
      </c>
      <c r="G253" s="285"/>
      <c r="H253" s="285"/>
      <c r="I253" s="293"/>
      <c r="J253" s="285"/>
      <c r="K253" s="285"/>
      <c r="L253" s="285"/>
      <c r="M253" s="288">
        <v>5</v>
      </c>
      <c r="N253" s="288" t="s">
        <v>2013</v>
      </c>
      <c r="O253" s="288">
        <v>5</v>
      </c>
      <c r="P253" s="288" t="s">
        <v>2013</v>
      </c>
      <c r="Q253" s="288" t="s">
        <v>2012</v>
      </c>
      <c r="R253" s="288" t="s">
        <v>2012</v>
      </c>
      <c r="S253" s="289" t="s">
        <v>2188</v>
      </c>
      <c r="T253" s="283"/>
      <c r="U253" s="290" t="s">
        <v>2015</v>
      </c>
      <c r="V253" s="290" t="s">
        <v>195</v>
      </c>
      <c r="W253" s="290">
        <v>6</v>
      </c>
      <c r="X253" s="290">
        <v>87</v>
      </c>
      <c r="Y253" s="290" t="s">
        <v>2012</v>
      </c>
      <c r="Z253" s="290" t="s">
        <v>2012</v>
      </c>
      <c r="AA253" s="291" t="s">
        <v>2019</v>
      </c>
      <c r="AB253" s="290"/>
      <c r="AC253" s="290" t="s">
        <v>195</v>
      </c>
      <c r="AD253" s="290">
        <v>6</v>
      </c>
      <c r="AE253" s="290">
        <v>87</v>
      </c>
      <c r="AF253" s="290"/>
      <c r="AG253" s="290"/>
      <c r="AH253" s="290"/>
      <c r="AI253" s="290"/>
      <c r="AJ253" s="290"/>
      <c r="AK253" s="290"/>
      <c r="AL253" s="290"/>
      <c r="AM253" s="290"/>
      <c r="AN253" s="290"/>
      <c r="AO253" s="290"/>
      <c r="AP253" s="290"/>
    </row>
    <row r="254" spans="1:42" x14ac:dyDescent="0.25">
      <c r="A254" s="283" t="s">
        <v>2008</v>
      </c>
      <c r="B254" s="284" t="s">
        <v>2041</v>
      </c>
      <c r="C254" s="284" t="s">
        <v>2074</v>
      </c>
      <c r="D254" s="285" t="s">
        <v>1785</v>
      </c>
      <c r="E254" s="286">
        <v>40</v>
      </c>
      <c r="F254" s="287" t="s">
        <v>1786</v>
      </c>
      <c r="G254" s="285"/>
      <c r="H254" s="285"/>
      <c r="I254" s="293"/>
      <c r="J254" s="285"/>
      <c r="K254" s="285"/>
      <c r="L254" s="285"/>
      <c r="M254" s="288">
        <v>5</v>
      </c>
      <c r="N254" s="288" t="s">
        <v>2013</v>
      </c>
      <c r="O254" s="288">
        <v>5</v>
      </c>
      <c r="P254" s="288" t="s">
        <v>2013</v>
      </c>
      <c r="Q254" s="288" t="s">
        <v>2012</v>
      </c>
      <c r="R254" s="288" t="s">
        <v>2012</v>
      </c>
      <c r="S254" s="289" t="s">
        <v>2188</v>
      </c>
      <c r="T254" s="283"/>
      <c r="U254" s="290" t="s">
        <v>2015</v>
      </c>
      <c r="V254" s="290" t="s">
        <v>195</v>
      </c>
      <c r="W254" s="290">
        <v>6</v>
      </c>
      <c r="X254" s="290">
        <v>133</v>
      </c>
      <c r="Y254" s="290" t="s">
        <v>2012</v>
      </c>
      <c r="Z254" s="290" t="s">
        <v>2012</v>
      </c>
      <c r="AA254" s="291" t="s">
        <v>2019</v>
      </c>
      <c r="AB254" s="290"/>
      <c r="AC254" s="290" t="s">
        <v>195</v>
      </c>
      <c r="AD254" s="290">
        <v>6</v>
      </c>
      <c r="AE254" s="290">
        <v>133</v>
      </c>
      <c r="AF254" s="290"/>
      <c r="AG254" s="290"/>
      <c r="AH254" s="290"/>
      <c r="AI254" s="290"/>
      <c r="AJ254" s="290"/>
      <c r="AK254" s="290"/>
      <c r="AL254" s="290"/>
      <c r="AM254" s="290"/>
      <c r="AN254" s="290"/>
      <c r="AO254" s="290"/>
      <c r="AP254" s="290"/>
    </row>
    <row r="255" spans="1:42" x14ac:dyDescent="0.25">
      <c r="A255" s="283" t="s">
        <v>2008</v>
      </c>
      <c r="B255" s="284" t="s">
        <v>2041</v>
      </c>
      <c r="C255" s="284" t="s">
        <v>2078</v>
      </c>
      <c r="D255" s="285" t="s">
        <v>2079</v>
      </c>
      <c r="E255" s="286">
        <v>20</v>
      </c>
      <c r="F255" s="287" t="s">
        <v>1786</v>
      </c>
      <c r="G255" s="285"/>
      <c r="H255" s="285"/>
      <c r="I255" s="293"/>
      <c r="J255" s="285"/>
      <c r="K255" s="285"/>
      <c r="L255" s="285"/>
      <c r="M255" s="288" t="s">
        <v>2012</v>
      </c>
      <c r="N255" s="288" t="s">
        <v>2012</v>
      </c>
      <c r="O255" s="288" t="s">
        <v>2012</v>
      </c>
      <c r="P255" s="288" t="s">
        <v>2012</v>
      </c>
      <c r="Q255" s="288">
        <v>10</v>
      </c>
      <c r="R255" s="288" t="s">
        <v>2013</v>
      </c>
      <c r="S255" s="289" t="s">
        <v>2023</v>
      </c>
      <c r="T255" s="283"/>
      <c r="U255" s="290" t="s">
        <v>2015</v>
      </c>
      <c r="V255" s="290" t="s">
        <v>195</v>
      </c>
      <c r="W255" s="290">
        <v>11</v>
      </c>
      <c r="X255" s="290">
        <v>95</v>
      </c>
      <c r="Y255" s="290">
        <v>15</v>
      </c>
      <c r="Z255" s="290">
        <v>180</v>
      </c>
      <c r="AA255" s="291">
        <v>4</v>
      </c>
      <c r="AB255" s="290"/>
      <c r="AC255" s="290"/>
      <c r="AD255" s="290"/>
      <c r="AE255" s="290"/>
      <c r="AF255" s="290"/>
      <c r="AG255" s="290"/>
      <c r="AH255" s="290"/>
      <c r="AI255" s="290"/>
      <c r="AJ255" s="290"/>
      <c r="AK255" s="290"/>
      <c r="AL255" s="290"/>
      <c r="AM255" s="290"/>
      <c r="AN255" s="290"/>
      <c r="AO255" s="290"/>
      <c r="AP255" s="290"/>
    </row>
    <row r="256" spans="1:42" x14ac:dyDescent="0.25">
      <c r="A256" s="283" t="s">
        <v>2008</v>
      </c>
      <c r="B256" s="284" t="s">
        <v>2041</v>
      </c>
      <c r="C256" s="284" t="s">
        <v>2078</v>
      </c>
      <c r="D256" s="285" t="s">
        <v>2079</v>
      </c>
      <c r="E256" s="286">
        <v>40</v>
      </c>
      <c r="F256" s="287" t="s">
        <v>1786</v>
      </c>
      <c r="G256" s="285"/>
      <c r="H256" s="285"/>
      <c r="I256" s="293"/>
      <c r="J256" s="285"/>
      <c r="K256" s="285"/>
      <c r="L256" s="285"/>
      <c r="M256" s="288" t="s">
        <v>2012</v>
      </c>
      <c r="N256" s="288" t="s">
        <v>2012</v>
      </c>
      <c r="O256" s="288" t="s">
        <v>2012</v>
      </c>
      <c r="P256" s="288" t="s">
        <v>2012</v>
      </c>
      <c r="Q256" s="288">
        <v>10</v>
      </c>
      <c r="R256" s="288" t="s">
        <v>2013</v>
      </c>
      <c r="S256" s="289" t="s">
        <v>2023</v>
      </c>
      <c r="T256" s="283"/>
      <c r="U256" s="290" t="s">
        <v>2015</v>
      </c>
      <c r="V256" s="290" t="s">
        <v>195</v>
      </c>
      <c r="W256" s="290">
        <v>11</v>
      </c>
      <c r="X256" s="290">
        <v>135</v>
      </c>
      <c r="Y256" s="290">
        <v>15</v>
      </c>
      <c r="Z256" s="290">
        <v>250</v>
      </c>
      <c r="AA256" s="291">
        <v>4</v>
      </c>
      <c r="AB256" s="290"/>
      <c r="AC256" s="290"/>
      <c r="AD256" s="290"/>
      <c r="AE256" s="290"/>
      <c r="AF256" s="290"/>
      <c r="AG256" s="290"/>
      <c r="AH256" s="290"/>
      <c r="AI256" s="290"/>
      <c r="AJ256" s="290"/>
      <c r="AK256" s="290"/>
      <c r="AL256" s="290"/>
      <c r="AM256" s="290"/>
      <c r="AN256" s="290"/>
      <c r="AO256" s="290"/>
      <c r="AP256" s="290"/>
    </row>
    <row r="257" spans="1:42" x14ac:dyDescent="0.25">
      <c r="A257" s="283" t="s">
        <v>2008</v>
      </c>
      <c r="B257" s="284" t="s">
        <v>1754</v>
      </c>
      <c r="C257" s="284" t="s">
        <v>2082</v>
      </c>
      <c r="D257" s="285" t="s">
        <v>2083</v>
      </c>
      <c r="E257" s="286">
        <v>20</v>
      </c>
      <c r="F257" s="287" t="s">
        <v>1786</v>
      </c>
      <c r="G257" s="285"/>
      <c r="H257" s="285"/>
      <c r="I257" s="293"/>
      <c r="J257" s="285"/>
      <c r="K257" s="285"/>
      <c r="L257" s="285"/>
      <c r="M257" s="288" t="s">
        <v>2012</v>
      </c>
      <c r="N257" s="288" t="s">
        <v>2012</v>
      </c>
      <c r="O257" s="288" t="s">
        <v>2012</v>
      </c>
      <c r="P257" s="288" t="s">
        <v>2012</v>
      </c>
      <c r="Q257" s="288">
        <v>10</v>
      </c>
      <c r="R257" s="288" t="s">
        <v>2013</v>
      </c>
      <c r="S257" s="289" t="s">
        <v>2023</v>
      </c>
      <c r="T257" s="283"/>
      <c r="U257" s="290" t="s">
        <v>2015</v>
      </c>
      <c r="V257" s="290" t="s">
        <v>195</v>
      </c>
      <c r="W257" s="290">
        <v>11</v>
      </c>
      <c r="X257" s="290">
        <v>999</v>
      </c>
      <c r="Y257" s="290" t="s">
        <v>2012</v>
      </c>
      <c r="Z257" s="290" t="s">
        <v>2012</v>
      </c>
      <c r="AA257" s="291" t="s">
        <v>2019</v>
      </c>
      <c r="AB257" s="290"/>
      <c r="AC257" s="290"/>
      <c r="AD257" s="290"/>
      <c r="AE257" s="290"/>
      <c r="AF257" s="290"/>
      <c r="AG257" s="290"/>
      <c r="AH257" s="290"/>
      <c r="AI257" s="290"/>
      <c r="AJ257" s="290"/>
      <c r="AK257" s="290"/>
      <c r="AL257" s="290"/>
      <c r="AM257" s="290"/>
      <c r="AN257" s="290"/>
      <c r="AO257" s="290"/>
      <c r="AP257" s="290"/>
    </row>
    <row r="258" spans="1:42" x14ac:dyDescent="0.25">
      <c r="A258" s="283" t="s">
        <v>2008</v>
      </c>
      <c r="B258" s="284" t="s">
        <v>1754</v>
      </c>
      <c r="C258" s="284" t="s">
        <v>2082</v>
      </c>
      <c r="D258" s="285" t="s">
        <v>2083</v>
      </c>
      <c r="E258" s="286">
        <v>40</v>
      </c>
      <c r="F258" s="287" t="s">
        <v>1786</v>
      </c>
      <c r="G258" s="285"/>
      <c r="H258" s="285"/>
      <c r="I258" s="293"/>
      <c r="J258" s="285"/>
      <c r="K258" s="285"/>
      <c r="L258" s="285"/>
      <c r="M258" s="288" t="s">
        <v>2012</v>
      </c>
      <c r="N258" s="288" t="s">
        <v>2012</v>
      </c>
      <c r="O258" s="288" t="s">
        <v>2012</v>
      </c>
      <c r="P258" s="288" t="s">
        <v>2012</v>
      </c>
      <c r="Q258" s="288">
        <v>10</v>
      </c>
      <c r="R258" s="288" t="s">
        <v>2013</v>
      </c>
      <c r="S258" s="289" t="s">
        <v>2023</v>
      </c>
      <c r="T258" s="283"/>
      <c r="U258" s="290" t="s">
        <v>2015</v>
      </c>
      <c r="V258" s="290" t="s">
        <v>195</v>
      </c>
      <c r="W258" s="290">
        <v>11</v>
      </c>
      <c r="X258" s="290">
        <v>999</v>
      </c>
      <c r="Y258" s="290" t="s">
        <v>2012</v>
      </c>
      <c r="Z258" s="290" t="s">
        <v>2012</v>
      </c>
      <c r="AA258" s="291" t="s">
        <v>2019</v>
      </c>
      <c r="AB258" s="290"/>
      <c r="AC258" s="290"/>
      <c r="AD258" s="290"/>
      <c r="AE258" s="290"/>
      <c r="AF258" s="290"/>
      <c r="AG258" s="290"/>
      <c r="AH258" s="290"/>
      <c r="AI258" s="290"/>
      <c r="AJ258" s="290"/>
      <c r="AK258" s="290"/>
      <c r="AL258" s="290"/>
      <c r="AM258" s="290"/>
      <c r="AN258" s="290"/>
      <c r="AO258" s="290"/>
      <c r="AP258" s="290"/>
    </row>
    <row r="259" spans="1:42" x14ac:dyDescent="0.25">
      <c r="A259" s="283" t="s">
        <v>2008</v>
      </c>
      <c r="B259" s="284" t="s">
        <v>1788</v>
      </c>
      <c r="C259" s="284" t="s">
        <v>2084</v>
      </c>
      <c r="D259" s="285" t="s">
        <v>2085</v>
      </c>
      <c r="E259" s="286">
        <v>20</v>
      </c>
      <c r="F259" s="287" t="s">
        <v>1786</v>
      </c>
      <c r="G259" s="285"/>
      <c r="H259" s="285"/>
      <c r="I259" s="293"/>
      <c r="J259" s="285"/>
      <c r="K259" s="285"/>
      <c r="L259" s="285"/>
      <c r="M259" s="288" t="s">
        <v>2012</v>
      </c>
      <c r="N259" s="288" t="s">
        <v>2012</v>
      </c>
      <c r="O259" s="288" t="s">
        <v>2012</v>
      </c>
      <c r="P259" s="288" t="s">
        <v>2012</v>
      </c>
      <c r="Q259" s="288">
        <v>10</v>
      </c>
      <c r="R259" s="288" t="s">
        <v>2013</v>
      </c>
      <c r="S259" s="289" t="s">
        <v>2023</v>
      </c>
      <c r="T259" s="283"/>
      <c r="U259" s="290" t="s">
        <v>2015</v>
      </c>
      <c r="V259" s="290" t="s">
        <v>195</v>
      </c>
      <c r="W259" s="290">
        <v>11</v>
      </c>
      <c r="X259" s="290">
        <v>54</v>
      </c>
      <c r="Y259" s="290">
        <v>15</v>
      </c>
      <c r="Z259" s="290">
        <v>80</v>
      </c>
      <c r="AA259" s="291">
        <v>4</v>
      </c>
      <c r="AB259" s="290"/>
      <c r="AC259" s="290"/>
      <c r="AD259" s="290"/>
      <c r="AE259" s="290"/>
      <c r="AF259" s="290"/>
      <c r="AG259" s="290"/>
      <c r="AH259" s="290"/>
      <c r="AI259" s="290"/>
      <c r="AJ259" s="290"/>
      <c r="AK259" s="290"/>
      <c r="AL259" s="290"/>
      <c r="AM259" s="290"/>
      <c r="AN259" s="290"/>
      <c r="AO259" s="290"/>
      <c r="AP259" s="290"/>
    </row>
    <row r="260" spans="1:42" x14ac:dyDescent="0.25">
      <c r="A260" s="283" t="s">
        <v>2008</v>
      </c>
      <c r="B260" s="284" t="s">
        <v>1788</v>
      </c>
      <c r="C260" s="284" t="s">
        <v>2084</v>
      </c>
      <c r="D260" s="285" t="s">
        <v>2085</v>
      </c>
      <c r="E260" s="286">
        <v>40</v>
      </c>
      <c r="F260" s="287" t="s">
        <v>1786</v>
      </c>
      <c r="G260" s="285"/>
      <c r="H260" s="285"/>
      <c r="I260" s="293"/>
      <c r="J260" s="285"/>
      <c r="K260" s="285"/>
      <c r="L260" s="285"/>
      <c r="M260" s="288" t="s">
        <v>2012</v>
      </c>
      <c r="N260" s="288" t="s">
        <v>2012</v>
      </c>
      <c r="O260" s="288" t="s">
        <v>2012</v>
      </c>
      <c r="P260" s="288" t="s">
        <v>2012</v>
      </c>
      <c r="Q260" s="288">
        <v>10</v>
      </c>
      <c r="R260" s="288" t="s">
        <v>2013</v>
      </c>
      <c r="S260" s="289" t="s">
        <v>2023</v>
      </c>
      <c r="T260" s="283"/>
      <c r="U260" s="290" t="s">
        <v>2015</v>
      </c>
      <c r="V260" s="290" t="s">
        <v>195</v>
      </c>
      <c r="W260" s="290">
        <v>11</v>
      </c>
      <c r="X260" s="290">
        <v>108</v>
      </c>
      <c r="Y260" s="290">
        <v>15</v>
      </c>
      <c r="Z260" s="290">
        <v>160</v>
      </c>
      <c r="AA260" s="291">
        <v>4</v>
      </c>
      <c r="AB260" s="290"/>
      <c r="AC260" s="290"/>
      <c r="AD260" s="290"/>
      <c r="AE260" s="290"/>
      <c r="AF260" s="290"/>
      <c r="AG260" s="290"/>
      <c r="AH260" s="290"/>
      <c r="AI260" s="290"/>
      <c r="AJ260" s="290"/>
      <c r="AK260" s="290"/>
      <c r="AL260" s="290"/>
      <c r="AM260" s="290"/>
      <c r="AN260" s="290"/>
      <c r="AO260" s="290"/>
      <c r="AP260" s="290"/>
    </row>
    <row r="261" spans="1:42" x14ac:dyDescent="0.25">
      <c r="A261" s="283" t="s">
        <v>2008</v>
      </c>
      <c r="B261" s="284" t="s">
        <v>1787</v>
      </c>
      <c r="C261" s="284" t="s">
        <v>2086</v>
      </c>
      <c r="D261" s="285" t="s">
        <v>2087</v>
      </c>
      <c r="E261" s="286">
        <v>20</v>
      </c>
      <c r="F261" s="287" t="s">
        <v>1786</v>
      </c>
      <c r="G261" s="285"/>
      <c r="H261" s="285"/>
      <c r="I261" s="293"/>
      <c r="J261" s="285"/>
      <c r="K261" s="285"/>
      <c r="L261" s="285"/>
      <c r="M261" s="288" t="s">
        <v>2012</v>
      </c>
      <c r="N261" s="288" t="s">
        <v>2012</v>
      </c>
      <c r="O261" s="288" t="s">
        <v>2012</v>
      </c>
      <c r="P261" s="288" t="s">
        <v>2012</v>
      </c>
      <c r="Q261" s="288">
        <v>12</v>
      </c>
      <c r="R261" s="288" t="s">
        <v>2013</v>
      </c>
      <c r="S261" s="289" t="s">
        <v>2026</v>
      </c>
      <c r="T261" s="283"/>
      <c r="U261" s="290" t="s">
        <v>2015</v>
      </c>
      <c r="V261" s="290" t="s">
        <v>195</v>
      </c>
      <c r="W261" s="290">
        <v>13</v>
      </c>
      <c r="X261" s="290">
        <v>121</v>
      </c>
      <c r="Y261" s="290">
        <v>16</v>
      </c>
      <c r="Z261" s="290">
        <v>149</v>
      </c>
      <c r="AA261" s="291">
        <v>3</v>
      </c>
      <c r="AB261" s="290"/>
      <c r="AC261" s="290"/>
      <c r="AD261" s="290"/>
      <c r="AE261" s="290"/>
      <c r="AF261" s="290"/>
      <c r="AG261" s="290"/>
      <c r="AH261" s="290"/>
      <c r="AI261" s="290"/>
      <c r="AJ261" s="290"/>
      <c r="AK261" s="290"/>
      <c r="AL261" s="290"/>
      <c r="AM261" s="290"/>
      <c r="AN261" s="290"/>
      <c r="AO261" s="290"/>
      <c r="AP261" s="290"/>
    </row>
    <row r="262" spans="1:42" x14ac:dyDescent="0.25">
      <c r="A262" s="283" t="s">
        <v>2008</v>
      </c>
      <c r="B262" s="284" t="s">
        <v>1787</v>
      </c>
      <c r="C262" s="284" t="s">
        <v>2086</v>
      </c>
      <c r="D262" s="285" t="s">
        <v>2087</v>
      </c>
      <c r="E262" s="286">
        <v>40</v>
      </c>
      <c r="F262" s="287" t="s">
        <v>1786</v>
      </c>
      <c r="G262" s="285"/>
      <c r="H262" s="285"/>
      <c r="I262" s="293"/>
      <c r="J262" s="285"/>
      <c r="K262" s="285"/>
      <c r="L262" s="285"/>
      <c r="M262" s="288" t="s">
        <v>2012</v>
      </c>
      <c r="N262" s="288" t="s">
        <v>2012</v>
      </c>
      <c r="O262" s="288" t="s">
        <v>2012</v>
      </c>
      <c r="P262" s="288" t="s">
        <v>2012</v>
      </c>
      <c r="Q262" s="288">
        <v>12</v>
      </c>
      <c r="R262" s="288" t="s">
        <v>2013</v>
      </c>
      <c r="S262" s="289" t="s">
        <v>2026</v>
      </c>
      <c r="T262" s="283"/>
      <c r="U262" s="290" t="s">
        <v>2015</v>
      </c>
      <c r="V262" s="290" t="s">
        <v>195</v>
      </c>
      <c r="W262" s="290">
        <v>13</v>
      </c>
      <c r="X262" s="290">
        <v>170</v>
      </c>
      <c r="Y262" s="290">
        <v>16</v>
      </c>
      <c r="Z262" s="290">
        <v>232</v>
      </c>
      <c r="AA262" s="291">
        <v>3</v>
      </c>
      <c r="AB262" s="290"/>
      <c r="AC262" s="290"/>
      <c r="AD262" s="290"/>
      <c r="AE262" s="290"/>
      <c r="AF262" s="290"/>
      <c r="AG262" s="290"/>
      <c r="AH262" s="290"/>
      <c r="AI262" s="290"/>
      <c r="AJ262" s="290"/>
      <c r="AK262" s="290"/>
      <c r="AL262" s="290"/>
      <c r="AM262" s="290"/>
      <c r="AN262" s="290"/>
      <c r="AO262" s="290"/>
      <c r="AP262" s="290"/>
    </row>
    <row r="263" spans="1:42" x14ac:dyDescent="0.25">
      <c r="A263" s="283" t="s">
        <v>2008</v>
      </c>
      <c r="B263" s="284" t="s">
        <v>1754</v>
      </c>
      <c r="C263" s="284" t="s">
        <v>2088</v>
      </c>
      <c r="D263" s="285" t="s">
        <v>2089</v>
      </c>
      <c r="E263" s="286">
        <v>20</v>
      </c>
      <c r="F263" s="287" t="s">
        <v>1786</v>
      </c>
      <c r="G263" s="285"/>
      <c r="H263" s="285"/>
      <c r="I263" s="293"/>
      <c r="J263" s="285"/>
      <c r="K263" s="285"/>
      <c r="L263" s="285"/>
      <c r="M263" s="288" t="s">
        <v>2012</v>
      </c>
      <c r="N263" s="288" t="s">
        <v>2012</v>
      </c>
      <c r="O263" s="288" t="s">
        <v>2012</v>
      </c>
      <c r="P263" s="288" t="s">
        <v>2012</v>
      </c>
      <c r="Q263" s="288">
        <v>10</v>
      </c>
      <c r="R263" s="288" t="s">
        <v>2013</v>
      </c>
      <c r="S263" s="289" t="s">
        <v>2023</v>
      </c>
      <c r="T263" s="283"/>
      <c r="U263" s="290" t="s">
        <v>2015</v>
      </c>
      <c r="V263" s="290" t="s">
        <v>195</v>
      </c>
      <c r="W263" s="290">
        <v>11</v>
      </c>
      <c r="X263" s="290">
        <v>30</v>
      </c>
      <c r="Y263" s="290">
        <v>15</v>
      </c>
      <c r="Z263" s="290">
        <v>60</v>
      </c>
      <c r="AA263" s="291">
        <v>4</v>
      </c>
      <c r="AB263" s="290"/>
      <c r="AC263" s="290"/>
      <c r="AD263" s="290"/>
      <c r="AE263" s="290"/>
      <c r="AF263" s="290"/>
      <c r="AG263" s="290"/>
      <c r="AH263" s="290"/>
      <c r="AI263" s="290"/>
      <c r="AJ263" s="290"/>
      <c r="AK263" s="290"/>
      <c r="AL263" s="290"/>
      <c r="AM263" s="290"/>
      <c r="AN263" s="290"/>
      <c r="AO263" s="290"/>
      <c r="AP263" s="290"/>
    </row>
    <row r="264" spans="1:42" x14ac:dyDescent="0.25">
      <c r="A264" s="283" t="s">
        <v>2008</v>
      </c>
      <c r="B264" s="284" t="s">
        <v>1754</v>
      </c>
      <c r="C264" s="284" t="s">
        <v>2088</v>
      </c>
      <c r="D264" s="285" t="s">
        <v>2089</v>
      </c>
      <c r="E264" s="286">
        <v>40</v>
      </c>
      <c r="F264" s="287" t="s">
        <v>1786</v>
      </c>
      <c r="G264" s="285"/>
      <c r="H264" s="285"/>
      <c r="I264" s="293"/>
      <c r="J264" s="285"/>
      <c r="K264" s="285"/>
      <c r="L264" s="285"/>
      <c r="M264" s="288" t="s">
        <v>2012</v>
      </c>
      <c r="N264" s="288" t="s">
        <v>2012</v>
      </c>
      <c r="O264" s="288" t="s">
        <v>2012</v>
      </c>
      <c r="P264" s="288" t="s">
        <v>2012</v>
      </c>
      <c r="Q264" s="288">
        <v>10</v>
      </c>
      <c r="R264" s="288" t="s">
        <v>2013</v>
      </c>
      <c r="S264" s="289" t="s">
        <v>2023</v>
      </c>
      <c r="T264" s="283"/>
      <c r="U264" s="290" t="s">
        <v>2015</v>
      </c>
      <c r="V264" s="290" t="s">
        <v>195</v>
      </c>
      <c r="W264" s="290">
        <v>11</v>
      </c>
      <c r="X264" s="290">
        <v>30</v>
      </c>
      <c r="Y264" s="290">
        <v>15</v>
      </c>
      <c r="Z264" s="290">
        <v>60</v>
      </c>
      <c r="AA264" s="291">
        <v>4</v>
      </c>
      <c r="AB264" s="290"/>
      <c r="AC264" s="290"/>
      <c r="AD264" s="290"/>
      <c r="AE264" s="290"/>
      <c r="AF264" s="290"/>
      <c r="AG264" s="290"/>
      <c r="AH264" s="290"/>
      <c r="AI264" s="290"/>
      <c r="AJ264" s="290"/>
      <c r="AK264" s="290"/>
      <c r="AL264" s="290"/>
      <c r="AM264" s="290"/>
      <c r="AN264" s="290"/>
      <c r="AO264" s="290"/>
      <c r="AP264" s="290"/>
    </row>
    <row r="265" spans="1:42" x14ac:dyDescent="0.25">
      <c r="A265" s="283" t="s">
        <v>2008</v>
      </c>
      <c r="B265" s="284" t="s">
        <v>2041</v>
      </c>
      <c r="C265" s="284" t="s">
        <v>2094</v>
      </c>
      <c r="D265" s="285" t="s">
        <v>2095</v>
      </c>
      <c r="E265" s="286">
        <v>20</v>
      </c>
      <c r="F265" s="287" t="s">
        <v>1786</v>
      </c>
      <c r="G265" s="285"/>
      <c r="H265" s="285"/>
      <c r="I265" s="293"/>
      <c r="J265" s="285"/>
      <c r="K265" s="285"/>
      <c r="L265" s="285"/>
      <c r="M265" s="288" t="s">
        <v>2012</v>
      </c>
      <c r="N265" s="288" t="s">
        <v>2012</v>
      </c>
      <c r="O265" s="288" t="s">
        <v>2012</v>
      </c>
      <c r="P265" s="288" t="s">
        <v>2012</v>
      </c>
      <c r="Q265" s="288">
        <v>10</v>
      </c>
      <c r="R265" s="288" t="s">
        <v>2013</v>
      </c>
      <c r="S265" s="289" t="s">
        <v>2023</v>
      </c>
      <c r="T265" s="283"/>
      <c r="U265" s="290" t="s">
        <v>2015</v>
      </c>
      <c r="V265" s="290" t="s">
        <v>195</v>
      </c>
      <c r="W265" s="290">
        <v>11</v>
      </c>
      <c r="X265" s="290">
        <v>61</v>
      </c>
      <c r="Y265" s="290" t="s">
        <v>2012</v>
      </c>
      <c r="Z265" s="290" t="s">
        <v>2012</v>
      </c>
      <c r="AA265" s="291" t="s">
        <v>2019</v>
      </c>
      <c r="AB265" s="290"/>
      <c r="AC265" s="290"/>
      <c r="AD265" s="290"/>
      <c r="AE265" s="290"/>
      <c r="AF265" s="290"/>
      <c r="AG265" s="290"/>
      <c r="AH265" s="290"/>
      <c r="AI265" s="290"/>
      <c r="AJ265" s="290"/>
      <c r="AK265" s="290"/>
      <c r="AL265" s="290"/>
      <c r="AM265" s="290"/>
      <c r="AN265" s="290"/>
      <c r="AO265" s="290"/>
      <c r="AP265" s="290"/>
    </row>
    <row r="266" spans="1:42" x14ac:dyDescent="0.25">
      <c r="A266" s="283" t="s">
        <v>2008</v>
      </c>
      <c r="B266" s="284" t="s">
        <v>2041</v>
      </c>
      <c r="C266" s="284" t="s">
        <v>2094</v>
      </c>
      <c r="D266" s="285" t="s">
        <v>2095</v>
      </c>
      <c r="E266" s="286">
        <v>40</v>
      </c>
      <c r="F266" s="287" t="s">
        <v>1786</v>
      </c>
      <c r="G266" s="285"/>
      <c r="H266" s="285"/>
      <c r="I266" s="293"/>
      <c r="J266" s="285"/>
      <c r="K266" s="285"/>
      <c r="L266" s="285"/>
      <c r="M266" s="288" t="s">
        <v>2012</v>
      </c>
      <c r="N266" s="288" t="s">
        <v>2012</v>
      </c>
      <c r="O266" s="288" t="s">
        <v>2012</v>
      </c>
      <c r="P266" s="288" t="s">
        <v>2012</v>
      </c>
      <c r="Q266" s="288">
        <v>10</v>
      </c>
      <c r="R266" s="288" t="s">
        <v>2013</v>
      </c>
      <c r="S266" s="289" t="s">
        <v>2023</v>
      </c>
      <c r="T266" s="283"/>
      <c r="U266" s="290" t="s">
        <v>2015</v>
      </c>
      <c r="V266" s="290" t="s">
        <v>195</v>
      </c>
      <c r="W266" s="290">
        <v>11</v>
      </c>
      <c r="X266" s="290">
        <v>72</v>
      </c>
      <c r="Y266" s="290" t="s">
        <v>2012</v>
      </c>
      <c r="Z266" s="290" t="s">
        <v>2012</v>
      </c>
      <c r="AA266" s="291" t="s">
        <v>2019</v>
      </c>
      <c r="AB266" s="290"/>
      <c r="AC266" s="290"/>
      <c r="AD266" s="290"/>
      <c r="AE266" s="290"/>
      <c r="AF266" s="290"/>
      <c r="AG266" s="290"/>
      <c r="AH266" s="290"/>
      <c r="AI266" s="290"/>
      <c r="AJ266" s="290"/>
      <c r="AK266" s="290"/>
      <c r="AL266" s="290"/>
      <c r="AM266" s="290"/>
      <c r="AN266" s="290"/>
      <c r="AO266" s="290"/>
      <c r="AP266" s="290"/>
    </row>
    <row r="267" spans="1:42" x14ac:dyDescent="0.25">
      <c r="A267" s="283" t="s">
        <v>2008</v>
      </c>
      <c r="B267" s="284" t="s">
        <v>1787</v>
      </c>
      <c r="C267" s="284" t="s">
        <v>2102</v>
      </c>
      <c r="D267" s="285" t="s">
        <v>2103</v>
      </c>
      <c r="E267" s="286">
        <v>20</v>
      </c>
      <c r="F267" s="287" t="s">
        <v>1786</v>
      </c>
      <c r="G267" s="285"/>
      <c r="H267" s="285"/>
      <c r="I267" s="293"/>
      <c r="J267" s="285"/>
      <c r="K267" s="285"/>
      <c r="L267" s="285"/>
      <c r="M267" s="288" t="s">
        <v>2012</v>
      </c>
      <c r="N267" s="288" t="s">
        <v>2012</v>
      </c>
      <c r="O267" s="288" t="s">
        <v>2012</v>
      </c>
      <c r="P267" s="288" t="s">
        <v>2012</v>
      </c>
      <c r="Q267" s="288">
        <v>10</v>
      </c>
      <c r="R267" s="288" t="s">
        <v>2013</v>
      </c>
      <c r="S267" s="289" t="s">
        <v>2023</v>
      </c>
      <c r="T267" s="283"/>
      <c r="U267" s="290" t="s">
        <v>2015</v>
      </c>
      <c r="V267" s="290" t="s">
        <v>195</v>
      </c>
      <c r="W267" s="290">
        <v>11</v>
      </c>
      <c r="X267" s="290">
        <v>62</v>
      </c>
      <c r="Y267" s="290">
        <v>15</v>
      </c>
      <c r="Z267" s="290">
        <v>119</v>
      </c>
      <c r="AA267" s="291">
        <v>4</v>
      </c>
      <c r="AB267" s="290"/>
      <c r="AC267" s="290"/>
      <c r="AD267" s="290"/>
      <c r="AE267" s="290"/>
      <c r="AF267" s="290"/>
      <c r="AG267" s="290"/>
      <c r="AH267" s="290"/>
      <c r="AI267" s="290"/>
      <c r="AJ267" s="290"/>
      <c r="AK267" s="290"/>
      <c r="AL267" s="290"/>
      <c r="AM267" s="290"/>
      <c r="AN267" s="290"/>
      <c r="AO267" s="290"/>
      <c r="AP267" s="290"/>
    </row>
    <row r="268" spans="1:42" x14ac:dyDescent="0.25">
      <c r="A268" s="283" t="s">
        <v>2008</v>
      </c>
      <c r="B268" s="284" t="s">
        <v>1787</v>
      </c>
      <c r="C268" s="284" t="s">
        <v>2102</v>
      </c>
      <c r="D268" s="285" t="s">
        <v>2103</v>
      </c>
      <c r="E268" s="286">
        <v>40</v>
      </c>
      <c r="F268" s="287" t="s">
        <v>1786</v>
      </c>
      <c r="G268" s="285"/>
      <c r="H268" s="285"/>
      <c r="I268" s="293"/>
      <c r="J268" s="285"/>
      <c r="K268" s="285"/>
      <c r="L268" s="285"/>
      <c r="M268" s="288" t="s">
        <v>2012</v>
      </c>
      <c r="N268" s="288" t="s">
        <v>2012</v>
      </c>
      <c r="O268" s="288" t="s">
        <v>2012</v>
      </c>
      <c r="P268" s="288" t="s">
        <v>2012</v>
      </c>
      <c r="Q268" s="288">
        <v>10</v>
      </c>
      <c r="R268" s="288" t="s">
        <v>2013</v>
      </c>
      <c r="S268" s="289" t="s">
        <v>2023</v>
      </c>
      <c r="T268" s="283"/>
      <c r="U268" s="290" t="s">
        <v>2015</v>
      </c>
      <c r="V268" s="290" t="s">
        <v>195</v>
      </c>
      <c r="W268" s="290">
        <v>11</v>
      </c>
      <c r="X268" s="290">
        <v>62</v>
      </c>
      <c r="Y268" s="290">
        <v>15</v>
      </c>
      <c r="Z268" s="290">
        <v>119</v>
      </c>
      <c r="AA268" s="291">
        <v>4</v>
      </c>
      <c r="AB268" s="290"/>
      <c r="AC268" s="290"/>
      <c r="AD268" s="290"/>
      <c r="AE268" s="290"/>
      <c r="AF268" s="290"/>
      <c r="AG268" s="290"/>
      <c r="AH268" s="290"/>
      <c r="AI268" s="290"/>
      <c r="AJ268" s="290"/>
      <c r="AK268" s="290"/>
      <c r="AL268" s="290"/>
      <c r="AM268" s="290"/>
      <c r="AN268" s="290"/>
      <c r="AO268" s="290"/>
      <c r="AP268" s="290"/>
    </row>
    <row r="269" spans="1:42" x14ac:dyDescent="0.25">
      <c r="A269" s="283" t="s">
        <v>2008</v>
      </c>
      <c r="B269" s="284" t="s">
        <v>368</v>
      </c>
      <c r="C269" s="284" t="s">
        <v>2108</v>
      </c>
      <c r="D269" s="285" t="s">
        <v>2109</v>
      </c>
      <c r="E269" s="286">
        <v>20</v>
      </c>
      <c r="F269" s="287" t="s">
        <v>1786</v>
      </c>
      <c r="G269" s="285"/>
      <c r="H269" s="285"/>
      <c r="I269" s="293"/>
      <c r="J269" s="285"/>
      <c r="K269" s="285"/>
      <c r="L269" s="285"/>
      <c r="M269" s="288" t="s">
        <v>2012</v>
      </c>
      <c r="N269" s="288" t="s">
        <v>2012</v>
      </c>
      <c r="O269" s="288" t="s">
        <v>2012</v>
      </c>
      <c r="P269" s="288" t="s">
        <v>2012</v>
      </c>
      <c r="Q269" s="288">
        <v>12</v>
      </c>
      <c r="R269" s="288" t="s">
        <v>2013</v>
      </c>
      <c r="S269" s="289" t="s">
        <v>2026</v>
      </c>
      <c r="T269" s="283"/>
      <c r="U269" s="290" t="s">
        <v>2015</v>
      </c>
      <c r="V269" s="290" t="s">
        <v>195</v>
      </c>
      <c r="W269" s="290">
        <v>13</v>
      </c>
      <c r="X269" s="290">
        <v>190</v>
      </c>
      <c r="Y269" s="290" t="s">
        <v>2012</v>
      </c>
      <c r="Z269" s="290" t="s">
        <v>2012</v>
      </c>
      <c r="AA269" s="291" t="s">
        <v>2019</v>
      </c>
      <c r="AB269" s="290"/>
      <c r="AC269" s="290"/>
      <c r="AD269" s="290"/>
      <c r="AE269" s="290"/>
      <c r="AF269" s="290"/>
      <c r="AG269" s="290"/>
      <c r="AH269" s="290"/>
      <c r="AI269" s="290"/>
      <c r="AJ269" s="290"/>
      <c r="AK269" s="290"/>
      <c r="AL269" s="290"/>
      <c r="AM269" s="290"/>
      <c r="AN269" s="290"/>
      <c r="AO269" s="290"/>
      <c r="AP269" s="290"/>
    </row>
    <row r="270" spans="1:42" x14ac:dyDescent="0.25">
      <c r="A270" s="283" t="s">
        <v>2008</v>
      </c>
      <c r="B270" s="284" t="s">
        <v>368</v>
      </c>
      <c r="C270" s="284" t="s">
        <v>2108</v>
      </c>
      <c r="D270" s="285" t="s">
        <v>2109</v>
      </c>
      <c r="E270" s="286">
        <v>40</v>
      </c>
      <c r="F270" s="287" t="s">
        <v>1786</v>
      </c>
      <c r="G270" s="285"/>
      <c r="H270" s="285"/>
      <c r="I270" s="293"/>
      <c r="J270" s="285"/>
      <c r="K270" s="285"/>
      <c r="L270" s="285"/>
      <c r="M270" s="288" t="s">
        <v>2012</v>
      </c>
      <c r="N270" s="288" t="s">
        <v>2012</v>
      </c>
      <c r="O270" s="288" t="s">
        <v>2012</v>
      </c>
      <c r="P270" s="288" t="s">
        <v>2012</v>
      </c>
      <c r="Q270" s="288">
        <v>12</v>
      </c>
      <c r="R270" s="288" t="s">
        <v>2013</v>
      </c>
      <c r="S270" s="289" t="s">
        <v>2026</v>
      </c>
      <c r="T270" s="283"/>
      <c r="U270" s="290" t="s">
        <v>2015</v>
      </c>
      <c r="V270" s="290" t="s">
        <v>195</v>
      </c>
      <c r="W270" s="290">
        <v>13</v>
      </c>
      <c r="X270" s="290">
        <v>190</v>
      </c>
      <c r="Y270" s="290" t="s">
        <v>2012</v>
      </c>
      <c r="Z270" s="290" t="s">
        <v>2012</v>
      </c>
      <c r="AA270" s="291" t="s">
        <v>2019</v>
      </c>
      <c r="AB270" s="290"/>
      <c r="AC270" s="290"/>
      <c r="AD270" s="290"/>
      <c r="AE270" s="290"/>
      <c r="AF270" s="290"/>
      <c r="AG270" s="290"/>
      <c r="AH270" s="290"/>
      <c r="AI270" s="290"/>
      <c r="AJ270" s="290"/>
      <c r="AK270" s="290"/>
      <c r="AL270" s="290"/>
      <c r="AM270" s="290"/>
      <c r="AN270" s="290"/>
      <c r="AO270" s="290"/>
      <c r="AP270" s="290"/>
    </row>
    <row r="271" spans="1:42" x14ac:dyDescent="0.25">
      <c r="A271" s="283" t="s">
        <v>2008</v>
      </c>
      <c r="B271" s="284" t="s">
        <v>2041</v>
      </c>
      <c r="C271" s="284" t="s">
        <v>2110</v>
      </c>
      <c r="D271" s="285" t="s">
        <v>2111</v>
      </c>
      <c r="E271" s="286">
        <v>20</v>
      </c>
      <c r="F271" s="287" t="s">
        <v>1786</v>
      </c>
      <c r="G271" s="285"/>
      <c r="H271" s="285"/>
      <c r="I271" s="293"/>
      <c r="J271" s="285"/>
      <c r="K271" s="285"/>
      <c r="L271" s="285"/>
      <c r="M271" s="288" t="s">
        <v>2012</v>
      </c>
      <c r="N271" s="288" t="s">
        <v>2012</v>
      </c>
      <c r="O271" s="288" t="s">
        <v>2012</v>
      </c>
      <c r="P271" s="288" t="s">
        <v>2012</v>
      </c>
      <c r="Q271" s="288">
        <v>10</v>
      </c>
      <c r="R271" s="288" t="s">
        <v>2013</v>
      </c>
      <c r="S271" s="289" t="s">
        <v>2023</v>
      </c>
      <c r="T271" s="283"/>
      <c r="U271" s="290" t="s">
        <v>2015</v>
      </c>
      <c r="V271" s="290" t="s">
        <v>195</v>
      </c>
      <c r="W271" s="290">
        <v>11</v>
      </c>
      <c r="X271" s="290">
        <v>56</v>
      </c>
      <c r="Y271" s="290" t="s">
        <v>2012</v>
      </c>
      <c r="Z271" s="290" t="s">
        <v>2012</v>
      </c>
      <c r="AA271" s="291" t="s">
        <v>2019</v>
      </c>
      <c r="AB271" s="290"/>
      <c r="AC271" s="290"/>
      <c r="AD271" s="290"/>
      <c r="AE271" s="290"/>
      <c r="AF271" s="290"/>
      <c r="AG271" s="290"/>
      <c r="AH271" s="290"/>
      <c r="AI271" s="290"/>
      <c r="AJ271" s="290"/>
      <c r="AK271" s="290"/>
      <c r="AL271" s="290"/>
      <c r="AM271" s="290"/>
      <c r="AN271" s="290"/>
      <c r="AO271" s="290"/>
      <c r="AP271" s="290"/>
    </row>
    <row r="272" spans="1:42" x14ac:dyDescent="0.25">
      <c r="A272" s="283" t="s">
        <v>2008</v>
      </c>
      <c r="B272" s="284" t="s">
        <v>2041</v>
      </c>
      <c r="C272" s="284" t="s">
        <v>2110</v>
      </c>
      <c r="D272" s="285" t="s">
        <v>2111</v>
      </c>
      <c r="E272" s="286">
        <v>40</v>
      </c>
      <c r="F272" s="287" t="s">
        <v>1786</v>
      </c>
      <c r="G272" s="285"/>
      <c r="H272" s="285"/>
      <c r="I272" s="293"/>
      <c r="J272" s="285"/>
      <c r="K272" s="285"/>
      <c r="L272" s="285"/>
      <c r="M272" s="288" t="s">
        <v>2012</v>
      </c>
      <c r="N272" s="288" t="s">
        <v>2012</v>
      </c>
      <c r="O272" s="288" t="s">
        <v>2012</v>
      </c>
      <c r="P272" s="288" t="s">
        <v>2012</v>
      </c>
      <c r="Q272" s="288">
        <v>10</v>
      </c>
      <c r="R272" s="288" t="s">
        <v>2013</v>
      </c>
      <c r="S272" s="289" t="s">
        <v>2023</v>
      </c>
      <c r="T272" s="283"/>
      <c r="U272" s="290" t="s">
        <v>2015</v>
      </c>
      <c r="V272" s="290" t="s">
        <v>195</v>
      </c>
      <c r="W272" s="290">
        <v>11</v>
      </c>
      <c r="X272" s="290">
        <v>104</v>
      </c>
      <c r="Y272" s="290" t="s">
        <v>2012</v>
      </c>
      <c r="Z272" s="290" t="s">
        <v>2012</v>
      </c>
      <c r="AA272" s="291" t="s">
        <v>2019</v>
      </c>
      <c r="AB272" s="290"/>
      <c r="AC272" s="290"/>
      <c r="AD272" s="290"/>
      <c r="AE272" s="290"/>
      <c r="AF272" s="290"/>
      <c r="AG272" s="290"/>
      <c r="AH272" s="290"/>
      <c r="AI272" s="290"/>
      <c r="AJ272" s="290"/>
      <c r="AK272" s="290"/>
      <c r="AL272" s="290"/>
      <c r="AM272" s="290"/>
      <c r="AN272" s="290"/>
      <c r="AO272" s="290"/>
      <c r="AP272" s="290"/>
    </row>
    <row r="273" spans="1:42" x14ac:dyDescent="0.25">
      <c r="A273" s="283" t="s">
        <v>2008</v>
      </c>
      <c r="B273" s="284" t="s">
        <v>1787</v>
      </c>
      <c r="C273" s="284" t="s">
        <v>2119</v>
      </c>
      <c r="D273" s="285" t="s">
        <v>2120</v>
      </c>
      <c r="E273" s="286">
        <v>20</v>
      </c>
      <c r="F273" s="287" t="s">
        <v>1786</v>
      </c>
      <c r="G273" s="285"/>
      <c r="H273" s="285"/>
      <c r="I273" s="293"/>
      <c r="J273" s="285"/>
      <c r="K273" s="285"/>
      <c r="L273" s="285"/>
      <c r="M273" s="288" t="s">
        <v>2012</v>
      </c>
      <c r="N273" s="288" t="s">
        <v>2012</v>
      </c>
      <c r="O273" s="288" t="s">
        <v>2012</v>
      </c>
      <c r="P273" s="288" t="s">
        <v>2012</v>
      </c>
      <c r="Q273" s="288">
        <v>12</v>
      </c>
      <c r="R273" s="288" t="s">
        <v>2013</v>
      </c>
      <c r="S273" s="289" t="s">
        <v>2026</v>
      </c>
      <c r="T273" s="283"/>
      <c r="U273" s="290" t="s">
        <v>2015</v>
      </c>
      <c r="V273" s="290" t="s">
        <v>195</v>
      </c>
      <c r="W273" s="290">
        <v>13</v>
      </c>
      <c r="X273" s="290">
        <v>170</v>
      </c>
      <c r="Y273" s="290" t="s">
        <v>2012</v>
      </c>
      <c r="Z273" s="290" t="s">
        <v>2012</v>
      </c>
      <c r="AA273" s="291" t="s">
        <v>2019</v>
      </c>
      <c r="AB273" s="290"/>
      <c r="AC273" s="290"/>
      <c r="AD273" s="290"/>
      <c r="AE273" s="290"/>
      <c r="AF273" s="290"/>
      <c r="AG273" s="290"/>
      <c r="AH273" s="290"/>
      <c r="AI273" s="290"/>
      <c r="AJ273" s="290"/>
      <c r="AK273" s="290"/>
      <c r="AL273" s="290"/>
      <c r="AM273" s="290"/>
      <c r="AN273" s="290"/>
      <c r="AO273" s="290"/>
      <c r="AP273" s="290"/>
    </row>
    <row r="274" spans="1:42" x14ac:dyDescent="0.25">
      <c r="A274" s="283" t="s">
        <v>2008</v>
      </c>
      <c r="B274" s="284" t="s">
        <v>1787</v>
      </c>
      <c r="C274" s="284" t="s">
        <v>2119</v>
      </c>
      <c r="D274" s="285" t="s">
        <v>2120</v>
      </c>
      <c r="E274" s="286">
        <v>40</v>
      </c>
      <c r="F274" s="287" t="s">
        <v>1786</v>
      </c>
      <c r="G274" s="285"/>
      <c r="H274" s="285"/>
      <c r="I274" s="293"/>
      <c r="J274" s="285"/>
      <c r="K274" s="285"/>
      <c r="L274" s="285"/>
      <c r="M274" s="288" t="s">
        <v>2012</v>
      </c>
      <c r="N274" s="288" t="s">
        <v>2012</v>
      </c>
      <c r="O274" s="288" t="s">
        <v>2012</v>
      </c>
      <c r="P274" s="288" t="s">
        <v>2012</v>
      </c>
      <c r="Q274" s="288">
        <v>12</v>
      </c>
      <c r="R274" s="288" t="s">
        <v>2013</v>
      </c>
      <c r="S274" s="289" t="s">
        <v>2026</v>
      </c>
      <c r="T274" s="283"/>
      <c r="U274" s="290" t="s">
        <v>2015</v>
      </c>
      <c r="V274" s="290" t="s">
        <v>195</v>
      </c>
      <c r="W274" s="290">
        <v>13</v>
      </c>
      <c r="X274" s="290">
        <v>170</v>
      </c>
      <c r="Y274" s="290" t="s">
        <v>2012</v>
      </c>
      <c r="Z274" s="290" t="s">
        <v>2012</v>
      </c>
      <c r="AA274" s="291" t="s">
        <v>2019</v>
      </c>
      <c r="AB274" s="290"/>
      <c r="AC274" s="290"/>
      <c r="AD274" s="290"/>
      <c r="AE274" s="290"/>
      <c r="AF274" s="290"/>
      <c r="AG274" s="290"/>
      <c r="AH274" s="290"/>
      <c r="AI274" s="290"/>
      <c r="AJ274" s="290"/>
      <c r="AK274" s="290"/>
      <c r="AL274" s="290"/>
      <c r="AM274" s="290"/>
      <c r="AN274" s="290"/>
      <c r="AO274" s="290"/>
      <c r="AP274" s="290"/>
    </row>
    <row r="275" spans="1:42" x14ac:dyDescent="0.25">
      <c r="A275" s="283" t="s">
        <v>2008</v>
      </c>
      <c r="B275" s="284" t="s">
        <v>2020</v>
      </c>
      <c r="C275" s="284" t="s">
        <v>2121</v>
      </c>
      <c r="D275" s="285" t="s">
        <v>2122</v>
      </c>
      <c r="E275" s="286">
        <v>20</v>
      </c>
      <c r="F275" s="287" t="s">
        <v>1786</v>
      </c>
      <c r="G275" s="285"/>
      <c r="H275" s="285"/>
      <c r="I275" s="293"/>
      <c r="J275" s="285"/>
      <c r="K275" s="285"/>
      <c r="L275" s="285"/>
      <c r="M275" s="288" t="s">
        <v>2012</v>
      </c>
      <c r="N275" s="288" t="s">
        <v>2012</v>
      </c>
      <c r="O275" s="288" t="s">
        <v>2012</v>
      </c>
      <c r="P275" s="288" t="s">
        <v>2012</v>
      </c>
      <c r="Q275" s="288">
        <v>10</v>
      </c>
      <c r="R275" s="288" t="s">
        <v>2013</v>
      </c>
      <c r="S275" s="289" t="s">
        <v>2023</v>
      </c>
      <c r="T275" s="283"/>
      <c r="U275" s="290" t="s">
        <v>2015</v>
      </c>
      <c r="V275" s="290" t="s">
        <v>195</v>
      </c>
      <c r="W275" s="290">
        <v>11</v>
      </c>
      <c r="X275" s="290">
        <v>64</v>
      </c>
      <c r="Y275" s="290">
        <v>18</v>
      </c>
      <c r="Z275" s="290">
        <v>142</v>
      </c>
      <c r="AA275" s="291">
        <v>7</v>
      </c>
      <c r="AB275" s="290"/>
      <c r="AC275" s="290"/>
      <c r="AD275" s="290"/>
      <c r="AE275" s="290"/>
      <c r="AF275" s="290"/>
      <c r="AG275" s="290"/>
      <c r="AH275" s="290"/>
      <c r="AI275" s="290"/>
      <c r="AJ275" s="290"/>
      <c r="AK275" s="290"/>
      <c r="AL275" s="290"/>
      <c r="AM275" s="290"/>
      <c r="AN275" s="290"/>
      <c r="AO275" s="290"/>
      <c r="AP275" s="290"/>
    </row>
    <row r="276" spans="1:42" x14ac:dyDescent="0.25">
      <c r="A276" s="283" t="s">
        <v>2008</v>
      </c>
      <c r="B276" s="284" t="s">
        <v>2020</v>
      </c>
      <c r="C276" s="284" t="s">
        <v>2121</v>
      </c>
      <c r="D276" s="285" t="s">
        <v>2122</v>
      </c>
      <c r="E276" s="286">
        <v>40</v>
      </c>
      <c r="F276" s="287" t="s">
        <v>1786</v>
      </c>
      <c r="G276" s="285"/>
      <c r="H276" s="285"/>
      <c r="I276" s="293"/>
      <c r="J276" s="285"/>
      <c r="K276" s="285"/>
      <c r="L276" s="285"/>
      <c r="M276" s="288" t="s">
        <v>2012</v>
      </c>
      <c r="N276" s="288" t="s">
        <v>2012</v>
      </c>
      <c r="O276" s="288" t="s">
        <v>2012</v>
      </c>
      <c r="P276" s="288" t="s">
        <v>2012</v>
      </c>
      <c r="Q276" s="288">
        <v>10</v>
      </c>
      <c r="R276" s="288" t="s">
        <v>2013</v>
      </c>
      <c r="S276" s="289" t="s">
        <v>2023</v>
      </c>
      <c r="T276" s="283"/>
      <c r="U276" s="290" t="s">
        <v>2015</v>
      </c>
      <c r="V276" s="290" t="s">
        <v>195</v>
      </c>
      <c r="W276" s="290">
        <v>11</v>
      </c>
      <c r="X276" s="290">
        <v>128</v>
      </c>
      <c r="Y276" s="290">
        <v>18</v>
      </c>
      <c r="Z276" s="290">
        <v>285</v>
      </c>
      <c r="AA276" s="291">
        <v>7</v>
      </c>
      <c r="AB276" s="290"/>
      <c r="AC276" s="290"/>
      <c r="AD276" s="290"/>
      <c r="AE276" s="290"/>
      <c r="AF276" s="290"/>
      <c r="AG276" s="290"/>
      <c r="AH276" s="290"/>
      <c r="AI276" s="290"/>
      <c r="AJ276" s="290"/>
      <c r="AK276" s="290"/>
      <c r="AL276" s="290"/>
      <c r="AM276" s="290"/>
      <c r="AN276" s="290"/>
      <c r="AO276" s="290"/>
      <c r="AP276" s="290"/>
    </row>
    <row r="277" spans="1:42" x14ac:dyDescent="0.25">
      <c r="A277" s="283" t="s">
        <v>2008</v>
      </c>
      <c r="B277" s="284" t="s">
        <v>1754</v>
      </c>
      <c r="C277" s="284" t="s">
        <v>2123</v>
      </c>
      <c r="D277" s="285" t="s">
        <v>2124</v>
      </c>
      <c r="E277" s="286">
        <v>20</v>
      </c>
      <c r="F277" s="287" t="s">
        <v>1786</v>
      </c>
      <c r="G277" s="285"/>
      <c r="H277" s="285"/>
      <c r="I277" s="293"/>
      <c r="J277" s="285"/>
      <c r="K277" s="285"/>
      <c r="L277" s="285"/>
      <c r="M277" s="288" t="s">
        <v>2012</v>
      </c>
      <c r="N277" s="288" t="s">
        <v>2012</v>
      </c>
      <c r="O277" s="288" t="s">
        <v>2012</v>
      </c>
      <c r="P277" s="288" t="s">
        <v>2012</v>
      </c>
      <c r="Q277" s="288">
        <v>10</v>
      </c>
      <c r="R277" s="288" t="s">
        <v>2013</v>
      </c>
      <c r="S277" s="289" t="s">
        <v>2023</v>
      </c>
      <c r="T277" s="283"/>
      <c r="U277" s="290" t="s">
        <v>2015</v>
      </c>
      <c r="V277" s="290" t="s">
        <v>195</v>
      </c>
      <c r="W277" s="290">
        <v>11</v>
      </c>
      <c r="X277" s="290">
        <v>120</v>
      </c>
      <c r="Y277" s="290">
        <v>17</v>
      </c>
      <c r="Z277" s="290">
        <v>185</v>
      </c>
      <c r="AA277" s="291">
        <v>6</v>
      </c>
      <c r="AB277" s="290"/>
      <c r="AC277" s="290"/>
      <c r="AD277" s="290"/>
      <c r="AE277" s="290"/>
      <c r="AF277" s="290"/>
      <c r="AG277" s="290"/>
      <c r="AH277" s="290"/>
      <c r="AI277" s="290"/>
      <c r="AJ277" s="290"/>
      <c r="AK277" s="290"/>
      <c r="AL277" s="290"/>
      <c r="AM277" s="290"/>
      <c r="AN277" s="290"/>
      <c r="AO277" s="290"/>
      <c r="AP277" s="290"/>
    </row>
    <row r="278" spans="1:42" x14ac:dyDescent="0.25">
      <c r="A278" s="283" t="s">
        <v>2008</v>
      </c>
      <c r="B278" s="284" t="s">
        <v>1754</v>
      </c>
      <c r="C278" s="284" t="s">
        <v>2123</v>
      </c>
      <c r="D278" s="285" t="s">
        <v>2124</v>
      </c>
      <c r="E278" s="286">
        <v>40</v>
      </c>
      <c r="F278" s="287" t="s">
        <v>1786</v>
      </c>
      <c r="G278" s="285"/>
      <c r="H278" s="285"/>
      <c r="I278" s="293"/>
      <c r="J278" s="285"/>
      <c r="K278" s="285"/>
      <c r="L278" s="285"/>
      <c r="M278" s="288" t="s">
        <v>2012</v>
      </c>
      <c r="N278" s="288" t="s">
        <v>2012</v>
      </c>
      <c r="O278" s="288" t="s">
        <v>2012</v>
      </c>
      <c r="P278" s="288" t="s">
        <v>2012</v>
      </c>
      <c r="Q278" s="288">
        <v>10</v>
      </c>
      <c r="R278" s="288" t="s">
        <v>2013</v>
      </c>
      <c r="S278" s="289" t="s">
        <v>2023</v>
      </c>
      <c r="T278" s="283"/>
      <c r="U278" s="290" t="s">
        <v>2015</v>
      </c>
      <c r="V278" s="290" t="s">
        <v>195</v>
      </c>
      <c r="W278" s="290">
        <v>11</v>
      </c>
      <c r="X278" s="290">
        <v>185</v>
      </c>
      <c r="Y278" s="290">
        <v>17</v>
      </c>
      <c r="Z278" s="290">
        <v>237</v>
      </c>
      <c r="AA278" s="291">
        <v>6</v>
      </c>
      <c r="AB278" s="290"/>
      <c r="AC278" s="290"/>
      <c r="AD278" s="290"/>
      <c r="AE278" s="290"/>
      <c r="AF278" s="290"/>
      <c r="AG278" s="290"/>
      <c r="AH278" s="290"/>
      <c r="AI278" s="290"/>
      <c r="AJ278" s="290"/>
      <c r="AK278" s="290"/>
      <c r="AL278" s="290"/>
      <c r="AM278" s="290"/>
      <c r="AN278" s="290"/>
      <c r="AO278" s="290"/>
      <c r="AP278" s="290"/>
    </row>
    <row r="279" spans="1:42" x14ac:dyDescent="0.25">
      <c r="A279" s="283" t="s">
        <v>2008</v>
      </c>
      <c r="B279" s="284" t="s">
        <v>2041</v>
      </c>
      <c r="C279" s="284" t="s">
        <v>2129</v>
      </c>
      <c r="D279" s="285" t="s">
        <v>2130</v>
      </c>
      <c r="E279" s="286">
        <v>20</v>
      </c>
      <c r="F279" s="287" t="s">
        <v>1786</v>
      </c>
      <c r="G279" s="285"/>
      <c r="H279" s="285"/>
      <c r="I279" s="293"/>
      <c r="J279" s="285"/>
      <c r="K279" s="285"/>
      <c r="L279" s="285"/>
      <c r="M279" s="288" t="s">
        <v>2012</v>
      </c>
      <c r="N279" s="288" t="s">
        <v>2012</v>
      </c>
      <c r="O279" s="288" t="s">
        <v>2012</v>
      </c>
      <c r="P279" s="288" t="s">
        <v>2012</v>
      </c>
      <c r="Q279" s="288">
        <v>10</v>
      </c>
      <c r="R279" s="288" t="s">
        <v>2013</v>
      </c>
      <c r="S279" s="289" t="s">
        <v>2023</v>
      </c>
      <c r="T279" s="283"/>
      <c r="U279" s="290" t="s">
        <v>2015</v>
      </c>
      <c r="V279" s="290" t="s">
        <v>195</v>
      </c>
      <c r="W279" s="290">
        <v>11</v>
      </c>
      <c r="X279" s="290">
        <v>62</v>
      </c>
      <c r="Y279" s="290" t="s">
        <v>2012</v>
      </c>
      <c r="Z279" s="290" t="s">
        <v>2012</v>
      </c>
      <c r="AA279" s="291" t="s">
        <v>2019</v>
      </c>
      <c r="AB279" s="290"/>
      <c r="AC279" s="290"/>
      <c r="AD279" s="290"/>
      <c r="AE279" s="290"/>
      <c r="AF279" s="290"/>
      <c r="AG279" s="290"/>
      <c r="AH279" s="290"/>
      <c r="AI279" s="290"/>
      <c r="AJ279" s="290"/>
      <c r="AK279" s="290"/>
      <c r="AL279" s="290"/>
      <c r="AM279" s="290"/>
      <c r="AN279" s="290"/>
      <c r="AO279" s="290"/>
      <c r="AP279" s="290"/>
    </row>
    <row r="280" spans="1:42" x14ac:dyDescent="0.25">
      <c r="A280" s="283" t="s">
        <v>2008</v>
      </c>
      <c r="B280" s="284" t="s">
        <v>2041</v>
      </c>
      <c r="C280" s="284" t="s">
        <v>2129</v>
      </c>
      <c r="D280" s="285" t="s">
        <v>2130</v>
      </c>
      <c r="E280" s="286">
        <v>40</v>
      </c>
      <c r="F280" s="287" t="s">
        <v>1786</v>
      </c>
      <c r="G280" s="285"/>
      <c r="H280" s="285"/>
      <c r="I280" s="293"/>
      <c r="J280" s="285"/>
      <c r="K280" s="285"/>
      <c r="L280" s="285"/>
      <c r="M280" s="288" t="s">
        <v>2012</v>
      </c>
      <c r="N280" s="288" t="s">
        <v>2012</v>
      </c>
      <c r="O280" s="288" t="s">
        <v>2012</v>
      </c>
      <c r="P280" s="288" t="s">
        <v>2012</v>
      </c>
      <c r="Q280" s="288">
        <v>10</v>
      </c>
      <c r="R280" s="288" t="s">
        <v>2013</v>
      </c>
      <c r="S280" s="289" t="s">
        <v>2023</v>
      </c>
      <c r="T280" s="283"/>
      <c r="U280" s="290" t="s">
        <v>2015</v>
      </c>
      <c r="V280" s="290" t="s">
        <v>195</v>
      </c>
      <c r="W280" s="290">
        <v>11</v>
      </c>
      <c r="X280" s="290">
        <v>88</v>
      </c>
      <c r="Y280" s="290" t="s">
        <v>2012</v>
      </c>
      <c r="Z280" s="290" t="s">
        <v>2012</v>
      </c>
      <c r="AA280" s="291" t="s">
        <v>2019</v>
      </c>
      <c r="AB280" s="290"/>
      <c r="AC280" s="290"/>
      <c r="AD280" s="290"/>
      <c r="AE280" s="290"/>
      <c r="AF280" s="290"/>
      <c r="AG280" s="290"/>
      <c r="AH280" s="290"/>
      <c r="AI280" s="290"/>
      <c r="AJ280" s="290"/>
      <c r="AK280" s="290"/>
      <c r="AL280" s="290"/>
      <c r="AM280" s="290"/>
      <c r="AN280" s="290"/>
      <c r="AO280" s="290"/>
      <c r="AP280" s="290"/>
    </row>
    <row r="281" spans="1:42" x14ac:dyDescent="0.25">
      <c r="A281" s="283" t="s">
        <v>2008</v>
      </c>
      <c r="B281" s="284" t="s">
        <v>1788</v>
      </c>
      <c r="C281" s="284" t="s">
        <v>2131</v>
      </c>
      <c r="D281" s="285" t="s">
        <v>2132</v>
      </c>
      <c r="E281" s="286">
        <v>20</v>
      </c>
      <c r="F281" s="287" t="s">
        <v>1786</v>
      </c>
      <c r="G281" s="285"/>
      <c r="H281" s="285"/>
      <c r="I281" s="293"/>
      <c r="J281" s="285"/>
      <c r="K281" s="285"/>
      <c r="L281" s="285"/>
      <c r="M281" s="288" t="s">
        <v>2012</v>
      </c>
      <c r="N281" s="288" t="s">
        <v>2012</v>
      </c>
      <c r="O281" s="288" t="s">
        <v>2012</v>
      </c>
      <c r="P281" s="288" t="s">
        <v>2012</v>
      </c>
      <c r="Q281" s="288">
        <v>10</v>
      </c>
      <c r="R281" s="288" t="s">
        <v>2013</v>
      </c>
      <c r="S281" s="289" t="s">
        <v>2023</v>
      </c>
      <c r="T281" s="283"/>
      <c r="U281" s="290" t="s">
        <v>2015</v>
      </c>
      <c r="V281" s="290" t="s">
        <v>195</v>
      </c>
      <c r="W281" s="290">
        <v>11</v>
      </c>
      <c r="X281" s="290">
        <v>32</v>
      </c>
      <c r="Y281" s="290">
        <v>15</v>
      </c>
      <c r="Z281" s="290">
        <v>42</v>
      </c>
      <c r="AA281" s="291">
        <v>4</v>
      </c>
      <c r="AB281" s="290"/>
      <c r="AC281" s="290"/>
      <c r="AD281" s="290"/>
      <c r="AE281" s="290"/>
      <c r="AF281" s="290"/>
      <c r="AG281" s="290"/>
      <c r="AH281" s="290"/>
      <c r="AI281" s="290"/>
      <c r="AJ281" s="290"/>
      <c r="AK281" s="290"/>
      <c r="AL281" s="290"/>
      <c r="AM281" s="290"/>
      <c r="AN281" s="290"/>
      <c r="AO281" s="290"/>
      <c r="AP281" s="290"/>
    </row>
    <row r="282" spans="1:42" x14ac:dyDescent="0.25">
      <c r="A282" s="283" t="s">
        <v>2008</v>
      </c>
      <c r="B282" s="284" t="s">
        <v>1788</v>
      </c>
      <c r="C282" s="284" t="s">
        <v>2131</v>
      </c>
      <c r="D282" s="285" t="s">
        <v>2132</v>
      </c>
      <c r="E282" s="286">
        <v>40</v>
      </c>
      <c r="F282" s="287" t="s">
        <v>1786</v>
      </c>
      <c r="G282" s="285"/>
      <c r="H282" s="285"/>
      <c r="I282" s="293"/>
      <c r="J282" s="285"/>
      <c r="K282" s="285"/>
      <c r="L282" s="285"/>
      <c r="M282" s="288" t="s">
        <v>2012</v>
      </c>
      <c r="N282" s="288" t="s">
        <v>2012</v>
      </c>
      <c r="O282" s="288" t="s">
        <v>2012</v>
      </c>
      <c r="P282" s="288" t="s">
        <v>2012</v>
      </c>
      <c r="Q282" s="288">
        <v>10</v>
      </c>
      <c r="R282" s="288" t="s">
        <v>2013</v>
      </c>
      <c r="S282" s="289" t="s">
        <v>2023</v>
      </c>
      <c r="T282" s="283"/>
      <c r="U282" s="290" t="s">
        <v>2015</v>
      </c>
      <c r="V282" s="290" t="s">
        <v>195</v>
      </c>
      <c r="W282" s="290">
        <v>11</v>
      </c>
      <c r="X282" s="290">
        <v>59</v>
      </c>
      <c r="Y282" s="290">
        <v>15</v>
      </c>
      <c r="Z282" s="290">
        <v>84</v>
      </c>
      <c r="AA282" s="291">
        <v>4</v>
      </c>
      <c r="AB282" s="290"/>
      <c r="AC282" s="290"/>
      <c r="AD282" s="290"/>
      <c r="AE282" s="290"/>
      <c r="AF282" s="290"/>
      <c r="AG282" s="290"/>
      <c r="AH282" s="290"/>
      <c r="AI282" s="290"/>
      <c r="AJ282" s="290"/>
      <c r="AK282" s="290"/>
      <c r="AL282" s="290"/>
      <c r="AM282" s="290"/>
      <c r="AN282" s="290"/>
      <c r="AO282" s="290"/>
      <c r="AP282" s="290"/>
    </row>
    <row r="283" spans="1:42" x14ac:dyDescent="0.25">
      <c r="A283" s="283" t="s">
        <v>2008</v>
      </c>
      <c r="B283" s="284" t="s">
        <v>1787</v>
      </c>
      <c r="C283" s="284" t="s">
        <v>2133</v>
      </c>
      <c r="D283" s="285" t="s">
        <v>1769</v>
      </c>
      <c r="E283" s="286">
        <v>20</v>
      </c>
      <c r="F283" s="287" t="s">
        <v>1786</v>
      </c>
      <c r="G283" s="285"/>
      <c r="H283" s="285"/>
      <c r="I283" s="293"/>
      <c r="J283" s="285"/>
      <c r="K283" s="285"/>
      <c r="L283" s="285"/>
      <c r="M283" s="288" t="s">
        <v>2012</v>
      </c>
      <c r="N283" s="288" t="s">
        <v>2012</v>
      </c>
      <c r="O283" s="288" t="s">
        <v>2012</v>
      </c>
      <c r="P283" s="288" t="s">
        <v>2012</v>
      </c>
      <c r="Q283" s="288">
        <v>12</v>
      </c>
      <c r="R283" s="288" t="s">
        <v>2013</v>
      </c>
      <c r="S283" s="289" t="s">
        <v>2026</v>
      </c>
      <c r="T283" s="283"/>
      <c r="U283" s="290" t="s">
        <v>2015</v>
      </c>
      <c r="V283" s="290" t="s">
        <v>195</v>
      </c>
      <c r="W283" s="290">
        <v>13</v>
      </c>
      <c r="X283" s="290">
        <v>68</v>
      </c>
      <c r="Y283" s="290">
        <v>15</v>
      </c>
      <c r="Z283" s="290">
        <v>125</v>
      </c>
      <c r="AA283" s="291">
        <v>2</v>
      </c>
      <c r="AB283" s="290"/>
      <c r="AC283" s="290"/>
      <c r="AD283" s="290"/>
      <c r="AE283" s="290"/>
      <c r="AF283" s="290"/>
      <c r="AG283" s="290"/>
      <c r="AH283" s="290"/>
      <c r="AI283" s="290"/>
      <c r="AJ283" s="290"/>
      <c r="AK283" s="290"/>
      <c r="AL283" s="290"/>
      <c r="AM283" s="290"/>
      <c r="AN283" s="290"/>
      <c r="AO283" s="290"/>
      <c r="AP283" s="290"/>
    </row>
    <row r="284" spans="1:42" x14ac:dyDescent="0.25">
      <c r="A284" s="283" t="s">
        <v>2008</v>
      </c>
      <c r="B284" s="284" t="s">
        <v>1787</v>
      </c>
      <c r="C284" s="284" t="s">
        <v>2133</v>
      </c>
      <c r="D284" s="285" t="s">
        <v>1769</v>
      </c>
      <c r="E284" s="286">
        <v>40</v>
      </c>
      <c r="F284" s="287" t="s">
        <v>1786</v>
      </c>
      <c r="G284" s="285"/>
      <c r="H284" s="285"/>
      <c r="I284" s="293"/>
      <c r="J284" s="285"/>
      <c r="K284" s="285"/>
      <c r="L284" s="285"/>
      <c r="M284" s="288" t="s">
        <v>2012</v>
      </c>
      <c r="N284" s="288" t="s">
        <v>2012</v>
      </c>
      <c r="O284" s="288" t="s">
        <v>2012</v>
      </c>
      <c r="P284" s="288" t="s">
        <v>2012</v>
      </c>
      <c r="Q284" s="288">
        <v>12</v>
      </c>
      <c r="R284" s="288" t="s">
        <v>2013</v>
      </c>
      <c r="S284" s="289" t="s">
        <v>2026</v>
      </c>
      <c r="T284" s="283"/>
      <c r="U284" s="290" t="s">
        <v>2015</v>
      </c>
      <c r="V284" s="290" t="s">
        <v>195</v>
      </c>
      <c r="W284" s="290">
        <v>13</v>
      </c>
      <c r="X284" s="290">
        <v>91</v>
      </c>
      <c r="Y284" s="290">
        <v>15</v>
      </c>
      <c r="Z284" s="290">
        <v>136</v>
      </c>
      <c r="AA284" s="291">
        <v>2</v>
      </c>
      <c r="AB284" s="290"/>
      <c r="AC284" s="290"/>
      <c r="AD284" s="290"/>
      <c r="AE284" s="290"/>
      <c r="AF284" s="290"/>
      <c r="AG284" s="290"/>
      <c r="AH284" s="290"/>
      <c r="AI284" s="290"/>
      <c r="AJ284" s="290"/>
      <c r="AK284" s="290"/>
      <c r="AL284" s="290"/>
      <c r="AM284" s="290"/>
      <c r="AN284" s="290"/>
      <c r="AO284" s="290"/>
      <c r="AP284" s="290"/>
    </row>
    <row r="285" spans="1:42" x14ac:dyDescent="0.25">
      <c r="A285" s="283" t="s">
        <v>2008</v>
      </c>
      <c r="B285" s="284" t="s">
        <v>1787</v>
      </c>
      <c r="C285" s="284" t="s">
        <v>2134</v>
      </c>
      <c r="D285" s="285" t="s">
        <v>2135</v>
      </c>
      <c r="E285" s="286">
        <v>40</v>
      </c>
      <c r="F285" s="287" t="s">
        <v>1786</v>
      </c>
      <c r="G285" s="285"/>
      <c r="H285" s="285"/>
      <c r="I285" s="293"/>
      <c r="J285" s="285"/>
      <c r="K285" s="285"/>
      <c r="L285" s="285"/>
      <c r="M285" s="288" t="s">
        <v>2012</v>
      </c>
      <c r="N285" s="288" t="s">
        <v>2012</v>
      </c>
      <c r="O285" s="288" t="s">
        <v>2012</v>
      </c>
      <c r="P285" s="288" t="s">
        <v>2012</v>
      </c>
      <c r="Q285" s="288">
        <v>12</v>
      </c>
      <c r="R285" s="288" t="s">
        <v>2013</v>
      </c>
      <c r="S285" s="289" t="s">
        <v>2026</v>
      </c>
      <c r="T285" s="283"/>
      <c r="U285" s="290" t="s">
        <v>2015</v>
      </c>
      <c r="V285" s="290" t="s">
        <v>195</v>
      </c>
      <c r="W285" s="290">
        <v>13</v>
      </c>
      <c r="X285" s="290">
        <v>174</v>
      </c>
      <c r="Y285" s="290" t="s">
        <v>2012</v>
      </c>
      <c r="Z285" s="290" t="s">
        <v>2012</v>
      </c>
      <c r="AA285" s="291" t="s">
        <v>2019</v>
      </c>
      <c r="AB285" s="290"/>
      <c r="AC285" s="290"/>
      <c r="AD285" s="290"/>
      <c r="AE285" s="290"/>
      <c r="AF285" s="290"/>
      <c r="AG285" s="290"/>
      <c r="AH285" s="290"/>
      <c r="AI285" s="290"/>
      <c r="AJ285" s="290"/>
      <c r="AK285" s="290"/>
      <c r="AL285" s="290"/>
      <c r="AM285" s="290"/>
      <c r="AN285" s="290"/>
      <c r="AO285" s="290"/>
      <c r="AP285" s="290"/>
    </row>
    <row r="286" spans="1:42" x14ac:dyDescent="0.25">
      <c r="A286" s="283" t="s">
        <v>2008</v>
      </c>
      <c r="B286" s="284" t="s">
        <v>1787</v>
      </c>
      <c r="C286" s="284" t="s">
        <v>2134</v>
      </c>
      <c r="D286" s="285" t="s">
        <v>2135</v>
      </c>
      <c r="E286" s="286">
        <v>20</v>
      </c>
      <c r="F286" s="287" t="s">
        <v>1786</v>
      </c>
      <c r="G286" s="285"/>
      <c r="H286" s="285"/>
      <c r="I286" s="293"/>
      <c r="J286" s="285"/>
      <c r="K286" s="285"/>
      <c r="L286" s="285"/>
      <c r="M286" s="288" t="s">
        <v>2012</v>
      </c>
      <c r="N286" s="288" t="s">
        <v>2012</v>
      </c>
      <c r="O286" s="288" t="s">
        <v>2012</v>
      </c>
      <c r="P286" s="288" t="s">
        <v>2012</v>
      </c>
      <c r="Q286" s="288">
        <v>12</v>
      </c>
      <c r="R286" s="288" t="s">
        <v>2013</v>
      </c>
      <c r="S286" s="289" t="s">
        <v>2026</v>
      </c>
      <c r="T286" s="283"/>
      <c r="U286" s="290" t="s">
        <v>2015</v>
      </c>
      <c r="V286" s="290" t="s">
        <v>195</v>
      </c>
      <c r="W286" s="290">
        <v>13</v>
      </c>
      <c r="X286" s="290">
        <v>118</v>
      </c>
      <c r="Y286" s="290" t="s">
        <v>2012</v>
      </c>
      <c r="Z286" s="290" t="s">
        <v>2012</v>
      </c>
      <c r="AA286" s="291" t="s">
        <v>2019</v>
      </c>
      <c r="AB286" s="290"/>
      <c r="AC286" s="290"/>
      <c r="AD286" s="290"/>
      <c r="AE286" s="290"/>
      <c r="AF286" s="290"/>
      <c r="AG286" s="290"/>
      <c r="AH286" s="290"/>
      <c r="AI286" s="290"/>
      <c r="AJ286" s="290"/>
      <c r="AK286" s="290"/>
      <c r="AL286" s="290"/>
      <c r="AM286" s="290"/>
      <c r="AN286" s="290"/>
      <c r="AO286" s="290"/>
      <c r="AP286" s="290"/>
    </row>
    <row r="287" spans="1:42" x14ac:dyDescent="0.25">
      <c r="A287" s="283" t="s">
        <v>2008</v>
      </c>
      <c r="B287" s="284" t="s">
        <v>1787</v>
      </c>
      <c r="C287" s="284" t="s">
        <v>2138</v>
      </c>
      <c r="D287" s="285" t="s">
        <v>2139</v>
      </c>
      <c r="E287" s="286">
        <v>20</v>
      </c>
      <c r="F287" s="287" t="s">
        <v>1786</v>
      </c>
      <c r="G287" s="285"/>
      <c r="H287" s="285"/>
      <c r="I287" s="293"/>
      <c r="J287" s="285"/>
      <c r="K287" s="285"/>
      <c r="L287" s="285"/>
      <c r="M287" s="288" t="s">
        <v>2012</v>
      </c>
      <c r="N287" s="288" t="s">
        <v>2012</v>
      </c>
      <c r="O287" s="288" t="s">
        <v>2012</v>
      </c>
      <c r="P287" s="288" t="s">
        <v>2012</v>
      </c>
      <c r="Q287" s="288">
        <v>10</v>
      </c>
      <c r="R287" s="288" t="s">
        <v>2013</v>
      </c>
      <c r="S287" s="289" t="s">
        <v>2023</v>
      </c>
      <c r="T287" s="283"/>
      <c r="U287" s="290" t="s">
        <v>2015</v>
      </c>
      <c r="V287" s="290" t="s">
        <v>195</v>
      </c>
      <c r="W287" s="290">
        <v>11</v>
      </c>
      <c r="X287" s="290">
        <v>68</v>
      </c>
      <c r="Y287" s="290">
        <v>15</v>
      </c>
      <c r="Z287" s="290">
        <v>125</v>
      </c>
      <c r="AA287" s="291">
        <v>4</v>
      </c>
      <c r="AB287" s="290"/>
      <c r="AC287" s="290"/>
      <c r="AD287" s="290"/>
      <c r="AE287" s="290"/>
      <c r="AF287" s="290"/>
      <c r="AG287" s="290"/>
      <c r="AH287" s="290"/>
      <c r="AI287" s="290"/>
      <c r="AJ287" s="290"/>
      <c r="AK287" s="290"/>
      <c r="AL287" s="290"/>
      <c r="AM287" s="290"/>
      <c r="AN287" s="290"/>
      <c r="AO287" s="290"/>
      <c r="AP287" s="290"/>
    </row>
    <row r="288" spans="1:42" x14ac:dyDescent="0.25">
      <c r="A288" s="283" t="s">
        <v>2008</v>
      </c>
      <c r="B288" s="284" t="s">
        <v>1787</v>
      </c>
      <c r="C288" s="284" t="s">
        <v>2138</v>
      </c>
      <c r="D288" s="285" t="s">
        <v>2139</v>
      </c>
      <c r="E288" s="286">
        <v>40</v>
      </c>
      <c r="F288" s="287" t="s">
        <v>1786</v>
      </c>
      <c r="G288" s="285"/>
      <c r="H288" s="285"/>
      <c r="I288" s="293"/>
      <c r="J288" s="285"/>
      <c r="K288" s="285"/>
      <c r="L288" s="285"/>
      <c r="M288" s="288" t="s">
        <v>2012</v>
      </c>
      <c r="N288" s="288" t="s">
        <v>2012</v>
      </c>
      <c r="O288" s="288" t="s">
        <v>2012</v>
      </c>
      <c r="P288" s="288" t="s">
        <v>2012</v>
      </c>
      <c r="Q288" s="288">
        <v>10</v>
      </c>
      <c r="R288" s="288" t="s">
        <v>2013</v>
      </c>
      <c r="S288" s="289" t="s">
        <v>2023</v>
      </c>
      <c r="T288" s="283"/>
      <c r="U288" s="290" t="s">
        <v>2015</v>
      </c>
      <c r="V288" s="290" t="s">
        <v>195</v>
      </c>
      <c r="W288" s="290">
        <v>11</v>
      </c>
      <c r="X288" s="290">
        <v>68</v>
      </c>
      <c r="Y288" s="290">
        <v>15</v>
      </c>
      <c r="Z288" s="290">
        <v>125</v>
      </c>
      <c r="AA288" s="291">
        <v>4</v>
      </c>
      <c r="AB288" s="290"/>
      <c r="AC288" s="290"/>
      <c r="AD288" s="290"/>
      <c r="AE288" s="290"/>
      <c r="AF288" s="290"/>
      <c r="AG288" s="290"/>
      <c r="AH288" s="290"/>
      <c r="AI288" s="290"/>
      <c r="AJ288" s="290"/>
      <c r="AK288" s="290"/>
      <c r="AL288" s="290"/>
      <c r="AM288" s="290"/>
      <c r="AN288" s="290"/>
      <c r="AO288" s="290"/>
      <c r="AP288" s="290"/>
    </row>
    <row r="289" spans="1:42" x14ac:dyDescent="0.25">
      <c r="A289" s="283" t="s">
        <v>2008</v>
      </c>
      <c r="B289" s="284" t="s">
        <v>1787</v>
      </c>
      <c r="C289" s="284" t="s">
        <v>2140</v>
      </c>
      <c r="D289" s="285" t="s">
        <v>2141</v>
      </c>
      <c r="E289" s="286">
        <v>20</v>
      </c>
      <c r="F289" s="287" t="s">
        <v>1786</v>
      </c>
      <c r="G289" s="285" t="s">
        <v>2144</v>
      </c>
      <c r="H289" s="285"/>
      <c r="I289" s="293"/>
      <c r="J289" s="285"/>
      <c r="K289" s="285"/>
      <c r="L289" s="285"/>
      <c r="M289" s="288" t="s">
        <v>2012</v>
      </c>
      <c r="N289" s="288" t="s">
        <v>2012</v>
      </c>
      <c r="O289" s="288" t="s">
        <v>2012</v>
      </c>
      <c r="P289" s="288" t="s">
        <v>2012</v>
      </c>
      <c r="Q289" s="288">
        <v>10</v>
      </c>
      <c r="R289" s="288" t="s">
        <v>2013</v>
      </c>
      <c r="S289" s="289" t="s">
        <v>2023</v>
      </c>
      <c r="T289" s="283"/>
      <c r="U289" s="290" t="s">
        <v>2015</v>
      </c>
      <c r="V289" s="290" t="s">
        <v>195</v>
      </c>
      <c r="W289" s="290">
        <v>11</v>
      </c>
      <c r="X289" s="290">
        <v>70</v>
      </c>
      <c r="Y289" s="290">
        <v>15</v>
      </c>
      <c r="Z289" s="290">
        <v>140</v>
      </c>
      <c r="AA289" s="291">
        <v>4</v>
      </c>
      <c r="AB289" s="290"/>
      <c r="AC289" s="290"/>
      <c r="AD289" s="290"/>
      <c r="AE289" s="290"/>
      <c r="AF289" s="290"/>
      <c r="AG289" s="290"/>
      <c r="AH289" s="290"/>
      <c r="AI289" s="290"/>
      <c r="AJ289" s="290"/>
      <c r="AK289" s="290"/>
      <c r="AL289" s="290"/>
      <c r="AM289" s="290"/>
      <c r="AN289" s="290"/>
      <c r="AO289" s="290"/>
      <c r="AP289" s="290"/>
    </row>
    <row r="290" spans="1:42" x14ac:dyDescent="0.25">
      <c r="A290" s="283" t="s">
        <v>2008</v>
      </c>
      <c r="B290" s="284" t="s">
        <v>1787</v>
      </c>
      <c r="C290" s="284" t="s">
        <v>2140</v>
      </c>
      <c r="D290" s="285" t="s">
        <v>2141</v>
      </c>
      <c r="E290" s="286">
        <v>40</v>
      </c>
      <c r="F290" s="287" t="s">
        <v>1786</v>
      </c>
      <c r="G290" s="285" t="s">
        <v>2144</v>
      </c>
      <c r="H290" s="285"/>
      <c r="I290" s="293"/>
      <c r="J290" s="285"/>
      <c r="K290" s="285"/>
      <c r="L290" s="285"/>
      <c r="M290" s="288" t="s">
        <v>2012</v>
      </c>
      <c r="N290" s="288" t="s">
        <v>2012</v>
      </c>
      <c r="O290" s="288" t="s">
        <v>2012</v>
      </c>
      <c r="P290" s="288" t="s">
        <v>2012</v>
      </c>
      <c r="Q290" s="288">
        <v>10</v>
      </c>
      <c r="R290" s="288" t="s">
        <v>2013</v>
      </c>
      <c r="S290" s="289" t="s">
        <v>2023</v>
      </c>
      <c r="T290" s="283"/>
      <c r="U290" s="290" t="s">
        <v>2015</v>
      </c>
      <c r="V290" s="290" t="s">
        <v>195</v>
      </c>
      <c r="W290" s="290">
        <v>11</v>
      </c>
      <c r="X290" s="290">
        <v>70</v>
      </c>
      <c r="Y290" s="290">
        <v>15</v>
      </c>
      <c r="Z290" s="290">
        <v>140</v>
      </c>
      <c r="AA290" s="291">
        <v>4</v>
      </c>
      <c r="AB290" s="290"/>
      <c r="AC290" s="290"/>
      <c r="AD290" s="290"/>
      <c r="AE290" s="290"/>
      <c r="AF290" s="290"/>
      <c r="AG290" s="290"/>
      <c r="AH290" s="290"/>
      <c r="AI290" s="290"/>
      <c r="AJ290" s="290"/>
      <c r="AK290" s="290"/>
      <c r="AL290" s="290"/>
      <c r="AM290" s="290"/>
      <c r="AN290" s="290"/>
      <c r="AO290" s="290"/>
      <c r="AP290" s="290"/>
    </row>
    <row r="291" spans="1:42" x14ac:dyDescent="0.25">
      <c r="A291" s="283" t="s">
        <v>2008</v>
      </c>
      <c r="B291" s="284" t="s">
        <v>1787</v>
      </c>
      <c r="C291" s="284" t="s">
        <v>2150</v>
      </c>
      <c r="D291" s="285" t="s">
        <v>2151</v>
      </c>
      <c r="E291" s="286">
        <v>20</v>
      </c>
      <c r="F291" s="287" t="s">
        <v>1786</v>
      </c>
      <c r="G291" s="285"/>
      <c r="H291" s="285"/>
      <c r="I291" s="293"/>
      <c r="J291" s="285"/>
      <c r="K291" s="285"/>
      <c r="L291" s="285"/>
      <c r="M291" s="288" t="s">
        <v>2012</v>
      </c>
      <c r="N291" s="288" t="s">
        <v>2012</v>
      </c>
      <c r="O291" s="288" t="s">
        <v>2012</v>
      </c>
      <c r="P291" s="288" t="s">
        <v>2012</v>
      </c>
      <c r="Q291" s="288">
        <v>12</v>
      </c>
      <c r="R291" s="288" t="s">
        <v>2013</v>
      </c>
      <c r="S291" s="289" t="s">
        <v>2026</v>
      </c>
      <c r="T291" s="283"/>
      <c r="U291" s="290" t="s">
        <v>2015</v>
      </c>
      <c r="V291" s="290" t="s">
        <v>195</v>
      </c>
      <c r="W291" s="290">
        <v>13</v>
      </c>
      <c r="X291" s="290">
        <v>125</v>
      </c>
      <c r="Y291" s="290" t="s">
        <v>2012</v>
      </c>
      <c r="Z291" s="290" t="s">
        <v>2012</v>
      </c>
      <c r="AA291" s="291" t="s">
        <v>2019</v>
      </c>
      <c r="AB291" s="290"/>
      <c r="AC291" s="290"/>
      <c r="AD291" s="290"/>
      <c r="AE291" s="290"/>
      <c r="AF291" s="290"/>
      <c r="AG291" s="290"/>
      <c r="AH291" s="290"/>
      <c r="AI291" s="290"/>
      <c r="AJ291" s="290"/>
      <c r="AK291" s="290"/>
      <c r="AL291" s="290"/>
      <c r="AM291" s="290"/>
      <c r="AN291" s="290"/>
      <c r="AO291" s="290"/>
      <c r="AP291" s="290"/>
    </row>
    <row r="292" spans="1:42" x14ac:dyDescent="0.25">
      <c r="A292" s="283" t="s">
        <v>2008</v>
      </c>
      <c r="B292" s="284" t="s">
        <v>1787</v>
      </c>
      <c r="C292" s="284" t="s">
        <v>2150</v>
      </c>
      <c r="D292" s="285" t="s">
        <v>2151</v>
      </c>
      <c r="E292" s="286">
        <v>40</v>
      </c>
      <c r="F292" s="287" t="s">
        <v>1786</v>
      </c>
      <c r="G292" s="285"/>
      <c r="H292" s="285"/>
      <c r="I292" s="293"/>
      <c r="J292" s="285"/>
      <c r="K292" s="285"/>
      <c r="L292" s="285"/>
      <c r="M292" s="288" t="s">
        <v>2012</v>
      </c>
      <c r="N292" s="288" t="s">
        <v>2012</v>
      </c>
      <c r="O292" s="288" t="s">
        <v>2012</v>
      </c>
      <c r="P292" s="288" t="s">
        <v>2012</v>
      </c>
      <c r="Q292" s="288">
        <v>12</v>
      </c>
      <c r="R292" s="288" t="s">
        <v>2013</v>
      </c>
      <c r="S292" s="289" t="s">
        <v>2026</v>
      </c>
      <c r="T292" s="283"/>
      <c r="U292" s="290" t="s">
        <v>2015</v>
      </c>
      <c r="V292" s="290" t="s">
        <v>195</v>
      </c>
      <c r="W292" s="290">
        <v>13</v>
      </c>
      <c r="X292" s="290">
        <v>147</v>
      </c>
      <c r="Y292" s="290" t="s">
        <v>2012</v>
      </c>
      <c r="Z292" s="290" t="s">
        <v>2012</v>
      </c>
      <c r="AA292" s="291" t="s">
        <v>2019</v>
      </c>
      <c r="AB292" s="290"/>
      <c r="AC292" s="290"/>
      <c r="AD292" s="290"/>
      <c r="AE292" s="290"/>
      <c r="AF292" s="290"/>
      <c r="AG292" s="290"/>
      <c r="AH292" s="290"/>
      <c r="AI292" s="290"/>
      <c r="AJ292" s="290"/>
      <c r="AK292" s="290"/>
      <c r="AL292" s="290"/>
      <c r="AM292" s="290"/>
      <c r="AN292" s="290"/>
      <c r="AO292" s="290"/>
      <c r="AP292" s="290"/>
    </row>
    <row r="293" spans="1:42" x14ac:dyDescent="0.25">
      <c r="A293" s="283" t="s">
        <v>2008</v>
      </c>
      <c r="B293" s="284" t="s">
        <v>2041</v>
      </c>
      <c r="C293" s="284" t="s">
        <v>2152</v>
      </c>
      <c r="D293" s="285" t="s">
        <v>2153</v>
      </c>
      <c r="E293" s="286">
        <v>20</v>
      </c>
      <c r="F293" s="287" t="s">
        <v>1786</v>
      </c>
      <c r="G293" s="285"/>
      <c r="H293" s="285"/>
      <c r="I293" s="293"/>
      <c r="J293" s="285"/>
      <c r="K293" s="285"/>
      <c r="L293" s="285"/>
      <c r="M293" s="288" t="s">
        <v>2012</v>
      </c>
      <c r="N293" s="288" t="s">
        <v>2012</v>
      </c>
      <c r="O293" s="288" t="s">
        <v>2012</v>
      </c>
      <c r="P293" s="288" t="s">
        <v>2012</v>
      </c>
      <c r="Q293" s="288">
        <v>10</v>
      </c>
      <c r="R293" s="288" t="s">
        <v>2013</v>
      </c>
      <c r="S293" s="289" t="s">
        <v>2023</v>
      </c>
      <c r="T293" s="283"/>
      <c r="U293" s="290" t="s">
        <v>2015</v>
      </c>
      <c r="V293" s="290" t="s">
        <v>195</v>
      </c>
      <c r="W293" s="290">
        <v>11</v>
      </c>
      <c r="X293" s="290">
        <v>134</v>
      </c>
      <c r="Y293" s="290" t="s">
        <v>2012</v>
      </c>
      <c r="Z293" s="290" t="s">
        <v>2012</v>
      </c>
      <c r="AA293" s="291" t="s">
        <v>2019</v>
      </c>
      <c r="AB293" s="290"/>
      <c r="AC293" s="290"/>
      <c r="AD293" s="290"/>
      <c r="AE293" s="290"/>
      <c r="AF293" s="290"/>
      <c r="AG293" s="290"/>
      <c r="AH293" s="290"/>
      <c r="AI293" s="290"/>
      <c r="AJ293" s="290"/>
      <c r="AK293" s="290"/>
      <c r="AL293" s="290"/>
      <c r="AM293" s="290"/>
      <c r="AN293" s="290"/>
      <c r="AO293" s="290"/>
      <c r="AP293" s="290"/>
    </row>
    <row r="294" spans="1:42" x14ac:dyDescent="0.25">
      <c r="A294" s="283" t="s">
        <v>2008</v>
      </c>
      <c r="B294" s="284" t="s">
        <v>2041</v>
      </c>
      <c r="C294" s="284" t="s">
        <v>2152</v>
      </c>
      <c r="D294" s="285" t="s">
        <v>2153</v>
      </c>
      <c r="E294" s="286">
        <v>40</v>
      </c>
      <c r="F294" s="287" t="s">
        <v>1786</v>
      </c>
      <c r="G294" s="285"/>
      <c r="H294" s="285"/>
      <c r="I294" s="293"/>
      <c r="J294" s="285"/>
      <c r="K294" s="285"/>
      <c r="L294" s="285"/>
      <c r="M294" s="288" t="s">
        <v>2012</v>
      </c>
      <c r="N294" s="288" t="s">
        <v>2012</v>
      </c>
      <c r="O294" s="288" t="s">
        <v>2012</v>
      </c>
      <c r="P294" s="288" t="s">
        <v>2012</v>
      </c>
      <c r="Q294" s="288">
        <v>10</v>
      </c>
      <c r="R294" s="288" t="s">
        <v>2013</v>
      </c>
      <c r="S294" s="289" t="s">
        <v>2023</v>
      </c>
      <c r="T294" s="283"/>
      <c r="U294" s="290" t="s">
        <v>2015</v>
      </c>
      <c r="V294" s="290" t="s">
        <v>195</v>
      </c>
      <c r="W294" s="290">
        <v>11</v>
      </c>
      <c r="X294" s="290">
        <v>164</v>
      </c>
      <c r="Y294" s="290" t="s">
        <v>2012</v>
      </c>
      <c r="Z294" s="290" t="s">
        <v>2012</v>
      </c>
      <c r="AA294" s="291" t="s">
        <v>2019</v>
      </c>
      <c r="AB294" s="290"/>
      <c r="AC294" s="290"/>
      <c r="AD294" s="290"/>
      <c r="AE294" s="290"/>
      <c r="AF294" s="290"/>
      <c r="AG294" s="290"/>
      <c r="AH294" s="290"/>
      <c r="AI294" s="290"/>
      <c r="AJ294" s="290"/>
      <c r="AK294" s="290"/>
      <c r="AL294" s="290"/>
      <c r="AM294" s="290"/>
      <c r="AN294" s="290"/>
      <c r="AO294" s="290"/>
      <c r="AP294" s="290"/>
    </row>
    <row r="295" spans="1:42" x14ac:dyDescent="0.25">
      <c r="A295" s="283" t="s">
        <v>2008</v>
      </c>
      <c r="B295" s="284" t="s">
        <v>1787</v>
      </c>
      <c r="C295" s="284" t="s">
        <v>2154</v>
      </c>
      <c r="D295" s="285" t="s">
        <v>2155</v>
      </c>
      <c r="E295" s="286">
        <v>20</v>
      </c>
      <c r="F295" s="287" t="s">
        <v>1786</v>
      </c>
      <c r="G295" s="285"/>
      <c r="H295" s="285"/>
      <c r="I295" s="293"/>
      <c r="J295" s="285"/>
      <c r="K295" s="285"/>
      <c r="L295" s="285"/>
      <c r="M295" s="288" t="s">
        <v>2012</v>
      </c>
      <c r="N295" s="288" t="s">
        <v>2012</v>
      </c>
      <c r="O295" s="288" t="s">
        <v>2012</v>
      </c>
      <c r="P295" s="288" t="s">
        <v>2012</v>
      </c>
      <c r="Q295" s="288">
        <v>12</v>
      </c>
      <c r="R295" s="288" t="s">
        <v>2013</v>
      </c>
      <c r="S295" s="289" t="s">
        <v>2026</v>
      </c>
      <c r="T295" s="283"/>
      <c r="U295" s="290" t="s">
        <v>2015</v>
      </c>
      <c r="V295" s="290" t="s">
        <v>195</v>
      </c>
      <c r="W295" s="290">
        <v>13</v>
      </c>
      <c r="X295" s="290">
        <v>40</v>
      </c>
      <c r="Y295" s="290">
        <v>15</v>
      </c>
      <c r="Z295" s="290">
        <v>79</v>
      </c>
      <c r="AA295" s="291">
        <v>2</v>
      </c>
      <c r="AB295" s="290"/>
      <c r="AC295" s="290"/>
      <c r="AD295" s="290"/>
      <c r="AE295" s="290"/>
      <c r="AF295" s="290"/>
      <c r="AG295" s="290"/>
      <c r="AH295" s="290"/>
      <c r="AI295" s="290"/>
      <c r="AJ295" s="290"/>
      <c r="AK295" s="290"/>
      <c r="AL295" s="290"/>
      <c r="AM295" s="290"/>
      <c r="AN295" s="290"/>
      <c r="AO295" s="290"/>
      <c r="AP295" s="290"/>
    </row>
    <row r="296" spans="1:42" x14ac:dyDescent="0.25">
      <c r="A296" s="283" t="s">
        <v>2008</v>
      </c>
      <c r="B296" s="284" t="s">
        <v>1787</v>
      </c>
      <c r="C296" s="284" t="s">
        <v>2154</v>
      </c>
      <c r="D296" s="285" t="s">
        <v>2155</v>
      </c>
      <c r="E296" s="286">
        <v>40</v>
      </c>
      <c r="F296" s="287" t="s">
        <v>1786</v>
      </c>
      <c r="G296" s="285"/>
      <c r="H296" s="285"/>
      <c r="I296" s="293"/>
      <c r="J296" s="285"/>
      <c r="K296" s="285"/>
      <c r="L296" s="285"/>
      <c r="M296" s="288" t="s">
        <v>2012</v>
      </c>
      <c r="N296" s="288" t="s">
        <v>2012</v>
      </c>
      <c r="O296" s="288" t="s">
        <v>2012</v>
      </c>
      <c r="P296" s="288" t="s">
        <v>2012</v>
      </c>
      <c r="Q296" s="288">
        <v>12</v>
      </c>
      <c r="R296" s="288" t="s">
        <v>2013</v>
      </c>
      <c r="S296" s="289" t="s">
        <v>2026</v>
      </c>
      <c r="T296" s="283"/>
      <c r="U296" s="290" t="s">
        <v>2015</v>
      </c>
      <c r="V296" s="290" t="s">
        <v>195</v>
      </c>
      <c r="W296" s="290">
        <v>13</v>
      </c>
      <c r="X296" s="290">
        <v>57</v>
      </c>
      <c r="Y296" s="290">
        <v>15</v>
      </c>
      <c r="Z296" s="290">
        <v>113</v>
      </c>
      <c r="AA296" s="291">
        <v>2</v>
      </c>
      <c r="AB296" s="290"/>
      <c r="AC296" s="290"/>
      <c r="AD296" s="290"/>
      <c r="AE296" s="290"/>
      <c r="AF296" s="290"/>
      <c r="AG296" s="290"/>
      <c r="AH296" s="290"/>
      <c r="AI296" s="290"/>
      <c r="AJ296" s="290"/>
      <c r="AK296" s="290"/>
      <c r="AL296" s="290"/>
      <c r="AM296" s="290"/>
      <c r="AN296" s="290"/>
      <c r="AO296" s="290"/>
      <c r="AP296" s="290"/>
    </row>
    <row r="297" spans="1:42" x14ac:dyDescent="0.25">
      <c r="A297" s="283" t="s">
        <v>2008</v>
      </c>
      <c r="B297" s="284" t="s">
        <v>2041</v>
      </c>
      <c r="C297" s="284" t="s">
        <v>2160</v>
      </c>
      <c r="D297" s="285" t="s">
        <v>1776</v>
      </c>
      <c r="E297" s="286">
        <v>20</v>
      </c>
      <c r="F297" s="287" t="s">
        <v>1786</v>
      </c>
      <c r="G297" s="285"/>
      <c r="H297" s="285"/>
      <c r="I297" s="293"/>
      <c r="J297" s="285"/>
      <c r="K297" s="285"/>
      <c r="L297" s="285"/>
      <c r="M297" s="288" t="s">
        <v>2012</v>
      </c>
      <c r="N297" s="288" t="s">
        <v>2012</v>
      </c>
      <c r="O297" s="288" t="s">
        <v>2012</v>
      </c>
      <c r="P297" s="288" t="s">
        <v>2012</v>
      </c>
      <c r="Q297" s="288">
        <v>10</v>
      </c>
      <c r="R297" s="288" t="s">
        <v>2013</v>
      </c>
      <c r="S297" s="289" t="s">
        <v>2023</v>
      </c>
      <c r="T297" s="283"/>
      <c r="U297" s="290" t="s">
        <v>2015</v>
      </c>
      <c r="V297" s="290" t="s">
        <v>195</v>
      </c>
      <c r="W297" s="290">
        <v>11</v>
      </c>
      <c r="X297" s="290">
        <v>67</v>
      </c>
      <c r="Y297" s="290" t="s">
        <v>2012</v>
      </c>
      <c r="Z297" s="290" t="s">
        <v>2012</v>
      </c>
      <c r="AA297" s="291" t="s">
        <v>2019</v>
      </c>
      <c r="AB297" s="290"/>
      <c r="AC297" s="290"/>
      <c r="AD297" s="290"/>
      <c r="AE297" s="290"/>
      <c r="AF297" s="290"/>
      <c r="AG297" s="290"/>
      <c r="AH297" s="290"/>
      <c r="AI297" s="290"/>
      <c r="AJ297" s="290"/>
      <c r="AK297" s="290"/>
      <c r="AL297" s="290"/>
      <c r="AM297" s="290"/>
      <c r="AN297" s="290"/>
      <c r="AO297" s="290"/>
      <c r="AP297" s="290"/>
    </row>
    <row r="298" spans="1:42" x14ac:dyDescent="0.25">
      <c r="A298" s="283" t="s">
        <v>2008</v>
      </c>
      <c r="B298" s="284" t="s">
        <v>2041</v>
      </c>
      <c r="C298" s="284" t="s">
        <v>2160</v>
      </c>
      <c r="D298" s="285" t="s">
        <v>1776</v>
      </c>
      <c r="E298" s="286">
        <v>40</v>
      </c>
      <c r="F298" s="287" t="s">
        <v>1786</v>
      </c>
      <c r="G298" s="285"/>
      <c r="H298" s="285"/>
      <c r="I298" s="293"/>
      <c r="J298" s="285"/>
      <c r="K298" s="285"/>
      <c r="L298" s="285"/>
      <c r="M298" s="288" t="s">
        <v>2012</v>
      </c>
      <c r="N298" s="288" t="s">
        <v>2012</v>
      </c>
      <c r="O298" s="288" t="s">
        <v>2012</v>
      </c>
      <c r="P298" s="288" t="s">
        <v>2012</v>
      </c>
      <c r="Q298" s="288">
        <v>10</v>
      </c>
      <c r="R298" s="288" t="s">
        <v>2013</v>
      </c>
      <c r="S298" s="289" t="s">
        <v>2023</v>
      </c>
      <c r="T298" s="283"/>
      <c r="U298" s="290" t="s">
        <v>2015</v>
      </c>
      <c r="V298" s="290" t="s">
        <v>195</v>
      </c>
      <c r="W298" s="290">
        <v>11</v>
      </c>
      <c r="X298" s="290">
        <v>89</v>
      </c>
      <c r="Y298" s="290" t="s">
        <v>2012</v>
      </c>
      <c r="Z298" s="290" t="s">
        <v>2012</v>
      </c>
      <c r="AA298" s="291" t="s">
        <v>2019</v>
      </c>
      <c r="AB298" s="290"/>
      <c r="AC298" s="290"/>
      <c r="AD298" s="290"/>
      <c r="AE298" s="290"/>
      <c r="AF298" s="290"/>
      <c r="AG298" s="290"/>
      <c r="AH298" s="290"/>
      <c r="AI298" s="290"/>
      <c r="AJ298" s="290"/>
      <c r="AK298" s="290"/>
      <c r="AL298" s="290"/>
      <c r="AM298" s="290"/>
      <c r="AN298" s="290"/>
      <c r="AO298" s="290"/>
      <c r="AP298" s="290"/>
    </row>
    <row r="299" spans="1:42" x14ac:dyDescent="0.25">
      <c r="A299" s="283" t="s">
        <v>2008</v>
      </c>
      <c r="B299" s="284" t="s">
        <v>1754</v>
      </c>
      <c r="C299" s="284" t="s">
        <v>2163</v>
      </c>
      <c r="D299" s="285" t="s">
        <v>2164</v>
      </c>
      <c r="E299" s="286">
        <v>40</v>
      </c>
      <c r="F299" s="287" t="s">
        <v>1786</v>
      </c>
      <c r="G299" s="285"/>
      <c r="H299" s="285"/>
      <c r="I299" s="293"/>
      <c r="J299" s="285"/>
      <c r="K299" s="285"/>
      <c r="L299" s="285"/>
      <c r="M299" s="288" t="s">
        <v>2012</v>
      </c>
      <c r="N299" s="288" t="s">
        <v>2012</v>
      </c>
      <c r="O299" s="288" t="s">
        <v>2012</v>
      </c>
      <c r="P299" s="288" t="s">
        <v>2012</v>
      </c>
      <c r="Q299" s="288">
        <v>10</v>
      </c>
      <c r="R299" s="288" t="s">
        <v>2013</v>
      </c>
      <c r="S299" s="289" t="s">
        <v>2023</v>
      </c>
      <c r="T299" s="283"/>
      <c r="U299" s="290" t="s">
        <v>2015</v>
      </c>
      <c r="V299" s="290" t="s">
        <v>195</v>
      </c>
      <c r="W299" s="290">
        <v>11</v>
      </c>
      <c r="X299" s="290">
        <v>164</v>
      </c>
      <c r="Y299" s="290" t="s">
        <v>2012</v>
      </c>
      <c r="Z299" s="290" t="s">
        <v>2012</v>
      </c>
      <c r="AA299" s="291" t="s">
        <v>2019</v>
      </c>
      <c r="AB299" s="290"/>
      <c r="AC299" s="290"/>
      <c r="AD299" s="290"/>
      <c r="AE299" s="290"/>
      <c r="AF299" s="290"/>
      <c r="AG299" s="290"/>
      <c r="AH299" s="290"/>
      <c r="AI299" s="290"/>
      <c r="AJ299" s="290"/>
      <c r="AK299" s="290"/>
      <c r="AL299" s="290"/>
      <c r="AM299" s="290"/>
      <c r="AN299" s="290"/>
      <c r="AO299" s="290"/>
      <c r="AP299" s="290"/>
    </row>
    <row r="300" spans="1:42" x14ac:dyDescent="0.25">
      <c r="A300" s="283" t="s">
        <v>2008</v>
      </c>
      <c r="B300" s="284" t="s">
        <v>1754</v>
      </c>
      <c r="C300" s="284" t="s">
        <v>2163</v>
      </c>
      <c r="D300" s="285" t="s">
        <v>2164</v>
      </c>
      <c r="E300" s="286">
        <v>40</v>
      </c>
      <c r="F300" s="287" t="s">
        <v>1786</v>
      </c>
      <c r="G300" s="285"/>
      <c r="H300" s="285"/>
      <c r="I300" s="293"/>
      <c r="J300" s="285"/>
      <c r="K300" s="285"/>
      <c r="L300" s="285"/>
      <c r="M300" s="288" t="s">
        <v>2012</v>
      </c>
      <c r="N300" s="288" t="s">
        <v>2012</v>
      </c>
      <c r="O300" s="288" t="s">
        <v>2012</v>
      </c>
      <c r="P300" s="288" t="s">
        <v>2012</v>
      </c>
      <c r="Q300" s="288">
        <v>10</v>
      </c>
      <c r="R300" s="288" t="s">
        <v>2013</v>
      </c>
      <c r="S300" s="289" t="s">
        <v>2023</v>
      </c>
      <c r="T300" s="283"/>
      <c r="U300" s="290" t="s">
        <v>2015</v>
      </c>
      <c r="V300" s="290" t="s">
        <v>195</v>
      </c>
      <c r="W300" s="290">
        <v>11</v>
      </c>
      <c r="X300" s="290">
        <v>164</v>
      </c>
      <c r="Y300" s="290" t="s">
        <v>2012</v>
      </c>
      <c r="Z300" s="290" t="s">
        <v>2012</v>
      </c>
      <c r="AA300" s="291" t="s">
        <v>2019</v>
      </c>
      <c r="AB300" s="290"/>
      <c r="AC300" s="290"/>
      <c r="AD300" s="290"/>
      <c r="AE300" s="290"/>
      <c r="AF300" s="290"/>
      <c r="AG300" s="290"/>
      <c r="AH300" s="290"/>
      <c r="AI300" s="290"/>
      <c r="AJ300" s="290"/>
      <c r="AK300" s="290"/>
      <c r="AL300" s="290"/>
      <c r="AM300" s="290"/>
      <c r="AN300" s="290"/>
      <c r="AO300" s="290"/>
      <c r="AP300" s="290"/>
    </row>
    <row r="301" spans="1:42" x14ac:dyDescent="0.25">
      <c r="A301" s="283" t="s">
        <v>2008</v>
      </c>
      <c r="B301" s="284" t="s">
        <v>1754</v>
      </c>
      <c r="C301" s="284" t="s">
        <v>2163</v>
      </c>
      <c r="D301" s="285" t="s">
        <v>2164</v>
      </c>
      <c r="E301" s="286">
        <v>20</v>
      </c>
      <c r="F301" s="287" t="s">
        <v>1786</v>
      </c>
      <c r="G301" s="285"/>
      <c r="H301" s="285"/>
      <c r="I301" s="293"/>
      <c r="J301" s="285"/>
      <c r="K301" s="285"/>
      <c r="L301" s="285"/>
      <c r="M301" s="288" t="s">
        <v>2012</v>
      </c>
      <c r="N301" s="288" t="s">
        <v>2012</v>
      </c>
      <c r="O301" s="288" t="s">
        <v>2012</v>
      </c>
      <c r="P301" s="288" t="s">
        <v>2012</v>
      </c>
      <c r="Q301" s="288">
        <v>10</v>
      </c>
      <c r="R301" s="288" t="s">
        <v>2013</v>
      </c>
      <c r="S301" s="289" t="s">
        <v>2023</v>
      </c>
      <c r="T301" s="283"/>
      <c r="U301" s="290" t="s">
        <v>2015</v>
      </c>
      <c r="V301" s="290" t="s">
        <v>195</v>
      </c>
      <c r="W301" s="290">
        <v>11</v>
      </c>
      <c r="X301" s="290">
        <v>82</v>
      </c>
      <c r="Y301" s="290" t="s">
        <v>2012</v>
      </c>
      <c r="Z301" s="290" t="s">
        <v>2012</v>
      </c>
      <c r="AA301" s="291" t="s">
        <v>2019</v>
      </c>
      <c r="AB301" s="290"/>
      <c r="AC301" s="290"/>
      <c r="AD301" s="290"/>
      <c r="AE301" s="290"/>
      <c r="AF301" s="290"/>
      <c r="AG301" s="290"/>
      <c r="AH301" s="290"/>
      <c r="AI301" s="290"/>
      <c r="AJ301" s="290"/>
      <c r="AK301" s="290"/>
      <c r="AL301" s="290"/>
      <c r="AM301" s="290"/>
      <c r="AN301" s="290"/>
      <c r="AO301" s="290"/>
      <c r="AP301" s="290"/>
    </row>
    <row r="302" spans="1:42" x14ac:dyDescent="0.25">
      <c r="A302" s="283" t="s">
        <v>2008</v>
      </c>
      <c r="B302" s="284" t="s">
        <v>1754</v>
      </c>
      <c r="C302" s="284" t="s">
        <v>2163</v>
      </c>
      <c r="D302" s="285" t="s">
        <v>2164</v>
      </c>
      <c r="E302" s="286">
        <v>40</v>
      </c>
      <c r="F302" s="287" t="s">
        <v>1786</v>
      </c>
      <c r="G302" s="285"/>
      <c r="H302" s="285"/>
      <c r="I302" s="293"/>
      <c r="J302" s="285"/>
      <c r="K302" s="285"/>
      <c r="L302" s="285"/>
      <c r="M302" s="288" t="s">
        <v>2012</v>
      </c>
      <c r="N302" s="288" t="s">
        <v>2012</v>
      </c>
      <c r="O302" s="288" t="s">
        <v>2012</v>
      </c>
      <c r="P302" s="288" t="s">
        <v>2012</v>
      </c>
      <c r="Q302" s="288">
        <v>10</v>
      </c>
      <c r="R302" s="288" t="s">
        <v>2013</v>
      </c>
      <c r="S302" s="289" t="s">
        <v>2023</v>
      </c>
      <c r="T302" s="283"/>
      <c r="U302" s="290" t="s">
        <v>2015</v>
      </c>
      <c r="V302" s="290" t="s">
        <v>195</v>
      </c>
      <c r="W302" s="290">
        <v>11</v>
      </c>
      <c r="X302" s="290">
        <v>164</v>
      </c>
      <c r="Y302" s="290" t="s">
        <v>2012</v>
      </c>
      <c r="Z302" s="290" t="s">
        <v>2012</v>
      </c>
      <c r="AA302" s="291" t="s">
        <v>2019</v>
      </c>
      <c r="AB302" s="290"/>
      <c r="AC302" s="290"/>
      <c r="AD302" s="290"/>
      <c r="AE302" s="290"/>
      <c r="AF302" s="290"/>
      <c r="AG302" s="290"/>
      <c r="AH302" s="290"/>
      <c r="AI302" s="290"/>
      <c r="AJ302" s="290"/>
      <c r="AK302" s="290"/>
      <c r="AL302" s="290"/>
      <c r="AM302" s="290"/>
      <c r="AN302" s="290"/>
      <c r="AO302" s="290"/>
      <c r="AP302" s="290"/>
    </row>
    <row r="303" spans="1:42" x14ac:dyDescent="0.25">
      <c r="A303" s="283" t="s">
        <v>2008</v>
      </c>
      <c r="B303" s="284" t="s">
        <v>2041</v>
      </c>
      <c r="C303" s="284" t="s">
        <v>2167</v>
      </c>
      <c r="D303" s="285" t="s">
        <v>2168</v>
      </c>
      <c r="E303" s="286">
        <v>20</v>
      </c>
      <c r="F303" s="287" t="s">
        <v>1786</v>
      </c>
      <c r="G303" s="285"/>
      <c r="H303" s="285"/>
      <c r="I303" s="285"/>
      <c r="J303" s="285"/>
      <c r="K303" s="285"/>
      <c r="L303" s="285"/>
      <c r="M303" s="288">
        <v>5</v>
      </c>
      <c r="N303" s="288" t="s">
        <v>2013</v>
      </c>
      <c r="O303" s="288">
        <v>5</v>
      </c>
      <c r="P303" s="288" t="s">
        <v>2013</v>
      </c>
      <c r="Q303" s="288" t="s">
        <v>2012</v>
      </c>
      <c r="R303" s="288" t="s">
        <v>2012</v>
      </c>
      <c r="S303" s="289" t="s">
        <v>2188</v>
      </c>
      <c r="T303" s="283"/>
      <c r="U303" s="290" t="s">
        <v>2015</v>
      </c>
      <c r="V303" s="290" t="s">
        <v>195</v>
      </c>
      <c r="W303" s="290">
        <v>6</v>
      </c>
      <c r="X303" s="290">
        <v>43</v>
      </c>
      <c r="Y303" s="290" t="s">
        <v>2012</v>
      </c>
      <c r="Z303" s="290" t="s">
        <v>2012</v>
      </c>
      <c r="AA303" s="291" t="s">
        <v>2019</v>
      </c>
      <c r="AB303" s="290"/>
      <c r="AC303" s="290" t="s">
        <v>195</v>
      </c>
      <c r="AD303" s="290">
        <v>6</v>
      </c>
      <c r="AE303" s="290">
        <v>43</v>
      </c>
      <c r="AF303" s="290"/>
      <c r="AG303" s="290"/>
      <c r="AH303" s="290"/>
      <c r="AI303" s="290"/>
      <c r="AJ303" s="290"/>
      <c r="AK303" s="290"/>
      <c r="AL303" s="290"/>
      <c r="AM303" s="290"/>
      <c r="AN303" s="290"/>
      <c r="AO303" s="290"/>
      <c r="AP303" s="290"/>
    </row>
    <row r="304" spans="1:42" x14ac:dyDescent="0.25">
      <c r="A304" s="283" t="s">
        <v>2008</v>
      </c>
      <c r="B304" s="284" t="s">
        <v>2041</v>
      </c>
      <c r="C304" s="284" t="s">
        <v>2167</v>
      </c>
      <c r="D304" s="285" t="s">
        <v>2168</v>
      </c>
      <c r="E304" s="286">
        <v>40</v>
      </c>
      <c r="F304" s="287" t="s">
        <v>1786</v>
      </c>
      <c r="G304" s="285"/>
      <c r="H304" s="285"/>
      <c r="I304" s="285"/>
      <c r="J304" s="285"/>
      <c r="K304" s="285"/>
      <c r="L304" s="285"/>
      <c r="M304" s="288">
        <v>5</v>
      </c>
      <c r="N304" s="288" t="s">
        <v>2013</v>
      </c>
      <c r="O304" s="288">
        <v>5</v>
      </c>
      <c r="P304" s="288" t="s">
        <v>2013</v>
      </c>
      <c r="Q304" s="288" t="s">
        <v>2012</v>
      </c>
      <c r="R304" s="288" t="s">
        <v>2012</v>
      </c>
      <c r="S304" s="289" t="s">
        <v>2188</v>
      </c>
      <c r="T304" s="283"/>
      <c r="U304" s="290" t="s">
        <v>2015</v>
      </c>
      <c r="V304" s="290" t="s">
        <v>195</v>
      </c>
      <c r="W304" s="290">
        <v>6</v>
      </c>
      <c r="X304" s="290">
        <v>86</v>
      </c>
      <c r="Y304" s="290" t="s">
        <v>2012</v>
      </c>
      <c r="Z304" s="290" t="s">
        <v>2012</v>
      </c>
      <c r="AA304" s="291" t="s">
        <v>2019</v>
      </c>
      <c r="AB304" s="290"/>
      <c r="AC304" s="290" t="s">
        <v>195</v>
      </c>
      <c r="AD304" s="290">
        <v>6</v>
      </c>
      <c r="AE304" s="290">
        <v>86</v>
      </c>
      <c r="AF304" s="290"/>
      <c r="AG304" s="290"/>
      <c r="AH304" s="290"/>
      <c r="AI304" s="290"/>
      <c r="AJ304" s="290"/>
      <c r="AK304" s="290"/>
      <c r="AL304" s="290"/>
      <c r="AM304" s="290"/>
      <c r="AN304" s="290"/>
      <c r="AO304" s="290"/>
      <c r="AP304" s="290"/>
    </row>
    <row r="305" spans="1:42" x14ac:dyDescent="0.25">
      <c r="A305" s="283" t="s">
        <v>2008</v>
      </c>
      <c r="B305" s="284" t="s">
        <v>368</v>
      </c>
      <c r="C305" s="284" t="s">
        <v>2175</v>
      </c>
      <c r="D305" s="285" t="s">
        <v>2176</v>
      </c>
      <c r="E305" s="286">
        <v>20</v>
      </c>
      <c r="F305" s="287" t="s">
        <v>1786</v>
      </c>
      <c r="G305" s="285"/>
      <c r="H305" s="285"/>
      <c r="I305" s="293"/>
      <c r="J305" s="285"/>
      <c r="K305" s="285"/>
      <c r="L305" s="285"/>
      <c r="M305" s="288" t="s">
        <v>2012</v>
      </c>
      <c r="N305" s="288" t="s">
        <v>2012</v>
      </c>
      <c r="O305" s="288" t="s">
        <v>2012</v>
      </c>
      <c r="P305" s="288" t="s">
        <v>2012</v>
      </c>
      <c r="Q305" s="288">
        <v>10</v>
      </c>
      <c r="R305" s="288" t="s">
        <v>2013</v>
      </c>
      <c r="S305" s="289" t="s">
        <v>2023</v>
      </c>
      <c r="T305" s="283"/>
      <c r="U305" s="290" t="s">
        <v>2015</v>
      </c>
      <c r="V305" s="290" t="s">
        <v>195</v>
      </c>
      <c r="W305" s="290">
        <v>11</v>
      </c>
      <c r="X305" s="290">
        <v>545</v>
      </c>
      <c r="Y305" s="290" t="s">
        <v>2012</v>
      </c>
      <c r="Z305" s="290" t="s">
        <v>2012</v>
      </c>
      <c r="AA305" s="291" t="s">
        <v>2019</v>
      </c>
      <c r="AB305" s="290"/>
      <c r="AC305" s="290"/>
      <c r="AD305" s="290"/>
      <c r="AE305" s="290"/>
      <c r="AF305" s="290"/>
      <c r="AG305" s="290"/>
      <c r="AH305" s="290"/>
      <c r="AI305" s="290"/>
      <c r="AJ305" s="290"/>
      <c r="AK305" s="290"/>
      <c r="AL305" s="290"/>
      <c r="AM305" s="290"/>
      <c r="AN305" s="290"/>
      <c r="AO305" s="290"/>
      <c r="AP305" s="290"/>
    </row>
    <row r="306" spans="1:42" x14ac:dyDescent="0.25">
      <c r="A306" s="283" t="s">
        <v>2008</v>
      </c>
      <c r="B306" s="284" t="s">
        <v>368</v>
      </c>
      <c r="C306" s="284" t="s">
        <v>2175</v>
      </c>
      <c r="D306" s="285" t="s">
        <v>2176</v>
      </c>
      <c r="E306" s="286">
        <v>40</v>
      </c>
      <c r="F306" s="287" t="s">
        <v>1786</v>
      </c>
      <c r="G306" s="285"/>
      <c r="H306" s="285"/>
      <c r="I306" s="293"/>
      <c r="J306" s="285"/>
      <c r="K306" s="285"/>
      <c r="L306" s="285"/>
      <c r="M306" s="288" t="s">
        <v>2012</v>
      </c>
      <c r="N306" s="288" t="s">
        <v>2012</v>
      </c>
      <c r="O306" s="288" t="s">
        <v>2012</v>
      </c>
      <c r="P306" s="288" t="s">
        <v>2012</v>
      </c>
      <c r="Q306" s="288">
        <v>10</v>
      </c>
      <c r="R306" s="288" t="s">
        <v>2013</v>
      </c>
      <c r="S306" s="289" t="s">
        <v>2023</v>
      </c>
      <c r="T306" s="283"/>
      <c r="U306" s="290" t="s">
        <v>2015</v>
      </c>
      <c r="V306" s="290" t="s">
        <v>195</v>
      </c>
      <c r="W306" s="290">
        <v>11</v>
      </c>
      <c r="X306" s="290">
        <v>545</v>
      </c>
      <c r="Y306" s="290" t="s">
        <v>2012</v>
      </c>
      <c r="Z306" s="290" t="s">
        <v>2012</v>
      </c>
      <c r="AA306" s="291" t="s">
        <v>2019</v>
      </c>
      <c r="AB306" s="290"/>
      <c r="AC306" s="290"/>
      <c r="AD306" s="290"/>
      <c r="AE306" s="290"/>
      <c r="AF306" s="290"/>
      <c r="AG306" s="290"/>
      <c r="AH306" s="290"/>
      <c r="AI306" s="290"/>
      <c r="AJ306" s="290"/>
      <c r="AK306" s="290"/>
      <c r="AL306" s="290"/>
      <c r="AM306" s="290"/>
      <c r="AN306" s="290"/>
      <c r="AO306" s="290"/>
      <c r="AP306" s="290"/>
    </row>
    <row r="307" spans="1:42" x14ac:dyDescent="0.25">
      <c r="A307" s="283" t="s">
        <v>2008</v>
      </c>
      <c r="B307" s="284" t="s">
        <v>2016</v>
      </c>
      <c r="C307" s="284" t="s">
        <v>2177</v>
      </c>
      <c r="D307" s="285" t="s">
        <v>2178</v>
      </c>
      <c r="E307" s="286">
        <v>20</v>
      </c>
      <c r="F307" s="287" t="s">
        <v>1786</v>
      </c>
      <c r="G307" s="285"/>
      <c r="H307" s="285"/>
      <c r="I307" s="293"/>
      <c r="J307" s="285"/>
      <c r="K307" s="285"/>
      <c r="L307" s="285"/>
      <c r="M307" s="288" t="s">
        <v>2012</v>
      </c>
      <c r="N307" s="288" t="s">
        <v>2012</v>
      </c>
      <c r="O307" s="288" t="s">
        <v>2012</v>
      </c>
      <c r="P307" s="288" t="s">
        <v>2012</v>
      </c>
      <c r="Q307" s="288">
        <v>12</v>
      </c>
      <c r="R307" s="288" t="s">
        <v>2013</v>
      </c>
      <c r="S307" s="289" t="s">
        <v>2026</v>
      </c>
      <c r="T307" s="283"/>
      <c r="U307" s="290" t="s">
        <v>2015</v>
      </c>
      <c r="V307" s="290" t="s">
        <v>195</v>
      </c>
      <c r="W307" s="290">
        <v>13</v>
      </c>
      <c r="X307" s="290">
        <v>145</v>
      </c>
      <c r="Y307" s="290" t="s">
        <v>2012</v>
      </c>
      <c r="Z307" s="290" t="s">
        <v>2012</v>
      </c>
      <c r="AA307" s="291" t="s">
        <v>2019</v>
      </c>
      <c r="AB307" s="290"/>
      <c r="AC307" s="290"/>
      <c r="AD307" s="290"/>
      <c r="AE307" s="290"/>
      <c r="AF307" s="290"/>
      <c r="AG307" s="290"/>
      <c r="AH307" s="290"/>
      <c r="AI307" s="290"/>
      <c r="AJ307" s="290"/>
      <c r="AK307" s="290"/>
      <c r="AL307" s="290"/>
      <c r="AM307" s="290"/>
      <c r="AN307" s="290"/>
      <c r="AO307" s="290"/>
      <c r="AP307" s="290"/>
    </row>
    <row r="308" spans="1:42" x14ac:dyDescent="0.25">
      <c r="A308" s="283" t="s">
        <v>2008</v>
      </c>
      <c r="B308" s="284" t="s">
        <v>2016</v>
      </c>
      <c r="C308" s="284" t="s">
        <v>2177</v>
      </c>
      <c r="D308" s="285" t="s">
        <v>2178</v>
      </c>
      <c r="E308" s="286">
        <v>40</v>
      </c>
      <c r="F308" s="287" t="s">
        <v>1786</v>
      </c>
      <c r="G308" s="285"/>
      <c r="H308" s="285"/>
      <c r="I308" s="293"/>
      <c r="J308" s="285"/>
      <c r="K308" s="285"/>
      <c r="L308" s="285"/>
      <c r="M308" s="288" t="s">
        <v>2012</v>
      </c>
      <c r="N308" s="288" t="s">
        <v>2012</v>
      </c>
      <c r="O308" s="288" t="s">
        <v>2012</v>
      </c>
      <c r="P308" s="288" t="s">
        <v>2012</v>
      </c>
      <c r="Q308" s="288">
        <v>12</v>
      </c>
      <c r="R308" s="288" t="s">
        <v>2013</v>
      </c>
      <c r="S308" s="289" t="s">
        <v>2026</v>
      </c>
      <c r="T308" s="283"/>
      <c r="U308" s="290" t="s">
        <v>2015</v>
      </c>
      <c r="V308" s="290" t="s">
        <v>195</v>
      </c>
      <c r="W308" s="290">
        <v>13</v>
      </c>
      <c r="X308" s="290">
        <v>275</v>
      </c>
      <c r="Y308" s="290" t="s">
        <v>2012</v>
      </c>
      <c r="Z308" s="290" t="s">
        <v>2012</v>
      </c>
      <c r="AA308" s="291" t="s">
        <v>2019</v>
      </c>
      <c r="AB308" s="290"/>
      <c r="AC308" s="290"/>
      <c r="AD308" s="290"/>
      <c r="AE308" s="290"/>
      <c r="AF308" s="290"/>
      <c r="AG308" s="290"/>
      <c r="AH308" s="290"/>
      <c r="AI308" s="290"/>
      <c r="AJ308" s="290"/>
      <c r="AK308" s="290"/>
      <c r="AL308" s="290"/>
      <c r="AM308" s="290"/>
      <c r="AN308" s="290"/>
      <c r="AO308" s="290"/>
      <c r="AP308" s="290"/>
    </row>
    <row r="309" spans="1:42" x14ac:dyDescent="0.25">
      <c r="A309" s="283" t="s">
        <v>2008</v>
      </c>
      <c r="B309" s="284" t="s">
        <v>2041</v>
      </c>
      <c r="C309" s="284" t="s">
        <v>2179</v>
      </c>
      <c r="D309" s="285" t="s">
        <v>2180</v>
      </c>
      <c r="E309" s="286">
        <v>20</v>
      </c>
      <c r="F309" s="287" t="s">
        <v>1786</v>
      </c>
      <c r="G309" s="285"/>
      <c r="H309" s="285"/>
      <c r="I309" s="293"/>
      <c r="J309" s="285"/>
      <c r="K309" s="285"/>
      <c r="L309" s="285"/>
      <c r="M309" s="288" t="s">
        <v>2012</v>
      </c>
      <c r="N309" s="288" t="s">
        <v>2012</v>
      </c>
      <c r="O309" s="288" t="s">
        <v>2012</v>
      </c>
      <c r="P309" s="288" t="s">
        <v>2012</v>
      </c>
      <c r="Q309" s="288">
        <v>10</v>
      </c>
      <c r="R309" s="288" t="s">
        <v>2013</v>
      </c>
      <c r="S309" s="289" t="s">
        <v>2023</v>
      </c>
      <c r="T309" s="283"/>
      <c r="U309" s="290" t="s">
        <v>2015</v>
      </c>
      <c r="V309" s="290" t="s">
        <v>195</v>
      </c>
      <c r="W309" s="290">
        <v>11</v>
      </c>
      <c r="X309" s="290">
        <v>63</v>
      </c>
      <c r="Y309" s="290" t="s">
        <v>2012</v>
      </c>
      <c r="Z309" s="290" t="s">
        <v>2012</v>
      </c>
      <c r="AA309" s="291" t="s">
        <v>2019</v>
      </c>
      <c r="AB309" s="290"/>
      <c r="AC309" s="290"/>
      <c r="AD309" s="290"/>
      <c r="AE309" s="290"/>
      <c r="AF309" s="290"/>
      <c r="AG309" s="290"/>
      <c r="AH309" s="290"/>
      <c r="AI309" s="290"/>
      <c r="AJ309" s="290"/>
      <c r="AK309" s="290"/>
      <c r="AL309" s="290"/>
      <c r="AM309" s="290"/>
      <c r="AN309" s="290"/>
      <c r="AO309" s="290"/>
      <c r="AP309" s="290"/>
    </row>
    <row r="310" spans="1:42" x14ac:dyDescent="0.25">
      <c r="A310" s="283" t="s">
        <v>2008</v>
      </c>
      <c r="B310" s="284" t="s">
        <v>2041</v>
      </c>
      <c r="C310" s="284" t="s">
        <v>2179</v>
      </c>
      <c r="D310" s="285" t="s">
        <v>2180</v>
      </c>
      <c r="E310" s="286">
        <v>40</v>
      </c>
      <c r="F310" s="287" t="s">
        <v>1786</v>
      </c>
      <c r="G310" s="285"/>
      <c r="H310" s="285"/>
      <c r="I310" s="293"/>
      <c r="J310" s="285"/>
      <c r="K310" s="285"/>
      <c r="L310" s="285"/>
      <c r="M310" s="288" t="s">
        <v>2012</v>
      </c>
      <c r="N310" s="288" t="s">
        <v>2012</v>
      </c>
      <c r="O310" s="288" t="s">
        <v>2012</v>
      </c>
      <c r="P310" s="288" t="s">
        <v>2012</v>
      </c>
      <c r="Q310" s="288">
        <v>10</v>
      </c>
      <c r="R310" s="288" t="s">
        <v>2013</v>
      </c>
      <c r="S310" s="289" t="s">
        <v>2023</v>
      </c>
      <c r="T310" s="283"/>
      <c r="U310" s="290" t="s">
        <v>2015</v>
      </c>
      <c r="V310" s="290" t="s">
        <v>195</v>
      </c>
      <c r="W310" s="290">
        <v>11</v>
      </c>
      <c r="X310" s="290">
        <v>140</v>
      </c>
      <c r="Y310" s="290" t="s">
        <v>2012</v>
      </c>
      <c r="Z310" s="290" t="s">
        <v>2012</v>
      </c>
      <c r="AA310" s="291" t="s">
        <v>2019</v>
      </c>
      <c r="AB310" s="290"/>
      <c r="AC310" s="290"/>
      <c r="AD310" s="290"/>
      <c r="AE310" s="290"/>
      <c r="AF310" s="290"/>
      <c r="AG310" s="290"/>
      <c r="AH310" s="290"/>
      <c r="AI310" s="290"/>
      <c r="AJ310" s="290"/>
      <c r="AK310" s="290"/>
      <c r="AL310" s="290"/>
      <c r="AM310" s="290"/>
      <c r="AN310" s="290"/>
      <c r="AO310" s="290"/>
      <c r="AP310" s="290"/>
    </row>
    <row r="311" spans="1:42" x14ac:dyDescent="0.25">
      <c r="A311" s="283" t="s">
        <v>2008</v>
      </c>
      <c r="B311" s="284" t="s">
        <v>2035</v>
      </c>
      <c r="C311" s="284" t="s">
        <v>2181</v>
      </c>
      <c r="D311" s="285" t="s">
        <v>2182</v>
      </c>
      <c r="E311" s="286">
        <v>40</v>
      </c>
      <c r="F311" s="287" t="s">
        <v>1786</v>
      </c>
      <c r="G311" s="285"/>
      <c r="H311" s="285"/>
      <c r="I311" s="293"/>
      <c r="J311" s="285"/>
      <c r="K311" s="285"/>
      <c r="L311" s="285"/>
      <c r="M311" s="288" t="s">
        <v>2012</v>
      </c>
      <c r="N311" s="288" t="s">
        <v>2012</v>
      </c>
      <c r="O311" s="288" t="s">
        <v>2012</v>
      </c>
      <c r="P311" s="288" t="s">
        <v>2012</v>
      </c>
      <c r="Q311" s="288">
        <v>12</v>
      </c>
      <c r="R311" s="288" t="s">
        <v>2013</v>
      </c>
      <c r="S311" s="289" t="s">
        <v>2026</v>
      </c>
      <c r="T311" s="283"/>
      <c r="U311" s="290" t="s">
        <v>2015</v>
      </c>
      <c r="V311" s="290" t="s">
        <v>195</v>
      </c>
      <c r="W311" s="290">
        <v>13</v>
      </c>
      <c r="X311" s="290">
        <v>176</v>
      </c>
      <c r="Y311" s="290" t="s">
        <v>2012</v>
      </c>
      <c r="Z311" s="290" t="s">
        <v>2012</v>
      </c>
      <c r="AA311" s="291" t="s">
        <v>2019</v>
      </c>
      <c r="AB311" s="290"/>
      <c r="AC311" s="290"/>
      <c r="AD311" s="290"/>
      <c r="AE311" s="290"/>
      <c r="AF311" s="290"/>
      <c r="AG311" s="290"/>
      <c r="AH311" s="290"/>
      <c r="AI311" s="290"/>
      <c r="AJ311" s="290"/>
      <c r="AK311" s="290"/>
      <c r="AL311" s="290"/>
      <c r="AM311" s="290"/>
      <c r="AN311" s="290"/>
      <c r="AO311" s="290"/>
      <c r="AP311" s="290"/>
    </row>
    <row r="312" spans="1:42" x14ac:dyDescent="0.25">
      <c r="A312" s="283" t="s">
        <v>2008</v>
      </c>
      <c r="B312" s="284" t="s">
        <v>2035</v>
      </c>
      <c r="C312" s="284" t="s">
        <v>2181</v>
      </c>
      <c r="D312" s="285" t="s">
        <v>2182</v>
      </c>
      <c r="E312" s="286">
        <v>20</v>
      </c>
      <c r="F312" s="287" t="s">
        <v>1786</v>
      </c>
      <c r="G312" s="285"/>
      <c r="H312" s="285"/>
      <c r="I312" s="293"/>
      <c r="J312" s="285"/>
      <c r="K312" s="285"/>
      <c r="L312" s="285"/>
      <c r="M312" s="288" t="s">
        <v>2012</v>
      </c>
      <c r="N312" s="288" t="s">
        <v>2012</v>
      </c>
      <c r="O312" s="288" t="s">
        <v>2012</v>
      </c>
      <c r="P312" s="288" t="s">
        <v>2012</v>
      </c>
      <c r="Q312" s="288">
        <v>12</v>
      </c>
      <c r="R312" s="288" t="s">
        <v>2013</v>
      </c>
      <c r="S312" s="289" t="s">
        <v>2026</v>
      </c>
      <c r="T312" s="283"/>
      <c r="U312" s="290" t="s">
        <v>2015</v>
      </c>
      <c r="V312" s="290" t="s">
        <v>195</v>
      </c>
      <c r="W312" s="290">
        <v>13</v>
      </c>
      <c r="X312" s="290">
        <v>88</v>
      </c>
      <c r="Y312" s="290" t="s">
        <v>2012</v>
      </c>
      <c r="Z312" s="290" t="s">
        <v>2012</v>
      </c>
      <c r="AA312" s="291" t="s">
        <v>2019</v>
      </c>
      <c r="AB312" s="290"/>
      <c r="AC312" s="290"/>
      <c r="AD312" s="290"/>
      <c r="AE312" s="290"/>
      <c r="AF312" s="290"/>
      <c r="AG312" s="290"/>
      <c r="AH312" s="290"/>
      <c r="AI312" s="290"/>
      <c r="AJ312" s="290"/>
      <c r="AK312" s="290"/>
      <c r="AL312" s="290"/>
      <c r="AM312" s="290"/>
      <c r="AN312" s="290"/>
      <c r="AO312" s="290"/>
      <c r="AP312" s="290"/>
    </row>
    <row r="313" spans="1:42" x14ac:dyDescent="0.25">
      <c r="A313" s="283" t="s">
        <v>2189</v>
      </c>
      <c r="B313" s="284" t="s">
        <v>1754</v>
      </c>
      <c r="C313" s="284" t="s">
        <v>2009</v>
      </c>
      <c r="D313" s="285" t="s">
        <v>2010</v>
      </c>
      <c r="E313" s="286">
        <v>20</v>
      </c>
      <c r="F313" s="287" t="s">
        <v>2011</v>
      </c>
      <c r="G313" s="285"/>
      <c r="H313" s="285"/>
      <c r="I313" s="285"/>
      <c r="J313" s="285"/>
      <c r="K313" s="285"/>
      <c r="L313" s="285"/>
      <c r="M313" s="288" t="s">
        <v>2012</v>
      </c>
      <c r="N313" s="288" t="s">
        <v>2012</v>
      </c>
      <c r="O313" s="288" t="s">
        <v>2012</v>
      </c>
      <c r="P313" s="288" t="s">
        <v>2012</v>
      </c>
      <c r="Q313" s="288">
        <v>18</v>
      </c>
      <c r="R313" s="288" t="s">
        <v>2013</v>
      </c>
      <c r="S313" s="289" t="s">
        <v>2054</v>
      </c>
      <c r="T313" s="283"/>
      <c r="U313" s="290" t="s">
        <v>2015</v>
      </c>
      <c r="V313" s="290" t="s">
        <v>195</v>
      </c>
      <c r="W313" s="290">
        <v>19</v>
      </c>
      <c r="X313" s="290">
        <v>91</v>
      </c>
      <c r="Y313" s="290" t="s">
        <v>2012</v>
      </c>
      <c r="Z313" s="290" t="s">
        <v>2012</v>
      </c>
      <c r="AA313" s="291" t="s">
        <v>2190</v>
      </c>
      <c r="AB313" s="290"/>
      <c r="AC313" s="290"/>
      <c r="AD313" s="290"/>
      <c r="AE313" s="290"/>
      <c r="AF313" s="290"/>
      <c r="AG313" s="290"/>
      <c r="AH313" s="290"/>
      <c r="AI313" s="290"/>
      <c r="AJ313" s="290"/>
      <c r="AK313" s="290"/>
      <c r="AL313" s="290"/>
      <c r="AM313" s="290"/>
      <c r="AN313" s="290"/>
      <c r="AO313" s="290"/>
      <c r="AP313" s="290"/>
    </row>
    <row r="314" spans="1:42" x14ac:dyDescent="0.25">
      <c r="A314" s="283" t="s">
        <v>2189</v>
      </c>
      <c r="B314" s="284" t="s">
        <v>1754</v>
      </c>
      <c r="C314" s="284" t="s">
        <v>2009</v>
      </c>
      <c r="D314" s="285" t="s">
        <v>2010</v>
      </c>
      <c r="E314" s="286">
        <v>40</v>
      </c>
      <c r="F314" s="287" t="s">
        <v>2011</v>
      </c>
      <c r="G314" s="285"/>
      <c r="H314" s="285"/>
      <c r="I314" s="285"/>
      <c r="J314" s="285"/>
      <c r="K314" s="285"/>
      <c r="L314" s="285"/>
      <c r="M314" s="288" t="s">
        <v>2012</v>
      </c>
      <c r="N314" s="288" t="s">
        <v>2012</v>
      </c>
      <c r="O314" s="288" t="s">
        <v>2012</v>
      </c>
      <c r="P314" s="288" t="s">
        <v>2012</v>
      </c>
      <c r="Q314" s="288">
        <v>18</v>
      </c>
      <c r="R314" s="288" t="s">
        <v>2013</v>
      </c>
      <c r="S314" s="289" t="s">
        <v>2054</v>
      </c>
      <c r="T314" s="283"/>
      <c r="U314" s="290" t="s">
        <v>2015</v>
      </c>
      <c r="V314" s="290" t="s">
        <v>195</v>
      </c>
      <c r="W314" s="290">
        <v>19</v>
      </c>
      <c r="X314" s="290">
        <v>185</v>
      </c>
      <c r="Y314" s="290" t="s">
        <v>2012</v>
      </c>
      <c r="Z314" s="290" t="s">
        <v>2012</v>
      </c>
      <c r="AA314" s="291" t="s">
        <v>2190</v>
      </c>
      <c r="AB314" s="290"/>
      <c r="AC314" s="290"/>
      <c r="AD314" s="290"/>
      <c r="AE314" s="290"/>
      <c r="AF314" s="290"/>
      <c r="AG314" s="290"/>
      <c r="AH314" s="290"/>
      <c r="AI314" s="290"/>
      <c r="AJ314" s="290"/>
      <c r="AK314" s="290"/>
      <c r="AL314" s="290"/>
      <c r="AM314" s="290"/>
      <c r="AN314" s="290"/>
      <c r="AO314" s="290"/>
      <c r="AP314" s="290"/>
    </row>
    <row r="315" spans="1:42" x14ac:dyDescent="0.25">
      <c r="A315" s="283" t="s">
        <v>2189</v>
      </c>
      <c r="B315" s="284" t="s">
        <v>1791</v>
      </c>
      <c r="C315" s="284" t="s">
        <v>2191</v>
      </c>
      <c r="D315" s="285" t="s">
        <v>2192</v>
      </c>
      <c r="E315" s="286">
        <v>20</v>
      </c>
      <c r="F315" s="287" t="s">
        <v>2011</v>
      </c>
      <c r="G315" s="285"/>
      <c r="H315" s="285"/>
      <c r="I315" s="285"/>
      <c r="J315" s="285"/>
      <c r="K315" s="285"/>
      <c r="L315" s="285"/>
      <c r="M315" s="288" t="s">
        <v>2012</v>
      </c>
      <c r="N315" s="288" t="s">
        <v>2012</v>
      </c>
      <c r="O315" s="288" t="s">
        <v>2012</v>
      </c>
      <c r="P315" s="288" t="s">
        <v>2012</v>
      </c>
      <c r="Q315" s="288">
        <v>15</v>
      </c>
      <c r="R315" s="288" t="s">
        <v>2013</v>
      </c>
      <c r="S315" s="289" t="s">
        <v>2014</v>
      </c>
      <c r="T315" s="283"/>
      <c r="U315" s="290" t="s">
        <v>2015</v>
      </c>
      <c r="V315" s="290" t="s">
        <v>195</v>
      </c>
      <c r="W315" s="290">
        <v>16</v>
      </c>
      <c r="X315" s="290">
        <v>25</v>
      </c>
      <c r="Y315" s="290" t="s">
        <v>2012</v>
      </c>
      <c r="Z315" s="290" t="s">
        <v>2012</v>
      </c>
      <c r="AA315" s="291" t="s">
        <v>2190</v>
      </c>
      <c r="AB315" s="290"/>
      <c r="AC315" s="290"/>
      <c r="AD315" s="290"/>
      <c r="AE315" s="290"/>
      <c r="AF315" s="290"/>
      <c r="AG315" s="290"/>
      <c r="AH315" s="290"/>
      <c r="AI315" s="290"/>
      <c r="AJ315" s="290"/>
      <c r="AK315" s="290"/>
      <c r="AL315" s="290"/>
      <c r="AM315" s="290"/>
      <c r="AN315" s="290"/>
      <c r="AO315" s="290"/>
      <c r="AP315" s="290"/>
    </row>
    <row r="316" spans="1:42" x14ac:dyDescent="0.25">
      <c r="A316" s="283" t="s">
        <v>2189</v>
      </c>
      <c r="B316" s="284" t="s">
        <v>1791</v>
      </c>
      <c r="C316" s="284" t="s">
        <v>2191</v>
      </c>
      <c r="D316" s="285" t="s">
        <v>2192</v>
      </c>
      <c r="E316" s="286">
        <v>40</v>
      </c>
      <c r="F316" s="287" t="s">
        <v>2011</v>
      </c>
      <c r="G316" s="285"/>
      <c r="H316" s="285"/>
      <c r="I316" s="285"/>
      <c r="J316" s="285"/>
      <c r="K316" s="285"/>
      <c r="L316" s="285"/>
      <c r="M316" s="288" t="s">
        <v>2012</v>
      </c>
      <c r="N316" s="288" t="s">
        <v>2012</v>
      </c>
      <c r="O316" s="288" t="s">
        <v>2012</v>
      </c>
      <c r="P316" s="288" t="s">
        <v>2012</v>
      </c>
      <c r="Q316" s="288">
        <v>15</v>
      </c>
      <c r="R316" s="288" t="s">
        <v>2013</v>
      </c>
      <c r="S316" s="289" t="s">
        <v>2014</v>
      </c>
      <c r="T316" s="283"/>
      <c r="U316" s="290" t="s">
        <v>2015</v>
      </c>
      <c r="V316" s="290" t="s">
        <v>195</v>
      </c>
      <c r="W316" s="290">
        <v>16</v>
      </c>
      <c r="X316" s="290">
        <v>35</v>
      </c>
      <c r="Y316" s="290" t="s">
        <v>2012</v>
      </c>
      <c r="Z316" s="290" t="s">
        <v>2012</v>
      </c>
      <c r="AA316" s="291" t="s">
        <v>2190</v>
      </c>
      <c r="AB316" s="290"/>
      <c r="AC316" s="290"/>
      <c r="AD316" s="290"/>
      <c r="AE316" s="290"/>
      <c r="AF316" s="290"/>
      <c r="AG316" s="290"/>
      <c r="AH316" s="290"/>
      <c r="AI316" s="290"/>
      <c r="AJ316" s="290"/>
      <c r="AK316" s="290"/>
      <c r="AL316" s="290"/>
      <c r="AM316" s="290"/>
      <c r="AN316" s="290"/>
      <c r="AO316" s="290"/>
      <c r="AP316" s="290"/>
    </row>
    <row r="317" spans="1:42" x14ac:dyDescent="0.25">
      <c r="A317" s="283" t="s">
        <v>2189</v>
      </c>
      <c r="B317" s="284" t="s">
        <v>1791</v>
      </c>
      <c r="C317" s="284" t="s">
        <v>2193</v>
      </c>
      <c r="D317" s="285" t="s">
        <v>2194</v>
      </c>
      <c r="E317" s="286">
        <v>20</v>
      </c>
      <c r="F317" s="287" t="s">
        <v>2011</v>
      </c>
      <c r="G317" s="285"/>
      <c r="H317" s="285"/>
      <c r="I317" s="285"/>
      <c r="J317" s="285"/>
      <c r="K317" s="285"/>
      <c r="L317" s="285"/>
      <c r="M317" s="288" t="s">
        <v>2012</v>
      </c>
      <c r="N317" s="288" t="s">
        <v>2012</v>
      </c>
      <c r="O317" s="288" t="s">
        <v>2012</v>
      </c>
      <c r="P317" s="288" t="s">
        <v>2012</v>
      </c>
      <c r="Q317" s="288">
        <v>15</v>
      </c>
      <c r="R317" s="288" t="s">
        <v>2013</v>
      </c>
      <c r="S317" s="289" t="s">
        <v>2014</v>
      </c>
      <c r="T317" s="283"/>
      <c r="U317" s="290" t="s">
        <v>2015</v>
      </c>
      <c r="V317" s="290" t="s">
        <v>195</v>
      </c>
      <c r="W317" s="290">
        <v>16</v>
      </c>
      <c r="X317" s="290">
        <v>15</v>
      </c>
      <c r="Y317" s="290" t="s">
        <v>2012</v>
      </c>
      <c r="Z317" s="290" t="s">
        <v>2012</v>
      </c>
      <c r="AA317" s="291" t="s">
        <v>2190</v>
      </c>
      <c r="AB317" s="290"/>
      <c r="AC317" s="290"/>
      <c r="AD317" s="290"/>
      <c r="AE317" s="290"/>
      <c r="AF317" s="290"/>
      <c r="AG317" s="290"/>
      <c r="AH317" s="290"/>
      <c r="AI317" s="290"/>
      <c r="AJ317" s="290"/>
      <c r="AK317" s="290"/>
      <c r="AL317" s="290"/>
      <c r="AM317" s="290"/>
      <c r="AN317" s="290"/>
      <c r="AO317" s="290"/>
      <c r="AP317" s="290"/>
    </row>
    <row r="318" spans="1:42" x14ac:dyDescent="0.25">
      <c r="A318" s="283" t="s">
        <v>2189</v>
      </c>
      <c r="B318" s="284" t="s">
        <v>1791</v>
      </c>
      <c r="C318" s="284" t="s">
        <v>2193</v>
      </c>
      <c r="D318" s="285" t="s">
        <v>2194</v>
      </c>
      <c r="E318" s="286">
        <v>40</v>
      </c>
      <c r="F318" s="287" t="s">
        <v>2011</v>
      </c>
      <c r="G318" s="285"/>
      <c r="H318" s="285"/>
      <c r="I318" s="285"/>
      <c r="J318" s="285"/>
      <c r="K318" s="285"/>
      <c r="L318" s="285"/>
      <c r="M318" s="288" t="s">
        <v>2012</v>
      </c>
      <c r="N318" s="288" t="s">
        <v>2012</v>
      </c>
      <c r="O318" s="288" t="s">
        <v>2012</v>
      </c>
      <c r="P318" s="288" t="s">
        <v>2012</v>
      </c>
      <c r="Q318" s="288">
        <v>15</v>
      </c>
      <c r="R318" s="288" t="s">
        <v>2013</v>
      </c>
      <c r="S318" s="289" t="s">
        <v>2014</v>
      </c>
      <c r="T318" s="283"/>
      <c r="U318" s="290" t="s">
        <v>2015</v>
      </c>
      <c r="V318" s="290" t="s">
        <v>195</v>
      </c>
      <c r="W318" s="290">
        <v>16</v>
      </c>
      <c r="X318" s="290">
        <v>30</v>
      </c>
      <c r="Y318" s="290" t="s">
        <v>2012</v>
      </c>
      <c r="Z318" s="290" t="s">
        <v>2012</v>
      </c>
      <c r="AA318" s="291" t="s">
        <v>2190</v>
      </c>
      <c r="AB318" s="290"/>
      <c r="AC318" s="290"/>
      <c r="AD318" s="290"/>
      <c r="AE318" s="290"/>
      <c r="AF318" s="290"/>
      <c r="AG318" s="290"/>
      <c r="AH318" s="290"/>
      <c r="AI318" s="290"/>
      <c r="AJ318" s="290"/>
      <c r="AK318" s="290"/>
      <c r="AL318" s="290"/>
      <c r="AM318" s="290"/>
      <c r="AN318" s="290"/>
      <c r="AO318" s="290"/>
      <c r="AP318" s="290"/>
    </row>
    <row r="319" spans="1:42" x14ac:dyDescent="0.25">
      <c r="A319" s="283" t="s">
        <v>2189</v>
      </c>
      <c r="B319" s="284" t="s">
        <v>1791</v>
      </c>
      <c r="C319" s="284" t="s">
        <v>2195</v>
      </c>
      <c r="D319" s="285" t="s">
        <v>2196</v>
      </c>
      <c r="E319" s="286">
        <v>20</v>
      </c>
      <c r="F319" s="287" t="s">
        <v>2011</v>
      </c>
      <c r="G319" s="285"/>
      <c r="H319" s="285"/>
      <c r="I319" s="285"/>
      <c r="J319" s="285"/>
      <c r="K319" s="285"/>
      <c r="L319" s="285"/>
      <c r="M319" s="288" t="s">
        <v>2012</v>
      </c>
      <c r="N319" s="288" t="s">
        <v>2012</v>
      </c>
      <c r="O319" s="288" t="s">
        <v>2012</v>
      </c>
      <c r="P319" s="288" t="s">
        <v>2012</v>
      </c>
      <c r="Q319" s="288">
        <v>15</v>
      </c>
      <c r="R319" s="288" t="s">
        <v>2013</v>
      </c>
      <c r="S319" s="289" t="s">
        <v>2014</v>
      </c>
      <c r="T319" s="283"/>
      <c r="U319" s="290" t="s">
        <v>2015</v>
      </c>
      <c r="V319" s="290" t="s">
        <v>195</v>
      </c>
      <c r="W319" s="290">
        <v>16</v>
      </c>
      <c r="X319" s="290">
        <v>25</v>
      </c>
      <c r="Y319" s="290" t="s">
        <v>2012</v>
      </c>
      <c r="Z319" s="290" t="s">
        <v>2012</v>
      </c>
      <c r="AA319" s="291" t="s">
        <v>2190</v>
      </c>
      <c r="AB319" s="290"/>
      <c r="AC319" s="290"/>
      <c r="AD319" s="290"/>
      <c r="AE319" s="290"/>
      <c r="AF319" s="290"/>
      <c r="AG319" s="290"/>
      <c r="AH319" s="290"/>
      <c r="AI319" s="290"/>
      <c r="AJ319" s="290"/>
      <c r="AK319" s="290"/>
      <c r="AL319" s="290"/>
      <c r="AM319" s="290"/>
      <c r="AN319" s="290"/>
      <c r="AO319" s="290"/>
      <c r="AP319" s="290"/>
    </row>
    <row r="320" spans="1:42" x14ac:dyDescent="0.25">
      <c r="A320" s="283" t="s">
        <v>2189</v>
      </c>
      <c r="B320" s="284" t="s">
        <v>1791</v>
      </c>
      <c r="C320" s="284" t="s">
        <v>2195</v>
      </c>
      <c r="D320" s="285" t="s">
        <v>2196</v>
      </c>
      <c r="E320" s="286">
        <v>40</v>
      </c>
      <c r="F320" s="287" t="s">
        <v>2011</v>
      </c>
      <c r="G320" s="285"/>
      <c r="H320" s="285"/>
      <c r="I320" s="285"/>
      <c r="J320" s="285"/>
      <c r="K320" s="285"/>
      <c r="L320" s="285"/>
      <c r="M320" s="288" t="s">
        <v>2012</v>
      </c>
      <c r="N320" s="288" t="s">
        <v>2012</v>
      </c>
      <c r="O320" s="288" t="s">
        <v>2012</v>
      </c>
      <c r="P320" s="288" t="s">
        <v>2012</v>
      </c>
      <c r="Q320" s="288">
        <v>15</v>
      </c>
      <c r="R320" s="288" t="s">
        <v>2013</v>
      </c>
      <c r="S320" s="289" t="s">
        <v>2014</v>
      </c>
      <c r="T320" s="283"/>
      <c r="U320" s="290" t="s">
        <v>2015</v>
      </c>
      <c r="V320" s="290" t="s">
        <v>195</v>
      </c>
      <c r="W320" s="290">
        <v>16</v>
      </c>
      <c r="X320" s="290">
        <v>30</v>
      </c>
      <c r="Y320" s="290" t="s">
        <v>2012</v>
      </c>
      <c r="Z320" s="290" t="s">
        <v>2012</v>
      </c>
      <c r="AA320" s="291" t="s">
        <v>2190</v>
      </c>
      <c r="AB320" s="290"/>
      <c r="AC320" s="290"/>
      <c r="AD320" s="290"/>
      <c r="AE320" s="290"/>
      <c r="AF320" s="290"/>
      <c r="AG320" s="290"/>
      <c r="AH320" s="290"/>
      <c r="AI320" s="290"/>
      <c r="AJ320" s="290"/>
      <c r="AK320" s="290"/>
      <c r="AL320" s="290"/>
      <c r="AM320" s="290"/>
      <c r="AN320" s="290"/>
      <c r="AO320" s="290"/>
      <c r="AP320" s="290"/>
    </row>
    <row r="321" spans="1:42" x14ac:dyDescent="0.25">
      <c r="A321" s="283" t="s">
        <v>2189</v>
      </c>
      <c r="B321" s="284" t="s">
        <v>2035</v>
      </c>
      <c r="C321" s="284" t="s">
        <v>2197</v>
      </c>
      <c r="D321" s="285" t="s">
        <v>2198</v>
      </c>
      <c r="E321" s="286">
        <v>20</v>
      </c>
      <c r="F321" s="287" t="s">
        <v>2011</v>
      </c>
      <c r="G321" s="285"/>
      <c r="H321" s="285"/>
      <c r="I321" s="285"/>
      <c r="J321" s="285"/>
      <c r="K321" s="285"/>
      <c r="L321" s="285"/>
      <c r="M321" s="288" t="s">
        <v>2012</v>
      </c>
      <c r="N321" s="288" t="s">
        <v>2012</v>
      </c>
      <c r="O321" s="288" t="s">
        <v>2012</v>
      </c>
      <c r="P321" s="288" t="s">
        <v>2012</v>
      </c>
      <c r="Q321" s="288">
        <v>21</v>
      </c>
      <c r="R321" s="288" t="s">
        <v>2013</v>
      </c>
      <c r="S321" s="289" t="s">
        <v>2098</v>
      </c>
      <c r="T321" s="283"/>
      <c r="U321" s="290" t="s">
        <v>2015</v>
      </c>
      <c r="V321" s="290" t="s">
        <v>195</v>
      </c>
      <c r="W321" s="290">
        <v>22</v>
      </c>
      <c r="X321" s="290">
        <v>25</v>
      </c>
      <c r="Y321" s="290">
        <v>26</v>
      </c>
      <c r="Z321" s="290">
        <v>50</v>
      </c>
      <c r="AA321" s="291">
        <v>4</v>
      </c>
      <c r="AB321" s="290"/>
      <c r="AC321" s="290"/>
      <c r="AD321" s="290"/>
      <c r="AE321" s="290"/>
      <c r="AF321" s="290"/>
      <c r="AG321" s="290"/>
      <c r="AH321" s="290"/>
      <c r="AI321" s="290"/>
      <c r="AJ321" s="290"/>
      <c r="AK321" s="290"/>
      <c r="AL321" s="290"/>
      <c r="AM321" s="290"/>
      <c r="AN321" s="290"/>
      <c r="AO321" s="290"/>
      <c r="AP321" s="290"/>
    </row>
    <row r="322" spans="1:42" x14ac:dyDescent="0.25">
      <c r="A322" s="283" t="s">
        <v>2189</v>
      </c>
      <c r="B322" s="284" t="s">
        <v>2035</v>
      </c>
      <c r="C322" s="284" t="s">
        <v>2197</v>
      </c>
      <c r="D322" s="285" t="s">
        <v>2198</v>
      </c>
      <c r="E322" s="286">
        <v>40</v>
      </c>
      <c r="F322" s="287" t="s">
        <v>2011</v>
      </c>
      <c r="G322" s="285"/>
      <c r="H322" s="285"/>
      <c r="I322" s="285"/>
      <c r="J322" s="285"/>
      <c r="K322" s="285"/>
      <c r="L322" s="285"/>
      <c r="M322" s="288" t="s">
        <v>2012</v>
      </c>
      <c r="N322" s="288" t="s">
        <v>2012</v>
      </c>
      <c r="O322" s="288" t="s">
        <v>2012</v>
      </c>
      <c r="P322" s="288" t="s">
        <v>2012</v>
      </c>
      <c r="Q322" s="288">
        <v>21</v>
      </c>
      <c r="R322" s="288" t="s">
        <v>2013</v>
      </c>
      <c r="S322" s="289" t="s">
        <v>2098</v>
      </c>
      <c r="T322" s="283"/>
      <c r="U322" s="290" t="s">
        <v>2015</v>
      </c>
      <c r="V322" s="290" t="s">
        <v>195</v>
      </c>
      <c r="W322" s="290">
        <v>22</v>
      </c>
      <c r="X322" s="290">
        <v>50</v>
      </c>
      <c r="Y322" s="290">
        <v>26</v>
      </c>
      <c r="Z322" s="290">
        <v>100</v>
      </c>
      <c r="AA322" s="291">
        <v>4</v>
      </c>
      <c r="AB322" s="290"/>
      <c r="AC322" s="290"/>
      <c r="AD322" s="290"/>
      <c r="AE322" s="290"/>
      <c r="AF322" s="290"/>
      <c r="AG322" s="290"/>
      <c r="AH322" s="290"/>
      <c r="AI322" s="290"/>
      <c r="AJ322" s="290"/>
      <c r="AK322" s="290"/>
      <c r="AL322" s="290"/>
      <c r="AM322" s="290"/>
      <c r="AN322" s="290"/>
      <c r="AO322" s="290"/>
      <c r="AP322" s="290"/>
    </row>
    <row r="323" spans="1:42" x14ac:dyDescent="0.25">
      <c r="A323" s="283" t="s">
        <v>2189</v>
      </c>
      <c r="B323" s="284" t="s">
        <v>2016</v>
      </c>
      <c r="C323" s="284" t="s">
        <v>2017</v>
      </c>
      <c r="D323" s="285" t="s">
        <v>2018</v>
      </c>
      <c r="E323" s="286">
        <v>20</v>
      </c>
      <c r="F323" s="287" t="s">
        <v>2011</v>
      </c>
      <c r="G323" s="285"/>
      <c r="H323" s="285"/>
      <c r="I323" s="285"/>
      <c r="J323" s="285"/>
      <c r="K323" s="285"/>
      <c r="L323" s="285"/>
      <c r="M323" s="288" t="s">
        <v>2012</v>
      </c>
      <c r="N323" s="288" t="s">
        <v>2012</v>
      </c>
      <c r="O323" s="288" t="s">
        <v>2012</v>
      </c>
      <c r="P323" s="288" t="s">
        <v>2012</v>
      </c>
      <c r="Q323" s="288">
        <v>15</v>
      </c>
      <c r="R323" s="288" t="s">
        <v>2013</v>
      </c>
      <c r="S323" s="289" t="s">
        <v>2014</v>
      </c>
      <c r="T323" s="283"/>
      <c r="U323" s="290" t="s">
        <v>2015</v>
      </c>
      <c r="V323" s="290" t="s">
        <v>195</v>
      </c>
      <c r="W323" s="290">
        <v>16</v>
      </c>
      <c r="X323" s="290">
        <v>60</v>
      </c>
      <c r="Y323" s="290" t="s">
        <v>2012</v>
      </c>
      <c r="Z323" s="290" t="s">
        <v>2012</v>
      </c>
      <c r="AA323" s="291" t="s">
        <v>2190</v>
      </c>
      <c r="AB323" s="290"/>
      <c r="AC323" s="290"/>
      <c r="AD323" s="290"/>
      <c r="AE323" s="290"/>
      <c r="AF323" s="290"/>
      <c r="AG323" s="290"/>
      <c r="AH323" s="290"/>
      <c r="AI323" s="290"/>
      <c r="AJ323" s="290"/>
      <c r="AK323" s="290"/>
      <c r="AL323" s="290"/>
      <c r="AM323" s="290"/>
      <c r="AN323" s="290"/>
      <c r="AO323" s="290"/>
      <c r="AP323" s="290"/>
    </row>
    <row r="324" spans="1:42" x14ac:dyDescent="0.25">
      <c r="A324" s="283" t="s">
        <v>2189</v>
      </c>
      <c r="B324" s="284" t="s">
        <v>2016</v>
      </c>
      <c r="C324" s="284" t="s">
        <v>2017</v>
      </c>
      <c r="D324" s="285" t="s">
        <v>2018</v>
      </c>
      <c r="E324" s="286">
        <v>40</v>
      </c>
      <c r="F324" s="287" t="s">
        <v>2011</v>
      </c>
      <c r="G324" s="285"/>
      <c r="H324" s="285"/>
      <c r="I324" s="285"/>
      <c r="J324" s="285"/>
      <c r="K324" s="285"/>
      <c r="L324" s="285"/>
      <c r="M324" s="288" t="s">
        <v>2012</v>
      </c>
      <c r="N324" s="288" t="s">
        <v>2012</v>
      </c>
      <c r="O324" s="288" t="s">
        <v>2012</v>
      </c>
      <c r="P324" s="288" t="s">
        <v>2012</v>
      </c>
      <c r="Q324" s="288">
        <v>15</v>
      </c>
      <c r="R324" s="288" t="s">
        <v>2013</v>
      </c>
      <c r="S324" s="289" t="s">
        <v>2014</v>
      </c>
      <c r="T324" s="283"/>
      <c r="U324" s="290" t="s">
        <v>2015</v>
      </c>
      <c r="V324" s="290" t="s">
        <v>195</v>
      </c>
      <c r="W324" s="290">
        <v>16</v>
      </c>
      <c r="X324" s="290">
        <v>120</v>
      </c>
      <c r="Y324" s="290" t="s">
        <v>2012</v>
      </c>
      <c r="Z324" s="290" t="s">
        <v>2012</v>
      </c>
      <c r="AA324" s="291" t="s">
        <v>2190</v>
      </c>
      <c r="AB324" s="290"/>
      <c r="AC324" s="290"/>
      <c r="AD324" s="290"/>
      <c r="AE324" s="290"/>
      <c r="AF324" s="290"/>
      <c r="AG324" s="290"/>
      <c r="AH324" s="290"/>
      <c r="AI324" s="290"/>
      <c r="AJ324" s="290"/>
      <c r="AK324" s="290"/>
      <c r="AL324" s="290"/>
      <c r="AM324" s="290"/>
      <c r="AN324" s="290"/>
      <c r="AO324" s="290"/>
      <c r="AP324" s="290"/>
    </row>
    <row r="325" spans="1:42" x14ac:dyDescent="0.25">
      <c r="A325" s="283" t="s">
        <v>2189</v>
      </c>
      <c r="B325" s="284" t="s">
        <v>2199</v>
      </c>
      <c r="C325" s="284" t="s">
        <v>2200</v>
      </c>
      <c r="D325" s="285" t="s">
        <v>2201</v>
      </c>
      <c r="E325" s="286">
        <v>20</v>
      </c>
      <c r="F325" s="287" t="s">
        <v>2011</v>
      </c>
      <c r="G325" s="285"/>
      <c r="H325" s="285"/>
      <c r="I325" s="285"/>
      <c r="J325" s="285"/>
      <c r="K325" s="285"/>
      <c r="L325" s="285"/>
      <c r="M325" s="288" t="s">
        <v>2012</v>
      </c>
      <c r="N325" s="288" t="s">
        <v>2012</v>
      </c>
      <c r="O325" s="288" t="s">
        <v>2012</v>
      </c>
      <c r="P325" s="288" t="s">
        <v>2012</v>
      </c>
      <c r="Q325" s="288">
        <v>15</v>
      </c>
      <c r="R325" s="288" t="s">
        <v>2013</v>
      </c>
      <c r="S325" s="289" t="s">
        <v>2014</v>
      </c>
      <c r="T325" s="283"/>
      <c r="U325" s="290" t="s">
        <v>2015</v>
      </c>
      <c r="V325" s="290" t="s">
        <v>195</v>
      </c>
      <c r="W325" s="290">
        <v>16</v>
      </c>
      <c r="X325" s="290">
        <v>10</v>
      </c>
      <c r="Y325" s="290" t="s">
        <v>2012</v>
      </c>
      <c r="Z325" s="290" t="s">
        <v>2012</v>
      </c>
      <c r="AA325" s="291" t="s">
        <v>2190</v>
      </c>
      <c r="AB325" s="290"/>
      <c r="AC325" s="290"/>
      <c r="AD325" s="290"/>
      <c r="AE325" s="290"/>
      <c r="AF325" s="290"/>
      <c r="AG325" s="290"/>
      <c r="AH325" s="290" t="s">
        <v>2012</v>
      </c>
      <c r="AI325" s="290" t="s">
        <v>2012</v>
      </c>
      <c r="AJ325" s="290"/>
      <c r="AK325" s="290"/>
      <c r="AL325" s="290"/>
      <c r="AM325" s="290"/>
      <c r="AN325" s="290"/>
      <c r="AO325" s="290" t="s">
        <v>2012</v>
      </c>
      <c r="AP325" s="290"/>
    </row>
    <row r="326" spans="1:42" x14ac:dyDescent="0.25">
      <c r="A326" s="283" t="s">
        <v>2189</v>
      </c>
      <c r="B326" s="284" t="s">
        <v>2199</v>
      </c>
      <c r="C326" s="284" t="s">
        <v>2200</v>
      </c>
      <c r="D326" s="285" t="s">
        <v>2201</v>
      </c>
      <c r="E326" s="286">
        <v>40</v>
      </c>
      <c r="F326" s="287" t="s">
        <v>2011</v>
      </c>
      <c r="G326" s="285"/>
      <c r="H326" s="285"/>
      <c r="I326" s="285"/>
      <c r="J326" s="285"/>
      <c r="K326" s="285"/>
      <c r="L326" s="285"/>
      <c r="M326" s="288" t="s">
        <v>2012</v>
      </c>
      <c r="N326" s="288" t="s">
        <v>2012</v>
      </c>
      <c r="O326" s="288" t="s">
        <v>2012</v>
      </c>
      <c r="P326" s="288" t="s">
        <v>2012</v>
      </c>
      <c r="Q326" s="288">
        <v>15</v>
      </c>
      <c r="R326" s="288" t="s">
        <v>2013</v>
      </c>
      <c r="S326" s="289" t="s">
        <v>2014</v>
      </c>
      <c r="T326" s="283"/>
      <c r="U326" s="290" t="s">
        <v>2015</v>
      </c>
      <c r="V326" s="290" t="s">
        <v>195</v>
      </c>
      <c r="W326" s="290">
        <v>16</v>
      </c>
      <c r="X326" s="290">
        <v>20</v>
      </c>
      <c r="Y326" s="290" t="s">
        <v>2012</v>
      </c>
      <c r="Z326" s="290" t="s">
        <v>2012</v>
      </c>
      <c r="AA326" s="291" t="s">
        <v>2190</v>
      </c>
      <c r="AB326" s="290"/>
      <c r="AC326" s="290"/>
      <c r="AD326" s="290"/>
      <c r="AE326" s="290"/>
      <c r="AF326" s="290"/>
      <c r="AG326" s="290"/>
      <c r="AH326" s="290" t="s">
        <v>2012</v>
      </c>
      <c r="AI326" s="290" t="s">
        <v>2012</v>
      </c>
      <c r="AJ326" s="290"/>
      <c r="AK326" s="290"/>
      <c r="AL326" s="290"/>
      <c r="AM326" s="290"/>
      <c r="AN326" s="290"/>
      <c r="AO326" s="290" t="s">
        <v>2012</v>
      </c>
      <c r="AP326" s="290"/>
    </row>
    <row r="327" spans="1:42" x14ac:dyDescent="0.25">
      <c r="A327" s="283" t="s">
        <v>2189</v>
      </c>
      <c r="B327" s="284" t="s">
        <v>2020</v>
      </c>
      <c r="C327" s="284" t="s">
        <v>2021</v>
      </c>
      <c r="D327" s="285" t="s">
        <v>2022</v>
      </c>
      <c r="E327" s="286">
        <v>20</v>
      </c>
      <c r="F327" s="287" t="s">
        <v>2011</v>
      </c>
      <c r="G327" s="285"/>
      <c r="H327" s="285"/>
      <c r="I327" s="285"/>
      <c r="J327" s="285"/>
      <c r="K327" s="285"/>
      <c r="L327" s="285"/>
      <c r="M327" s="288" t="s">
        <v>2012</v>
      </c>
      <c r="N327" s="288" t="s">
        <v>2012</v>
      </c>
      <c r="O327" s="288" t="s">
        <v>2012</v>
      </c>
      <c r="P327" s="288" t="s">
        <v>2012</v>
      </c>
      <c r="Q327" s="288">
        <v>15</v>
      </c>
      <c r="R327" s="288" t="s">
        <v>2013</v>
      </c>
      <c r="S327" s="289" t="s">
        <v>2014</v>
      </c>
      <c r="T327" s="283"/>
      <c r="U327" s="290" t="s">
        <v>2015</v>
      </c>
      <c r="V327" s="290" t="s">
        <v>195</v>
      </c>
      <c r="W327" s="290">
        <v>16</v>
      </c>
      <c r="X327" s="290">
        <v>106</v>
      </c>
      <c r="Y327" s="290">
        <v>22</v>
      </c>
      <c r="Z327" s="290">
        <v>133</v>
      </c>
      <c r="AA327" s="291">
        <v>6</v>
      </c>
      <c r="AB327" s="290"/>
      <c r="AC327" s="290"/>
      <c r="AD327" s="290"/>
      <c r="AE327" s="290"/>
      <c r="AF327" s="290"/>
      <c r="AG327" s="290"/>
      <c r="AH327" s="290"/>
      <c r="AI327" s="290"/>
      <c r="AJ327" s="290"/>
      <c r="AK327" s="290"/>
      <c r="AL327" s="290"/>
      <c r="AM327" s="290"/>
      <c r="AN327" s="290"/>
      <c r="AO327" s="290"/>
      <c r="AP327" s="290"/>
    </row>
    <row r="328" spans="1:42" x14ac:dyDescent="0.25">
      <c r="A328" s="283" t="s">
        <v>2189</v>
      </c>
      <c r="B328" s="284" t="s">
        <v>2020</v>
      </c>
      <c r="C328" s="284" t="s">
        <v>2021</v>
      </c>
      <c r="D328" s="285" t="s">
        <v>2022</v>
      </c>
      <c r="E328" s="286">
        <v>40</v>
      </c>
      <c r="F328" s="287" t="s">
        <v>2011</v>
      </c>
      <c r="G328" s="285"/>
      <c r="H328" s="285"/>
      <c r="I328" s="285"/>
      <c r="J328" s="285"/>
      <c r="K328" s="285"/>
      <c r="L328" s="285"/>
      <c r="M328" s="288" t="s">
        <v>2012</v>
      </c>
      <c r="N328" s="288" t="s">
        <v>2012</v>
      </c>
      <c r="O328" s="288" t="s">
        <v>2012</v>
      </c>
      <c r="P328" s="288" t="s">
        <v>2012</v>
      </c>
      <c r="Q328" s="288">
        <v>15</v>
      </c>
      <c r="R328" s="288" t="s">
        <v>2013</v>
      </c>
      <c r="S328" s="289" t="s">
        <v>2014</v>
      </c>
      <c r="T328" s="283"/>
      <c r="U328" s="290" t="s">
        <v>2015</v>
      </c>
      <c r="V328" s="290" t="s">
        <v>195</v>
      </c>
      <c r="W328" s="290">
        <v>16</v>
      </c>
      <c r="X328" s="290">
        <v>159</v>
      </c>
      <c r="Y328" s="290">
        <v>22</v>
      </c>
      <c r="Z328" s="290">
        <v>220</v>
      </c>
      <c r="AA328" s="291">
        <v>6</v>
      </c>
      <c r="AB328" s="290"/>
      <c r="AC328" s="290"/>
      <c r="AD328" s="290"/>
      <c r="AE328" s="290"/>
      <c r="AF328" s="290"/>
      <c r="AG328" s="290"/>
      <c r="AH328" s="290"/>
      <c r="AI328" s="290"/>
      <c r="AJ328" s="290"/>
      <c r="AK328" s="290"/>
      <c r="AL328" s="290"/>
      <c r="AM328" s="290"/>
      <c r="AN328" s="290"/>
      <c r="AO328" s="290"/>
      <c r="AP328" s="290"/>
    </row>
    <row r="329" spans="1:42" x14ac:dyDescent="0.25">
      <c r="A329" s="283" t="s">
        <v>2189</v>
      </c>
      <c r="B329" s="284" t="s">
        <v>1791</v>
      </c>
      <c r="C329" s="284" t="s">
        <v>2202</v>
      </c>
      <c r="D329" s="285" t="s">
        <v>2203</v>
      </c>
      <c r="E329" s="286">
        <v>20</v>
      </c>
      <c r="F329" s="287" t="s">
        <v>2011</v>
      </c>
      <c r="G329" s="285"/>
      <c r="H329" s="285"/>
      <c r="I329" s="285"/>
      <c r="J329" s="285"/>
      <c r="K329" s="285"/>
      <c r="L329" s="285"/>
      <c r="M329" s="288" t="s">
        <v>2012</v>
      </c>
      <c r="N329" s="288" t="s">
        <v>2012</v>
      </c>
      <c r="O329" s="288" t="s">
        <v>2012</v>
      </c>
      <c r="P329" s="288" t="s">
        <v>2012</v>
      </c>
      <c r="Q329" s="288">
        <v>15</v>
      </c>
      <c r="R329" s="288" t="s">
        <v>2013</v>
      </c>
      <c r="S329" s="289" t="s">
        <v>2014</v>
      </c>
      <c r="T329" s="283"/>
      <c r="U329" s="290" t="s">
        <v>2015</v>
      </c>
      <c r="V329" s="290" t="s">
        <v>195</v>
      </c>
      <c r="W329" s="290">
        <v>16</v>
      </c>
      <c r="X329" s="290">
        <v>22</v>
      </c>
      <c r="Y329" s="290" t="s">
        <v>2012</v>
      </c>
      <c r="Z329" s="290" t="s">
        <v>2012</v>
      </c>
      <c r="AA329" s="291" t="s">
        <v>2190</v>
      </c>
      <c r="AB329" s="290"/>
      <c r="AC329" s="290"/>
      <c r="AD329" s="290"/>
      <c r="AE329" s="290"/>
      <c r="AF329" s="290"/>
      <c r="AG329" s="290"/>
      <c r="AH329" s="290"/>
      <c r="AI329" s="290"/>
      <c r="AJ329" s="290"/>
      <c r="AK329" s="290"/>
      <c r="AL329" s="290"/>
      <c r="AM329" s="290"/>
      <c r="AN329" s="290"/>
      <c r="AO329" s="290"/>
      <c r="AP329" s="290"/>
    </row>
    <row r="330" spans="1:42" x14ac:dyDescent="0.25">
      <c r="A330" s="283" t="s">
        <v>2189</v>
      </c>
      <c r="B330" s="284" t="s">
        <v>1791</v>
      </c>
      <c r="C330" s="284" t="s">
        <v>2202</v>
      </c>
      <c r="D330" s="285" t="s">
        <v>2203</v>
      </c>
      <c r="E330" s="286">
        <v>40</v>
      </c>
      <c r="F330" s="287" t="s">
        <v>2011</v>
      </c>
      <c r="G330" s="285"/>
      <c r="H330" s="285"/>
      <c r="I330" s="285"/>
      <c r="J330" s="285"/>
      <c r="K330" s="285"/>
      <c r="L330" s="285"/>
      <c r="M330" s="288" t="s">
        <v>2012</v>
      </c>
      <c r="N330" s="288" t="s">
        <v>2012</v>
      </c>
      <c r="O330" s="288" t="s">
        <v>2012</v>
      </c>
      <c r="P330" s="288" t="s">
        <v>2012</v>
      </c>
      <c r="Q330" s="288">
        <v>15</v>
      </c>
      <c r="R330" s="288" t="s">
        <v>2013</v>
      </c>
      <c r="S330" s="289" t="s">
        <v>2014</v>
      </c>
      <c r="T330" s="283"/>
      <c r="U330" s="290" t="s">
        <v>2015</v>
      </c>
      <c r="V330" s="290" t="s">
        <v>195</v>
      </c>
      <c r="W330" s="290">
        <v>16</v>
      </c>
      <c r="X330" s="290">
        <v>34</v>
      </c>
      <c r="Y330" s="290" t="s">
        <v>2012</v>
      </c>
      <c r="Z330" s="290" t="s">
        <v>2012</v>
      </c>
      <c r="AA330" s="291" t="s">
        <v>2190</v>
      </c>
      <c r="AB330" s="290"/>
      <c r="AC330" s="290"/>
      <c r="AD330" s="290"/>
      <c r="AE330" s="290"/>
      <c r="AF330" s="290"/>
      <c r="AG330" s="290"/>
      <c r="AH330" s="290"/>
      <c r="AI330" s="290"/>
      <c r="AJ330" s="290"/>
      <c r="AK330" s="290"/>
      <c r="AL330" s="290"/>
      <c r="AM330" s="290"/>
      <c r="AN330" s="290"/>
      <c r="AO330" s="290"/>
      <c r="AP330" s="290"/>
    </row>
    <row r="331" spans="1:42" x14ac:dyDescent="0.25">
      <c r="A331" s="283" t="s">
        <v>2189</v>
      </c>
      <c r="B331" s="284" t="s">
        <v>1791</v>
      </c>
      <c r="C331" s="284" t="s">
        <v>2204</v>
      </c>
      <c r="D331" s="285" t="s">
        <v>2205</v>
      </c>
      <c r="E331" s="286">
        <v>20</v>
      </c>
      <c r="F331" s="287" t="s">
        <v>2011</v>
      </c>
      <c r="G331" s="285"/>
      <c r="H331" s="285"/>
      <c r="I331" s="285"/>
      <c r="J331" s="285"/>
      <c r="K331" s="285"/>
      <c r="L331" s="285"/>
      <c r="M331" s="288" t="s">
        <v>2012</v>
      </c>
      <c r="N331" s="288" t="s">
        <v>2012</v>
      </c>
      <c r="O331" s="288" t="s">
        <v>2012</v>
      </c>
      <c r="P331" s="288" t="s">
        <v>2012</v>
      </c>
      <c r="Q331" s="288">
        <v>15</v>
      </c>
      <c r="R331" s="288" t="s">
        <v>2013</v>
      </c>
      <c r="S331" s="289" t="s">
        <v>2014</v>
      </c>
      <c r="T331" s="283"/>
      <c r="U331" s="290" t="s">
        <v>2015</v>
      </c>
      <c r="V331" s="290" t="s">
        <v>195</v>
      </c>
      <c r="W331" s="290">
        <v>16</v>
      </c>
      <c r="X331" s="290">
        <v>65</v>
      </c>
      <c r="Y331" s="290" t="s">
        <v>2012</v>
      </c>
      <c r="Z331" s="290" t="s">
        <v>2012</v>
      </c>
      <c r="AA331" s="291" t="s">
        <v>2190</v>
      </c>
      <c r="AB331" s="290"/>
      <c r="AC331" s="290"/>
      <c r="AD331" s="290"/>
      <c r="AE331" s="290"/>
      <c r="AF331" s="290"/>
      <c r="AG331" s="290"/>
      <c r="AH331" s="290"/>
      <c r="AI331" s="290"/>
      <c r="AJ331" s="290"/>
      <c r="AK331" s="290"/>
      <c r="AL331" s="290"/>
      <c r="AM331" s="290"/>
      <c r="AN331" s="290"/>
      <c r="AO331" s="290"/>
      <c r="AP331" s="290"/>
    </row>
    <row r="332" spans="1:42" x14ac:dyDescent="0.25">
      <c r="A332" s="283" t="s">
        <v>2189</v>
      </c>
      <c r="B332" s="284" t="s">
        <v>1791</v>
      </c>
      <c r="C332" s="284" t="s">
        <v>2204</v>
      </c>
      <c r="D332" s="285" t="s">
        <v>2205</v>
      </c>
      <c r="E332" s="286">
        <v>40</v>
      </c>
      <c r="F332" s="287" t="s">
        <v>2011</v>
      </c>
      <c r="G332" s="285"/>
      <c r="H332" s="285"/>
      <c r="I332" s="285"/>
      <c r="J332" s="285"/>
      <c r="K332" s="285"/>
      <c r="L332" s="285"/>
      <c r="M332" s="288" t="s">
        <v>2012</v>
      </c>
      <c r="N332" s="288" t="s">
        <v>2012</v>
      </c>
      <c r="O332" s="288" t="s">
        <v>2012</v>
      </c>
      <c r="P332" s="288" t="s">
        <v>2012</v>
      </c>
      <c r="Q332" s="288">
        <v>15</v>
      </c>
      <c r="R332" s="288" t="s">
        <v>2013</v>
      </c>
      <c r="S332" s="289" t="s">
        <v>2014</v>
      </c>
      <c r="T332" s="283"/>
      <c r="U332" s="290" t="s">
        <v>2015</v>
      </c>
      <c r="V332" s="290" t="s">
        <v>195</v>
      </c>
      <c r="W332" s="290">
        <v>16</v>
      </c>
      <c r="X332" s="290">
        <v>105</v>
      </c>
      <c r="Y332" s="290" t="s">
        <v>2012</v>
      </c>
      <c r="Z332" s="290" t="s">
        <v>2012</v>
      </c>
      <c r="AA332" s="291" t="s">
        <v>2190</v>
      </c>
      <c r="AB332" s="290"/>
      <c r="AC332" s="290"/>
      <c r="AD332" s="290"/>
      <c r="AE332" s="290"/>
      <c r="AF332" s="290"/>
      <c r="AG332" s="290"/>
      <c r="AH332" s="290"/>
      <c r="AI332" s="290"/>
      <c r="AJ332" s="290"/>
      <c r="AK332" s="290"/>
      <c r="AL332" s="290"/>
      <c r="AM332" s="290"/>
      <c r="AN332" s="290"/>
      <c r="AO332" s="290"/>
      <c r="AP332" s="290"/>
    </row>
    <row r="333" spans="1:42" x14ac:dyDescent="0.25">
      <c r="A333" s="283" t="s">
        <v>2189</v>
      </c>
      <c r="B333" s="284" t="s">
        <v>1788</v>
      </c>
      <c r="C333" s="284" t="s">
        <v>2024</v>
      </c>
      <c r="D333" s="285" t="s">
        <v>2025</v>
      </c>
      <c r="E333" s="286">
        <v>20</v>
      </c>
      <c r="F333" s="287" t="s">
        <v>2011</v>
      </c>
      <c r="G333" s="285"/>
      <c r="H333" s="285"/>
      <c r="I333" s="285"/>
      <c r="J333" s="285"/>
      <c r="K333" s="285"/>
      <c r="L333" s="285"/>
      <c r="M333" s="288" t="s">
        <v>2012</v>
      </c>
      <c r="N333" s="288" t="s">
        <v>2012</v>
      </c>
      <c r="O333" s="288" t="s">
        <v>2012</v>
      </c>
      <c r="P333" s="288" t="s">
        <v>2012</v>
      </c>
      <c r="Q333" s="288">
        <v>15</v>
      </c>
      <c r="R333" s="288" t="s">
        <v>2013</v>
      </c>
      <c r="S333" s="289" t="s">
        <v>2014</v>
      </c>
      <c r="T333" s="283"/>
      <c r="U333" s="290" t="s">
        <v>2015</v>
      </c>
      <c r="V333" s="290" t="s">
        <v>195</v>
      </c>
      <c r="W333" s="290">
        <v>16</v>
      </c>
      <c r="X333" s="290">
        <v>48</v>
      </c>
      <c r="Y333" s="290" t="s">
        <v>2012</v>
      </c>
      <c r="Z333" s="290" t="s">
        <v>2012</v>
      </c>
      <c r="AA333" s="291" t="s">
        <v>2190</v>
      </c>
      <c r="AB333" s="290"/>
      <c r="AC333" s="290"/>
      <c r="AD333" s="290"/>
      <c r="AE333" s="290"/>
      <c r="AF333" s="290"/>
      <c r="AG333" s="290"/>
      <c r="AH333" s="290"/>
      <c r="AI333" s="290"/>
      <c r="AJ333" s="290"/>
      <c r="AK333" s="290"/>
      <c r="AL333" s="290"/>
      <c r="AM333" s="290"/>
      <c r="AN333" s="290"/>
      <c r="AO333" s="290"/>
      <c r="AP333" s="290"/>
    </row>
    <row r="334" spans="1:42" x14ac:dyDescent="0.25">
      <c r="A334" s="283" t="s">
        <v>2189</v>
      </c>
      <c r="B334" s="284" t="s">
        <v>1788</v>
      </c>
      <c r="C334" s="284" t="s">
        <v>2024</v>
      </c>
      <c r="D334" s="285" t="s">
        <v>2025</v>
      </c>
      <c r="E334" s="286">
        <v>40</v>
      </c>
      <c r="F334" s="287" t="s">
        <v>2011</v>
      </c>
      <c r="G334" s="285"/>
      <c r="H334" s="285"/>
      <c r="I334" s="285"/>
      <c r="J334" s="285"/>
      <c r="K334" s="285"/>
      <c r="L334" s="285"/>
      <c r="M334" s="288" t="s">
        <v>2012</v>
      </c>
      <c r="N334" s="288" t="s">
        <v>2012</v>
      </c>
      <c r="O334" s="288" t="s">
        <v>2012</v>
      </c>
      <c r="P334" s="288" t="s">
        <v>2012</v>
      </c>
      <c r="Q334" s="288">
        <v>15</v>
      </c>
      <c r="R334" s="288" t="s">
        <v>2013</v>
      </c>
      <c r="S334" s="289" t="s">
        <v>2014</v>
      </c>
      <c r="T334" s="283"/>
      <c r="U334" s="290" t="s">
        <v>2015</v>
      </c>
      <c r="V334" s="290" t="s">
        <v>195</v>
      </c>
      <c r="W334" s="290">
        <v>16</v>
      </c>
      <c r="X334" s="290">
        <v>88</v>
      </c>
      <c r="Y334" s="290" t="s">
        <v>2012</v>
      </c>
      <c r="Z334" s="290" t="s">
        <v>2012</v>
      </c>
      <c r="AA334" s="291" t="s">
        <v>2190</v>
      </c>
      <c r="AB334" s="290"/>
      <c r="AC334" s="290"/>
      <c r="AD334" s="290"/>
      <c r="AE334" s="290"/>
      <c r="AF334" s="290"/>
      <c r="AG334" s="290"/>
      <c r="AH334" s="290"/>
      <c r="AI334" s="290"/>
      <c r="AJ334" s="290"/>
      <c r="AK334" s="290"/>
      <c r="AL334" s="290"/>
      <c r="AM334" s="290"/>
      <c r="AN334" s="290"/>
      <c r="AO334" s="290"/>
      <c r="AP334" s="290"/>
    </row>
    <row r="335" spans="1:42" x14ac:dyDescent="0.25">
      <c r="A335" s="283" t="s">
        <v>2189</v>
      </c>
      <c r="B335" s="284" t="s">
        <v>1787</v>
      </c>
      <c r="C335" s="284" t="s">
        <v>2027</v>
      </c>
      <c r="D335" s="285" t="s">
        <v>2028</v>
      </c>
      <c r="E335" s="286">
        <v>20</v>
      </c>
      <c r="F335" s="287" t="s">
        <v>2011</v>
      </c>
      <c r="G335" s="285"/>
      <c r="H335" s="285"/>
      <c r="I335" s="285"/>
      <c r="J335" s="285"/>
      <c r="K335" s="285"/>
      <c r="L335" s="285"/>
      <c r="M335" s="288" t="s">
        <v>2012</v>
      </c>
      <c r="N335" s="288" t="s">
        <v>2012</v>
      </c>
      <c r="O335" s="288" t="s">
        <v>2012</v>
      </c>
      <c r="P335" s="288" t="s">
        <v>2012</v>
      </c>
      <c r="Q335" s="288">
        <v>18</v>
      </c>
      <c r="R335" s="288" t="s">
        <v>2013</v>
      </c>
      <c r="S335" s="289" t="s">
        <v>2054</v>
      </c>
      <c r="T335" s="283"/>
      <c r="U335" s="290" t="s">
        <v>2015</v>
      </c>
      <c r="V335" s="290" t="s">
        <v>195</v>
      </c>
      <c r="W335" s="290">
        <v>19</v>
      </c>
      <c r="X335" s="290">
        <v>68</v>
      </c>
      <c r="Y335" s="290">
        <v>21</v>
      </c>
      <c r="Z335" s="290">
        <v>91</v>
      </c>
      <c r="AA335" s="291">
        <v>2</v>
      </c>
      <c r="AB335" s="290"/>
      <c r="AC335" s="290"/>
      <c r="AD335" s="290"/>
      <c r="AE335" s="290"/>
      <c r="AF335" s="290"/>
      <c r="AG335" s="290"/>
      <c r="AH335" s="290"/>
      <c r="AI335" s="290"/>
      <c r="AJ335" s="290"/>
      <c r="AK335" s="290"/>
      <c r="AL335" s="290"/>
      <c r="AM335" s="290"/>
      <c r="AN335" s="290"/>
      <c r="AO335" s="290"/>
      <c r="AP335" s="290"/>
    </row>
    <row r="336" spans="1:42" x14ac:dyDescent="0.25">
      <c r="A336" s="283" t="s">
        <v>2189</v>
      </c>
      <c r="B336" s="284" t="s">
        <v>1787</v>
      </c>
      <c r="C336" s="284" t="s">
        <v>2027</v>
      </c>
      <c r="D336" s="285" t="s">
        <v>2028</v>
      </c>
      <c r="E336" s="286">
        <v>40</v>
      </c>
      <c r="F336" s="287" t="s">
        <v>2011</v>
      </c>
      <c r="G336" s="285"/>
      <c r="H336" s="285"/>
      <c r="I336" s="285"/>
      <c r="J336" s="285"/>
      <c r="K336" s="285"/>
      <c r="L336" s="285"/>
      <c r="M336" s="288" t="s">
        <v>2012</v>
      </c>
      <c r="N336" s="288" t="s">
        <v>2012</v>
      </c>
      <c r="O336" s="288" t="s">
        <v>2012</v>
      </c>
      <c r="P336" s="288" t="s">
        <v>2012</v>
      </c>
      <c r="Q336" s="288">
        <v>18</v>
      </c>
      <c r="R336" s="288" t="s">
        <v>2013</v>
      </c>
      <c r="S336" s="289" t="s">
        <v>2054</v>
      </c>
      <c r="T336" s="283"/>
      <c r="U336" s="290" t="s">
        <v>2015</v>
      </c>
      <c r="V336" s="290" t="s">
        <v>195</v>
      </c>
      <c r="W336" s="290">
        <v>19</v>
      </c>
      <c r="X336" s="290">
        <v>113</v>
      </c>
      <c r="Y336" s="290">
        <v>21</v>
      </c>
      <c r="Z336" s="290">
        <v>153</v>
      </c>
      <c r="AA336" s="291">
        <v>2</v>
      </c>
      <c r="AB336" s="290"/>
      <c r="AC336" s="290"/>
      <c r="AD336" s="290"/>
      <c r="AE336" s="290"/>
      <c r="AF336" s="290"/>
      <c r="AG336" s="290"/>
      <c r="AH336" s="290"/>
      <c r="AI336" s="290"/>
      <c r="AJ336" s="290"/>
      <c r="AK336" s="290"/>
      <c r="AL336" s="290"/>
      <c r="AM336" s="290"/>
      <c r="AN336" s="290"/>
      <c r="AO336" s="290"/>
      <c r="AP336" s="290"/>
    </row>
    <row r="337" spans="1:42" x14ac:dyDescent="0.25">
      <c r="A337" s="283" t="s">
        <v>2189</v>
      </c>
      <c r="B337" s="284" t="s">
        <v>1787</v>
      </c>
      <c r="C337" s="284" t="s">
        <v>2029</v>
      </c>
      <c r="D337" s="285" t="s">
        <v>2030</v>
      </c>
      <c r="E337" s="286">
        <v>20</v>
      </c>
      <c r="F337" s="287" t="s">
        <v>2011</v>
      </c>
      <c r="G337" s="285"/>
      <c r="H337" s="285"/>
      <c r="I337" s="285"/>
      <c r="J337" s="285"/>
      <c r="K337" s="285"/>
      <c r="L337" s="285"/>
      <c r="M337" s="288" t="s">
        <v>2012</v>
      </c>
      <c r="N337" s="288" t="s">
        <v>2012</v>
      </c>
      <c r="O337" s="288" t="s">
        <v>2012</v>
      </c>
      <c r="P337" s="288" t="s">
        <v>2012</v>
      </c>
      <c r="Q337" s="288">
        <v>18</v>
      </c>
      <c r="R337" s="288" t="s">
        <v>2013</v>
      </c>
      <c r="S337" s="289" t="s">
        <v>2054</v>
      </c>
      <c r="T337" s="283"/>
      <c r="U337" s="290" t="s">
        <v>2015</v>
      </c>
      <c r="V337" s="290" t="s">
        <v>195</v>
      </c>
      <c r="W337" s="290">
        <v>19</v>
      </c>
      <c r="X337" s="290">
        <v>34</v>
      </c>
      <c r="Y337" s="290">
        <v>22</v>
      </c>
      <c r="Z337" s="290">
        <v>40</v>
      </c>
      <c r="AA337" s="291">
        <v>3</v>
      </c>
      <c r="AB337" s="290"/>
      <c r="AC337" s="290"/>
      <c r="AD337" s="290"/>
      <c r="AE337" s="290"/>
      <c r="AF337" s="290"/>
      <c r="AG337" s="290"/>
      <c r="AH337" s="290"/>
      <c r="AI337" s="290"/>
      <c r="AJ337" s="290"/>
      <c r="AK337" s="290"/>
      <c r="AL337" s="290"/>
      <c r="AM337" s="290"/>
      <c r="AN337" s="290"/>
      <c r="AO337" s="290"/>
      <c r="AP337" s="290"/>
    </row>
    <row r="338" spans="1:42" x14ac:dyDescent="0.25">
      <c r="A338" s="283" t="s">
        <v>2189</v>
      </c>
      <c r="B338" s="284" t="s">
        <v>1787</v>
      </c>
      <c r="C338" s="284" t="s">
        <v>2029</v>
      </c>
      <c r="D338" s="285" t="s">
        <v>2030</v>
      </c>
      <c r="E338" s="286">
        <v>40</v>
      </c>
      <c r="F338" s="287" t="s">
        <v>2011</v>
      </c>
      <c r="G338" s="285"/>
      <c r="H338" s="285"/>
      <c r="I338" s="285"/>
      <c r="J338" s="285"/>
      <c r="K338" s="285"/>
      <c r="L338" s="285"/>
      <c r="M338" s="288" t="s">
        <v>2012</v>
      </c>
      <c r="N338" s="288" t="s">
        <v>2012</v>
      </c>
      <c r="O338" s="288" t="s">
        <v>2012</v>
      </c>
      <c r="P338" s="288" t="s">
        <v>2012</v>
      </c>
      <c r="Q338" s="288">
        <v>18</v>
      </c>
      <c r="R338" s="288" t="s">
        <v>2013</v>
      </c>
      <c r="S338" s="289" t="s">
        <v>2054</v>
      </c>
      <c r="T338" s="283"/>
      <c r="U338" s="290" t="s">
        <v>2015</v>
      </c>
      <c r="V338" s="290" t="s">
        <v>195</v>
      </c>
      <c r="W338" s="290">
        <v>19</v>
      </c>
      <c r="X338" s="290">
        <v>51</v>
      </c>
      <c r="Y338" s="290">
        <v>22</v>
      </c>
      <c r="Z338" s="290">
        <v>62</v>
      </c>
      <c r="AA338" s="291">
        <v>3</v>
      </c>
      <c r="AB338" s="290"/>
      <c r="AC338" s="290"/>
      <c r="AD338" s="290"/>
      <c r="AE338" s="290"/>
      <c r="AF338" s="290"/>
      <c r="AG338" s="290"/>
      <c r="AH338" s="290"/>
      <c r="AI338" s="290"/>
      <c r="AJ338" s="290"/>
      <c r="AK338" s="290"/>
      <c r="AL338" s="290"/>
      <c r="AM338" s="290"/>
      <c r="AN338" s="290"/>
      <c r="AO338" s="290"/>
      <c r="AP338" s="290"/>
    </row>
    <row r="339" spans="1:42" x14ac:dyDescent="0.25">
      <c r="A339" s="283" t="s">
        <v>2189</v>
      </c>
      <c r="B339" s="284" t="s">
        <v>1754</v>
      </c>
      <c r="C339" s="284" t="s">
        <v>2206</v>
      </c>
      <c r="D339" s="285" t="s">
        <v>2207</v>
      </c>
      <c r="E339" s="286">
        <v>20</v>
      </c>
      <c r="F339" s="287" t="s">
        <v>2011</v>
      </c>
      <c r="G339" s="285"/>
      <c r="H339" s="285"/>
      <c r="I339" s="285"/>
      <c r="J339" s="285"/>
      <c r="K339" s="285"/>
      <c r="L339" s="285"/>
      <c r="M339" s="288" t="s">
        <v>2012</v>
      </c>
      <c r="N339" s="288" t="s">
        <v>2012</v>
      </c>
      <c r="O339" s="288" t="s">
        <v>2012</v>
      </c>
      <c r="P339" s="288" t="s">
        <v>2012</v>
      </c>
      <c r="Q339" s="288">
        <v>18</v>
      </c>
      <c r="R339" s="288" t="s">
        <v>2013</v>
      </c>
      <c r="S339" s="289" t="s">
        <v>2054</v>
      </c>
      <c r="T339" s="283"/>
      <c r="U339" s="290" t="s">
        <v>2015</v>
      </c>
      <c r="V339" s="290" t="s">
        <v>195</v>
      </c>
      <c r="W339" s="290">
        <v>19</v>
      </c>
      <c r="X339" s="290">
        <v>19</v>
      </c>
      <c r="Y339" s="290">
        <v>30</v>
      </c>
      <c r="Z339" s="290">
        <v>29</v>
      </c>
      <c r="AA339" s="291">
        <v>11</v>
      </c>
      <c r="AB339" s="290"/>
      <c r="AC339" s="290"/>
      <c r="AD339" s="290"/>
      <c r="AE339" s="290"/>
      <c r="AF339" s="290"/>
      <c r="AG339" s="290"/>
      <c r="AH339" s="290"/>
      <c r="AI339" s="290"/>
      <c r="AJ339" s="290"/>
      <c r="AK339" s="290"/>
      <c r="AL339" s="290"/>
      <c r="AM339" s="290"/>
      <c r="AN339" s="290"/>
      <c r="AO339" s="290"/>
      <c r="AP339" s="290"/>
    </row>
    <row r="340" spans="1:42" x14ac:dyDescent="0.25">
      <c r="A340" s="283" t="s">
        <v>2189</v>
      </c>
      <c r="B340" s="284" t="s">
        <v>1754</v>
      </c>
      <c r="C340" s="284" t="s">
        <v>2206</v>
      </c>
      <c r="D340" s="285" t="s">
        <v>2207</v>
      </c>
      <c r="E340" s="286">
        <v>40</v>
      </c>
      <c r="F340" s="287" t="s">
        <v>2011</v>
      </c>
      <c r="G340" s="285"/>
      <c r="H340" s="285"/>
      <c r="I340" s="285"/>
      <c r="J340" s="285"/>
      <c r="K340" s="285"/>
      <c r="L340" s="285"/>
      <c r="M340" s="288" t="s">
        <v>2012</v>
      </c>
      <c r="N340" s="288" t="s">
        <v>2012</v>
      </c>
      <c r="O340" s="288" t="s">
        <v>2012</v>
      </c>
      <c r="P340" s="288" t="s">
        <v>2012</v>
      </c>
      <c r="Q340" s="288">
        <v>18</v>
      </c>
      <c r="R340" s="288" t="s">
        <v>2013</v>
      </c>
      <c r="S340" s="289" t="s">
        <v>2054</v>
      </c>
      <c r="T340" s="283"/>
      <c r="U340" s="290" t="s">
        <v>2015</v>
      </c>
      <c r="V340" s="290" t="s">
        <v>195</v>
      </c>
      <c r="W340" s="290">
        <v>19</v>
      </c>
      <c r="X340" s="290">
        <v>37</v>
      </c>
      <c r="Y340" s="290">
        <v>30</v>
      </c>
      <c r="Z340" s="290">
        <v>48</v>
      </c>
      <c r="AA340" s="291">
        <v>11</v>
      </c>
      <c r="AB340" s="290"/>
      <c r="AC340" s="290"/>
      <c r="AD340" s="290"/>
      <c r="AE340" s="290"/>
      <c r="AF340" s="290"/>
      <c r="AG340" s="290"/>
      <c r="AH340" s="290"/>
      <c r="AI340" s="290"/>
      <c r="AJ340" s="290"/>
      <c r="AK340" s="290"/>
      <c r="AL340" s="290"/>
      <c r="AM340" s="290"/>
      <c r="AN340" s="290"/>
      <c r="AO340" s="290"/>
      <c r="AP340" s="290"/>
    </row>
    <row r="341" spans="1:42" x14ac:dyDescent="0.25">
      <c r="A341" s="283" t="s">
        <v>2189</v>
      </c>
      <c r="B341" s="284" t="s">
        <v>2035</v>
      </c>
      <c r="C341" s="284" t="s">
        <v>2208</v>
      </c>
      <c r="D341" s="285" t="s">
        <v>2209</v>
      </c>
      <c r="E341" s="286">
        <v>20</v>
      </c>
      <c r="F341" s="287" t="s">
        <v>2011</v>
      </c>
      <c r="G341" s="285"/>
      <c r="H341" s="285"/>
      <c r="I341" s="285"/>
      <c r="J341" s="285"/>
      <c r="K341" s="285"/>
      <c r="L341" s="285"/>
      <c r="M341" s="288" t="s">
        <v>2012</v>
      </c>
      <c r="N341" s="288" t="s">
        <v>2012</v>
      </c>
      <c r="O341" s="288" t="s">
        <v>2012</v>
      </c>
      <c r="P341" s="288" t="s">
        <v>2012</v>
      </c>
      <c r="Q341" s="288">
        <v>21</v>
      </c>
      <c r="R341" s="288" t="s">
        <v>2013</v>
      </c>
      <c r="S341" s="289" t="s">
        <v>2098</v>
      </c>
      <c r="T341" s="283"/>
      <c r="U341" s="290" t="s">
        <v>2015</v>
      </c>
      <c r="V341" s="290" t="s">
        <v>195</v>
      </c>
      <c r="W341" s="290">
        <v>22</v>
      </c>
      <c r="X341" s="290">
        <v>19</v>
      </c>
      <c r="Y341" s="290">
        <v>27</v>
      </c>
      <c r="Z341" s="290">
        <v>25</v>
      </c>
      <c r="AA341" s="291">
        <v>5</v>
      </c>
      <c r="AB341" s="290"/>
      <c r="AC341" s="290"/>
      <c r="AD341" s="290"/>
      <c r="AE341" s="290"/>
      <c r="AF341" s="290"/>
      <c r="AG341" s="290"/>
      <c r="AH341" s="290"/>
      <c r="AI341" s="290"/>
      <c r="AJ341" s="290"/>
      <c r="AK341" s="290"/>
      <c r="AL341" s="290"/>
      <c r="AM341" s="290"/>
      <c r="AN341" s="290"/>
      <c r="AO341" s="290"/>
      <c r="AP341" s="290"/>
    </row>
    <row r="342" spans="1:42" x14ac:dyDescent="0.25">
      <c r="A342" s="283" t="s">
        <v>2189</v>
      </c>
      <c r="B342" s="284" t="s">
        <v>2035</v>
      </c>
      <c r="C342" s="284" t="s">
        <v>2208</v>
      </c>
      <c r="D342" s="285" t="s">
        <v>2209</v>
      </c>
      <c r="E342" s="286">
        <v>40</v>
      </c>
      <c r="F342" s="287" t="s">
        <v>2011</v>
      </c>
      <c r="G342" s="285"/>
      <c r="H342" s="285"/>
      <c r="I342" s="285"/>
      <c r="J342" s="285"/>
      <c r="K342" s="285"/>
      <c r="L342" s="285"/>
      <c r="M342" s="288" t="s">
        <v>2012</v>
      </c>
      <c r="N342" s="288" t="s">
        <v>2012</v>
      </c>
      <c r="O342" s="288" t="s">
        <v>2012</v>
      </c>
      <c r="P342" s="288" t="s">
        <v>2012</v>
      </c>
      <c r="Q342" s="288">
        <v>21</v>
      </c>
      <c r="R342" s="288" t="s">
        <v>2013</v>
      </c>
      <c r="S342" s="289" t="s">
        <v>2098</v>
      </c>
      <c r="T342" s="283"/>
      <c r="U342" s="290" t="s">
        <v>2015</v>
      </c>
      <c r="V342" s="290" t="s">
        <v>195</v>
      </c>
      <c r="W342" s="290">
        <v>22</v>
      </c>
      <c r="X342" s="290">
        <v>37</v>
      </c>
      <c r="Y342" s="290">
        <v>27</v>
      </c>
      <c r="Z342" s="290">
        <v>50</v>
      </c>
      <c r="AA342" s="291">
        <v>5</v>
      </c>
      <c r="AB342" s="290"/>
      <c r="AC342" s="290"/>
      <c r="AD342" s="290"/>
      <c r="AE342" s="290"/>
      <c r="AF342" s="290"/>
      <c r="AG342" s="290"/>
      <c r="AH342" s="290"/>
      <c r="AI342" s="290"/>
      <c r="AJ342" s="290"/>
      <c r="AK342" s="290"/>
      <c r="AL342" s="290"/>
      <c r="AM342" s="290"/>
      <c r="AN342" s="290"/>
      <c r="AO342" s="290"/>
      <c r="AP342" s="290"/>
    </row>
    <row r="343" spans="1:42" x14ac:dyDescent="0.25">
      <c r="A343" s="283" t="s">
        <v>2189</v>
      </c>
      <c r="B343" s="284" t="s">
        <v>368</v>
      </c>
      <c r="C343" s="284" t="s">
        <v>2210</v>
      </c>
      <c r="D343" s="285" t="s">
        <v>1758</v>
      </c>
      <c r="E343" s="286">
        <v>20</v>
      </c>
      <c r="F343" s="287" t="s">
        <v>2011</v>
      </c>
      <c r="G343" s="285"/>
      <c r="H343" s="285"/>
      <c r="I343" s="285"/>
      <c r="J343" s="285"/>
      <c r="K343" s="285"/>
      <c r="L343" s="285"/>
      <c r="M343" s="288" t="s">
        <v>2012</v>
      </c>
      <c r="N343" s="288" t="s">
        <v>2012</v>
      </c>
      <c r="O343" s="288" t="s">
        <v>2012</v>
      </c>
      <c r="P343" s="288" t="s">
        <v>2012</v>
      </c>
      <c r="Q343" s="288">
        <v>15</v>
      </c>
      <c r="R343" s="288" t="s">
        <v>2013</v>
      </c>
      <c r="S343" s="289" t="s">
        <v>2014</v>
      </c>
      <c r="T343" s="283"/>
      <c r="U343" s="290" t="s">
        <v>2015</v>
      </c>
      <c r="V343" s="290" t="s">
        <v>195</v>
      </c>
      <c r="W343" s="290">
        <v>16</v>
      </c>
      <c r="X343" s="290">
        <v>15</v>
      </c>
      <c r="Y343" s="290" t="s">
        <v>2012</v>
      </c>
      <c r="Z343" s="290" t="s">
        <v>2012</v>
      </c>
      <c r="AA343" s="291" t="s">
        <v>2190</v>
      </c>
      <c r="AB343" s="290"/>
      <c r="AC343" s="290"/>
      <c r="AD343" s="290"/>
      <c r="AE343" s="290"/>
      <c r="AF343" s="290"/>
      <c r="AG343" s="290"/>
      <c r="AH343" s="290"/>
      <c r="AI343" s="290"/>
      <c r="AJ343" s="290"/>
      <c r="AK343" s="290"/>
      <c r="AL343" s="290"/>
      <c r="AM343" s="290"/>
      <c r="AN343" s="290"/>
      <c r="AO343" s="290"/>
      <c r="AP343" s="290"/>
    </row>
    <row r="344" spans="1:42" x14ac:dyDescent="0.25">
      <c r="A344" s="283" t="s">
        <v>2189</v>
      </c>
      <c r="B344" s="284" t="s">
        <v>368</v>
      </c>
      <c r="C344" s="284" t="s">
        <v>2210</v>
      </c>
      <c r="D344" s="285" t="s">
        <v>1758</v>
      </c>
      <c r="E344" s="286">
        <v>40</v>
      </c>
      <c r="F344" s="287" t="s">
        <v>2011</v>
      </c>
      <c r="G344" s="285"/>
      <c r="H344" s="285"/>
      <c r="I344" s="285"/>
      <c r="J344" s="285"/>
      <c r="K344" s="285"/>
      <c r="L344" s="285"/>
      <c r="M344" s="288" t="s">
        <v>2012</v>
      </c>
      <c r="N344" s="288" t="s">
        <v>2012</v>
      </c>
      <c r="O344" s="288" t="s">
        <v>2012</v>
      </c>
      <c r="P344" s="288" t="s">
        <v>2012</v>
      </c>
      <c r="Q344" s="288">
        <v>15</v>
      </c>
      <c r="R344" s="288" t="s">
        <v>2013</v>
      </c>
      <c r="S344" s="289" t="s">
        <v>2014</v>
      </c>
      <c r="T344" s="283"/>
      <c r="U344" s="290" t="s">
        <v>2015</v>
      </c>
      <c r="V344" s="290" t="s">
        <v>195</v>
      </c>
      <c r="W344" s="290">
        <v>16</v>
      </c>
      <c r="X344" s="290">
        <v>30</v>
      </c>
      <c r="Y344" s="290" t="s">
        <v>2012</v>
      </c>
      <c r="Z344" s="290" t="s">
        <v>2012</v>
      </c>
      <c r="AA344" s="291" t="s">
        <v>2190</v>
      </c>
      <c r="AB344" s="290"/>
      <c r="AC344" s="290"/>
      <c r="AD344" s="290"/>
      <c r="AE344" s="290"/>
      <c r="AF344" s="290"/>
      <c r="AG344" s="290"/>
      <c r="AH344" s="290"/>
      <c r="AI344" s="290"/>
      <c r="AJ344" s="290"/>
      <c r="AK344" s="290"/>
      <c r="AL344" s="290"/>
      <c r="AM344" s="290"/>
      <c r="AN344" s="290"/>
      <c r="AO344" s="290"/>
      <c r="AP344" s="290"/>
    </row>
    <row r="345" spans="1:42" x14ac:dyDescent="0.25">
      <c r="A345" s="283" t="s">
        <v>2189</v>
      </c>
      <c r="B345" s="284" t="s">
        <v>2041</v>
      </c>
      <c r="C345" s="284" t="s">
        <v>2211</v>
      </c>
      <c r="D345" s="285" t="s">
        <v>2212</v>
      </c>
      <c r="E345" s="286">
        <v>20</v>
      </c>
      <c r="F345" s="287" t="s">
        <v>2011</v>
      </c>
      <c r="G345" s="285"/>
      <c r="H345" s="285"/>
      <c r="I345" s="285"/>
      <c r="J345" s="285"/>
      <c r="K345" s="285"/>
      <c r="L345" s="285"/>
      <c r="M345" s="288" t="s">
        <v>2012</v>
      </c>
      <c r="N345" s="288" t="s">
        <v>2012</v>
      </c>
      <c r="O345" s="288" t="s">
        <v>2012</v>
      </c>
      <c r="P345" s="288" t="s">
        <v>2012</v>
      </c>
      <c r="Q345" s="288">
        <v>15</v>
      </c>
      <c r="R345" s="288" t="s">
        <v>2013</v>
      </c>
      <c r="S345" s="289" t="s">
        <v>2014</v>
      </c>
      <c r="T345" s="283"/>
      <c r="U345" s="290" t="s">
        <v>2015</v>
      </c>
      <c r="V345" s="290" t="s">
        <v>195</v>
      </c>
      <c r="W345" s="290">
        <v>16</v>
      </c>
      <c r="X345" s="290">
        <v>36</v>
      </c>
      <c r="Y345" s="290" t="s">
        <v>2012</v>
      </c>
      <c r="Z345" s="290" t="s">
        <v>2012</v>
      </c>
      <c r="AA345" s="291" t="s">
        <v>2190</v>
      </c>
      <c r="AB345" s="290"/>
      <c r="AC345" s="290"/>
      <c r="AD345" s="290"/>
      <c r="AE345" s="290"/>
      <c r="AF345" s="290"/>
      <c r="AG345" s="290"/>
      <c r="AH345" s="290"/>
      <c r="AI345" s="290"/>
      <c r="AJ345" s="290"/>
      <c r="AK345" s="290"/>
      <c r="AL345" s="290"/>
      <c r="AM345" s="290"/>
      <c r="AN345" s="290"/>
      <c r="AO345" s="290"/>
      <c r="AP345" s="290"/>
    </row>
    <row r="346" spans="1:42" x14ac:dyDescent="0.25">
      <c r="A346" s="283" t="s">
        <v>2189</v>
      </c>
      <c r="B346" s="284" t="s">
        <v>2041</v>
      </c>
      <c r="C346" s="284" t="s">
        <v>2211</v>
      </c>
      <c r="D346" s="285" t="s">
        <v>2212</v>
      </c>
      <c r="E346" s="286">
        <v>40</v>
      </c>
      <c r="F346" s="287" t="s">
        <v>2011</v>
      </c>
      <c r="G346" s="285"/>
      <c r="H346" s="285"/>
      <c r="I346" s="285"/>
      <c r="J346" s="285"/>
      <c r="K346" s="285"/>
      <c r="L346" s="285"/>
      <c r="M346" s="288" t="s">
        <v>2012</v>
      </c>
      <c r="N346" s="288" t="s">
        <v>2012</v>
      </c>
      <c r="O346" s="288" t="s">
        <v>2012</v>
      </c>
      <c r="P346" s="288" t="s">
        <v>2012</v>
      </c>
      <c r="Q346" s="288">
        <v>15</v>
      </c>
      <c r="R346" s="288" t="s">
        <v>2013</v>
      </c>
      <c r="S346" s="289" t="s">
        <v>2014</v>
      </c>
      <c r="T346" s="283"/>
      <c r="U346" s="290" t="s">
        <v>2015</v>
      </c>
      <c r="V346" s="290" t="s">
        <v>195</v>
      </c>
      <c r="W346" s="290">
        <v>16</v>
      </c>
      <c r="X346" s="290">
        <v>63</v>
      </c>
      <c r="Y346" s="290" t="s">
        <v>2012</v>
      </c>
      <c r="Z346" s="290" t="s">
        <v>2012</v>
      </c>
      <c r="AA346" s="291" t="s">
        <v>2190</v>
      </c>
      <c r="AB346" s="290"/>
      <c r="AC346" s="290"/>
      <c r="AD346" s="290"/>
      <c r="AE346" s="290"/>
      <c r="AF346" s="290"/>
      <c r="AG346" s="290"/>
      <c r="AH346" s="290"/>
      <c r="AI346" s="290"/>
      <c r="AJ346" s="290"/>
      <c r="AK346" s="290"/>
      <c r="AL346" s="290"/>
      <c r="AM346" s="290"/>
      <c r="AN346" s="290"/>
      <c r="AO346" s="290"/>
      <c r="AP346" s="290"/>
    </row>
    <row r="347" spans="1:42" x14ac:dyDescent="0.25">
      <c r="A347" s="283" t="s">
        <v>2189</v>
      </c>
      <c r="B347" s="284" t="s">
        <v>2016</v>
      </c>
      <c r="C347" s="284" t="s">
        <v>2213</v>
      </c>
      <c r="D347" s="285" t="s">
        <v>2214</v>
      </c>
      <c r="E347" s="286">
        <v>20</v>
      </c>
      <c r="F347" s="287" t="s">
        <v>2011</v>
      </c>
      <c r="G347" s="285"/>
      <c r="H347" s="285"/>
      <c r="I347" s="285"/>
      <c r="J347" s="285"/>
      <c r="K347" s="285"/>
      <c r="L347" s="285"/>
      <c r="M347" s="288" t="s">
        <v>2012</v>
      </c>
      <c r="N347" s="288" t="s">
        <v>2012</v>
      </c>
      <c r="O347" s="288" t="s">
        <v>2012</v>
      </c>
      <c r="P347" s="288" t="s">
        <v>2012</v>
      </c>
      <c r="Q347" s="288">
        <v>20</v>
      </c>
      <c r="R347" s="288" t="s">
        <v>2013</v>
      </c>
      <c r="S347" s="289" t="s">
        <v>2215</v>
      </c>
      <c r="T347" s="283"/>
      <c r="U347" s="290" t="s">
        <v>2015</v>
      </c>
      <c r="V347" s="290" t="s">
        <v>195</v>
      </c>
      <c r="W347" s="290">
        <v>21</v>
      </c>
      <c r="X347" s="290">
        <v>30</v>
      </c>
      <c r="Y347" s="290">
        <v>26</v>
      </c>
      <c r="Z347" s="290">
        <v>40</v>
      </c>
      <c r="AA347" s="291">
        <v>5</v>
      </c>
      <c r="AB347" s="290"/>
      <c r="AC347" s="290"/>
      <c r="AD347" s="290"/>
      <c r="AE347" s="290"/>
      <c r="AF347" s="290"/>
      <c r="AG347" s="290"/>
      <c r="AH347" s="290"/>
      <c r="AI347" s="290"/>
      <c r="AJ347" s="290"/>
      <c r="AK347" s="290"/>
      <c r="AL347" s="290"/>
      <c r="AM347" s="290"/>
      <c r="AN347" s="290"/>
      <c r="AO347" s="290"/>
      <c r="AP347" s="290"/>
    </row>
    <row r="348" spans="1:42" x14ac:dyDescent="0.25">
      <c r="A348" s="283" t="s">
        <v>2189</v>
      </c>
      <c r="B348" s="284" t="s">
        <v>2016</v>
      </c>
      <c r="C348" s="284" t="s">
        <v>2213</v>
      </c>
      <c r="D348" s="285" t="s">
        <v>2214</v>
      </c>
      <c r="E348" s="286">
        <v>40</v>
      </c>
      <c r="F348" s="287" t="s">
        <v>2011</v>
      </c>
      <c r="G348" s="285"/>
      <c r="H348" s="285"/>
      <c r="I348" s="285"/>
      <c r="J348" s="285"/>
      <c r="K348" s="285"/>
      <c r="L348" s="285"/>
      <c r="M348" s="288" t="s">
        <v>2012</v>
      </c>
      <c r="N348" s="288" t="s">
        <v>2012</v>
      </c>
      <c r="O348" s="288" t="s">
        <v>2012</v>
      </c>
      <c r="P348" s="288" t="s">
        <v>2012</v>
      </c>
      <c r="Q348" s="288">
        <v>20</v>
      </c>
      <c r="R348" s="288" t="s">
        <v>2013</v>
      </c>
      <c r="S348" s="289" t="s">
        <v>2215</v>
      </c>
      <c r="T348" s="283"/>
      <c r="U348" s="290" t="s">
        <v>2015</v>
      </c>
      <c r="V348" s="290" t="s">
        <v>195</v>
      </c>
      <c r="W348" s="290">
        <v>21</v>
      </c>
      <c r="X348" s="290">
        <v>40</v>
      </c>
      <c r="Y348" s="290">
        <v>26</v>
      </c>
      <c r="Z348" s="290">
        <v>70</v>
      </c>
      <c r="AA348" s="291">
        <v>5</v>
      </c>
      <c r="AB348" s="290"/>
      <c r="AC348" s="290"/>
      <c r="AD348" s="290"/>
      <c r="AE348" s="290"/>
      <c r="AF348" s="290"/>
      <c r="AG348" s="290"/>
      <c r="AH348" s="290"/>
      <c r="AI348" s="290"/>
      <c r="AJ348" s="290"/>
      <c r="AK348" s="290"/>
      <c r="AL348" s="290"/>
      <c r="AM348" s="290"/>
      <c r="AN348" s="290"/>
      <c r="AO348" s="290"/>
      <c r="AP348" s="290"/>
    </row>
    <row r="349" spans="1:42" x14ac:dyDescent="0.25">
      <c r="A349" s="283" t="s">
        <v>2189</v>
      </c>
      <c r="B349" s="284" t="s">
        <v>2016</v>
      </c>
      <c r="C349" s="284" t="s">
        <v>2031</v>
      </c>
      <c r="D349" s="285" t="s">
        <v>2032</v>
      </c>
      <c r="E349" s="286">
        <v>20</v>
      </c>
      <c r="F349" s="287" t="s">
        <v>2011</v>
      </c>
      <c r="G349" s="285"/>
      <c r="H349" s="285"/>
      <c r="I349" s="285"/>
      <c r="J349" s="285"/>
      <c r="K349" s="285"/>
      <c r="L349" s="285"/>
      <c r="M349" s="288" t="s">
        <v>2012</v>
      </c>
      <c r="N349" s="288" t="s">
        <v>2012</v>
      </c>
      <c r="O349" s="288" t="s">
        <v>2012</v>
      </c>
      <c r="P349" s="288" t="s">
        <v>2012</v>
      </c>
      <c r="Q349" s="288">
        <v>15</v>
      </c>
      <c r="R349" s="288" t="s">
        <v>2013</v>
      </c>
      <c r="S349" s="289" t="s">
        <v>2014</v>
      </c>
      <c r="T349" s="283"/>
      <c r="U349" s="290" t="s">
        <v>2015</v>
      </c>
      <c r="V349" s="290" t="s">
        <v>195</v>
      </c>
      <c r="W349" s="290">
        <v>16</v>
      </c>
      <c r="X349" s="290">
        <v>50</v>
      </c>
      <c r="Y349" s="290">
        <v>19</v>
      </c>
      <c r="Z349" s="290">
        <v>75</v>
      </c>
      <c r="AA349" s="291">
        <v>3</v>
      </c>
      <c r="AB349" s="290"/>
      <c r="AC349" s="290"/>
      <c r="AD349" s="290"/>
      <c r="AE349" s="290"/>
      <c r="AF349" s="290"/>
      <c r="AG349" s="290"/>
      <c r="AH349" s="290"/>
      <c r="AI349" s="290"/>
      <c r="AJ349" s="290"/>
      <c r="AK349" s="290"/>
      <c r="AL349" s="290"/>
      <c r="AM349" s="290"/>
      <c r="AN349" s="290"/>
      <c r="AO349" s="290"/>
      <c r="AP349" s="290"/>
    </row>
    <row r="350" spans="1:42" x14ac:dyDescent="0.25">
      <c r="A350" s="283" t="s">
        <v>2189</v>
      </c>
      <c r="B350" s="284" t="s">
        <v>2016</v>
      </c>
      <c r="C350" s="284" t="s">
        <v>2031</v>
      </c>
      <c r="D350" s="285" t="s">
        <v>2032</v>
      </c>
      <c r="E350" s="286">
        <v>20</v>
      </c>
      <c r="F350" s="287" t="s">
        <v>2011</v>
      </c>
      <c r="G350" s="285"/>
      <c r="H350" s="285"/>
      <c r="I350" s="285"/>
      <c r="J350" s="285"/>
      <c r="K350" s="285"/>
      <c r="L350" s="285"/>
      <c r="M350" s="288" t="s">
        <v>2012</v>
      </c>
      <c r="N350" s="288" t="s">
        <v>2012</v>
      </c>
      <c r="O350" s="288" t="s">
        <v>2012</v>
      </c>
      <c r="P350" s="288" t="s">
        <v>2012</v>
      </c>
      <c r="Q350" s="288">
        <v>15</v>
      </c>
      <c r="R350" s="288" t="s">
        <v>2013</v>
      </c>
      <c r="S350" s="289" t="s">
        <v>2014</v>
      </c>
      <c r="T350" s="283"/>
      <c r="U350" s="290" t="s">
        <v>2015</v>
      </c>
      <c r="V350" s="290" t="s">
        <v>195</v>
      </c>
      <c r="W350" s="290">
        <v>16</v>
      </c>
      <c r="X350" s="290">
        <v>50</v>
      </c>
      <c r="Y350" s="290">
        <v>19</v>
      </c>
      <c r="Z350" s="290">
        <v>75</v>
      </c>
      <c r="AA350" s="291">
        <v>3</v>
      </c>
      <c r="AB350" s="290"/>
      <c r="AC350" s="290"/>
      <c r="AD350" s="290"/>
      <c r="AE350" s="290"/>
      <c r="AF350" s="290"/>
      <c r="AG350" s="290"/>
      <c r="AH350" s="290"/>
      <c r="AI350" s="290"/>
      <c r="AJ350" s="290"/>
      <c r="AK350" s="290"/>
      <c r="AL350" s="290"/>
      <c r="AM350" s="290"/>
      <c r="AN350" s="290"/>
      <c r="AO350" s="290"/>
      <c r="AP350" s="290"/>
    </row>
    <row r="351" spans="1:42" x14ac:dyDescent="0.25">
      <c r="A351" s="283" t="s">
        <v>2189</v>
      </c>
      <c r="B351" s="284" t="s">
        <v>2016</v>
      </c>
      <c r="C351" s="284" t="s">
        <v>2031</v>
      </c>
      <c r="D351" s="285" t="s">
        <v>2032</v>
      </c>
      <c r="E351" s="286">
        <v>20</v>
      </c>
      <c r="F351" s="287" t="s">
        <v>2011</v>
      </c>
      <c r="G351" s="285"/>
      <c r="H351" s="285"/>
      <c r="I351" s="285"/>
      <c r="J351" s="285"/>
      <c r="K351" s="285"/>
      <c r="L351" s="285"/>
      <c r="M351" s="288" t="s">
        <v>2012</v>
      </c>
      <c r="N351" s="288" t="s">
        <v>2012</v>
      </c>
      <c r="O351" s="288" t="s">
        <v>2012</v>
      </c>
      <c r="P351" s="288" t="s">
        <v>2012</v>
      </c>
      <c r="Q351" s="288">
        <v>15</v>
      </c>
      <c r="R351" s="288" t="s">
        <v>2013</v>
      </c>
      <c r="S351" s="289" t="s">
        <v>2014</v>
      </c>
      <c r="T351" s="283"/>
      <c r="U351" s="290" t="s">
        <v>2015</v>
      </c>
      <c r="V351" s="290" t="s">
        <v>195</v>
      </c>
      <c r="W351" s="290">
        <v>16</v>
      </c>
      <c r="X351" s="290">
        <v>50</v>
      </c>
      <c r="Y351" s="290">
        <v>19</v>
      </c>
      <c r="Z351" s="290">
        <v>75</v>
      </c>
      <c r="AA351" s="291">
        <v>3</v>
      </c>
      <c r="AB351" s="290"/>
      <c r="AC351" s="290"/>
      <c r="AD351" s="290"/>
      <c r="AE351" s="290"/>
      <c r="AF351" s="290"/>
      <c r="AG351" s="290"/>
      <c r="AH351" s="290" t="s">
        <v>2012</v>
      </c>
      <c r="AI351" s="290" t="s">
        <v>2012</v>
      </c>
      <c r="AJ351" s="290"/>
      <c r="AK351" s="290"/>
      <c r="AL351" s="290"/>
      <c r="AM351" s="290"/>
      <c r="AN351" s="290"/>
      <c r="AO351" s="290" t="s">
        <v>2012</v>
      </c>
      <c r="AP351" s="290"/>
    </row>
    <row r="352" spans="1:42" x14ac:dyDescent="0.25">
      <c r="A352" s="283" t="s">
        <v>2189</v>
      </c>
      <c r="B352" s="284" t="s">
        <v>2016</v>
      </c>
      <c r="C352" s="284" t="s">
        <v>2031</v>
      </c>
      <c r="D352" s="285" t="s">
        <v>2032</v>
      </c>
      <c r="E352" s="286">
        <v>40</v>
      </c>
      <c r="F352" s="287" t="s">
        <v>2011</v>
      </c>
      <c r="G352" s="285"/>
      <c r="H352" s="285"/>
      <c r="I352" s="285"/>
      <c r="J352" s="285"/>
      <c r="K352" s="285"/>
      <c r="L352" s="285"/>
      <c r="M352" s="288" t="s">
        <v>2012</v>
      </c>
      <c r="N352" s="288" t="s">
        <v>2012</v>
      </c>
      <c r="O352" s="288" t="s">
        <v>2012</v>
      </c>
      <c r="P352" s="288" t="s">
        <v>2012</v>
      </c>
      <c r="Q352" s="288">
        <v>15</v>
      </c>
      <c r="R352" s="288" t="s">
        <v>2013</v>
      </c>
      <c r="S352" s="289" t="s">
        <v>2014</v>
      </c>
      <c r="T352" s="283"/>
      <c r="U352" s="290" t="s">
        <v>2015</v>
      </c>
      <c r="V352" s="290" t="s">
        <v>195</v>
      </c>
      <c r="W352" s="290">
        <v>16</v>
      </c>
      <c r="X352" s="290">
        <v>100</v>
      </c>
      <c r="Y352" s="290">
        <v>19</v>
      </c>
      <c r="Z352" s="290">
        <v>145</v>
      </c>
      <c r="AA352" s="291">
        <v>3</v>
      </c>
      <c r="AB352" s="290"/>
      <c r="AC352" s="290"/>
      <c r="AD352" s="290"/>
      <c r="AE352" s="290"/>
      <c r="AF352" s="290"/>
      <c r="AG352" s="290"/>
      <c r="AH352" s="290" t="s">
        <v>2012</v>
      </c>
      <c r="AI352" s="290" t="s">
        <v>2012</v>
      </c>
      <c r="AJ352" s="290"/>
      <c r="AK352" s="290"/>
      <c r="AL352" s="290"/>
      <c r="AM352" s="290"/>
      <c r="AN352" s="290"/>
      <c r="AO352" s="290" t="s">
        <v>2012</v>
      </c>
      <c r="AP352" s="290"/>
    </row>
    <row r="353" spans="1:42" x14ac:dyDescent="0.25">
      <c r="A353" s="283" t="s">
        <v>2189</v>
      </c>
      <c r="B353" s="284" t="s">
        <v>368</v>
      </c>
      <c r="C353" s="284" t="s">
        <v>2216</v>
      </c>
      <c r="D353" s="285" t="s">
        <v>2217</v>
      </c>
      <c r="E353" s="286">
        <v>20</v>
      </c>
      <c r="F353" s="287" t="s">
        <v>2011</v>
      </c>
      <c r="G353" s="285"/>
      <c r="H353" s="285"/>
      <c r="I353" s="285"/>
      <c r="J353" s="285"/>
      <c r="K353" s="285"/>
      <c r="L353" s="285"/>
      <c r="M353" s="288" t="s">
        <v>2012</v>
      </c>
      <c r="N353" s="288" t="s">
        <v>2012</v>
      </c>
      <c r="O353" s="288" t="s">
        <v>2012</v>
      </c>
      <c r="P353" s="288" t="s">
        <v>2012</v>
      </c>
      <c r="Q353" s="288">
        <v>15</v>
      </c>
      <c r="R353" s="288" t="s">
        <v>2013</v>
      </c>
      <c r="S353" s="289" t="s">
        <v>2014</v>
      </c>
      <c r="T353" s="283"/>
      <c r="U353" s="290" t="s">
        <v>2015</v>
      </c>
      <c r="V353" s="290" t="s">
        <v>195</v>
      </c>
      <c r="W353" s="290">
        <v>16</v>
      </c>
      <c r="X353" s="290">
        <v>50</v>
      </c>
      <c r="Y353" s="290">
        <v>30</v>
      </c>
      <c r="Z353" s="290">
        <v>150</v>
      </c>
      <c r="AA353" s="291">
        <v>14</v>
      </c>
      <c r="AB353" s="290"/>
      <c r="AC353" s="290"/>
      <c r="AD353" s="290"/>
      <c r="AE353" s="290"/>
      <c r="AF353" s="290"/>
      <c r="AG353" s="290"/>
      <c r="AH353" s="290"/>
      <c r="AI353" s="290"/>
      <c r="AJ353" s="290"/>
      <c r="AK353" s="290"/>
      <c r="AL353" s="290"/>
      <c r="AM353" s="290"/>
      <c r="AN353" s="290"/>
      <c r="AO353" s="290"/>
      <c r="AP353" s="290"/>
    </row>
    <row r="354" spans="1:42" x14ac:dyDescent="0.25">
      <c r="A354" s="283" t="s">
        <v>2189</v>
      </c>
      <c r="B354" s="284" t="s">
        <v>368</v>
      </c>
      <c r="C354" s="284" t="s">
        <v>2216</v>
      </c>
      <c r="D354" s="285" t="s">
        <v>2217</v>
      </c>
      <c r="E354" s="286">
        <v>40</v>
      </c>
      <c r="F354" s="287" t="s">
        <v>2011</v>
      </c>
      <c r="G354" s="285"/>
      <c r="H354" s="285"/>
      <c r="I354" s="285"/>
      <c r="J354" s="285"/>
      <c r="K354" s="285"/>
      <c r="L354" s="285"/>
      <c r="M354" s="288" t="s">
        <v>2012</v>
      </c>
      <c r="N354" s="288" t="s">
        <v>2012</v>
      </c>
      <c r="O354" s="288" t="s">
        <v>2012</v>
      </c>
      <c r="P354" s="288" t="s">
        <v>2012</v>
      </c>
      <c r="Q354" s="288">
        <v>15</v>
      </c>
      <c r="R354" s="288" t="s">
        <v>2013</v>
      </c>
      <c r="S354" s="289" t="s">
        <v>2014</v>
      </c>
      <c r="T354" s="283"/>
      <c r="U354" s="290" t="s">
        <v>2015</v>
      </c>
      <c r="V354" s="290" t="s">
        <v>195</v>
      </c>
      <c r="W354" s="290">
        <v>16</v>
      </c>
      <c r="X354" s="290">
        <v>50</v>
      </c>
      <c r="Y354" s="290">
        <v>30</v>
      </c>
      <c r="Z354" s="290">
        <v>150</v>
      </c>
      <c r="AA354" s="291">
        <v>14</v>
      </c>
      <c r="AB354" s="290"/>
      <c r="AC354" s="290"/>
      <c r="AD354" s="290"/>
      <c r="AE354" s="290"/>
      <c r="AF354" s="290"/>
      <c r="AG354" s="290"/>
      <c r="AH354" s="290"/>
      <c r="AI354" s="290"/>
      <c r="AJ354" s="290"/>
      <c r="AK354" s="290"/>
      <c r="AL354" s="290"/>
      <c r="AM354" s="290"/>
      <c r="AN354" s="290"/>
      <c r="AO354" s="290"/>
      <c r="AP354" s="290"/>
    </row>
    <row r="355" spans="1:42" x14ac:dyDescent="0.25">
      <c r="A355" s="283" t="s">
        <v>2189</v>
      </c>
      <c r="B355" s="284" t="s">
        <v>1791</v>
      </c>
      <c r="C355" s="284" t="s">
        <v>2218</v>
      </c>
      <c r="D355" s="285" t="s">
        <v>2219</v>
      </c>
      <c r="E355" s="286">
        <v>20</v>
      </c>
      <c r="F355" s="287" t="s">
        <v>2011</v>
      </c>
      <c r="G355" s="285"/>
      <c r="H355" s="285"/>
      <c r="I355" s="285"/>
      <c r="J355" s="285"/>
      <c r="K355" s="285"/>
      <c r="L355" s="285"/>
      <c r="M355" s="288" t="s">
        <v>2012</v>
      </c>
      <c r="N355" s="288" t="s">
        <v>2012</v>
      </c>
      <c r="O355" s="288" t="s">
        <v>2012</v>
      </c>
      <c r="P355" s="288" t="s">
        <v>2012</v>
      </c>
      <c r="Q355" s="288">
        <v>15</v>
      </c>
      <c r="R355" s="288" t="s">
        <v>2013</v>
      </c>
      <c r="S355" s="289" t="s">
        <v>2014</v>
      </c>
      <c r="T355" s="283"/>
      <c r="U355" s="290" t="s">
        <v>2015</v>
      </c>
      <c r="V355" s="290" t="s">
        <v>195</v>
      </c>
      <c r="W355" s="290">
        <v>16</v>
      </c>
      <c r="X355" s="290">
        <v>55</v>
      </c>
      <c r="Y355" s="290" t="s">
        <v>2012</v>
      </c>
      <c r="Z355" s="290" t="s">
        <v>2012</v>
      </c>
      <c r="AA355" s="291" t="s">
        <v>2190</v>
      </c>
      <c r="AB355" s="290"/>
      <c r="AC355" s="290"/>
      <c r="AD355" s="290"/>
      <c r="AE355" s="290"/>
      <c r="AF355" s="290"/>
      <c r="AG355" s="290"/>
      <c r="AH355" s="290"/>
      <c r="AI355" s="290"/>
      <c r="AJ355" s="290"/>
      <c r="AK355" s="290"/>
      <c r="AL355" s="290"/>
      <c r="AM355" s="290"/>
      <c r="AN355" s="290"/>
      <c r="AO355" s="290"/>
      <c r="AP355" s="290"/>
    </row>
    <row r="356" spans="1:42" x14ac:dyDescent="0.25">
      <c r="A356" s="283" t="s">
        <v>2189</v>
      </c>
      <c r="B356" s="284" t="s">
        <v>1791</v>
      </c>
      <c r="C356" s="284" t="s">
        <v>2218</v>
      </c>
      <c r="D356" s="285" t="s">
        <v>2219</v>
      </c>
      <c r="E356" s="286">
        <v>40</v>
      </c>
      <c r="F356" s="287" t="s">
        <v>2011</v>
      </c>
      <c r="G356" s="285"/>
      <c r="H356" s="285"/>
      <c r="I356" s="285"/>
      <c r="J356" s="285"/>
      <c r="K356" s="285"/>
      <c r="L356" s="285"/>
      <c r="M356" s="288" t="s">
        <v>2012</v>
      </c>
      <c r="N356" s="288" t="s">
        <v>2012</v>
      </c>
      <c r="O356" s="288" t="s">
        <v>2012</v>
      </c>
      <c r="P356" s="288" t="s">
        <v>2012</v>
      </c>
      <c r="Q356" s="288">
        <v>15</v>
      </c>
      <c r="R356" s="288" t="s">
        <v>2013</v>
      </c>
      <c r="S356" s="289" t="s">
        <v>2014</v>
      </c>
      <c r="T356" s="283"/>
      <c r="U356" s="290" t="s">
        <v>2015</v>
      </c>
      <c r="V356" s="290" t="s">
        <v>195</v>
      </c>
      <c r="W356" s="290">
        <v>16</v>
      </c>
      <c r="X356" s="290">
        <v>75</v>
      </c>
      <c r="Y356" s="290" t="s">
        <v>2012</v>
      </c>
      <c r="Z356" s="290" t="s">
        <v>2012</v>
      </c>
      <c r="AA356" s="291" t="s">
        <v>2190</v>
      </c>
      <c r="AB356" s="290"/>
      <c r="AC356" s="290"/>
      <c r="AD356" s="290"/>
      <c r="AE356" s="290"/>
      <c r="AF356" s="290"/>
      <c r="AG356" s="290"/>
      <c r="AH356" s="290"/>
      <c r="AI356" s="290"/>
      <c r="AJ356" s="290"/>
      <c r="AK356" s="290"/>
      <c r="AL356" s="290"/>
      <c r="AM356" s="290"/>
      <c r="AN356" s="290"/>
      <c r="AO356" s="290"/>
      <c r="AP356" s="290"/>
    </row>
    <row r="357" spans="1:42" x14ac:dyDescent="0.25">
      <c r="A357" s="283" t="s">
        <v>2189</v>
      </c>
      <c r="B357" s="284" t="s">
        <v>368</v>
      </c>
      <c r="C357" s="284" t="s">
        <v>2033</v>
      </c>
      <c r="D357" s="285" t="s">
        <v>2034</v>
      </c>
      <c r="E357" s="286">
        <v>20</v>
      </c>
      <c r="F357" s="287" t="s">
        <v>2011</v>
      </c>
      <c r="G357" s="285"/>
      <c r="H357" s="285"/>
      <c r="I357" s="285"/>
      <c r="J357" s="285"/>
      <c r="K357" s="285"/>
      <c r="L357" s="285"/>
      <c r="M357" s="288" t="s">
        <v>2012</v>
      </c>
      <c r="N357" s="288" t="s">
        <v>2012</v>
      </c>
      <c r="O357" s="288" t="s">
        <v>2012</v>
      </c>
      <c r="P357" s="288" t="s">
        <v>2012</v>
      </c>
      <c r="Q357" s="288">
        <v>18</v>
      </c>
      <c r="R357" s="288" t="s">
        <v>2013</v>
      </c>
      <c r="S357" s="289" t="s">
        <v>2054</v>
      </c>
      <c r="T357" s="283"/>
      <c r="U357" s="290" t="s">
        <v>2015</v>
      </c>
      <c r="V357" s="290" t="s">
        <v>195</v>
      </c>
      <c r="W357" s="290">
        <v>19</v>
      </c>
      <c r="X357" s="290">
        <v>260</v>
      </c>
      <c r="Y357" s="290" t="s">
        <v>2012</v>
      </c>
      <c r="Z357" s="290" t="s">
        <v>2012</v>
      </c>
      <c r="AA357" s="291" t="s">
        <v>2190</v>
      </c>
      <c r="AB357" s="290"/>
      <c r="AC357" s="290"/>
      <c r="AD357" s="290"/>
      <c r="AE357" s="290"/>
      <c r="AF357" s="290"/>
      <c r="AG357" s="290"/>
      <c r="AH357" s="290"/>
      <c r="AI357" s="290"/>
      <c r="AJ357" s="290"/>
      <c r="AK357" s="290"/>
      <c r="AL357" s="290"/>
      <c r="AM357" s="290"/>
      <c r="AN357" s="290"/>
      <c r="AO357" s="290"/>
      <c r="AP357" s="290"/>
    </row>
    <row r="358" spans="1:42" x14ac:dyDescent="0.25">
      <c r="A358" s="283" t="s">
        <v>2189</v>
      </c>
      <c r="B358" s="284" t="s">
        <v>368</v>
      </c>
      <c r="C358" s="284" t="s">
        <v>2033</v>
      </c>
      <c r="D358" s="285" t="s">
        <v>2034</v>
      </c>
      <c r="E358" s="286">
        <v>40</v>
      </c>
      <c r="F358" s="287" t="s">
        <v>2011</v>
      </c>
      <c r="G358" s="285"/>
      <c r="H358" s="285"/>
      <c r="I358" s="285"/>
      <c r="J358" s="285"/>
      <c r="K358" s="285"/>
      <c r="L358" s="285"/>
      <c r="M358" s="288" t="s">
        <v>2012</v>
      </c>
      <c r="N358" s="288" t="s">
        <v>2012</v>
      </c>
      <c r="O358" s="288" t="s">
        <v>2012</v>
      </c>
      <c r="P358" s="288" t="s">
        <v>2012</v>
      </c>
      <c r="Q358" s="288">
        <v>18</v>
      </c>
      <c r="R358" s="288" t="s">
        <v>2013</v>
      </c>
      <c r="S358" s="289" t="s">
        <v>2054</v>
      </c>
      <c r="T358" s="283"/>
      <c r="U358" s="290" t="s">
        <v>2015</v>
      </c>
      <c r="V358" s="290" t="s">
        <v>195</v>
      </c>
      <c r="W358" s="290">
        <v>19</v>
      </c>
      <c r="X358" s="290">
        <v>260</v>
      </c>
      <c r="Y358" s="290" t="s">
        <v>2012</v>
      </c>
      <c r="Z358" s="290" t="s">
        <v>2012</v>
      </c>
      <c r="AA358" s="291" t="s">
        <v>2190</v>
      </c>
      <c r="AB358" s="290"/>
      <c r="AC358" s="290"/>
      <c r="AD358" s="290"/>
      <c r="AE358" s="290"/>
      <c r="AF358" s="290"/>
      <c r="AG358" s="290"/>
      <c r="AH358" s="290"/>
      <c r="AI358" s="290"/>
      <c r="AJ358" s="290"/>
      <c r="AK358" s="290"/>
      <c r="AL358" s="290"/>
      <c r="AM358" s="290"/>
      <c r="AN358" s="290"/>
      <c r="AO358" s="290"/>
      <c r="AP358" s="290"/>
    </row>
    <row r="359" spans="1:42" x14ac:dyDescent="0.25">
      <c r="A359" s="283" t="s">
        <v>2189</v>
      </c>
      <c r="B359" s="284" t="s">
        <v>368</v>
      </c>
      <c r="C359" s="284" t="s">
        <v>2033</v>
      </c>
      <c r="D359" s="285" t="s">
        <v>2034</v>
      </c>
      <c r="E359" s="286">
        <v>20</v>
      </c>
      <c r="F359" s="287" t="s">
        <v>2011</v>
      </c>
      <c r="G359" s="285"/>
      <c r="H359" s="285"/>
      <c r="I359" s="285"/>
      <c r="J359" s="285"/>
      <c r="K359" s="285"/>
      <c r="L359" s="285"/>
      <c r="M359" s="288" t="s">
        <v>2012</v>
      </c>
      <c r="N359" s="288" t="s">
        <v>2012</v>
      </c>
      <c r="O359" s="288" t="s">
        <v>2012</v>
      </c>
      <c r="P359" s="288" t="s">
        <v>2012</v>
      </c>
      <c r="Q359" s="288">
        <v>18</v>
      </c>
      <c r="R359" s="288" t="s">
        <v>2013</v>
      </c>
      <c r="S359" s="289" t="s">
        <v>2054</v>
      </c>
      <c r="T359" s="283"/>
      <c r="U359" s="290" t="s">
        <v>2015</v>
      </c>
      <c r="V359" s="290" t="s">
        <v>195</v>
      </c>
      <c r="W359" s="290">
        <v>19</v>
      </c>
      <c r="X359" s="290">
        <v>260</v>
      </c>
      <c r="Y359" s="290" t="s">
        <v>2012</v>
      </c>
      <c r="Z359" s="290" t="s">
        <v>2012</v>
      </c>
      <c r="AA359" s="291" t="s">
        <v>2190</v>
      </c>
      <c r="AB359" s="290"/>
      <c r="AC359" s="290"/>
      <c r="AD359" s="290"/>
      <c r="AE359" s="290"/>
      <c r="AF359" s="290"/>
      <c r="AG359" s="290"/>
      <c r="AH359" s="290"/>
      <c r="AI359" s="290"/>
      <c r="AJ359" s="290"/>
      <c r="AK359" s="290"/>
      <c r="AL359" s="290"/>
      <c r="AM359" s="290"/>
      <c r="AN359" s="290"/>
      <c r="AO359" s="290"/>
      <c r="AP359" s="290"/>
    </row>
    <row r="360" spans="1:42" x14ac:dyDescent="0.25">
      <c r="A360" s="283" t="s">
        <v>2189</v>
      </c>
      <c r="B360" s="284" t="s">
        <v>2035</v>
      </c>
      <c r="C360" s="284" t="s">
        <v>2220</v>
      </c>
      <c r="D360" s="285" t="s">
        <v>2221</v>
      </c>
      <c r="E360" s="286">
        <v>20</v>
      </c>
      <c r="F360" s="287" t="s">
        <v>2011</v>
      </c>
      <c r="G360" s="285"/>
      <c r="H360" s="285"/>
      <c r="I360" s="285"/>
      <c r="J360" s="285"/>
      <c r="K360" s="285"/>
      <c r="L360" s="285"/>
      <c r="M360" s="288" t="s">
        <v>2012</v>
      </c>
      <c r="N360" s="288" t="s">
        <v>2012</v>
      </c>
      <c r="O360" s="288" t="s">
        <v>2012</v>
      </c>
      <c r="P360" s="288" t="s">
        <v>2012</v>
      </c>
      <c r="Q360" s="288">
        <v>32</v>
      </c>
      <c r="R360" s="288" t="s">
        <v>2013</v>
      </c>
      <c r="S360" s="289" t="s">
        <v>2222</v>
      </c>
      <c r="T360" s="283"/>
      <c r="U360" s="290" t="s">
        <v>2015</v>
      </c>
      <c r="V360" s="290" t="s">
        <v>195</v>
      </c>
      <c r="W360" s="290">
        <v>29</v>
      </c>
      <c r="X360" s="290">
        <v>20</v>
      </c>
      <c r="Y360" s="290" t="s">
        <v>2012</v>
      </c>
      <c r="Z360" s="290" t="s">
        <v>2012</v>
      </c>
      <c r="AA360" s="291" t="s">
        <v>2190</v>
      </c>
      <c r="AB360" s="290"/>
      <c r="AC360" s="290"/>
      <c r="AD360" s="290"/>
      <c r="AE360" s="290"/>
      <c r="AF360" s="290"/>
      <c r="AG360" s="290"/>
      <c r="AH360" s="290"/>
      <c r="AI360" s="290"/>
      <c r="AJ360" s="290"/>
      <c r="AK360" s="290"/>
      <c r="AL360" s="290"/>
      <c r="AM360" s="290"/>
      <c r="AN360" s="290"/>
      <c r="AO360" s="290"/>
      <c r="AP360" s="290"/>
    </row>
    <row r="361" spans="1:42" x14ac:dyDescent="0.25">
      <c r="A361" s="283" t="s">
        <v>2189</v>
      </c>
      <c r="B361" s="284" t="s">
        <v>2035</v>
      </c>
      <c r="C361" s="284" t="s">
        <v>2220</v>
      </c>
      <c r="D361" s="285" t="s">
        <v>2221</v>
      </c>
      <c r="E361" s="286">
        <v>40</v>
      </c>
      <c r="F361" s="287" t="s">
        <v>2011</v>
      </c>
      <c r="G361" s="285"/>
      <c r="H361" s="285"/>
      <c r="I361" s="285"/>
      <c r="J361" s="285"/>
      <c r="K361" s="285"/>
      <c r="L361" s="285"/>
      <c r="M361" s="288" t="s">
        <v>2012</v>
      </c>
      <c r="N361" s="288" t="s">
        <v>2012</v>
      </c>
      <c r="O361" s="288" t="s">
        <v>2012</v>
      </c>
      <c r="P361" s="288" t="s">
        <v>2012</v>
      </c>
      <c r="Q361" s="288">
        <v>32</v>
      </c>
      <c r="R361" s="288" t="s">
        <v>2013</v>
      </c>
      <c r="S361" s="289" t="s">
        <v>2222</v>
      </c>
      <c r="T361" s="283"/>
      <c r="U361" s="290" t="s">
        <v>2015</v>
      </c>
      <c r="V361" s="290" t="s">
        <v>195</v>
      </c>
      <c r="W361" s="290">
        <v>29</v>
      </c>
      <c r="X361" s="290">
        <v>40</v>
      </c>
      <c r="Y361" s="290" t="s">
        <v>2012</v>
      </c>
      <c r="Z361" s="290" t="s">
        <v>2012</v>
      </c>
      <c r="AA361" s="291" t="s">
        <v>2190</v>
      </c>
      <c r="AB361" s="290"/>
      <c r="AC361" s="290"/>
      <c r="AD361" s="290"/>
      <c r="AE361" s="290"/>
      <c r="AF361" s="290"/>
      <c r="AG361" s="290"/>
      <c r="AH361" s="290"/>
      <c r="AI361" s="290"/>
      <c r="AJ361" s="290"/>
      <c r="AK361" s="290"/>
      <c r="AL361" s="290"/>
      <c r="AM361" s="290"/>
      <c r="AN361" s="290"/>
      <c r="AO361" s="290"/>
      <c r="AP361" s="290"/>
    </row>
    <row r="362" spans="1:42" x14ac:dyDescent="0.25">
      <c r="A362" s="283" t="s">
        <v>2189</v>
      </c>
      <c r="B362" s="284" t="s">
        <v>2035</v>
      </c>
      <c r="C362" s="284" t="s">
        <v>2223</v>
      </c>
      <c r="D362" s="285" t="s">
        <v>2224</v>
      </c>
      <c r="E362" s="286">
        <v>20</v>
      </c>
      <c r="F362" s="287" t="s">
        <v>2011</v>
      </c>
      <c r="G362" s="285"/>
      <c r="H362" s="285"/>
      <c r="I362" s="285"/>
      <c r="J362" s="285"/>
      <c r="K362" s="285"/>
      <c r="L362" s="285"/>
      <c r="M362" s="288">
        <v>5</v>
      </c>
      <c r="N362" s="288" t="s">
        <v>2013</v>
      </c>
      <c r="O362" s="288">
        <v>21</v>
      </c>
      <c r="P362" s="288" t="s">
        <v>2013</v>
      </c>
      <c r="Q362" s="288" t="s">
        <v>2012</v>
      </c>
      <c r="R362" s="288" t="s">
        <v>2012</v>
      </c>
      <c r="S362" s="289" t="s">
        <v>2225</v>
      </c>
      <c r="T362" s="283"/>
      <c r="U362" s="290" t="s">
        <v>2015</v>
      </c>
      <c r="V362" s="290" t="s">
        <v>195</v>
      </c>
      <c r="W362" s="290">
        <v>22</v>
      </c>
      <c r="X362" s="294">
        <v>21</v>
      </c>
      <c r="Y362" s="290" t="s">
        <v>2012</v>
      </c>
      <c r="Z362" s="290" t="s">
        <v>2012</v>
      </c>
      <c r="AA362" s="291" t="s">
        <v>2190</v>
      </c>
      <c r="AB362" s="290"/>
      <c r="AC362" s="290" t="s">
        <v>195</v>
      </c>
      <c r="AD362" s="290">
        <v>22</v>
      </c>
      <c r="AE362" s="290">
        <v>21</v>
      </c>
      <c r="AF362" s="290"/>
      <c r="AG362" s="290"/>
      <c r="AH362" s="290"/>
      <c r="AI362" s="290"/>
      <c r="AJ362" s="290" t="s">
        <v>195</v>
      </c>
      <c r="AK362" s="290">
        <v>6</v>
      </c>
      <c r="AL362" s="290">
        <v>8</v>
      </c>
      <c r="AM362" s="290">
        <v>22</v>
      </c>
      <c r="AN362" s="290">
        <v>21</v>
      </c>
      <c r="AO362" s="290"/>
      <c r="AP362" s="290"/>
    </row>
    <row r="363" spans="1:42" x14ac:dyDescent="0.25">
      <c r="A363" s="283" t="s">
        <v>2189</v>
      </c>
      <c r="B363" s="284" t="s">
        <v>2035</v>
      </c>
      <c r="C363" s="284" t="s">
        <v>2223</v>
      </c>
      <c r="D363" s="285" t="s">
        <v>2224</v>
      </c>
      <c r="E363" s="286">
        <v>40</v>
      </c>
      <c r="F363" s="287" t="s">
        <v>2011</v>
      </c>
      <c r="G363" s="285"/>
      <c r="H363" s="285"/>
      <c r="I363" s="285"/>
      <c r="J363" s="285"/>
      <c r="K363" s="285"/>
      <c r="L363" s="285"/>
      <c r="M363" s="288">
        <v>5</v>
      </c>
      <c r="N363" s="288" t="s">
        <v>2013</v>
      </c>
      <c r="O363" s="288">
        <v>21</v>
      </c>
      <c r="P363" s="288" t="s">
        <v>2013</v>
      </c>
      <c r="Q363" s="288" t="s">
        <v>2012</v>
      </c>
      <c r="R363" s="288" t="s">
        <v>2012</v>
      </c>
      <c r="S363" s="289" t="s">
        <v>2225</v>
      </c>
      <c r="T363" s="283"/>
      <c r="U363" s="290" t="s">
        <v>2015</v>
      </c>
      <c r="V363" s="290" t="s">
        <v>195</v>
      </c>
      <c r="W363" s="290">
        <v>22</v>
      </c>
      <c r="X363" s="294">
        <v>42</v>
      </c>
      <c r="Y363" s="290" t="s">
        <v>2012</v>
      </c>
      <c r="Z363" s="290" t="s">
        <v>2012</v>
      </c>
      <c r="AA363" s="291" t="s">
        <v>2190</v>
      </c>
      <c r="AB363" s="290"/>
      <c r="AC363" s="290" t="s">
        <v>195</v>
      </c>
      <c r="AD363" s="290">
        <v>22</v>
      </c>
      <c r="AE363" s="290">
        <v>42</v>
      </c>
      <c r="AF363" s="290"/>
      <c r="AG363" s="290"/>
      <c r="AH363" s="290"/>
      <c r="AI363" s="290"/>
      <c r="AJ363" s="290" t="s">
        <v>195</v>
      </c>
      <c r="AK363" s="290">
        <v>6</v>
      </c>
      <c r="AL363" s="290">
        <v>17</v>
      </c>
      <c r="AM363" s="290">
        <v>22</v>
      </c>
      <c r="AN363" s="290">
        <v>42</v>
      </c>
      <c r="AO363" s="290"/>
      <c r="AP363" s="290"/>
    </row>
    <row r="364" spans="1:42" x14ac:dyDescent="0.25">
      <c r="A364" s="283" t="s">
        <v>2189</v>
      </c>
      <c r="B364" s="284" t="s">
        <v>2035</v>
      </c>
      <c r="C364" s="284" t="s">
        <v>2036</v>
      </c>
      <c r="D364" s="285" t="s">
        <v>2037</v>
      </c>
      <c r="E364" s="286">
        <v>20</v>
      </c>
      <c r="F364" s="287" t="s">
        <v>2011</v>
      </c>
      <c r="G364" s="285"/>
      <c r="H364" s="285"/>
      <c r="I364" s="285"/>
      <c r="J364" s="285"/>
      <c r="K364" s="285"/>
      <c r="L364" s="285"/>
      <c r="M364" s="288">
        <v>5</v>
      </c>
      <c r="N364" s="288" t="s">
        <v>2013</v>
      </c>
      <c r="O364" s="288">
        <v>21</v>
      </c>
      <c r="P364" s="288" t="s">
        <v>2013</v>
      </c>
      <c r="Q364" s="288" t="s">
        <v>2012</v>
      </c>
      <c r="R364" s="288" t="s">
        <v>2012</v>
      </c>
      <c r="S364" s="289" t="s">
        <v>2225</v>
      </c>
      <c r="T364" s="283"/>
      <c r="U364" s="290" t="s">
        <v>2015</v>
      </c>
      <c r="V364" s="290" t="s">
        <v>195</v>
      </c>
      <c r="W364" s="290">
        <v>22</v>
      </c>
      <c r="X364" s="294">
        <v>46</v>
      </c>
      <c r="Y364" s="290" t="s">
        <v>2012</v>
      </c>
      <c r="Z364" s="290" t="s">
        <v>2012</v>
      </c>
      <c r="AA364" s="291" t="s">
        <v>2190</v>
      </c>
      <c r="AB364" s="290"/>
      <c r="AC364" s="290" t="s">
        <v>195</v>
      </c>
      <c r="AD364" s="290">
        <v>22</v>
      </c>
      <c r="AE364" s="290">
        <v>46</v>
      </c>
      <c r="AF364" s="290"/>
      <c r="AG364" s="290"/>
      <c r="AH364" s="290"/>
      <c r="AI364" s="290"/>
      <c r="AJ364" s="290" t="s">
        <v>195</v>
      </c>
      <c r="AK364" s="290">
        <v>6</v>
      </c>
      <c r="AL364" s="290">
        <v>22</v>
      </c>
      <c r="AM364" s="290">
        <v>16</v>
      </c>
      <c r="AN364" s="290">
        <v>46</v>
      </c>
      <c r="AO364" s="290"/>
      <c r="AP364" s="290"/>
    </row>
    <row r="365" spans="1:42" x14ac:dyDescent="0.25">
      <c r="A365" s="283" t="s">
        <v>2189</v>
      </c>
      <c r="B365" s="284" t="s">
        <v>2035</v>
      </c>
      <c r="C365" s="284" t="s">
        <v>2036</v>
      </c>
      <c r="D365" s="285" t="s">
        <v>2037</v>
      </c>
      <c r="E365" s="286">
        <v>40</v>
      </c>
      <c r="F365" s="287" t="s">
        <v>2011</v>
      </c>
      <c r="G365" s="285"/>
      <c r="H365" s="285"/>
      <c r="I365" s="285"/>
      <c r="J365" s="285"/>
      <c r="K365" s="285"/>
      <c r="L365" s="285"/>
      <c r="M365" s="288">
        <v>5</v>
      </c>
      <c r="N365" s="288" t="s">
        <v>2013</v>
      </c>
      <c r="O365" s="288">
        <v>21</v>
      </c>
      <c r="P365" s="288" t="s">
        <v>2013</v>
      </c>
      <c r="Q365" s="288" t="s">
        <v>2012</v>
      </c>
      <c r="R365" s="288" t="s">
        <v>2012</v>
      </c>
      <c r="S365" s="289" t="s">
        <v>2225</v>
      </c>
      <c r="T365" s="283"/>
      <c r="U365" s="290" t="s">
        <v>2015</v>
      </c>
      <c r="V365" s="290" t="s">
        <v>195</v>
      </c>
      <c r="W365" s="290">
        <v>22</v>
      </c>
      <c r="X365" s="294">
        <v>91</v>
      </c>
      <c r="Y365" s="290" t="s">
        <v>2012</v>
      </c>
      <c r="Z365" s="290" t="s">
        <v>2012</v>
      </c>
      <c r="AA365" s="291" t="s">
        <v>2190</v>
      </c>
      <c r="AB365" s="290"/>
      <c r="AC365" s="290" t="s">
        <v>195</v>
      </c>
      <c r="AD365" s="290">
        <v>22</v>
      </c>
      <c r="AE365" s="290">
        <v>91</v>
      </c>
      <c r="AF365" s="290"/>
      <c r="AG365" s="290"/>
      <c r="AH365" s="290"/>
      <c r="AI365" s="290"/>
      <c r="AJ365" s="290" t="s">
        <v>195</v>
      </c>
      <c r="AK365" s="290">
        <v>6</v>
      </c>
      <c r="AL365" s="290">
        <v>44</v>
      </c>
      <c r="AM365" s="290">
        <v>16</v>
      </c>
      <c r="AN365" s="290">
        <v>91</v>
      </c>
      <c r="AO365" s="290"/>
      <c r="AP365" s="290"/>
    </row>
    <row r="366" spans="1:42" x14ac:dyDescent="0.25">
      <c r="A366" s="283" t="s">
        <v>2189</v>
      </c>
      <c r="B366" s="284" t="s">
        <v>2016</v>
      </c>
      <c r="C366" s="284" t="s">
        <v>2039</v>
      </c>
      <c r="D366" s="285" t="s">
        <v>2040</v>
      </c>
      <c r="E366" s="286">
        <v>20</v>
      </c>
      <c r="F366" s="287" t="s">
        <v>2011</v>
      </c>
      <c r="G366" s="285"/>
      <c r="H366" s="285"/>
      <c r="I366" s="285"/>
      <c r="J366" s="285"/>
      <c r="K366" s="285"/>
      <c r="L366" s="285"/>
      <c r="M366" s="288" t="s">
        <v>2012</v>
      </c>
      <c r="N366" s="288" t="s">
        <v>2012</v>
      </c>
      <c r="O366" s="288" t="s">
        <v>2012</v>
      </c>
      <c r="P366" s="288" t="s">
        <v>2012</v>
      </c>
      <c r="Q366" s="288">
        <v>15</v>
      </c>
      <c r="R366" s="288" t="s">
        <v>2013</v>
      </c>
      <c r="S366" s="289" t="s">
        <v>2014</v>
      </c>
      <c r="T366" s="283"/>
      <c r="U366" s="290" t="s">
        <v>2015</v>
      </c>
      <c r="V366" s="290" t="s">
        <v>195</v>
      </c>
      <c r="W366" s="290">
        <v>16</v>
      </c>
      <c r="X366" s="290">
        <v>110</v>
      </c>
      <c r="Y366" s="290" t="s">
        <v>2012</v>
      </c>
      <c r="Z366" s="290" t="s">
        <v>2012</v>
      </c>
      <c r="AA366" s="291" t="s">
        <v>2190</v>
      </c>
      <c r="AB366" s="290"/>
      <c r="AC366" s="290"/>
      <c r="AD366" s="290"/>
      <c r="AE366" s="290"/>
      <c r="AF366" s="290"/>
      <c r="AG366" s="290"/>
      <c r="AH366" s="290"/>
      <c r="AI366" s="290"/>
      <c r="AJ366" s="290"/>
      <c r="AK366" s="290"/>
      <c r="AL366" s="290"/>
      <c r="AM366" s="290"/>
      <c r="AN366" s="290"/>
      <c r="AO366" s="290"/>
      <c r="AP366" s="290"/>
    </row>
    <row r="367" spans="1:42" x14ac:dyDescent="0.25">
      <c r="A367" s="283" t="s">
        <v>2189</v>
      </c>
      <c r="B367" s="284" t="s">
        <v>2016</v>
      </c>
      <c r="C367" s="284" t="s">
        <v>2039</v>
      </c>
      <c r="D367" s="285" t="s">
        <v>2040</v>
      </c>
      <c r="E367" s="286">
        <v>40</v>
      </c>
      <c r="F367" s="287" t="s">
        <v>2011</v>
      </c>
      <c r="G367" s="285"/>
      <c r="H367" s="285"/>
      <c r="I367" s="285"/>
      <c r="J367" s="285"/>
      <c r="K367" s="285"/>
      <c r="L367" s="285"/>
      <c r="M367" s="288" t="s">
        <v>2012</v>
      </c>
      <c r="N367" s="288" t="s">
        <v>2012</v>
      </c>
      <c r="O367" s="288" t="s">
        <v>2012</v>
      </c>
      <c r="P367" s="288" t="s">
        <v>2012</v>
      </c>
      <c r="Q367" s="288">
        <v>15</v>
      </c>
      <c r="R367" s="288" t="s">
        <v>2013</v>
      </c>
      <c r="S367" s="289" t="s">
        <v>2014</v>
      </c>
      <c r="T367" s="283"/>
      <c r="U367" s="290" t="s">
        <v>2015</v>
      </c>
      <c r="V367" s="290" t="s">
        <v>195</v>
      </c>
      <c r="W367" s="290">
        <v>16</v>
      </c>
      <c r="X367" s="290">
        <v>145</v>
      </c>
      <c r="Y367" s="290" t="s">
        <v>2012</v>
      </c>
      <c r="Z367" s="290" t="s">
        <v>2012</v>
      </c>
      <c r="AA367" s="291" t="s">
        <v>2190</v>
      </c>
      <c r="AB367" s="290"/>
      <c r="AC367" s="290"/>
      <c r="AD367" s="290"/>
      <c r="AE367" s="290"/>
      <c r="AF367" s="290"/>
      <c r="AG367" s="290"/>
      <c r="AH367" s="290"/>
      <c r="AI367" s="290"/>
      <c r="AJ367" s="290"/>
      <c r="AK367" s="290"/>
      <c r="AL367" s="290"/>
      <c r="AM367" s="290"/>
      <c r="AN367" s="290"/>
      <c r="AO367" s="290"/>
      <c r="AP367" s="290"/>
    </row>
    <row r="368" spans="1:42" x14ac:dyDescent="0.25">
      <c r="A368" s="283" t="s">
        <v>2189</v>
      </c>
      <c r="B368" s="284" t="s">
        <v>2035</v>
      </c>
      <c r="C368" s="284" t="s">
        <v>2226</v>
      </c>
      <c r="D368" s="285" t="s">
        <v>2227</v>
      </c>
      <c r="E368" s="286">
        <v>20</v>
      </c>
      <c r="F368" s="287" t="s">
        <v>2011</v>
      </c>
      <c r="G368" s="285"/>
      <c r="H368" s="285"/>
      <c r="I368" s="285"/>
      <c r="J368" s="285"/>
      <c r="K368" s="285"/>
      <c r="L368" s="285"/>
      <c r="M368" s="288">
        <v>5</v>
      </c>
      <c r="N368" s="288" t="s">
        <v>2013</v>
      </c>
      <c r="O368" s="288">
        <v>21</v>
      </c>
      <c r="P368" s="288" t="s">
        <v>2013</v>
      </c>
      <c r="Q368" s="288" t="s">
        <v>2012</v>
      </c>
      <c r="R368" s="288" t="s">
        <v>2012</v>
      </c>
      <c r="S368" s="289" t="s">
        <v>2225</v>
      </c>
      <c r="T368" s="283"/>
      <c r="U368" s="290" t="s">
        <v>2015</v>
      </c>
      <c r="V368" s="290" t="s">
        <v>195</v>
      </c>
      <c r="W368" s="290">
        <v>22</v>
      </c>
      <c r="X368" s="294">
        <v>13</v>
      </c>
      <c r="Y368" s="290" t="s">
        <v>2012</v>
      </c>
      <c r="Z368" s="290" t="s">
        <v>2012</v>
      </c>
      <c r="AA368" s="291" t="s">
        <v>2190</v>
      </c>
      <c r="AB368" s="290"/>
      <c r="AC368" s="290" t="s">
        <v>195</v>
      </c>
      <c r="AD368" s="290">
        <v>22</v>
      </c>
      <c r="AE368" s="290">
        <v>13</v>
      </c>
      <c r="AF368" s="290"/>
      <c r="AG368" s="290"/>
      <c r="AH368" s="290"/>
      <c r="AI368" s="290"/>
      <c r="AJ368" s="290" t="s">
        <v>195</v>
      </c>
      <c r="AK368" s="290">
        <v>6</v>
      </c>
      <c r="AL368" s="290">
        <v>11</v>
      </c>
      <c r="AM368" s="290">
        <v>22</v>
      </c>
      <c r="AN368" s="290">
        <v>19</v>
      </c>
      <c r="AO368" s="290"/>
      <c r="AP368" s="290"/>
    </row>
    <row r="369" spans="1:42" x14ac:dyDescent="0.25">
      <c r="A369" s="283" t="s">
        <v>2189</v>
      </c>
      <c r="B369" s="284" t="s">
        <v>2035</v>
      </c>
      <c r="C369" s="284" t="s">
        <v>2226</v>
      </c>
      <c r="D369" s="285" t="s">
        <v>2227</v>
      </c>
      <c r="E369" s="286">
        <v>40</v>
      </c>
      <c r="F369" s="287" t="s">
        <v>2011</v>
      </c>
      <c r="G369" s="285"/>
      <c r="H369" s="285"/>
      <c r="I369" s="285"/>
      <c r="J369" s="285"/>
      <c r="K369" s="285"/>
      <c r="L369" s="285"/>
      <c r="M369" s="288">
        <v>5</v>
      </c>
      <c r="N369" s="288" t="s">
        <v>2013</v>
      </c>
      <c r="O369" s="288">
        <v>21</v>
      </c>
      <c r="P369" s="288" t="s">
        <v>2013</v>
      </c>
      <c r="Q369" s="288" t="s">
        <v>2012</v>
      </c>
      <c r="R369" s="288" t="s">
        <v>2012</v>
      </c>
      <c r="S369" s="289" t="s">
        <v>2225</v>
      </c>
      <c r="T369" s="283"/>
      <c r="U369" s="290" t="s">
        <v>2015</v>
      </c>
      <c r="V369" s="290" t="s">
        <v>195</v>
      </c>
      <c r="W369" s="290">
        <v>22</v>
      </c>
      <c r="X369" s="294">
        <v>27</v>
      </c>
      <c r="Y369" s="290" t="s">
        <v>2012</v>
      </c>
      <c r="Z369" s="290" t="s">
        <v>2012</v>
      </c>
      <c r="AA369" s="291" t="s">
        <v>2190</v>
      </c>
      <c r="AB369" s="290"/>
      <c r="AC369" s="290" t="s">
        <v>195</v>
      </c>
      <c r="AD369" s="290">
        <v>22</v>
      </c>
      <c r="AE369" s="290">
        <v>27</v>
      </c>
      <c r="AF369" s="290"/>
      <c r="AG369" s="290"/>
      <c r="AH369" s="290"/>
      <c r="AI369" s="290"/>
      <c r="AJ369" s="290" t="s">
        <v>195</v>
      </c>
      <c r="AK369" s="290">
        <v>6</v>
      </c>
      <c r="AL369" s="290">
        <v>21</v>
      </c>
      <c r="AM369" s="290">
        <v>22</v>
      </c>
      <c r="AN369" s="290">
        <v>39</v>
      </c>
      <c r="AO369" s="290"/>
      <c r="AP369" s="290"/>
    </row>
    <row r="370" spans="1:42" x14ac:dyDescent="0.25">
      <c r="A370" s="283" t="s">
        <v>2189</v>
      </c>
      <c r="B370" s="284" t="s">
        <v>2041</v>
      </c>
      <c r="C370" s="284" t="s">
        <v>2042</v>
      </c>
      <c r="D370" s="285" t="s">
        <v>2043</v>
      </c>
      <c r="E370" s="286">
        <v>20</v>
      </c>
      <c r="F370" s="287" t="s">
        <v>2011</v>
      </c>
      <c r="G370" s="285"/>
      <c r="H370" s="285"/>
      <c r="I370" s="285"/>
      <c r="J370" s="285"/>
      <c r="K370" s="285"/>
      <c r="L370" s="285"/>
      <c r="M370" s="288" t="s">
        <v>2012</v>
      </c>
      <c r="N370" s="288" t="s">
        <v>2012</v>
      </c>
      <c r="O370" s="288" t="s">
        <v>2012</v>
      </c>
      <c r="P370" s="288" t="s">
        <v>2012</v>
      </c>
      <c r="Q370" s="288">
        <v>15</v>
      </c>
      <c r="R370" s="288" t="s">
        <v>2013</v>
      </c>
      <c r="S370" s="289" t="s">
        <v>2014</v>
      </c>
      <c r="T370" s="283"/>
      <c r="U370" s="290" t="s">
        <v>2015</v>
      </c>
      <c r="V370" s="290" t="s">
        <v>195</v>
      </c>
      <c r="W370" s="290">
        <v>16</v>
      </c>
      <c r="X370" s="290">
        <v>24</v>
      </c>
      <c r="Y370" s="290">
        <v>19</v>
      </c>
      <c r="Z370" s="290">
        <v>48</v>
      </c>
      <c r="AA370" s="291">
        <v>3</v>
      </c>
      <c r="AB370" s="290"/>
      <c r="AC370" s="290"/>
      <c r="AD370" s="290"/>
      <c r="AE370" s="290"/>
      <c r="AF370" s="290"/>
      <c r="AG370" s="290"/>
      <c r="AH370" s="290"/>
      <c r="AI370" s="290"/>
      <c r="AJ370" s="290"/>
      <c r="AK370" s="290"/>
      <c r="AL370" s="290"/>
      <c r="AM370" s="290"/>
      <c r="AN370" s="290"/>
      <c r="AO370" s="290"/>
      <c r="AP370" s="290"/>
    </row>
    <row r="371" spans="1:42" x14ac:dyDescent="0.25">
      <c r="A371" s="283" t="s">
        <v>2189</v>
      </c>
      <c r="B371" s="284" t="s">
        <v>2041</v>
      </c>
      <c r="C371" s="284" t="s">
        <v>2042</v>
      </c>
      <c r="D371" s="285" t="s">
        <v>2043</v>
      </c>
      <c r="E371" s="286">
        <v>40</v>
      </c>
      <c r="F371" s="287" t="s">
        <v>2011</v>
      </c>
      <c r="G371" s="285"/>
      <c r="H371" s="285"/>
      <c r="I371" s="285"/>
      <c r="J371" s="285"/>
      <c r="K371" s="285"/>
      <c r="L371" s="285"/>
      <c r="M371" s="288" t="s">
        <v>2012</v>
      </c>
      <c r="N371" s="288" t="s">
        <v>2012</v>
      </c>
      <c r="O371" s="288" t="s">
        <v>2012</v>
      </c>
      <c r="P371" s="288" t="s">
        <v>2012</v>
      </c>
      <c r="Q371" s="288">
        <v>15</v>
      </c>
      <c r="R371" s="288" t="s">
        <v>2013</v>
      </c>
      <c r="S371" s="289" t="s">
        <v>2014</v>
      </c>
      <c r="T371" s="283"/>
      <c r="U371" s="290" t="s">
        <v>2015</v>
      </c>
      <c r="V371" s="290" t="s">
        <v>195</v>
      </c>
      <c r="W371" s="290">
        <v>16</v>
      </c>
      <c r="X371" s="290">
        <v>57</v>
      </c>
      <c r="Y371" s="290">
        <v>19</v>
      </c>
      <c r="Z371" s="290">
        <v>111</v>
      </c>
      <c r="AA371" s="291">
        <v>3</v>
      </c>
      <c r="AB371" s="290"/>
      <c r="AC371" s="290"/>
      <c r="AD371" s="290"/>
      <c r="AE371" s="290"/>
      <c r="AF371" s="290"/>
      <c r="AG371" s="290"/>
      <c r="AH371" s="290"/>
      <c r="AI371" s="290"/>
      <c r="AJ371" s="290"/>
      <c r="AK371" s="290"/>
      <c r="AL371" s="290"/>
      <c r="AM371" s="290"/>
      <c r="AN371" s="290"/>
      <c r="AO371" s="290"/>
      <c r="AP371" s="290"/>
    </row>
    <row r="372" spans="1:42" x14ac:dyDescent="0.25">
      <c r="A372" s="283" t="s">
        <v>2189</v>
      </c>
      <c r="B372" s="284" t="s">
        <v>2016</v>
      </c>
      <c r="C372" s="284" t="s">
        <v>2044</v>
      </c>
      <c r="D372" s="285" t="s">
        <v>2045</v>
      </c>
      <c r="E372" s="286">
        <v>20</v>
      </c>
      <c r="F372" s="287" t="s">
        <v>2011</v>
      </c>
      <c r="G372" s="285"/>
      <c r="H372" s="285"/>
      <c r="I372" s="285"/>
      <c r="J372" s="285"/>
      <c r="K372" s="285"/>
      <c r="L372" s="285"/>
      <c r="M372" s="288" t="s">
        <v>2012</v>
      </c>
      <c r="N372" s="288" t="s">
        <v>2012</v>
      </c>
      <c r="O372" s="288" t="s">
        <v>2012</v>
      </c>
      <c r="P372" s="288" t="s">
        <v>2012</v>
      </c>
      <c r="Q372" s="288">
        <v>15</v>
      </c>
      <c r="R372" s="288" t="s">
        <v>2013</v>
      </c>
      <c r="S372" s="289" t="s">
        <v>2014</v>
      </c>
      <c r="T372" s="283"/>
      <c r="U372" s="290" t="s">
        <v>2015</v>
      </c>
      <c r="V372" s="290" t="s">
        <v>195</v>
      </c>
      <c r="W372" s="290">
        <v>16</v>
      </c>
      <c r="X372" s="290">
        <v>150</v>
      </c>
      <c r="Y372" s="290" t="s">
        <v>2012</v>
      </c>
      <c r="Z372" s="290" t="s">
        <v>2012</v>
      </c>
      <c r="AA372" s="291" t="s">
        <v>2190</v>
      </c>
      <c r="AB372" s="290"/>
      <c r="AC372" s="290"/>
      <c r="AD372" s="290"/>
      <c r="AE372" s="290"/>
      <c r="AF372" s="290"/>
      <c r="AG372" s="290"/>
      <c r="AH372" s="290"/>
      <c r="AI372" s="290"/>
      <c r="AJ372" s="290"/>
      <c r="AK372" s="290"/>
      <c r="AL372" s="290"/>
      <c r="AM372" s="290"/>
      <c r="AN372" s="290"/>
      <c r="AO372" s="290"/>
      <c r="AP372" s="290"/>
    </row>
    <row r="373" spans="1:42" x14ac:dyDescent="0.25">
      <c r="A373" s="283" t="s">
        <v>2189</v>
      </c>
      <c r="B373" s="284" t="s">
        <v>2016</v>
      </c>
      <c r="C373" s="284" t="s">
        <v>2044</v>
      </c>
      <c r="D373" s="285" t="s">
        <v>2045</v>
      </c>
      <c r="E373" s="286">
        <v>40</v>
      </c>
      <c r="F373" s="287" t="s">
        <v>2011</v>
      </c>
      <c r="G373" s="285"/>
      <c r="H373" s="285"/>
      <c r="I373" s="285"/>
      <c r="J373" s="285"/>
      <c r="K373" s="285"/>
      <c r="L373" s="285"/>
      <c r="M373" s="288" t="s">
        <v>2012</v>
      </c>
      <c r="N373" s="288" t="s">
        <v>2012</v>
      </c>
      <c r="O373" s="288" t="s">
        <v>2012</v>
      </c>
      <c r="P373" s="288" t="s">
        <v>2012</v>
      </c>
      <c r="Q373" s="288">
        <v>15</v>
      </c>
      <c r="R373" s="288" t="s">
        <v>2013</v>
      </c>
      <c r="S373" s="289" t="s">
        <v>2014</v>
      </c>
      <c r="T373" s="283"/>
      <c r="U373" s="290" t="s">
        <v>2015</v>
      </c>
      <c r="V373" s="290" t="s">
        <v>195</v>
      </c>
      <c r="W373" s="290">
        <v>16</v>
      </c>
      <c r="X373" s="290">
        <v>155</v>
      </c>
      <c r="Y373" s="290" t="s">
        <v>2012</v>
      </c>
      <c r="Z373" s="290" t="s">
        <v>2012</v>
      </c>
      <c r="AA373" s="291" t="s">
        <v>2190</v>
      </c>
      <c r="AB373" s="290"/>
      <c r="AC373" s="290"/>
      <c r="AD373" s="290"/>
      <c r="AE373" s="290"/>
      <c r="AF373" s="290"/>
      <c r="AG373" s="290"/>
      <c r="AH373" s="290"/>
      <c r="AI373" s="290"/>
      <c r="AJ373" s="290"/>
      <c r="AK373" s="290"/>
      <c r="AL373" s="290"/>
      <c r="AM373" s="290"/>
      <c r="AN373" s="290"/>
      <c r="AO373" s="290"/>
      <c r="AP373" s="290"/>
    </row>
    <row r="374" spans="1:42" x14ac:dyDescent="0.25">
      <c r="A374" s="283" t="s">
        <v>2189</v>
      </c>
      <c r="B374" s="284" t="s">
        <v>1791</v>
      </c>
      <c r="C374" s="284" t="s">
        <v>2046</v>
      </c>
      <c r="D374" s="285" t="s">
        <v>2047</v>
      </c>
      <c r="E374" s="286">
        <v>20</v>
      </c>
      <c r="F374" s="287" t="s">
        <v>2011</v>
      </c>
      <c r="G374" s="285"/>
      <c r="H374" s="285"/>
      <c r="I374" s="285"/>
      <c r="J374" s="285"/>
      <c r="K374" s="285"/>
      <c r="L374" s="285"/>
      <c r="M374" s="288" t="s">
        <v>2012</v>
      </c>
      <c r="N374" s="288" t="s">
        <v>2012</v>
      </c>
      <c r="O374" s="288" t="s">
        <v>2012</v>
      </c>
      <c r="P374" s="288" t="s">
        <v>2012</v>
      </c>
      <c r="Q374" s="288">
        <v>15</v>
      </c>
      <c r="R374" s="288" t="s">
        <v>2013</v>
      </c>
      <c r="S374" s="289" t="s">
        <v>2014</v>
      </c>
      <c r="T374" s="283"/>
      <c r="U374" s="290" t="s">
        <v>2015</v>
      </c>
      <c r="V374" s="290" t="s">
        <v>195</v>
      </c>
      <c r="W374" s="290">
        <v>16</v>
      </c>
      <c r="X374" s="290">
        <v>89</v>
      </c>
      <c r="Y374" s="290" t="s">
        <v>2012</v>
      </c>
      <c r="Z374" s="290" t="s">
        <v>2012</v>
      </c>
      <c r="AA374" s="291" t="s">
        <v>2190</v>
      </c>
      <c r="AB374" s="290"/>
      <c r="AC374" s="290"/>
      <c r="AD374" s="290"/>
      <c r="AE374" s="290"/>
      <c r="AF374" s="290"/>
      <c r="AG374" s="290"/>
      <c r="AH374" s="290"/>
      <c r="AI374" s="290"/>
      <c r="AJ374" s="290"/>
      <c r="AK374" s="290"/>
      <c r="AL374" s="290"/>
      <c r="AM374" s="290"/>
      <c r="AN374" s="290"/>
      <c r="AO374" s="290"/>
      <c r="AP374" s="290"/>
    </row>
    <row r="375" spans="1:42" x14ac:dyDescent="0.25">
      <c r="A375" s="283" t="s">
        <v>2189</v>
      </c>
      <c r="B375" s="284" t="s">
        <v>1791</v>
      </c>
      <c r="C375" s="284" t="s">
        <v>2046</v>
      </c>
      <c r="D375" s="285" t="s">
        <v>2047</v>
      </c>
      <c r="E375" s="286">
        <v>40</v>
      </c>
      <c r="F375" s="287" t="s">
        <v>2011</v>
      </c>
      <c r="G375" s="285"/>
      <c r="H375" s="285"/>
      <c r="I375" s="285"/>
      <c r="J375" s="285"/>
      <c r="K375" s="285"/>
      <c r="L375" s="285"/>
      <c r="M375" s="288" t="s">
        <v>2012</v>
      </c>
      <c r="N375" s="288" t="s">
        <v>2012</v>
      </c>
      <c r="O375" s="288" t="s">
        <v>2012</v>
      </c>
      <c r="P375" s="288" t="s">
        <v>2012</v>
      </c>
      <c r="Q375" s="288">
        <v>15</v>
      </c>
      <c r="R375" s="288" t="s">
        <v>2013</v>
      </c>
      <c r="S375" s="289" t="s">
        <v>2014</v>
      </c>
      <c r="T375" s="283"/>
      <c r="U375" s="290" t="s">
        <v>2015</v>
      </c>
      <c r="V375" s="290" t="s">
        <v>195</v>
      </c>
      <c r="W375" s="290">
        <v>16</v>
      </c>
      <c r="X375" s="290">
        <v>99</v>
      </c>
      <c r="Y375" s="290" t="s">
        <v>2012</v>
      </c>
      <c r="Z375" s="290" t="s">
        <v>2012</v>
      </c>
      <c r="AA375" s="291" t="s">
        <v>2190</v>
      </c>
      <c r="AB375" s="290"/>
      <c r="AC375" s="290"/>
      <c r="AD375" s="290"/>
      <c r="AE375" s="290"/>
      <c r="AF375" s="290"/>
      <c r="AG375" s="290"/>
      <c r="AH375" s="290"/>
      <c r="AI375" s="290"/>
      <c r="AJ375" s="290"/>
      <c r="AK375" s="290"/>
      <c r="AL375" s="290"/>
      <c r="AM375" s="290"/>
      <c r="AN375" s="290"/>
      <c r="AO375" s="290"/>
      <c r="AP375" s="290"/>
    </row>
    <row r="376" spans="1:42" x14ac:dyDescent="0.25">
      <c r="A376" s="283" t="s">
        <v>2189</v>
      </c>
      <c r="B376" s="284" t="s">
        <v>1791</v>
      </c>
      <c r="C376" s="284" t="s">
        <v>2228</v>
      </c>
      <c r="D376" s="285" t="s">
        <v>2229</v>
      </c>
      <c r="E376" s="286">
        <v>20</v>
      </c>
      <c r="F376" s="287" t="s">
        <v>2011</v>
      </c>
      <c r="G376" s="285"/>
      <c r="H376" s="285"/>
      <c r="I376" s="285"/>
      <c r="J376" s="285"/>
      <c r="K376" s="285"/>
      <c r="L376" s="285"/>
      <c r="M376" s="288" t="s">
        <v>2012</v>
      </c>
      <c r="N376" s="288" t="s">
        <v>2012</v>
      </c>
      <c r="O376" s="288" t="s">
        <v>2012</v>
      </c>
      <c r="P376" s="288" t="s">
        <v>2012</v>
      </c>
      <c r="Q376" s="288">
        <v>15</v>
      </c>
      <c r="R376" s="288" t="s">
        <v>2013</v>
      </c>
      <c r="S376" s="289" t="s">
        <v>2014</v>
      </c>
      <c r="T376" s="283"/>
      <c r="U376" s="290" t="s">
        <v>2015</v>
      </c>
      <c r="V376" s="290" t="s">
        <v>195</v>
      </c>
      <c r="W376" s="290">
        <v>16</v>
      </c>
      <c r="X376" s="290">
        <v>17</v>
      </c>
      <c r="Y376" s="290" t="s">
        <v>2012</v>
      </c>
      <c r="Z376" s="290" t="s">
        <v>2012</v>
      </c>
      <c r="AA376" s="291" t="s">
        <v>2190</v>
      </c>
      <c r="AB376" s="290"/>
      <c r="AC376" s="290"/>
      <c r="AD376" s="290"/>
      <c r="AE376" s="290"/>
      <c r="AF376" s="290"/>
      <c r="AG376" s="290"/>
      <c r="AH376" s="290"/>
      <c r="AI376" s="290"/>
      <c r="AJ376" s="290"/>
      <c r="AK376" s="290"/>
      <c r="AL376" s="290"/>
      <c r="AM376" s="290"/>
      <c r="AN376" s="290"/>
      <c r="AO376" s="290"/>
      <c r="AP376" s="290"/>
    </row>
    <row r="377" spans="1:42" x14ac:dyDescent="0.25">
      <c r="A377" s="283" t="s">
        <v>2189</v>
      </c>
      <c r="B377" s="284" t="s">
        <v>1791</v>
      </c>
      <c r="C377" s="284" t="s">
        <v>2228</v>
      </c>
      <c r="D377" s="285" t="s">
        <v>2229</v>
      </c>
      <c r="E377" s="286">
        <v>40</v>
      </c>
      <c r="F377" s="287" t="s">
        <v>2011</v>
      </c>
      <c r="G377" s="285"/>
      <c r="H377" s="285"/>
      <c r="I377" s="285"/>
      <c r="J377" s="285"/>
      <c r="K377" s="285"/>
      <c r="L377" s="285"/>
      <c r="M377" s="288" t="s">
        <v>2012</v>
      </c>
      <c r="N377" s="288" t="s">
        <v>2012</v>
      </c>
      <c r="O377" s="288" t="s">
        <v>2012</v>
      </c>
      <c r="P377" s="288" t="s">
        <v>2012</v>
      </c>
      <c r="Q377" s="288">
        <v>15</v>
      </c>
      <c r="R377" s="288" t="s">
        <v>2013</v>
      </c>
      <c r="S377" s="289" t="s">
        <v>2014</v>
      </c>
      <c r="T377" s="283"/>
      <c r="U377" s="290" t="s">
        <v>2015</v>
      </c>
      <c r="V377" s="290" t="s">
        <v>195</v>
      </c>
      <c r="W377" s="290">
        <v>16</v>
      </c>
      <c r="X377" s="290">
        <v>17</v>
      </c>
      <c r="Y377" s="290" t="s">
        <v>2012</v>
      </c>
      <c r="Z377" s="290" t="s">
        <v>2012</v>
      </c>
      <c r="AA377" s="291" t="s">
        <v>2190</v>
      </c>
      <c r="AB377" s="290"/>
      <c r="AC377" s="290"/>
      <c r="AD377" s="290"/>
      <c r="AE377" s="290"/>
      <c r="AF377" s="290"/>
      <c r="AG377" s="290"/>
      <c r="AH377" s="290"/>
      <c r="AI377" s="290"/>
      <c r="AJ377" s="290"/>
      <c r="AK377" s="290"/>
      <c r="AL377" s="290"/>
      <c r="AM377" s="290"/>
      <c r="AN377" s="290"/>
      <c r="AO377" s="290"/>
      <c r="AP377" s="290"/>
    </row>
    <row r="378" spans="1:42" x14ac:dyDescent="0.25">
      <c r="A378" s="283" t="s">
        <v>2189</v>
      </c>
      <c r="B378" s="284" t="s">
        <v>2035</v>
      </c>
      <c r="C378" s="284" t="s">
        <v>2230</v>
      </c>
      <c r="D378" s="285" t="s">
        <v>2231</v>
      </c>
      <c r="E378" s="286">
        <v>20</v>
      </c>
      <c r="F378" s="287" t="s">
        <v>2011</v>
      </c>
      <c r="G378" s="285"/>
      <c r="H378" s="285"/>
      <c r="I378" s="285"/>
      <c r="J378" s="285"/>
      <c r="K378" s="285"/>
      <c r="L378" s="285"/>
      <c r="M378" s="288" t="s">
        <v>2012</v>
      </c>
      <c r="N378" s="288" t="s">
        <v>2012</v>
      </c>
      <c r="O378" s="288" t="s">
        <v>2012</v>
      </c>
      <c r="P378" s="288" t="s">
        <v>2012</v>
      </c>
      <c r="Q378" s="288">
        <v>21</v>
      </c>
      <c r="R378" s="288" t="s">
        <v>2013</v>
      </c>
      <c r="S378" s="289" t="s">
        <v>2098</v>
      </c>
      <c r="T378" s="283"/>
      <c r="U378" s="290" t="s">
        <v>2015</v>
      </c>
      <c r="V378" s="290" t="s">
        <v>195</v>
      </c>
      <c r="W378" s="290">
        <v>22</v>
      </c>
      <c r="X378" s="290">
        <v>8</v>
      </c>
      <c r="Y378" s="290" t="s">
        <v>2012</v>
      </c>
      <c r="Z378" s="290" t="s">
        <v>2012</v>
      </c>
      <c r="AA378" s="291" t="s">
        <v>2190</v>
      </c>
      <c r="AB378" s="290"/>
      <c r="AC378" s="290"/>
      <c r="AD378" s="290"/>
      <c r="AE378" s="290"/>
      <c r="AF378" s="290"/>
      <c r="AG378" s="290"/>
      <c r="AH378" s="290"/>
      <c r="AI378" s="290"/>
      <c r="AJ378" s="290"/>
      <c r="AK378" s="290"/>
      <c r="AL378" s="290"/>
      <c r="AM378" s="290"/>
      <c r="AN378" s="290"/>
      <c r="AO378" s="290"/>
      <c r="AP378" s="290"/>
    </row>
    <row r="379" spans="1:42" x14ac:dyDescent="0.25">
      <c r="A379" s="283" t="s">
        <v>2189</v>
      </c>
      <c r="B379" s="284" t="s">
        <v>2035</v>
      </c>
      <c r="C379" s="284" t="s">
        <v>2230</v>
      </c>
      <c r="D379" s="285" t="s">
        <v>2231</v>
      </c>
      <c r="E379" s="286">
        <v>40</v>
      </c>
      <c r="F379" s="287" t="s">
        <v>2011</v>
      </c>
      <c r="G379" s="285"/>
      <c r="H379" s="285"/>
      <c r="I379" s="285"/>
      <c r="J379" s="285"/>
      <c r="K379" s="285"/>
      <c r="L379" s="285"/>
      <c r="M379" s="288" t="s">
        <v>2012</v>
      </c>
      <c r="N379" s="288" t="s">
        <v>2012</v>
      </c>
      <c r="O379" s="288" t="s">
        <v>2012</v>
      </c>
      <c r="P379" s="288" t="s">
        <v>2012</v>
      </c>
      <c r="Q379" s="288">
        <v>21</v>
      </c>
      <c r="R379" s="288" t="s">
        <v>2013</v>
      </c>
      <c r="S379" s="289" t="s">
        <v>2098</v>
      </c>
      <c r="T379" s="283"/>
      <c r="U379" s="290" t="s">
        <v>2015</v>
      </c>
      <c r="V379" s="290" t="s">
        <v>195</v>
      </c>
      <c r="W379" s="290">
        <v>22</v>
      </c>
      <c r="X379" s="290">
        <v>16</v>
      </c>
      <c r="Y379" s="290" t="s">
        <v>2012</v>
      </c>
      <c r="Z379" s="290" t="s">
        <v>2012</v>
      </c>
      <c r="AA379" s="291" t="s">
        <v>2190</v>
      </c>
      <c r="AB379" s="290"/>
      <c r="AC379" s="290"/>
      <c r="AD379" s="290"/>
      <c r="AE379" s="290"/>
      <c r="AF379" s="290"/>
      <c r="AG379" s="290"/>
      <c r="AH379" s="290"/>
      <c r="AI379" s="290"/>
      <c r="AJ379" s="290"/>
      <c r="AK379" s="290"/>
      <c r="AL379" s="290"/>
      <c r="AM379" s="290"/>
      <c r="AN379" s="290"/>
      <c r="AO379" s="290"/>
      <c r="AP379" s="290"/>
    </row>
    <row r="380" spans="1:42" x14ac:dyDescent="0.25">
      <c r="A380" s="283" t="s">
        <v>2189</v>
      </c>
      <c r="B380" s="284" t="s">
        <v>1791</v>
      </c>
      <c r="C380" s="284" t="s">
        <v>2232</v>
      </c>
      <c r="D380" s="285" t="s">
        <v>2233</v>
      </c>
      <c r="E380" s="286">
        <v>20</v>
      </c>
      <c r="F380" s="287" t="s">
        <v>2011</v>
      </c>
      <c r="G380" s="285"/>
      <c r="H380" s="285"/>
      <c r="I380" s="285"/>
      <c r="J380" s="285"/>
      <c r="K380" s="285"/>
      <c r="L380" s="285"/>
      <c r="M380" s="288" t="s">
        <v>2012</v>
      </c>
      <c r="N380" s="288" t="s">
        <v>2012</v>
      </c>
      <c r="O380" s="288" t="s">
        <v>2012</v>
      </c>
      <c r="P380" s="288" t="s">
        <v>2012</v>
      </c>
      <c r="Q380" s="288">
        <v>15</v>
      </c>
      <c r="R380" s="288" t="s">
        <v>2013</v>
      </c>
      <c r="S380" s="289" t="s">
        <v>2014</v>
      </c>
      <c r="T380" s="283"/>
      <c r="U380" s="290" t="s">
        <v>2015</v>
      </c>
      <c r="V380" s="290" t="s">
        <v>195</v>
      </c>
      <c r="W380" s="290">
        <v>16</v>
      </c>
      <c r="X380" s="290">
        <v>25</v>
      </c>
      <c r="Y380" s="290" t="s">
        <v>2012</v>
      </c>
      <c r="Z380" s="290" t="s">
        <v>2012</v>
      </c>
      <c r="AA380" s="291" t="s">
        <v>2190</v>
      </c>
      <c r="AB380" s="290"/>
      <c r="AC380" s="290"/>
      <c r="AD380" s="290"/>
      <c r="AE380" s="290"/>
      <c r="AF380" s="290"/>
      <c r="AG380" s="290"/>
      <c r="AH380" s="290"/>
      <c r="AI380" s="290"/>
      <c r="AJ380" s="290"/>
      <c r="AK380" s="290"/>
      <c r="AL380" s="290"/>
      <c r="AM380" s="290"/>
      <c r="AN380" s="290"/>
      <c r="AO380" s="290"/>
      <c r="AP380" s="290"/>
    </row>
    <row r="381" spans="1:42" x14ac:dyDescent="0.25">
      <c r="A381" s="283" t="s">
        <v>2189</v>
      </c>
      <c r="B381" s="284" t="s">
        <v>1791</v>
      </c>
      <c r="C381" s="284" t="s">
        <v>2232</v>
      </c>
      <c r="D381" s="285" t="s">
        <v>2233</v>
      </c>
      <c r="E381" s="286">
        <v>40</v>
      </c>
      <c r="F381" s="287" t="s">
        <v>2011</v>
      </c>
      <c r="G381" s="285"/>
      <c r="H381" s="285"/>
      <c r="I381" s="285"/>
      <c r="J381" s="285"/>
      <c r="K381" s="285"/>
      <c r="L381" s="285"/>
      <c r="M381" s="288" t="s">
        <v>2012</v>
      </c>
      <c r="N381" s="288" t="s">
        <v>2012</v>
      </c>
      <c r="O381" s="288" t="s">
        <v>2012</v>
      </c>
      <c r="P381" s="288" t="s">
        <v>2012</v>
      </c>
      <c r="Q381" s="288">
        <v>15</v>
      </c>
      <c r="R381" s="288" t="s">
        <v>2013</v>
      </c>
      <c r="S381" s="289" t="s">
        <v>2014</v>
      </c>
      <c r="T381" s="283"/>
      <c r="U381" s="290" t="s">
        <v>2015</v>
      </c>
      <c r="V381" s="290" t="s">
        <v>195</v>
      </c>
      <c r="W381" s="290">
        <v>16</v>
      </c>
      <c r="X381" s="290">
        <v>35</v>
      </c>
      <c r="Y381" s="290" t="s">
        <v>2012</v>
      </c>
      <c r="Z381" s="290" t="s">
        <v>2012</v>
      </c>
      <c r="AA381" s="291" t="s">
        <v>2190</v>
      </c>
      <c r="AB381" s="290"/>
      <c r="AC381" s="290"/>
      <c r="AD381" s="290"/>
      <c r="AE381" s="290"/>
      <c r="AF381" s="290"/>
      <c r="AG381" s="290"/>
      <c r="AH381" s="290"/>
      <c r="AI381" s="290"/>
      <c r="AJ381" s="290"/>
      <c r="AK381" s="290"/>
      <c r="AL381" s="290"/>
      <c r="AM381" s="290"/>
      <c r="AN381" s="290"/>
      <c r="AO381" s="290"/>
      <c r="AP381" s="290"/>
    </row>
    <row r="382" spans="1:42" x14ac:dyDescent="0.25">
      <c r="A382" s="283" t="s">
        <v>2189</v>
      </c>
      <c r="B382" s="284" t="s">
        <v>1787</v>
      </c>
      <c r="C382" s="284" t="s">
        <v>2234</v>
      </c>
      <c r="D382" s="285" t="s">
        <v>1753</v>
      </c>
      <c r="E382" s="286">
        <v>20</v>
      </c>
      <c r="F382" s="287" t="s">
        <v>2011</v>
      </c>
      <c r="G382" s="285"/>
      <c r="H382" s="285"/>
      <c r="I382" s="285"/>
      <c r="J382" s="285"/>
      <c r="K382" s="285"/>
      <c r="L382" s="285"/>
      <c r="M382" s="288" t="s">
        <v>2012</v>
      </c>
      <c r="N382" s="288" t="s">
        <v>2012</v>
      </c>
      <c r="O382" s="288" t="s">
        <v>2012</v>
      </c>
      <c r="P382" s="288" t="s">
        <v>2012</v>
      </c>
      <c r="Q382" s="288">
        <v>18</v>
      </c>
      <c r="R382" s="288" t="s">
        <v>2013</v>
      </c>
      <c r="S382" s="289" t="s">
        <v>2054</v>
      </c>
      <c r="T382" s="283"/>
      <c r="U382" s="290" t="s">
        <v>2015</v>
      </c>
      <c r="V382" s="290" t="s">
        <v>195</v>
      </c>
      <c r="W382" s="290">
        <v>19</v>
      </c>
      <c r="X382" s="290">
        <v>18</v>
      </c>
      <c r="Y382" s="290">
        <v>30</v>
      </c>
      <c r="Z382" s="290">
        <v>35</v>
      </c>
      <c r="AA382" s="291">
        <v>11</v>
      </c>
      <c r="AB382" s="290"/>
      <c r="AC382" s="290"/>
      <c r="AD382" s="290"/>
      <c r="AE382" s="290"/>
      <c r="AF382" s="290"/>
      <c r="AG382" s="290"/>
      <c r="AH382" s="290"/>
      <c r="AI382" s="290"/>
      <c r="AJ382" s="290"/>
      <c r="AK382" s="290"/>
      <c r="AL382" s="290"/>
      <c r="AM382" s="290"/>
      <c r="AN382" s="290"/>
      <c r="AO382" s="290"/>
      <c r="AP382" s="290"/>
    </row>
    <row r="383" spans="1:42" x14ac:dyDescent="0.25">
      <c r="A383" s="283" t="s">
        <v>2189</v>
      </c>
      <c r="B383" s="284" t="s">
        <v>1787</v>
      </c>
      <c r="C383" s="284" t="s">
        <v>2234</v>
      </c>
      <c r="D383" s="285" t="s">
        <v>1753</v>
      </c>
      <c r="E383" s="286">
        <v>40</v>
      </c>
      <c r="F383" s="287" t="s">
        <v>2011</v>
      </c>
      <c r="G383" s="285"/>
      <c r="H383" s="285"/>
      <c r="I383" s="285"/>
      <c r="J383" s="285"/>
      <c r="K383" s="285"/>
      <c r="L383" s="285"/>
      <c r="M383" s="288" t="s">
        <v>2012</v>
      </c>
      <c r="N383" s="288" t="s">
        <v>2012</v>
      </c>
      <c r="O383" s="288" t="s">
        <v>2012</v>
      </c>
      <c r="P383" s="288" t="s">
        <v>2012</v>
      </c>
      <c r="Q383" s="288">
        <v>18</v>
      </c>
      <c r="R383" s="288" t="s">
        <v>2013</v>
      </c>
      <c r="S383" s="289" t="s">
        <v>2054</v>
      </c>
      <c r="T383" s="283"/>
      <c r="U383" s="290" t="s">
        <v>2015</v>
      </c>
      <c r="V383" s="290" t="s">
        <v>195</v>
      </c>
      <c r="W383" s="290">
        <v>19</v>
      </c>
      <c r="X383" s="290">
        <v>29</v>
      </c>
      <c r="Y383" s="290">
        <v>30</v>
      </c>
      <c r="Z383" s="290">
        <v>58</v>
      </c>
      <c r="AA383" s="291">
        <v>11</v>
      </c>
      <c r="AB383" s="290"/>
      <c r="AC383" s="290"/>
      <c r="AD383" s="290"/>
      <c r="AE383" s="290"/>
      <c r="AF383" s="290"/>
      <c r="AG383" s="290"/>
      <c r="AH383" s="290"/>
      <c r="AI383" s="290"/>
      <c r="AJ383" s="290"/>
      <c r="AK383" s="290"/>
      <c r="AL383" s="290"/>
      <c r="AM383" s="290"/>
      <c r="AN383" s="290"/>
      <c r="AO383" s="290"/>
      <c r="AP383" s="290"/>
    </row>
    <row r="384" spans="1:42" x14ac:dyDescent="0.25">
      <c r="A384" s="283" t="s">
        <v>2189</v>
      </c>
      <c r="B384" s="284" t="s">
        <v>1787</v>
      </c>
      <c r="C384" s="284" t="s">
        <v>2048</v>
      </c>
      <c r="D384" s="285" t="s">
        <v>2049</v>
      </c>
      <c r="E384" s="286">
        <v>20</v>
      </c>
      <c r="F384" s="287" t="s">
        <v>2011</v>
      </c>
      <c r="G384" s="285"/>
      <c r="H384" s="285"/>
      <c r="I384" s="285"/>
      <c r="J384" s="285"/>
      <c r="K384" s="285"/>
      <c r="L384" s="285"/>
      <c r="M384" s="288" t="s">
        <v>2012</v>
      </c>
      <c r="N384" s="288" t="s">
        <v>2012</v>
      </c>
      <c r="O384" s="288" t="s">
        <v>2012</v>
      </c>
      <c r="P384" s="288" t="s">
        <v>2012</v>
      </c>
      <c r="Q384" s="288">
        <v>18</v>
      </c>
      <c r="R384" s="288" t="s">
        <v>2013</v>
      </c>
      <c r="S384" s="289" t="s">
        <v>2054</v>
      </c>
      <c r="T384" s="283"/>
      <c r="U384" s="290" t="s">
        <v>2015</v>
      </c>
      <c r="V384" s="290" t="s">
        <v>195</v>
      </c>
      <c r="W384" s="290">
        <v>19</v>
      </c>
      <c r="X384" s="290">
        <v>68</v>
      </c>
      <c r="Y384" s="290">
        <v>21</v>
      </c>
      <c r="Z384" s="290">
        <v>91</v>
      </c>
      <c r="AA384" s="291">
        <v>2</v>
      </c>
      <c r="AB384" s="290"/>
      <c r="AC384" s="290"/>
      <c r="AD384" s="290"/>
      <c r="AE384" s="290"/>
      <c r="AF384" s="290"/>
      <c r="AG384" s="290"/>
      <c r="AH384" s="290"/>
      <c r="AI384" s="290"/>
      <c r="AJ384" s="290"/>
      <c r="AK384" s="290"/>
      <c r="AL384" s="290"/>
      <c r="AM384" s="290"/>
      <c r="AN384" s="290"/>
      <c r="AO384" s="290"/>
      <c r="AP384" s="290"/>
    </row>
    <row r="385" spans="1:42" x14ac:dyDescent="0.25">
      <c r="A385" s="283" t="s">
        <v>2189</v>
      </c>
      <c r="B385" s="284" t="s">
        <v>1787</v>
      </c>
      <c r="C385" s="284" t="s">
        <v>2048</v>
      </c>
      <c r="D385" s="285" t="s">
        <v>2049</v>
      </c>
      <c r="E385" s="286">
        <v>20</v>
      </c>
      <c r="F385" s="287" t="s">
        <v>2011</v>
      </c>
      <c r="G385" s="285"/>
      <c r="H385" s="285"/>
      <c r="I385" s="285"/>
      <c r="J385" s="285"/>
      <c r="K385" s="285"/>
      <c r="L385" s="285"/>
      <c r="M385" s="288" t="s">
        <v>2012</v>
      </c>
      <c r="N385" s="288" t="s">
        <v>2012</v>
      </c>
      <c r="O385" s="288" t="s">
        <v>2012</v>
      </c>
      <c r="P385" s="288" t="s">
        <v>2012</v>
      </c>
      <c r="Q385" s="288">
        <v>18</v>
      </c>
      <c r="R385" s="288" t="s">
        <v>2013</v>
      </c>
      <c r="S385" s="289" t="s">
        <v>2054</v>
      </c>
      <c r="T385" s="283"/>
      <c r="U385" s="290" t="s">
        <v>2015</v>
      </c>
      <c r="V385" s="290" t="s">
        <v>195</v>
      </c>
      <c r="W385" s="290">
        <v>19</v>
      </c>
      <c r="X385" s="290">
        <v>68</v>
      </c>
      <c r="Y385" s="290">
        <v>21</v>
      </c>
      <c r="Z385" s="290">
        <v>91</v>
      </c>
      <c r="AA385" s="291">
        <v>2</v>
      </c>
      <c r="AB385" s="290"/>
      <c r="AC385" s="290"/>
      <c r="AD385" s="290"/>
      <c r="AE385" s="290"/>
      <c r="AF385" s="290"/>
      <c r="AG385" s="290"/>
      <c r="AH385" s="290"/>
      <c r="AI385" s="290"/>
      <c r="AJ385" s="290"/>
      <c r="AK385" s="290"/>
      <c r="AL385" s="290"/>
      <c r="AM385" s="290"/>
      <c r="AN385" s="290"/>
      <c r="AO385" s="290"/>
      <c r="AP385" s="290"/>
    </row>
    <row r="386" spans="1:42" x14ac:dyDescent="0.25">
      <c r="A386" s="283" t="s">
        <v>2189</v>
      </c>
      <c r="B386" s="284" t="s">
        <v>1787</v>
      </c>
      <c r="C386" s="284" t="s">
        <v>2048</v>
      </c>
      <c r="D386" s="285" t="s">
        <v>2049</v>
      </c>
      <c r="E386" s="286">
        <v>20</v>
      </c>
      <c r="F386" s="287" t="s">
        <v>2011</v>
      </c>
      <c r="G386" s="285"/>
      <c r="H386" s="285"/>
      <c r="I386" s="285"/>
      <c r="J386" s="285"/>
      <c r="K386" s="285"/>
      <c r="L386" s="285"/>
      <c r="M386" s="288" t="s">
        <v>2012</v>
      </c>
      <c r="N386" s="288" t="s">
        <v>2012</v>
      </c>
      <c r="O386" s="288" t="s">
        <v>2012</v>
      </c>
      <c r="P386" s="288" t="s">
        <v>2012</v>
      </c>
      <c r="Q386" s="288">
        <v>18</v>
      </c>
      <c r="R386" s="288" t="s">
        <v>2013</v>
      </c>
      <c r="S386" s="289" t="s">
        <v>2054</v>
      </c>
      <c r="T386" s="283"/>
      <c r="U386" s="290" t="s">
        <v>2015</v>
      </c>
      <c r="V386" s="290" t="s">
        <v>195</v>
      </c>
      <c r="W386" s="290">
        <v>19</v>
      </c>
      <c r="X386" s="290">
        <v>68</v>
      </c>
      <c r="Y386" s="290">
        <v>21</v>
      </c>
      <c r="Z386" s="290">
        <v>91</v>
      </c>
      <c r="AA386" s="291">
        <v>2</v>
      </c>
      <c r="AB386" s="290"/>
      <c r="AC386" s="290"/>
      <c r="AD386" s="290"/>
      <c r="AE386" s="290"/>
      <c r="AF386" s="290"/>
      <c r="AG386" s="290"/>
      <c r="AH386" s="290" t="s">
        <v>2012</v>
      </c>
      <c r="AI386" s="290" t="s">
        <v>2012</v>
      </c>
      <c r="AJ386" s="290"/>
      <c r="AK386" s="290"/>
      <c r="AL386" s="290"/>
      <c r="AM386" s="290"/>
      <c r="AN386" s="290"/>
      <c r="AO386" s="290" t="s">
        <v>2012</v>
      </c>
      <c r="AP386" s="290"/>
    </row>
    <row r="387" spans="1:42" x14ac:dyDescent="0.25">
      <c r="A387" s="283" t="s">
        <v>2189</v>
      </c>
      <c r="B387" s="284" t="s">
        <v>1787</v>
      </c>
      <c r="C387" s="284" t="s">
        <v>2048</v>
      </c>
      <c r="D387" s="285" t="s">
        <v>2049</v>
      </c>
      <c r="E387" s="286">
        <v>40</v>
      </c>
      <c r="F387" s="287" t="s">
        <v>2011</v>
      </c>
      <c r="G387" s="285"/>
      <c r="H387" s="285"/>
      <c r="I387" s="285"/>
      <c r="J387" s="285"/>
      <c r="K387" s="285"/>
      <c r="L387" s="285"/>
      <c r="M387" s="288" t="s">
        <v>2012</v>
      </c>
      <c r="N387" s="288" t="s">
        <v>2012</v>
      </c>
      <c r="O387" s="288" t="s">
        <v>2012</v>
      </c>
      <c r="P387" s="288" t="s">
        <v>2012</v>
      </c>
      <c r="Q387" s="288">
        <v>18</v>
      </c>
      <c r="R387" s="288" t="s">
        <v>2013</v>
      </c>
      <c r="S387" s="289" t="s">
        <v>2054</v>
      </c>
      <c r="T387" s="283"/>
      <c r="U387" s="290" t="s">
        <v>2015</v>
      </c>
      <c r="V387" s="290" t="s">
        <v>195</v>
      </c>
      <c r="W387" s="290">
        <v>19</v>
      </c>
      <c r="X387" s="290">
        <v>113</v>
      </c>
      <c r="Y387" s="290">
        <v>21</v>
      </c>
      <c r="Z387" s="290">
        <v>153</v>
      </c>
      <c r="AA387" s="291">
        <v>2</v>
      </c>
      <c r="AB387" s="290"/>
      <c r="AC387" s="290"/>
      <c r="AD387" s="290"/>
      <c r="AE387" s="290"/>
      <c r="AF387" s="290"/>
      <c r="AG387" s="290"/>
      <c r="AH387" s="290" t="s">
        <v>2012</v>
      </c>
      <c r="AI387" s="290" t="s">
        <v>2012</v>
      </c>
      <c r="AJ387" s="290"/>
      <c r="AK387" s="290"/>
      <c r="AL387" s="290"/>
      <c r="AM387" s="290"/>
      <c r="AN387" s="290"/>
      <c r="AO387" s="290" t="s">
        <v>2012</v>
      </c>
      <c r="AP387" s="290"/>
    </row>
    <row r="388" spans="1:42" x14ac:dyDescent="0.25">
      <c r="A388" s="283" t="s">
        <v>2189</v>
      </c>
      <c r="B388" s="284" t="s">
        <v>2035</v>
      </c>
      <c r="C388" s="284" t="s">
        <v>2052</v>
      </c>
      <c r="D388" s="285" t="s">
        <v>2053</v>
      </c>
      <c r="E388" s="286">
        <v>20</v>
      </c>
      <c r="F388" s="287" t="s">
        <v>2011</v>
      </c>
      <c r="G388" s="285"/>
      <c r="H388" s="285"/>
      <c r="I388" s="285"/>
      <c r="J388" s="285"/>
      <c r="K388" s="285"/>
      <c r="L388" s="285"/>
      <c r="M388" s="288" t="s">
        <v>2012</v>
      </c>
      <c r="N388" s="288" t="s">
        <v>2012</v>
      </c>
      <c r="O388" s="288" t="s">
        <v>2012</v>
      </c>
      <c r="P388" s="288" t="s">
        <v>2012</v>
      </c>
      <c r="Q388" s="288">
        <v>21</v>
      </c>
      <c r="R388" s="288" t="s">
        <v>2013</v>
      </c>
      <c r="S388" s="289" t="s">
        <v>2098</v>
      </c>
      <c r="T388" s="283"/>
      <c r="U388" s="290" t="s">
        <v>2015</v>
      </c>
      <c r="V388" s="290" t="s">
        <v>195</v>
      </c>
      <c r="W388" s="290">
        <v>22</v>
      </c>
      <c r="X388" s="290">
        <v>20</v>
      </c>
      <c r="Y388" s="290">
        <v>27</v>
      </c>
      <c r="Z388" s="290">
        <v>25</v>
      </c>
      <c r="AA388" s="291">
        <v>5</v>
      </c>
      <c r="AB388" s="290"/>
      <c r="AC388" s="290"/>
      <c r="AD388" s="290"/>
      <c r="AE388" s="290"/>
      <c r="AF388" s="290"/>
      <c r="AG388" s="290"/>
      <c r="AH388" s="290"/>
      <c r="AI388" s="290"/>
      <c r="AJ388" s="290"/>
      <c r="AK388" s="290"/>
      <c r="AL388" s="290"/>
      <c r="AM388" s="290"/>
      <c r="AN388" s="290"/>
      <c r="AO388" s="290"/>
      <c r="AP388" s="290"/>
    </row>
    <row r="389" spans="1:42" x14ac:dyDescent="0.25">
      <c r="A389" s="283" t="s">
        <v>2189</v>
      </c>
      <c r="B389" s="284" t="s">
        <v>2035</v>
      </c>
      <c r="C389" s="284" t="s">
        <v>2052</v>
      </c>
      <c r="D389" s="285" t="s">
        <v>2053</v>
      </c>
      <c r="E389" s="286">
        <v>40</v>
      </c>
      <c r="F389" s="287" t="s">
        <v>2011</v>
      </c>
      <c r="G389" s="285"/>
      <c r="H389" s="285"/>
      <c r="I389" s="285"/>
      <c r="J389" s="285"/>
      <c r="K389" s="285"/>
      <c r="L389" s="285"/>
      <c r="M389" s="288" t="s">
        <v>2012</v>
      </c>
      <c r="N389" s="288" t="s">
        <v>2012</v>
      </c>
      <c r="O389" s="288" t="s">
        <v>2012</v>
      </c>
      <c r="P389" s="288" t="s">
        <v>2012</v>
      </c>
      <c r="Q389" s="288">
        <v>21</v>
      </c>
      <c r="R389" s="288" t="s">
        <v>2013</v>
      </c>
      <c r="S389" s="289" t="s">
        <v>2098</v>
      </c>
      <c r="T389" s="283"/>
      <c r="U389" s="290" t="s">
        <v>2015</v>
      </c>
      <c r="V389" s="290" t="s">
        <v>195</v>
      </c>
      <c r="W389" s="290">
        <v>22</v>
      </c>
      <c r="X389" s="290">
        <v>40</v>
      </c>
      <c r="Y389" s="290">
        <v>27</v>
      </c>
      <c r="Z389" s="290">
        <v>50</v>
      </c>
      <c r="AA389" s="291">
        <v>5</v>
      </c>
      <c r="AB389" s="290"/>
      <c r="AC389" s="290"/>
      <c r="AD389" s="290"/>
      <c r="AE389" s="290"/>
      <c r="AF389" s="290"/>
      <c r="AG389" s="290"/>
      <c r="AH389" s="290"/>
      <c r="AI389" s="290"/>
      <c r="AJ389" s="290"/>
      <c r="AK389" s="290"/>
      <c r="AL389" s="290"/>
      <c r="AM389" s="290"/>
      <c r="AN389" s="290"/>
      <c r="AO389" s="290"/>
      <c r="AP389" s="290"/>
    </row>
    <row r="390" spans="1:42" x14ac:dyDescent="0.25">
      <c r="A390" s="283" t="s">
        <v>2189</v>
      </c>
      <c r="B390" s="284" t="s">
        <v>1787</v>
      </c>
      <c r="C390" s="284" t="s">
        <v>2050</v>
      </c>
      <c r="D390" s="285" t="s">
        <v>2051</v>
      </c>
      <c r="E390" s="286">
        <v>20</v>
      </c>
      <c r="F390" s="287" t="s">
        <v>2011</v>
      </c>
      <c r="G390" s="285"/>
      <c r="H390" s="285"/>
      <c r="I390" s="285"/>
      <c r="J390" s="285"/>
      <c r="K390" s="285"/>
      <c r="L390" s="285"/>
      <c r="M390" s="288" t="s">
        <v>2012</v>
      </c>
      <c r="N390" s="288" t="s">
        <v>2012</v>
      </c>
      <c r="O390" s="288" t="s">
        <v>2012</v>
      </c>
      <c r="P390" s="288" t="s">
        <v>2012</v>
      </c>
      <c r="Q390" s="288">
        <v>18</v>
      </c>
      <c r="R390" s="288" t="s">
        <v>2013</v>
      </c>
      <c r="S390" s="289" t="s">
        <v>2054</v>
      </c>
      <c r="T390" s="283"/>
      <c r="U390" s="290" t="s">
        <v>2015</v>
      </c>
      <c r="V390" s="290" t="s">
        <v>195</v>
      </c>
      <c r="W390" s="290">
        <v>19</v>
      </c>
      <c r="X390" s="290">
        <v>41</v>
      </c>
      <c r="Y390" s="290">
        <v>22</v>
      </c>
      <c r="Z390" s="290">
        <v>52</v>
      </c>
      <c r="AA390" s="291">
        <v>3</v>
      </c>
      <c r="AB390" s="290"/>
      <c r="AC390" s="290"/>
      <c r="AD390" s="290"/>
      <c r="AE390" s="290"/>
      <c r="AF390" s="290"/>
      <c r="AG390" s="290"/>
      <c r="AH390" s="290"/>
      <c r="AI390" s="290"/>
      <c r="AJ390" s="290"/>
      <c r="AK390" s="290"/>
      <c r="AL390" s="290"/>
      <c r="AM390" s="290"/>
      <c r="AN390" s="290"/>
      <c r="AO390" s="290"/>
      <c r="AP390" s="290"/>
    </row>
    <row r="391" spans="1:42" x14ac:dyDescent="0.25">
      <c r="A391" s="283" t="s">
        <v>2189</v>
      </c>
      <c r="B391" s="284" t="s">
        <v>1787</v>
      </c>
      <c r="C391" s="284" t="s">
        <v>2050</v>
      </c>
      <c r="D391" s="285" t="s">
        <v>2051</v>
      </c>
      <c r="E391" s="286">
        <v>40</v>
      </c>
      <c r="F391" s="287" t="s">
        <v>2011</v>
      </c>
      <c r="G391" s="285"/>
      <c r="H391" s="285"/>
      <c r="I391" s="285"/>
      <c r="J391" s="285"/>
      <c r="K391" s="285"/>
      <c r="L391" s="285"/>
      <c r="M391" s="288" t="s">
        <v>2012</v>
      </c>
      <c r="N391" s="288" t="s">
        <v>2012</v>
      </c>
      <c r="O391" s="288" t="s">
        <v>2012</v>
      </c>
      <c r="P391" s="288" t="s">
        <v>2012</v>
      </c>
      <c r="Q391" s="288">
        <v>18</v>
      </c>
      <c r="R391" s="288" t="s">
        <v>2013</v>
      </c>
      <c r="S391" s="289" t="s">
        <v>2054</v>
      </c>
      <c r="T391" s="283"/>
      <c r="U391" s="290" t="s">
        <v>2015</v>
      </c>
      <c r="V391" s="290" t="s">
        <v>195</v>
      </c>
      <c r="W391" s="290">
        <v>19</v>
      </c>
      <c r="X391" s="290">
        <v>79</v>
      </c>
      <c r="Y391" s="290">
        <v>22</v>
      </c>
      <c r="Z391" s="290">
        <v>102</v>
      </c>
      <c r="AA391" s="291">
        <v>3</v>
      </c>
      <c r="AB391" s="290"/>
      <c r="AC391" s="290"/>
      <c r="AD391" s="290"/>
      <c r="AE391" s="290"/>
      <c r="AF391" s="290"/>
      <c r="AG391" s="290"/>
      <c r="AH391" s="290"/>
      <c r="AI391" s="290"/>
      <c r="AJ391" s="290"/>
      <c r="AK391" s="290"/>
      <c r="AL391" s="290"/>
      <c r="AM391" s="290"/>
      <c r="AN391" s="290"/>
      <c r="AO391" s="290"/>
      <c r="AP391" s="290"/>
    </row>
    <row r="392" spans="1:42" x14ac:dyDescent="0.25">
      <c r="A392" s="283" t="s">
        <v>2189</v>
      </c>
      <c r="B392" s="284" t="s">
        <v>1791</v>
      </c>
      <c r="C392" s="284" t="s">
        <v>2184</v>
      </c>
      <c r="D392" s="285" t="s">
        <v>2185</v>
      </c>
      <c r="E392" s="286">
        <v>20</v>
      </c>
      <c r="F392" s="287" t="s">
        <v>2011</v>
      </c>
      <c r="G392" s="285"/>
      <c r="H392" s="285"/>
      <c r="I392" s="285"/>
      <c r="J392" s="285"/>
      <c r="K392" s="285"/>
      <c r="L392" s="285"/>
      <c r="M392" s="288" t="s">
        <v>2012</v>
      </c>
      <c r="N392" s="288" t="s">
        <v>2012</v>
      </c>
      <c r="O392" s="288" t="s">
        <v>2012</v>
      </c>
      <c r="P392" s="288" t="s">
        <v>2012</v>
      </c>
      <c r="Q392" s="288">
        <v>15</v>
      </c>
      <c r="R392" s="288" t="s">
        <v>2013</v>
      </c>
      <c r="S392" s="289" t="s">
        <v>2014</v>
      </c>
      <c r="T392" s="283"/>
      <c r="U392" s="290" t="s">
        <v>2015</v>
      </c>
      <c r="V392" s="290" t="s">
        <v>195</v>
      </c>
      <c r="W392" s="290">
        <v>16</v>
      </c>
      <c r="X392" s="290">
        <v>12</v>
      </c>
      <c r="Y392" s="290" t="s">
        <v>2012</v>
      </c>
      <c r="Z392" s="290" t="s">
        <v>2012</v>
      </c>
      <c r="AA392" s="291" t="s">
        <v>2190</v>
      </c>
      <c r="AB392" s="290"/>
      <c r="AC392" s="290"/>
      <c r="AD392" s="290"/>
      <c r="AE392" s="290"/>
      <c r="AF392" s="290"/>
      <c r="AG392" s="290"/>
      <c r="AH392" s="290"/>
      <c r="AI392" s="290"/>
      <c r="AJ392" s="290"/>
      <c r="AK392" s="290"/>
      <c r="AL392" s="290"/>
      <c r="AM392" s="290"/>
      <c r="AN392" s="290"/>
      <c r="AO392" s="290"/>
      <c r="AP392" s="290"/>
    </row>
    <row r="393" spans="1:42" x14ac:dyDescent="0.25">
      <c r="A393" s="283" t="s">
        <v>2189</v>
      </c>
      <c r="B393" s="284" t="s">
        <v>1791</v>
      </c>
      <c r="C393" s="284" t="s">
        <v>2184</v>
      </c>
      <c r="D393" s="285" t="s">
        <v>2185</v>
      </c>
      <c r="E393" s="286">
        <v>40</v>
      </c>
      <c r="F393" s="287" t="s">
        <v>2011</v>
      </c>
      <c r="G393" s="285"/>
      <c r="H393" s="285"/>
      <c r="I393" s="285"/>
      <c r="J393" s="285"/>
      <c r="K393" s="285"/>
      <c r="L393" s="285"/>
      <c r="M393" s="288" t="s">
        <v>2012</v>
      </c>
      <c r="N393" s="288" t="s">
        <v>2012</v>
      </c>
      <c r="O393" s="288" t="s">
        <v>2012</v>
      </c>
      <c r="P393" s="288" t="s">
        <v>2012</v>
      </c>
      <c r="Q393" s="288">
        <v>15</v>
      </c>
      <c r="R393" s="288" t="s">
        <v>2013</v>
      </c>
      <c r="S393" s="289" t="s">
        <v>2014</v>
      </c>
      <c r="T393" s="283"/>
      <c r="U393" s="290" t="s">
        <v>2015</v>
      </c>
      <c r="V393" s="290" t="s">
        <v>195</v>
      </c>
      <c r="W393" s="290">
        <v>16</v>
      </c>
      <c r="X393" s="290">
        <v>19</v>
      </c>
      <c r="Y393" s="290" t="s">
        <v>2012</v>
      </c>
      <c r="Z393" s="290" t="s">
        <v>2012</v>
      </c>
      <c r="AA393" s="291" t="s">
        <v>2190</v>
      </c>
      <c r="AB393" s="290"/>
      <c r="AC393" s="290"/>
      <c r="AD393" s="290"/>
      <c r="AE393" s="290"/>
      <c r="AF393" s="290"/>
      <c r="AG393" s="290"/>
      <c r="AH393" s="290"/>
      <c r="AI393" s="290"/>
      <c r="AJ393" s="290"/>
      <c r="AK393" s="290"/>
      <c r="AL393" s="290"/>
      <c r="AM393" s="290"/>
      <c r="AN393" s="290"/>
      <c r="AO393" s="290"/>
      <c r="AP393" s="290"/>
    </row>
    <row r="394" spans="1:42" x14ac:dyDescent="0.25">
      <c r="A394" s="283" t="s">
        <v>2189</v>
      </c>
      <c r="B394" s="284" t="s">
        <v>1791</v>
      </c>
      <c r="C394" s="284" t="s">
        <v>2055</v>
      </c>
      <c r="D394" s="285" t="s">
        <v>2056</v>
      </c>
      <c r="E394" s="286">
        <v>20</v>
      </c>
      <c r="F394" s="287" t="s">
        <v>2011</v>
      </c>
      <c r="G394" s="285"/>
      <c r="H394" s="285"/>
      <c r="I394" s="285"/>
      <c r="J394" s="285"/>
      <c r="K394" s="285"/>
      <c r="L394" s="285"/>
      <c r="M394" s="288" t="s">
        <v>2012</v>
      </c>
      <c r="N394" s="288" t="s">
        <v>2012</v>
      </c>
      <c r="O394" s="288" t="s">
        <v>2012</v>
      </c>
      <c r="P394" s="288" t="s">
        <v>2012</v>
      </c>
      <c r="Q394" s="288">
        <v>15</v>
      </c>
      <c r="R394" s="288" t="s">
        <v>2013</v>
      </c>
      <c r="S394" s="289" t="s">
        <v>2014</v>
      </c>
      <c r="T394" s="283"/>
      <c r="U394" s="290" t="s">
        <v>2015</v>
      </c>
      <c r="V394" s="290" t="s">
        <v>195</v>
      </c>
      <c r="W394" s="290">
        <v>16</v>
      </c>
      <c r="X394" s="290">
        <v>75</v>
      </c>
      <c r="Y394" s="290" t="s">
        <v>2012</v>
      </c>
      <c r="Z394" s="290" t="s">
        <v>2012</v>
      </c>
      <c r="AA394" s="291" t="s">
        <v>2190</v>
      </c>
      <c r="AB394" s="290"/>
      <c r="AC394" s="290"/>
      <c r="AD394" s="290"/>
      <c r="AE394" s="290"/>
      <c r="AF394" s="290"/>
      <c r="AG394" s="290"/>
      <c r="AH394" s="290"/>
      <c r="AI394" s="290"/>
      <c r="AJ394" s="290"/>
      <c r="AK394" s="290"/>
      <c r="AL394" s="290"/>
      <c r="AM394" s="290"/>
      <c r="AN394" s="290"/>
      <c r="AO394" s="290"/>
      <c r="AP394" s="290"/>
    </row>
    <row r="395" spans="1:42" x14ac:dyDescent="0.25">
      <c r="A395" s="283" t="s">
        <v>2189</v>
      </c>
      <c r="B395" s="284" t="s">
        <v>1791</v>
      </c>
      <c r="C395" s="284" t="s">
        <v>2055</v>
      </c>
      <c r="D395" s="285" t="s">
        <v>2056</v>
      </c>
      <c r="E395" s="286">
        <v>40</v>
      </c>
      <c r="F395" s="287" t="s">
        <v>2011</v>
      </c>
      <c r="G395" s="285"/>
      <c r="H395" s="285"/>
      <c r="I395" s="285"/>
      <c r="J395" s="285"/>
      <c r="K395" s="285"/>
      <c r="L395" s="285"/>
      <c r="M395" s="288" t="s">
        <v>2012</v>
      </c>
      <c r="N395" s="288" t="s">
        <v>2012</v>
      </c>
      <c r="O395" s="288" t="s">
        <v>2012</v>
      </c>
      <c r="P395" s="288" t="s">
        <v>2012</v>
      </c>
      <c r="Q395" s="288">
        <v>15</v>
      </c>
      <c r="R395" s="288" t="s">
        <v>2013</v>
      </c>
      <c r="S395" s="289" t="s">
        <v>2014</v>
      </c>
      <c r="T395" s="283"/>
      <c r="U395" s="290" t="s">
        <v>2015</v>
      </c>
      <c r="V395" s="290" t="s">
        <v>195</v>
      </c>
      <c r="W395" s="290">
        <v>16</v>
      </c>
      <c r="X395" s="290">
        <v>85</v>
      </c>
      <c r="Y395" s="290" t="s">
        <v>2012</v>
      </c>
      <c r="Z395" s="290" t="s">
        <v>2012</v>
      </c>
      <c r="AA395" s="291" t="s">
        <v>2190</v>
      </c>
      <c r="AB395" s="290"/>
      <c r="AC395" s="290"/>
      <c r="AD395" s="290"/>
      <c r="AE395" s="290"/>
      <c r="AF395" s="290"/>
      <c r="AG395" s="290"/>
      <c r="AH395" s="290"/>
      <c r="AI395" s="290"/>
      <c r="AJ395" s="290"/>
      <c r="AK395" s="290"/>
      <c r="AL395" s="290"/>
      <c r="AM395" s="290"/>
      <c r="AN395" s="290"/>
      <c r="AO395" s="290"/>
      <c r="AP395" s="290"/>
    </row>
    <row r="396" spans="1:42" x14ac:dyDescent="0.25">
      <c r="A396" s="283" t="s">
        <v>2189</v>
      </c>
      <c r="B396" s="284" t="s">
        <v>2035</v>
      </c>
      <c r="C396" s="284" t="s">
        <v>2186</v>
      </c>
      <c r="D396" s="285" t="s">
        <v>2187</v>
      </c>
      <c r="E396" s="286">
        <v>20</v>
      </c>
      <c r="F396" s="287" t="s">
        <v>2011</v>
      </c>
      <c r="G396" s="285"/>
      <c r="H396" s="285"/>
      <c r="I396" s="285"/>
      <c r="J396" s="285"/>
      <c r="K396" s="285"/>
      <c r="L396" s="285"/>
      <c r="M396" s="288" t="s">
        <v>2012</v>
      </c>
      <c r="N396" s="288" t="s">
        <v>2012</v>
      </c>
      <c r="O396" s="288" t="s">
        <v>2012</v>
      </c>
      <c r="P396" s="288" t="s">
        <v>2012</v>
      </c>
      <c r="Q396" s="288">
        <v>18</v>
      </c>
      <c r="R396" s="288" t="s">
        <v>2013</v>
      </c>
      <c r="S396" s="289" t="s">
        <v>2054</v>
      </c>
      <c r="T396" s="283"/>
      <c r="U396" s="290" t="s">
        <v>2015</v>
      </c>
      <c r="V396" s="290" t="s">
        <v>195</v>
      </c>
      <c r="W396" s="290">
        <v>19</v>
      </c>
      <c r="X396" s="290">
        <v>26</v>
      </c>
      <c r="Y396" s="290">
        <v>30</v>
      </c>
      <c r="Z396" s="290">
        <v>48</v>
      </c>
      <c r="AA396" s="291">
        <v>11</v>
      </c>
      <c r="AB396" s="290"/>
      <c r="AC396" s="290"/>
      <c r="AD396" s="290"/>
      <c r="AE396" s="290"/>
      <c r="AF396" s="290"/>
      <c r="AG396" s="290"/>
      <c r="AH396" s="290"/>
      <c r="AI396" s="290"/>
      <c r="AJ396" s="290"/>
      <c r="AK396" s="290"/>
      <c r="AL396" s="290"/>
      <c r="AM396" s="290"/>
      <c r="AN396" s="290"/>
      <c r="AO396" s="290"/>
      <c r="AP396" s="290"/>
    </row>
    <row r="397" spans="1:42" x14ac:dyDescent="0.25">
      <c r="A397" s="283" t="s">
        <v>2189</v>
      </c>
      <c r="B397" s="284" t="s">
        <v>2035</v>
      </c>
      <c r="C397" s="284" t="s">
        <v>2186</v>
      </c>
      <c r="D397" s="285" t="s">
        <v>2187</v>
      </c>
      <c r="E397" s="286">
        <v>40</v>
      </c>
      <c r="F397" s="287" t="s">
        <v>2011</v>
      </c>
      <c r="G397" s="285"/>
      <c r="H397" s="285"/>
      <c r="I397" s="285"/>
      <c r="J397" s="285"/>
      <c r="K397" s="285"/>
      <c r="L397" s="285"/>
      <c r="M397" s="288" t="s">
        <v>2012</v>
      </c>
      <c r="N397" s="288" t="s">
        <v>2012</v>
      </c>
      <c r="O397" s="288" t="s">
        <v>2012</v>
      </c>
      <c r="P397" s="288" t="s">
        <v>2012</v>
      </c>
      <c r="Q397" s="288">
        <v>18</v>
      </c>
      <c r="R397" s="288" t="s">
        <v>2013</v>
      </c>
      <c r="S397" s="289" t="s">
        <v>2054</v>
      </c>
      <c r="T397" s="283"/>
      <c r="U397" s="290" t="s">
        <v>2015</v>
      </c>
      <c r="V397" s="290" t="s">
        <v>195</v>
      </c>
      <c r="W397" s="290">
        <v>19</v>
      </c>
      <c r="X397" s="290">
        <v>52</v>
      </c>
      <c r="Y397" s="290">
        <v>30</v>
      </c>
      <c r="Z397" s="290">
        <v>96</v>
      </c>
      <c r="AA397" s="291">
        <v>11</v>
      </c>
      <c r="AB397" s="290"/>
      <c r="AC397" s="290"/>
      <c r="AD397" s="290"/>
      <c r="AE397" s="290"/>
      <c r="AF397" s="290"/>
      <c r="AG397" s="290"/>
      <c r="AH397" s="290"/>
      <c r="AI397" s="290"/>
      <c r="AJ397" s="290"/>
      <c r="AK397" s="290"/>
      <c r="AL397" s="290"/>
      <c r="AM397" s="290"/>
      <c r="AN397" s="290"/>
      <c r="AO397" s="290"/>
      <c r="AP397" s="290"/>
    </row>
    <row r="398" spans="1:42" x14ac:dyDescent="0.25">
      <c r="A398" s="283" t="s">
        <v>2189</v>
      </c>
      <c r="B398" s="284" t="s">
        <v>2016</v>
      </c>
      <c r="C398" s="284" t="s">
        <v>2057</v>
      </c>
      <c r="D398" s="285" t="s">
        <v>2058</v>
      </c>
      <c r="E398" s="286">
        <v>20</v>
      </c>
      <c r="F398" s="287" t="s">
        <v>2011</v>
      </c>
      <c r="G398" s="285"/>
      <c r="H398" s="285"/>
      <c r="I398" s="285"/>
      <c r="J398" s="285"/>
      <c r="K398" s="285"/>
      <c r="L398" s="285"/>
      <c r="M398" s="288" t="s">
        <v>2012</v>
      </c>
      <c r="N398" s="288" t="s">
        <v>2012</v>
      </c>
      <c r="O398" s="288" t="s">
        <v>2012</v>
      </c>
      <c r="P398" s="288" t="s">
        <v>2012</v>
      </c>
      <c r="Q398" s="288">
        <v>15</v>
      </c>
      <c r="R398" s="288" t="s">
        <v>2013</v>
      </c>
      <c r="S398" s="289" t="s">
        <v>2014</v>
      </c>
      <c r="T398" s="283"/>
      <c r="U398" s="290" t="s">
        <v>2015</v>
      </c>
      <c r="V398" s="290" t="s">
        <v>195</v>
      </c>
      <c r="W398" s="290">
        <v>16</v>
      </c>
      <c r="X398" s="290">
        <v>105</v>
      </c>
      <c r="Y398" s="290">
        <v>30</v>
      </c>
      <c r="Z398" s="290">
        <v>140</v>
      </c>
      <c r="AA398" s="291">
        <v>14</v>
      </c>
      <c r="AB398" s="290"/>
      <c r="AC398" s="290"/>
      <c r="AD398" s="290"/>
      <c r="AE398" s="290"/>
      <c r="AF398" s="290"/>
      <c r="AG398" s="290"/>
      <c r="AH398" s="290"/>
      <c r="AI398" s="290"/>
      <c r="AJ398" s="290"/>
      <c r="AK398" s="290"/>
      <c r="AL398" s="290"/>
      <c r="AM398" s="290"/>
      <c r="AN398" s="290"/>
      <c r="AO398" s="290"/>
      <c r="AP398" s="290"/>
    </row>
    <row r="399" spans="1:42" x14ac:dyDescent="0.25">
      <c r="A399" s="283" t="s">
        <v>2189</v>
      </c>
      <c r="B399" s="284" t="s">
        <v>2016</v>
      </c>
      <c r="C399" s="284" t="s">
        <v>2057</v>
      </c>
      <c r="D399" s="285" t="s">
        <v>2058</v>
      </c>
      <c r="E399" s="286">
        <v>40</v>
      </c>
      <c r="F399" s="287" t="s">
        <v>2011</v>
      </c>
      <c r="G399" s="285"/>
      <c r="H399" s="285"/>
      <c r="I399" s="285"/>
      <c r="J399" s="285"/>
      <c r="K399" s="285"/>
      <c r="L399" s="285"/>
      <c r="M399" s="288" t="s">
        <v>2012</v>
      </c>
      <c r="N399" s="288" t="s">
        <v>2012</v>
      </c>
      <c r="O399" s="288" t="s">
        <v>2012</v>
      </c>
      <c r="P399" s="288" t="s">
        <v>2012</v>
      </c>
      <c r="Q399" s="288">
        <v>15</v>
      </c>
      <c r="R399" s="288" t="s">
        <v>2013</v>
      </c>
      <c r="S399" s="289" t="s">
        <v>2014</v>
      </c>
      <c r="T399" s="283"/>
      <c r="U399" s="290" t="s">
        <v>2015</v>
      </c>
      <c r="V399" s="290" t="s">
        <v>195</v>
      </c>
      <c r="W399" s="290">
        <v>16</v>
      </c>
      <c r="X399" s="290">
        <v>105</v>
      </c>
      <c r="Y399" s="290">
        <v>30</v>
      </c>
      <c r="Z399" s="290">
        <v>140</v>
      </c>
      <c r="AA399" s="291">
        <v>14</v>
      </c>
      <c r="AB399" s="290"/>
      <c r="AC399" s="290"/>
      <c r="AD399" s="290"/>
      <c r="AE399" s="290"/>
      <c r="AF399" s="290"/>
      <c r="AG399" s="290"/>
      <c r="AH399" s="290"/>
      <c r="AI399" s="290"/>
      <c r="AJ399" s="290"/>
      <c r="AK399" s="290"/>
      <c r="AL399" s="290"/>
      <c r="AM399" s="290"/>
      <c r="AN399" s="290"/>
      <c r="AO399" s="290"/>
      <c r="AP399" s="290"/>
    </row>
    <row r="400" spans="1:42" x14ac:dyDescent="0.25">
      <c r="A400" s="283" t="s">
        <v>2189</v>
      </c>
      <c r="B400" s="284" t="s">
        <v>2035</v>
      </c>
      <c r="C400" s="284" t="s">
        <v>2059</v>
      </c>
      <c r="D400" s="285" t="s">
        <v>2060</v>
      </c>
      <c r="E400" s="286">
        <v>20</v>
      </c>
      <c r="F400" s="287" t="s">
        <v>2011</v>
      </c>
      <c r="G400" s="285"/>
      <c r="H400" s="285"/>
      <c r="I400" s="285"/>
      <c r="J400" s="285"/>
      <c r="K400" s="285"/>
      <c r="L400" s="285"/>
      <c r="M400" s="288" t="s">
        <v>2012</v>
      </c>
      <c r="N400" s="288" t="s">
        <v>2012</v>
      </c>
      <c r="O400" s="288" t="s">
        <v>2012</v>
      </c>
      <c r="P400" s="288" t="s">
        <v>2012</v>
      </c>
      <c r="Q400" s="288">
        <v>18</v>
      </c>
      <c r="R400" s="288" t="s">
        <v>2013</v>
      </c>
      <c r="S400" s="289" t="s">
        <v>2054</v>
      </c>
      <c r="T400" s="283"/>
      <c r="U400" s="290" t="s">
        <v>2015</v>
      </c>
      <c r="V400" s="290" t="s">
        <v>195</v>
      </c>
      <c r="W400" s="290">
        <v>19</v>
      </c>
      <c r="X400" s="290">
        <v>64</v>
      </c>
      <c r="Y400" s="290" t="s">
        <v>2012</v>
      </c>
      <c r="Z400" s="290" t="s">
        <v>2012</v>
      </c>
      <c r="AA400" s="291" t="s">
        <v>2190</v>
      </c>
      <c r="AB400" s="290"/>
      <c r="AC400" s="290"/>
      <c r="AD400" s="290"/>
      <c r="AE400" s="290"/>
      <c r="AF400" s="290"/>
      <c r="AG400" s="290"/>
      <c r="AH400" s="290"/>
      <c r="AI400" s="290"/>
      <c r="AJ400" s="290"/>
      <c r="AK400" s="290"/>
      <c r="AL400" s="290"/>
      <c r="AM400" s="290"/>
      <c r="AN400" s="290"/>
      <c r="AO400" s="290"/>
      <c r="AP400" s="290"/>
    </row>
    <row r="401" spans="1:42" x14ac:dyDescent="0.25">
      <c r="A401" s="283" t="s">
        <v>2189</v>
      </c>
      <c r="B401" s="284" t="s">
        <v>2035</v>
      </c>
      <c r="C401" s="284" t="s">
        <v>2059</v>
      </c>
      <c r="D401" s="285" t="s">
        <v>2060</v>
      </c>
      <c r="E401" s="286">
        <v>40</v>
      </c>
      <c r="F401" s="287" t="s">
        <v>2011</v>
      </c>
      <c r="G401" s="285"/>
      <c r="H401" s="285"/>
      <c r="I401" s="285"/>
      <c r="J401" s="285"/>
      <c r="K401" s="285"/>
      <c r="L401" s="285"/>
      <c r="M401" s="288" t="s">
        <v>2012</v>
      </c>
      <c r="N401" s="288" t="s">
        <v>2012</v>
      </c>
      <c r="O401" s="288" t="s">
        <v>2012</v>
      </c>
      <c r="P401" s="288" t="s">
        <v>2012</v>
      </c>
      <c r="Q401" s="288">
        <v>18</v>
      </c>
      <c r="R401" s="288" t="s">
        <v>2013</v>
      </c>
      <c r="S401" s="289" t="s">
        <v>2054</v>
      </c>
      <c r="T401" s="283"/>
      <c r="U401" s="290" t="s">
        <v>2015</v>
      </c>
      <c r="V401" s="290" t="s">
        <v>195</v>
      </c>
      <c r="W401" s="290">
        <v>19</v>
      </c>
      <c r="X401" s="290">
        <v>118</v>
      </c>
      <c r="Y401" s="290" t="s">
        <v>2012</v>
      </c>
      <c r="Z401" s="290" t="s">
        <v>2012</v>
      </c>
      <c r="AA401" s="291" t="s">
        <v>2190</v>
      </c>
      <c r="AB401" s="290"/>
      <c r="AC401" s="290"/>
      <c r="AD401" s="290"/>
      <c r="AE401" s="290"/>
      <c r="AF401" s="290"/>
      <c r="AG401" s="290"/>
      <c r="AH401" s="290"/>
      <c r="AI401" s="290"/>
      <c r="AJ401" s="290"/>
      <c r="AK401" s="290"/>
      <c r="AL401" s="290"/>
      <c r="AM401" s="290"/>
      <c r="AN401" s="290"/>
      <c r="AO401" s="290"/>
      <c r="AP401" s="290"/>
    </row>
    <row r="402" spans="1:42" x14ac:dyDescent="0.25">
      <c r="A402" s="283" t="s">
        <v>2189</v>
      </c>
      <c r="B402" s="284" t="s">
        <v>1787</v>
      </c>
      <c r="C402" s="284" t="s">
        <v>2061</v>
      </c>
      <c r="D402" s="285" t="s">
        <v>2062</v>
      </c>
      <c r="E402" s="286">
        <v>20</v>
      </c>
      <c r="F402" s="287" t="s">
        <v>2011</v>
      </c>
      <c r="G402" s="285"/>
      <c r="H402" s="285"/>
      <c r="I402" s="285"/>
      <c r="J402" s="285"/>
      <c r="K402" s="285"/>
      <c r="L402" s="285"/>
      <c r="M402" s="288" t="s">
        <v>2012</v>
      </c>
      <c r="N402" s="288" t="s">
        <v>2012</v>
      </c>
      <c r="O402" s="288" t="s">
        <v>2012</v>
      </c>
      <c r="P402" s="288" t="s">
        <v>2012</v>
      </c>
      <c r="Q402" s="288">
        <v>18</v>
      </c>
      <c r="R402" s="288" t="s">
        <v>2013</v>
      </c>
      <c r="S402" s="289" t="s">
        <v>2054</v>
      </c>
      <c r="T402" s="283"/>
      <c r="U402" s="290" t="s">
        <v>2015</v>
      </c>
      <c r="V402" s="290" t="s">
        <v>195</v>
      </c>
      <c r="W402" s="290">
        <v>19</v>
      </c>
      <c r="X402" s="290">
        <v>48</v>
      </c>
      <c r="Y402" s="290">
        <v>22</v>
      </c>
      <c r="Z402" s="290">
        <v>77</v>
      </c>
      <c r="AA402" s="291">
        <v>3</v>
      </c>
      <c r="AB402" s="290"/>
      <c r="AC402" s="290"/>
      <c r="AD402" s="290"/>
      <c r="AE402" s="290"/>
      <c r="AF402" s="290"/>
      <c r="AG402" s="290"/>
      <c r="AH402" s="290"/>
      <c r="AI402" s="290"/>
      <c r="AJ402" s="290"/>
      <c r="AK402" s="290"/>
      <c r="AL402" s="290"/>
      <c r="AM402" s="290"/>
      <c r="AN402" s="290"/>
      <c r="AO402" s="290"/>
      <c r="AP402" s="290"/>
    </row>
    <row r="403" spans="1:42" x14ac:dyDescent="0.25">
      <c r="A403" s="283" t="s">
        <v>2189</v>
      </c>
      <c r="B403" s="284" t="s">
        <v>1787</v>
      </c>
      <c r="C403" s="284" t="s">
        <v>2061</v>
      </c>
      <c r="D403" s="285" t="s">
        <v>2062</v>
      </c>
      <c r="E403" s="286">
        <v>40</v>
      </c>
      <c r="F403" s="287" t="s">
        <v>2011</v>
      </c>
      <c r="G403" s="285"/>
      <c r="H403" s="285"/>
      <c r="I403" s="285"/>
      <c r="J403" s="285"/>
      <c r="K403" s="285"/>
      <c r="L403" s="285"/>
      <c r="M403" s="288" t="s">
        <v>2012</v>
      </c>
      <c r="N403" s="288" t="s">
        <v>2012</v>
      </c>
      <c r="O403" s="288" t="s">
        <v>2012</v>
      </c>
      <c r="P403" s="288" t="s">
        <v>2012</v>
      </c>
      <c r="Q403" s="288">
        <v>18</v>
      </c>
      <c r="R403" s="288" t="s">
        <v>2013</v>
      </c>
      <c r="S403" s="289" t="s">
        <v>2054</v>
      </c>
      <c r="T403" s="283"/>
      <c r="U403" s="290" t="s">
        <v>2015</v>
      </c>
      <c r="V403" s="290" t="s">
        <v>195</v>
      </c>
      <c r="W403" s="290">
        <v>19</v>
      </c>
      <c r="X403" s="290">
        <v>77</v>
      </c>
      <c r="Y403" s="290">
        <v>22</v>
      </c>
      <c r="Z403" s="290">
        <v>111</v>
      </c>
      <c r="AA403" s="291">
        <v>3</v>
      </c>
      <c r="AB403" s="290"/>
      <c r="AC403" s="290"/>
      <c r="AD403" s="290"/>
      <c r="AE403" s="290"/>
      <c r="AF403" s="290"/>
      <c r="AG403" s="290"/>
      <c r="AH403" s="290"/>
      <c r="AI403" s="290"/>
      <c r="AJ403" s="290"/>
      <c r="AK403" s="290"/>
      <c r="AL403" s="290"/>
      <c r="AM403" s="290"/>
      <c r="AN403" s="290"/>
      <c r="AO403" s="290"/>
      <c r="AP403" s="290"/>
    </row>
    <row r="404" spans="1:42" x14ac:dyDescent="0.25">
      <c r="A404" s="283" t="s">
        <v>2189</v>
      </c>
      <c r="B404" s="284" t="s">
        <v>1787</v>
      </c>
      <c r="C404" s="284" t="s">
        <v>2063</v>
      </c>
      <c r="D404" s="285" t="s">
        <v>2064</v>
      </c>
      <c r="E404" s="286">
        <v>20</v>
      </c>
      <c r="F404" s="287" t="s">
        <v>2011</v>
      </c>
      <c r="G404" s="285"/>
      <c r="H404" s="285"/>
      <c r="I404" s="285"/>
      <c r="J404" s="285"/>
      <c r="K404" s="285"/>
      <c r="L404" s="285"/>
      <c r="M404" s="288" t="s">
        <v>2012</v>
      </c>
      <c r="N404" s="288" t="s">
        <v>2012</v>
      </c>
      <c r="O404" s="288" t="s">
        <v>2012</v>
      </c>
      <c r="P404" s="288" t="s">
        <v>2012</v>
      </c>
      <c r="Q404" s="288">
        <v>18</v>
      </c>
      <c r="R404" s="288" t="s">
        <v>2013</v>
      </c>
      <c r="S404" s="289" t="s">
        <v>2054</v>
      </c>
      <c r="T404" s="283"/>
      <c r="U404" s="290" t="s">
        <v>2015</v>
      </c>
      <c r="V404" s="290" t="s">
        <v>195</v>
      </c>
      <c r="W404" s="290">
        <v>19</v>
      </c>
      <c r="X404" s="290">
        <v>51</v>
      </c>
      <c r="Y404" s="290" t="s">
        <v>2012</v>
      </c>
      <c r="Z404" s="290" t="s">
        <v>2012</v>
      </c>
      <c r="AA404" s="291" t="s">
        <v>2190</v>
      </c>
      <c r="AB404" s="290"/>
      <c r="AC404" s="290"/>
      <c r="AD404" s="290"/>
      <c r="AE404" s="290"/>
      <c r="AF404" s="290"/>
      <c r="AG404" s="290"/>
      <c r="AH404" s="290"/>
      <c r="AI404" s="290"/>
      <c r="AJ404" s="290"/>
      <c r="AK404" s="290"/>
      <c r="AL404" s="290"/>
      <c r="AM404" s="290"/>
      <c r="AN404" s="290"/>
      <c r="AO404" s="290"/>
      <c r="AP404" s="290"/>
    </row>
    <row r="405" spans="1:42" x14ac:dyDescent="0.25">
      <c r="A405" s="283" t="s">
        <v>2189</v>
      </c>
      <c r="B405" s="284" t="s">
        <v>1787</v>
      </c>
      <c r="C405" s="284" t="s">
        <v>2063</v>
      </c>
      <c r="D405" s="285" t="s">
        <v>2064</v>
      </c>
      <c r="E405" s="286">
        <v>40</v>
      </c>
      <c r="F405" s="287" t="s">
        <v>2011</v>
      </c>
      <c r="G405" s="285"/>
      <c r="H405" s="285"/>
      <c r="I405" s="285"/>
      <c r="J405" s="285"/>
      <c r="K405" s="285"/>
      <c r="L405" s="285"/>
      <c r="M405" s="288" t="s">
        <v>2012</v>
      </c>
      <c r="N405" s="288" t="s">
        <v>2012</v>
      </c>
      <c r="O405" s="288" t="s">
        <v>2012</v>
      </c>
      <c r="P405" s="288" t="s">
        <v>2012</v>
      </c>
      <c r="Q405" s="288">
        <v>18</v>
      </c>
      <c r="R405" s="288" t="s">
        <v>2013</v>
      </c>
      <c r="S405" s="289" t="s">
        <v>2054</v>
      </c>
      <c r="T405" s="283"/>
      <c r="U405" s="290" t="s">
        <v>2015</v>
      </c>
      <c r="V405" s="290" t="s">
        <v>195</v>
      </c>
      <c r="W405" s="290">
        <v>19</v>
      </c>
      <c r="X405" s="290">
        <v>68</v>
      </c>
      <c r="Y405" s="290" t="s">
        <v>2012</v>
      </c>
      <c r="Z405" s="290" t="s">
        <v>2012</v>
      </c>
      <c r="AA405" s="291" t="s">
        <v>2190</v>
      </c>
      <c r="AB405" s="290"/>
      <c r="AC405" s="290"/>
      <c r="AD405" s="290"/>
      <c r="AE405" s="290"/>
      <c r="AF405" s="290"/>
      <c r="AG405" s="290"/>
      <c r="AH405" s="290"/>
      <c r="AI405" s="290"/>
      <c r="AJ405" s="290"/>
      <c r="AK405" s="290"/>
      <c r="AL405" s="290"/>
      <c r="AM405" s="290"/>
      <c r="AN405" s="290"/>
      <c r="AO405" s="290"/>
      <c r="AP405" s="290"/>
    </row>
    <row r="406" spans="1:42" x14ac:dyDescent="0.25">
      <c r="A406" s="283" t="s">
        <v>2189</v>
      </c>
      <c r="B406" s="284" t="s">
        <v>2199</v>
      </c>
      <c r="C406" s="284" t="s">
        <v>2235</v>
      </c>
      <c r="D406" s="285" t="s">
        <v>2236</v>
      </c>
      <c r="E406" s="286">
        <v>20</v>
      </c>
      <c r="F406" s="287" t="s">
        <v>2011</v>
      </c>
      <c r="G406" s="285"/>
      <c r="H406" s="285"/>
      <c r="I406" s="285"/>
      <c r="J406" s="285"/>
      <c r="K406" s="285"/>
      <c r="L406" s="285"/>
      <c r="M406" s="288" t="s">
        <v>2012</v>
      </c>
      <c r="N406" s="288" t="s">
        <v>2012</v>
      </c>
      <c r="O406" s="288" t="s">
        <v>2012</v>
      </c>
      <c r="P406" s="288" t="s">
        <v>2012</v>
      </c>
      <c r="Q406" s="288">
        <v>15</v>
      </c>
      <c r="R406" s="288" t="s">
        <v>2013</v>
      </c>
      <c r="S406" s="289" t="s">
        <v>2014</v>
      </c>
      <c r="T406" s="283"/>
      <c r="U406" s="290" t="s">
        <v>2015</v>
      </c>
      <c r="V406" s="290" t="s">
        <v>195</v>
      </c>
      <c r="W406" s="290">
        <v>16</v>
      </c>
      <c r="X406" s="290">
        <v>7</v>
      </c>
      <c r="Y406" s="290" t="s">
        <v>2012</v>
      </c>
      <c r="Z406" s="290" t="s">
        <v>2012</v>
      </c>
      <c r="AA406" s="291" t="s">
        <v>2190</v>
      </c>
      <c r="AB406" s="290"/>
      <c r="AC406" s="290"/>
      <c r="AD406" s="290"/>
      <c r="AE406" s="290"/>
      <c r="AF406" s="290"/>
      <c r="AG406" s="290"/>
      <c r="AH406" s="290"/>
      <c r="AI406" s="290"/>
      <c r="AJ406" s="290"/>
      <c r="AK406" s="290"/>
      <c r="AL406" s="290"/>
      <c r="AM406" s="290"/>
      <c r="AN406" s="290"/>
      <c r="AO406" s="290"/>
      <c r="AP406" s="290"/>
    </row>
    <row r="407" spans="1:42" x14ac:dyDescent="0.25">
      <c r="A407" s="283" t="s">
        <v>2189</v>
      </c>
      <c r="B407" s="284" t="s">
        <v>2199</v>
      </c>
      <c r="C407" s="284" t="s">
        <v>2235</v>
      </c>
      <c r="D407" s="285" t="s">
        <v>2236</v>
      </c>
      <c r="E407" s="286">
        <v>40</v>
      </c>
      <c r="F407" s="287" t="s">
        <v>2011</v>
      </c>
      <c r="G407" s="285"/>
      <c r="H407" s="285"/>
      <c r="I407" s="285"/>
      <c r="J407" s="285"/>
      <c r="K407" s="285"/>
      <c r="L407" s="285"/>
      <c r="M407" s="288" t="s">
        <v>2012</v>
      </c>
      <c r="N407" s="288" t="s">
        <v>2012</v>
      </c>
      <c r="O407" s="288" t="s">
        <v>2012</v>
      </c>
      <c r="P407" s="288" t="s">
        <v>2012</v>
      </c>
      <c r="Q407" s="288">
        <v>15</v>
      </c>
      <c r="R407" s="288" t="s">
        <v>2013</v>
      </c>
      <c r="S407" s="289" t="s">
        <v>2014</v>
      </c>
      <c r="T407" s="283"/>
      <c r="U407" s="290" t="s">
        <v>2015</v>
      </c>
      <c r="V407" s="290" t="s">
        <v>195</v>
      </c>
      <c r="W407" s="290">
        <v>16</v>
      </c>
      <c r="X407" s="290">
        <v>15</v>
      </c>
      <c r="Y407" s="290" t="s">
        <v>2012</v>
      </c>
      <c r="Z407" s="290" t="s">
        <v>2012</v>
      </c>
      <c r="AA407" s="291" t="s">
        <v>2190</v>
      </c>
      <c r="AB407" s="290"/>
      <c r="AC407" s="290"/>
      <c r="AD407" s="290"/>
      <c r="AE407" s="290"/>
      <c r="AF407" s="290"/>
      <c r="AG407" s="290"/>
      <c r="AH407" s="290"/>
      <c r="AI407" s="290"/>
      <c r="AJ407" s="290"/>
      <c r="AK407" s="290"/>
      <c r="AL407" s="290"/>
      <c r="AM407" s="290"/>
      <c r="AN407" s="290"/>
      <c r="AO407" s="290"/>
      <c r="AP407" s="290"/>
    </row>
    <row r="408" spans="1:42" x14ac:dyDescent="0.25">
      <c r="A408" s="283" t="s">
        <v>2189</v>
      </c>
      <c r="B408" s="284" t="s">
        <v>1787</v>
      </c>
      <c r="C408" s="284" t="s">
        <v>2065</v>
      </c>
      <c r="D408" s="285" t="s">
        <v>272</v>
      </c>
      <c r="E408" s="286">
        <v>20</v>
      </c>
      <c r="F408" s="287" t="s">
        <v>2011</v>
      </c>
      <c r="G408" s="285"/>
      <c r="H408" s="285"/>
      <c r="I408" s="285"/>
      <c r="J408" s="285"/>
      <c r="K408" s="285"/>
      <c r="L408" s="285"/>
      <c r="M408" s="288" t="s">
        <v>2012</v>
      </c>
      <c r="N408" s="288" t="s">
        <v>2012</v>
      </c>
      <c r="O408" s="288" t="s">
        <v>2012</v>
      </c>
      <c r="P408" s="288" t="s">
        <v>2012</v>
      </c>
      <c r="Q408" s="288">
        <v>18</v>
      </c>
      <c r="R408" s="288" t="s">
        <v>2013</v>
      </c>
      <c r="S408" s="289" t="s">
        <v>2054</v>
      </c>
      <c r="T408" s="283"/>
      <c r="U408" s="290" t="s">
        <v>2015</v>
      </c>
      <c r="V408" s="290" t="s">
        <v>195</v>
      </c>
      <c r="W408" s="290">
        <v>19</v>
      </c>
      <c r="X408" s="290">
        <v>72</v>
      </c>
      <c r="Y408" s="290" t="s">
        <v>2012</v>
      </c>
      <c r="Z408" s="290" t="s">
        <v>2012</v>
      </c>
      <c r="AA408" s="291" t="s">
        <v>2190</v>
      </c>
      <c r="AB408" s="290"/>
      <c r="AC408" s="290"/>
      <c r="AD408" s="290"/>
      <c r="AE408" s="290"/>
      <c r="AF408" s="290"/>
      <c r="AG408" s="290"/>
      <c r="AH408" s="290"/>
      <c r="AI408" s="290"/>
      <c r="AJ408" s="290"/>
      <c r="AK408" s="290"/>
      <c r="AL408" s="290"/>
      <c r="AM408" s="290"/>
      <c r="AN408" s="290"/>
      <c r="AO408" s="290"/>
      <c r="AP408" s="290"/>
    </row>
    <row r="409" spans="1:42" x14ac:dyDescent="0.25">
      <c r="A409" s="283" t="s">
        <v>2189</v>
      </c>
      <c r="B409" s="284" t="s">
        <v>1787</v>
      </c>
      <c r="C409" s="284" t="s">
        <v>2065</v>
      </c>
      <c r="D409" s="285" t="s">
        <v>272</v>
      </c>
      <c r="E409" s="286">
        <v>40</v>
      </c>
      <c r="F409" s="287" t="s">
        <v>2011</v>
      </c>
      <c r="G409" s="285"/>
      <c r="H409" s="285"/>
      <c r="I409" s="285"/>
      <c r="J409" s="285"/>
      <c r="K409" s="285"/>
      <c r="L409" s="285"/>
      <c r="M409" s="288" t="s">
        <v>2012</v>
      </c>
      <c r="N409" s="288" t="s">
        <v>2012</v>
      </c>
      <c r="O409" s="288" t="s">
        <v>2012</v>
      </c>
      <c r="P409" s="288" t="s">
        <v>2012</v>
      </c>
      <c r="Q409" s="288">
        <v>18</v>
      </c>
      <c r="R409" s="288" t="s">
        <v>2013</v>
      </c>
      <c r="S409" s="289" t="s">
        <v>2054</v>
      </c>
      <c r="T409" s="283"/>
      <c r="U409" s="290" t="s">
        <v>2015</v>
      </c>
      <c r="V409" s="290" t="s">
        <v>195</v>
      </c>
      <c r="W409" s="290">
        <v>19</v>
      </c>
      <c r="X409" s="290">
        <v>145</v>
      </c>
      <c r="Y409" s="290" t="s">
        <v>2012</v>
      </c>
      <c r="Z409" s="290" t="s">
        <v>2012</v>
      </c>
      <c r="AA409" s="291" t="s">
        <v>2190</v>
      </c>
      <c r="AB409" s="290"/>
      <c r="AC409" s="290"/>
      <c r="AD409" s="290"/>
      <c r="AE409" s="290"/>
      <c r="AF409" s="290"/>
      <c r="AG409" s="290"/>
      <c r="AH409" s="290"/>
      <c r="AI409" s="290"/>
      <c r="AJ409" s="290"/>
      <c r="AK409" s="290"/>
      <c r="AL409" s="290"/>
      <c r="AM409" s="290"/>
      <c r="AN409" s="290"/>
      <c r="AO409" s="290"/>
      <c r="AP409" s="290"/>
    </row>
    <row r="410" spans="1:42" x14ac:dyDescent="0.25">
      <c r="A410" s="283" t="s">
        <v>2189</v>
      </c>
      <c r="B410" s="284" t="s">
        <v>2035</v>
      </c>
      <c r="C410" s="284" t="s">
        <v>2237</v>
      </c>
      <c r="D410" s="285" t="s">
        <v>2238</v>
      </c>
      <c r="E410" s="286">
        <v>20</v>
      </c>
      <c r="F410" s="287" t="s">
        <v>2011</v>
      </c>
      <c r="G410" s="285"/>
      <c r="H410" s="285"/>
      <c r="I410" s="285"/>
      <c r="J410" s="285"/>
      <c r="K410" s="285"/>
      <c r="L410" s="285"/>
      <c r="M410" s="288">
        <v>5</v>
      </c>
      <c r="N410" s="288" t="s">
        <v>2013</v>
      </c>
      <c r="O410" s="288">
        <v>21</v>
      </c>
      <c r="P410" s="288" t="s">
        <v>2013</v>
      </c>
      <c r="Q410" s="288" t="s">
        <v>2012</v>
      </c>
      <c r="R410" s="288" t="s">
        <v>2012</v>
      </c>
      <c r="S410" s="289" t="s">
        <v>2225</v>
      </c>
      <c r="T410" s="283"/>
      <c r="U410" s="290" t="s">
        <v>2015</v>
      </c>
      <c r="V410" s="290" t="s">
        <v>195</v>
      </c>
      <c r="W410" s="290">
        <v>22</v>
      </c>
      <c r="X410" s="294">
        <v>31</v>
      </c>
      <c r="Y410" s="290" t="s">
        <v>2012</v>
      </c>
      <c r="Z410" s="290" t="s">
        <v>2012</v>
      </c>
      <c r="AA410" s="291" t="s">
        <v>2190</v>
      </c>
      <c r="AB410" s="290"/>
      <c r="AC410" s="290" t="s">
        <v>195</v>
      </c>
      <c r="AD410" s="290">
        <v>22</v>
      </c>
      <c r="AE410" s="290">
        <v>31</v>
      </c>
      <c r="AF410" s="290"/>
      <c r="AG410" s="290"/>
      <c r="AH410" s="290"/>
      <c r="AI410" s="290"/>
      <c r="AJ410" s="290" t="s">
        <v>195</v>
      </c>
      <c r="AK410" s="290">
        <v>6</v>
      </c>
      <c r="AL410" s="290">
        <v>18</v>
      </c>
      <c r="AM410" s="290">
        <v>20</v>
      </c>
      <c r="AN410" s="290">
        <v>31</v>
      </c>
      <c r="AO410" s="290"/>
      <c r="AP410" s="290"/>
    </row>
    <row r="411" spans="1:42" x14ac:dyDescent="0.25">
      <c r="A411" s="283" t="s">
        <v>2189</v>
      </c>
      <c r="B411" s="284" t="s">
        <v>2035</v>
      </c>
      <c r="C411" s="284" t="s">
        <v>2237</v>
      </c>
      <c r="D411" s="285" t="s">
        <v>2238</v>
      </c>
      <c r="E411" s="286">
        <v>40</v>
      </c>
      <c r="F411" s="287" t="s">
        <v>2011</v>
      </c>
      <c r="G411" s="285"/>
      <c r="H411" s="285"/>
      <c r="I411" s="285"/>
      <c r="J411" s="285"/>
      <c r="K411" s="285"/>
      <c r="L411" s="285"/>
      <c r="M411" s="288">
        <v>5</v>
      </c>
      <c r="N411" s="288" t="s">
        <v>2013</v>
      </c>
      <c r="O411" s="288">
        <v>21</v>
      </c>
      <c r="P411" s="288" t="s">
        <v>2013</v>
      </c>
      <c r="Q411" s="288" t="s">
        <v>2012</v>
      </c>
      <c r="R411" s="288" t="s">
        <v>2012</v>
      </c>
      <c r="S411" s="289" t="s">
        <v>2225</v>
      </c>
      <c r="T411" s="283"/>
      <c r="U411" s="290" t="s">
        <v>2015</v>
      </c>
      <c r="V411" s="290" t="s">
        <v>195</v>
      </c>
      <c r="W411" s="290">
        <v>22</v>
      </c>
      <c r="X411" s="294">
        <v>62</v>
      </c>
      <c r="Y411" s="290" t="s">
        <v>2012</v>
      </c>
      <c r="Z411" s="290" t="s">
        <v>2012</v>
      </c>
      <c r="AA411" s="291" t="s">
        <v>2190</v>
      </c>
      <c r="AB411" s="290"/>
      <c r="AC411" s="290" t="s">
        <v>195</v>
      </c>
      <c r="AD411" s="290">
        <v>22</v>
      </c>
      <c r="AE411" s="290">
        <v>62</v>
      </c>
      <c r="AF411" s="290"/>
      <c r="AG411" s="290"/>
      <c r="AH411" s="290"/>
      <c r="AI411" s="290"/>
      <c r="AJ411" s="290" t="s">
        <v>195</v>
      </c>
      <c r="AK411" s="290">
        <v>6</v>
      </c>
      <c r="AL411" s="290">
        <v>36</v>
      </c>
      <c r="AM411" s="290">
        <v>20</v>
      </c>
      <c r="AN411" s="290">
        <v>62</v>
      </c>
      <c r="AO411" s="290"/>
      <c r="AP411" s="290"/>
    </row>
    <row r="412" spans="1:42" x14ac:dyDescent="0.25">
      <c r="A412" s="283" t="s">
        <v>2189</v>
      </c>
      <c r="B412" s="284" t="s">
        <v>1787</v>
      </c>
      <c r="C412" s="284" t="s">
        <v>2066</v>
      </c>
      <c r="D412" s="285" t="s">
        <v>2067</v>
      </c>
      <c r="E412" s="286">
        <v>20</v>
      </c>
      <c r="F412" s="287" t="s">
        <v>2011</v>
      </c>
      <c r="G412" s="285"/>
      <c r="H412" s="285"/>
      <c r="I412" s="285"/>
      <c r="J412" s="285"/>
      <c r="K412" s="285"/>
      <c r="L412" s="285"/>
      <c r="M412" s="288" t="s">
        <v>2012</v>
      </c>
      <c r="N412" s="288" t="s">
        <v>2012</v>
      </c>
      <c r="O412" s="288" t="s">
        <v>2012</v>
      </c>
      <c r="P412" s="288" t="s">
        <v>2012</v>
      </c>
      <c r="Q412" s="288">
        <v>18</v>
      </c>
      <c r="R412" s="288" t="s">
        <v>2013</v>
      </c>
      <c r="S412" s="289" t="s">
        <v>2054</v>
      </c>
      <c r="T412" s="283"/>
      <c r="U412" s="290" t="s">
        <v>2015</v>
      </c>
      <c r="V412" s="290" t="s">
        <v>195</v>
      </c>
      <c r="W412" s="290">
        <v>19</v>
      </c>
      <c r="X412" s="290">
        <v>59</v>
      </c>
      <c r="Y412" s="290" t="s">
        <v>2012</v>
      </c>
      <c r="Z412" s="290" t="s">
        <v>2012</v>
      </c>
      <c r="AA412" s="291" t="s">
        <v>2190</v>
      </c>
      <c r="AB412" s="290"/>
      <c r="AC412" s="290"/>
      <c r="AD412" s="290"/>
      <c r="AE412" s="290"/>
      <c r="AF412" s="290"/>
      <c r="AG412" s="290"/>
      <c r="AH412" s="290"/>
      <c r="AI412" s="290"/>
      <c r="AJ412" s="290"/>
      <c r="AK412" s="290"/>
      <c r="AL412" s="290"/>
      <c r="AM412" s="290"/>
      <c r="AN412" s="290"/>
      <c r="AO412" s="290"/>
      <c r="AP412" s="290"/>
    </row>
    <row r="413" spans="1:42" x14ac:dyDescent="0.25">
      <c r="A413" s="283" t="s">
        <v>2189</v>
      </c>
      <c r="B413" s="284" t="s">
        <v>1787</v>
      </c>
      <c r="C413" s="284" t="s">
        <v>2066</v>
      </c>
      <c r="D413" s="285" t="s">
        <v>2067</v>
      </c>
      <c r="E413" s="286">
        <v>40</v>
      </c>
      <c r="F413" s="287" t="s">
        <v>2011</v>
      </c>
      <c r="G413" s="285"/>
      <c r="H413" s="285"/>
      <c r="I413" s="285"/>
      <c r="J413" s="285"/>
      <c r="K413" s="285"/>
      <c r="L413" s="285"/>
      <c r="M413" s="288" t="s">
        <v>2012</v>
      </c>
      <c r="N413" s="288" t="s">
        <v>2012</v>
      </c>
      <c r="O413" s="288" t="s">
        <v>2012</v>
      </c>
      <c r="P413" s="288" t="s">
        <v>2012</v>
      </c>
      <c r="Q413" s="288">
        <v>18</v>
      </c>
      <c r="R413" s="288" t="s">
        <v>2013</v>
      </c>
      <c r="S413" s="289" t="s">
        <v>2054</v>
      </c>
      <c r="T413" s="283"/>
      <c r="U413" s="290" t="s">
        <v>2015</v>
      </c>
      <c r="V413" s="290" t="s">
        <v>195</v>
      </c>
      <c r="W413" s="290">
        <v>19</v>
      </c>
      <c r="X413" s="290">
        <v>119</v>
      </c>
      <c r="Y413" s="290" t="s">
        <v>2012</v>
      </c>
      <c r="Z413" s="290" t="s">
        <v>2012</v>
      </c>
      <c r="AA413" s="291" t="s">
        <v>2190</v>
      </c>
      <c r="AB413" s="290"/>
      <c r="AC413" s="290"/>
      <c r="AD413" s="290"/>
      <c r="AE413" s="290"/>
      <c r="AF413" s="290"/>
      <c r="AG413" s="290"/>
      <c r="AH413" s="290"/>
      <c r="AI413" s="290"/>
      <c r="AJ413" s="290"/>
      <c r="AK413" s="290"/>
      <c r="AL413" s="290"/>
      <c r="AM413" s="290"/>
      <c r="AN413" s="290"/>
      <c r="AO413" s="290"/>
      <c r="AP413" s="290"/>
    </row>
    <row r="414" spans="1:42" x14ac:dyDescent="0.25">
      <c r="A414" s="283" t="s">
        <v>2189</v>
      </c>
      <c r="B414" s="284" t="s">
        <v>1791</v>
      </c>
      <c r="C414" s="284" t="s">
        <v>2239</v>
      </c>
      <c r="D414" s="285" t="s">
        <v>2240</v>
      </c>
      <c r="E414" s="286">
        <v>20</v>
      </c>
      <c r="F414" s="287" t="s">
        <v>2011</v>
      </c>
      <c r="G414" s="285"/>
      <c r="H414" s="285"/>
      <c r="I414" s="285"/>
      <c r="J414" s="285"/>
      <c r="K414" s="285"/>
      <c r="L414" s="285"/>
      <c r="M414" s="288" t="s">
        <v>2012</v>
      </c>
      <c r="N414" s="288" t="s">
        <v>2012</v>
      </c>
      <c r="O414" s="288" t="s">
        <v>2012</v>
      </c>
      <c r="P414" s="288" t="s">
        <v>2012</v>
      </c>
      <c r="Q414" s="288">
        <v>15</v>
      </c>
      <c r="R414" s="288" t="s">
        <v>2013</v>
      </c>
      <c r="S414" s="289" t="s">
        <v>2014</v>
      </c>
      <c r="T414" s="283"/>
      <c r="U414" s="290" t="s">
        <v>2015</v>
      </c>
      <c r="V414" s="290" t="s">
        <v>195</v>
      </c>
      <c r="W414" s="290">
        <v>16</v>
      </c>
      <c r="X414" s="290">
        <v>45</v>
      </c>
      <c r="Y414" s="290" t="s">
        <v>2012</v>
      </c>
      <c r="Z414" s="290" t="s">
        <v>2012</v>
      </c>
      <c r="AA414" s="291" t="s">
        <v>2190</v>
      </c>
      <c r="AB414" s="290"/>
      <c r="AC414" s="290"/>
      <c r="AD414" s="290"/>
      <c r="AE414" s="290"/>
      <c r="AF414" s="290"/>
      <c r="AG414" s="290"/>
      <c r="AH414" s="290"/>
      <c r="AI414" s="290"/>
      <c r="AJ414" s="290"/>
      <c r="AK414" s="290"/>
      <c r="AL414" s="290"/>
      <c r="AM414" s="290"/>
      <c r="AN414" s="290"/>
      <c r="AO414" s="290"/>
      <c r="AP414" s="290"/>
    </row>
    <row r="415" spans="1:42" x14ac:dyDescent="0.25">
      <c r="A415" s="283" t="s">
        <v>2189</v>
      </c>
      <c r="B415" s="284" t="s">
        <v>1791</v>
      </c>
      <c r="C415" s="284" t="s">
        <v>2239</v>
      </c>
      <c r="D415" s="285" t="s">
        <v>2240</v>
      </c>
      <c r="E415" s="286">
        <v>40</v>
      </c>
      <c r="F415" s="287" t="s">
        <v>2011</v>
      </c>
      <c r="G415" s="285"/>
      <c r="H415" s="285"/>
      <c r="I415" s="285"/>
      <c r="J415" s="285"/>
      <c r="K415" s="285"/>
      <c r="L415" s="285"/>
      <c r="M415" s="288" t="s">
        <v>2012</v>
      </c>
      <c r="N415" s="288" t="s">
        <v>2012</v>
      </c>
      <c r="O415" s="288" t="s">
        <v>2012</v>
      </c>
      <c r="P415" s="288" t="s">
        <v>2012</v>
      </c>
      <c r="Q415" s="288">
        <v>15</v>
      </c>
      <c r="R415" s="288" t="s">
        <v>2013</v>
      </c>
      <c r="S415" s="289" t="s">
        <v>2014</v>
      </c>
      <c r="T415" s="283"/>
      <c r="U415" s="290" t="s">
        <v>2015</v>
      </c>
      <c r="V415" s="290" t="s">
        <v>195</v>
      </c>
      <c r="W415" s="290">
        <v>16</v>
      </c>
      <c r="X415" s="290">
        <v>60</v>
      </c>
      <c r="Y415" s="290" t="s">
        <v>2012</v>
      </c>
      <c r="Z415" s="290" t="s">
        <v>2012</v>
      </c>
      <c r="AA415" s="291" t="s">
        <v>2190</v>
      </c>
      <c r="AB415" s="290"/>
      <c r="AC415" s="290"/>
      <c r="AD415" s="290"/>
      <c r="AE415" s="290"/>
      <c r="AF415" s="290"/>
      <c r="AG415" s="290"/>
      <c r="AH415" s="290"/>
      <c r="AI415" s="290"/>
      <c r="AJ415" s="290"/>
      <c r="AK415" s="290"/>
      <c r="AL415" s="290"/>
      <c r="AM415" s="290"/>
      <c r="AN415" s="290"/>
      <c r="AO415" s="290"/>
      <c r="AP415" s="290"/>
    </row>
    <row r="416" spans="1:42" x14ac:dyDescent="0.25">
      <c r="A416" s="283" t="s">
        <v>2189</v>
      </c>
      <c r="B416" s="284" t="s">
        <v>1787</v>
      </c>
      <c r="C416" s="284" t="s">
        <v>2241</v>
      </c>
      <c r="D416" s="285" t="s">
        <v>2242</v>
      </c>
      <c r="E416" s="286">
        <v>20</v>
      </c>
      <c r="F416" s="287" t="s">
        <v>2011</v>
      </c>
      <c r="G416" s="285"/>
      <c r="H416" s="285"/>
      <c r="I416" s="285"/>
      <c r="J416" s="285"/>
      <c r="K416" s="285"/>
      <c r="L416" s="285"/>
      <c r="M416" s="288" t="s">
        <v>2012</v>
      </c>
      <c r="N416" s="288" t="s">
        <v>2012</v>
      </c>
      <c r="O416" s="288" t="s">
        <v>2012</v>
      </c>
      <c r="P416" s="288" t="s">
        <v>2012</v>
      </c>
      <c r="Q416" s="288">
        <v>18</v>
      </c>
      <c r="R416" s="288" t="s">
        <v>2013</v>
      </c>
      <c r="S416" s="289" t="s">
        <v>2054</v>
      </c>
      <c r="T416" s="283"/>
      <c r="U416" s="290" t="s">
        <v>2015</v>
      </c>
      <c r="V416" s="290" t="s">
        <v>195</v>
      </c>
      <c r="W416" s="290">
        <v>19</v>
      </c>
      <c r="X416" s="290">
        <v>16</v>
      </c>
      <c r="Y416" s="290">
        <v>26</v>
      </c>
      <c r="Z416" s="290">
        <v>27</v>
      </c>
      <c r="AA416" s="291">
        <v>7</v>
      </c>
      <c r="AB416" s="290"/>
      <c r="AC416" s="290"/>
      <c r="AD416" s="290"/>
      <c r="AE416" s="290"/>
      <c r="AF416" s="290"/>
      <c r="AG416" s="290"/>
      <c r="AH416" s="290"/>
      <c r="AI416" s="290"/>
      <c r="AJ416" s="290"/>
      <c r="AK416" s="290"/>
      <c r="AL416" s="290"/>
      <c r="AM416" s="290"/>
      <c r="AN416" s="290"/>
      <c r="AO416" s="290"/>
      <c r="AP416" s="290"/>
    </row>
    <row r="417" spans="1:42" x14ac:dyDescent="0.25">
      <c r="A417" s="283" t="s">
        <v>2189</v>
      </c>
      <c r="B417" s="284" t="s">
        <v>1787</v>
      </c>
      <c r="C417" s="284" t="s">
        <v>2241</v>
      </c>
      <c r="D417" s="285" t="s">
        <v>2242</v>
      </c>
      <c r="E417" s="286">
        <v>40</v>
      </c>
      <c r="F417" s="287" t="s">
        <v>2011</v>
      </c>
      <c r="G417" s="285"/>
      <c r="H417" s="285"/>
      <c r="I417" s="285"/>
      <c r="J417" s="285"/>
      <c r="K417" s="285"/>
      <c r="L417" s="285"/>
      <c r="M417" s="288" t="s">
        <v>2012</v>
      </c>
      <c r="N417" s="288" t="s">
        <v>2012</v>
      </c>
      <c r="O417" s="288" t="s">
        <v>2012</v>
      </c>
      <c r="P417" s="288" t="s">
        <v>2012</v>
      </c>
      <c r="Q417" s="288">
        <v>18</v>
      </c>
      <c r="R417" s="288" t="s">
        <v>2013</v>
      </c>
      <c r="S417" s="289" t="s">
        <v>2054</v>
      </c>
      <c r="T417" s="283"/>
      <c r="U417" s="290" t="s">
        <v>2015</v>
      </c>
      <c r="V417" s="290" t="s">
        <v>195</v>
      </c>
      <c r="W417" s="290">
        <v>19</v>
      </c>
      <c r="X417" s="290">
        <v>31</v>
      </c>
      <c r="Y417" s="290">
        <v>26</v>
      </c>
      <c r="Z417" s="290">
        <v>52</v>
      </c>
      <c r="AA417" s="291">
        <v>7</v>
      </c>
      <c r="AB417" s="290"/>
      <c r="AC417" s="290"/>
      <c r="AD417" s="290"/>
      <c r="AE417" s="290"/>
      <c r="AF417" s="290"/>
      <c r="AG417" s="290"/>
      <c r="AH417" s="290"/>
      <c r="AI417" s="290"/>
      <c r="AJ417" s="290"/>
      <c r="AK417" s="290"/>
      <c r="AL417" s="290"/>
      <c r="AM417" s="290"/>
      <c r="AN417" s="290"/>
      <c r="AO417" s="290"/>
      <c r="AP417" s="290"/>
    </row>
    <row r="418" spans="1:42" x14ac:dyDescent="0.25">
      <c r="A418" s="283" t="s">
        <v>2189</v>
      </c>
      <c r="B418" s="284" t="s">
        <v>2035</v>
      </c>
      <c r="C418" s="284" t="s">
        <v>2068</v>
      </c>
      <c r="D418" s="285" t="s">
        <v>2069</v>
      </c>
      <c r="E418" s="286">
        <v>20</v>
      </c>
      <c r="F418" s="287" t="s">
        <v>2011</v>
      </c>
      <c r="G418" s="285"/>
      <c r="H418" s="285"/>
      <c r="I418" s="285"/>
      <c r="J418" s="285"/>
      <c r="K418" s="285"/>
      <c r="L418" s="285"/>
      <c r="M418" s="288" t="s">
        <v>2012</v>
      </c>
      <c r="N418" s="288" t="s">
        <v>2012</v>
      </c>
      <c r="O418" s="288" t="s">
        <v>2012</v>
      </c>
      <c r="P418" s="288" t="s">
        <v>2012</v>
      </c>
      <c r="Q418" s="288">
        <v>21</v>
      </c>
      <c r="R418" s="288" t="s">
        <v>2013</v>
      </c>
      <c r="S418" s="289" t="s">
        <v>2098</v>
      </c>
      <c r="T418" s="283"/>
      <c r="U418" s="290" t="s">
        <v>2015</v>
      </c>
      <c r="V418" s="290" t="s">
        <v>195</v>
      </c>
      <c r="W418" s="290">
        <v>22</v>
      </c>
      <c r="X418" s="290">
        <v>50</v>
      </c>
      <c r="Y418" s="290" t="s">
        <v>2012</v>
      </c>
      <c r="Z418" s="290" t="s">
        <v>2012</v>
      </c>
      <c r="AA418" s="291" t="s">
        <v>2190</v>
      </c>
      <c r="AB418" s="290"/>
      <c r="AC418" s="290"/>
      <c r="AD418" s="290"/>
      <c r="AE418" s="290"/>
      <c r="AF418" s="290"/>
      <c r="AG418" s="290"/>
      <c r="AH418" s="290"/>
      <c r="AI418" s="290"/>
      <c r="AJ418" s="290"/>
      <c r="AK418" s="290"/>
      <c r="AL418" s="290"/>
      <c r="AM418" s="290"/>
      <c r="AN418" s="290"/>
      <c r="AO418" s="290"/>
      <c r="AP418" s="290"/>
    </row>
    <row r="419" spans="1:42" x14ac:dyDescent="0.25">
      <c r="A419" s="283" t="s">
        <v>2189</v>
      </c>
      <c r="B419" s="284" t="s">
        <v>2035</v>
      </c>
      <c r="C419" s="284" t="s">
        <v>2068</v>
      </c>
      <c r="D419" s="285" t="s">
        <v>2069</v>
      </c>
      <c r="E419" s="286">
        <v>40</v>
      </c>
      <c r="F419" s="287" t="s">
        <v>2011</v>
      </c>
      <c r="G419" s="285"/>
      <c r="H419" s="285"/>
      <c r="I419" s="285"/>
      <c r="J419" s="285"/>
      <c r="K419" s="285"/>
      <c r="L419" s="285"/>
      <c r="M419" s="288" t="s">
        <v>2012</v>
      </c>
      <c r="N419" s="288" t="s">
        <v>2012</v>
      </c>
      <c r="O419" s="288" t="s">
        <v>2012</v>
      </c>
      <c r="P419" s="288" t="s">
        <v>2012</v>
      </c>
      <c r="Q419" s="288">
        <v>21</v>
      </c>
      <c r="R419" s="288" t="s">
        <v>2013</v>
      </c>
      <c r="S419" s="289" t="s">
        <v>2098</v>
      </c>
      <c r="T419" s="283"/>
      <c r="U419" s="290" t="s">
        <v>2015</v>
      </c>
      <c r="V419" s="290" t="s">
        <v>195</v>
      </c>
      <c r="W419" s="290">
        <v>22</v>
      </c>
      <c r="X419" s="290">
        <v>100</v>
      </c>
      <c r="Y419" s="290" t="s">
        <v>2012</v>
      </c>
      <c r="Z419" s="290" t="s">
        <v>2012</v>
      </c>
      <c r="AA419" s="291" t="s">
        <v>2190</v>
      </c>
      <c r="AB419" s="290"/>
      <c r="AC419" s="290"/>
      <c r="AD419" s="290"/>
      <c r="AE419" s="290"/>
      <c r="AF419" s="290"/>
      <c r="AG419" s="290"/>
      <c r="AH419" s="290"/>
      <c r="AI419" s="290"/>
      <c r="AJ419" s="290"/>
      <c r="AK419" s="290"/>
      <c r="AL419" s="290"/>
      <c r="AM419" s="290"/>
      <c r="AN419" s="290"/>
      <c r="AO419" s="290"/>
      <c r="AP419" s="290"/>
    </row>
    <row r="420" spans="1:42" x14ac:dyDescent="0.25">
      <c r="A420" s="283" t="s">
        <v>2189</v>
      </c>
      <c r="B420" s="284" t="s">
        <v>2035</v>
      </c>
      <c r="C420" s="284" t="s">
        <v>2243</v>
      </c>
      <c r="D420" s="285" t="s">
        <v>2244</v>
      </c>
      <c r="E420" s="286">
        <v>20</v>
      </c>
      <c r="F420" s="287" t="s">
        <v>2011</v>
      </c>
      <c r="G420" s="285"/>
      <c r="H420" s="285"/>
      <c r="I420" s="285"/>
      <c r="J420" s="285"/>
      <c r="K420" s="285"/>
      <c r="L420" s="285"/>
      <c r="M420" s="288">
        <v>5</v>
      </c>
      <c r="N420" s="288" t="s">
        <v>2013</v>
      </c>
      <c r="O420" s="288">
        <v>21</v>
      </c>
      <c r="P420" s="288" t="s">
        <v>2013</v>
      </c>
      <c r="Q420" s="288" t="s">
        <v>2012</v>
      </c>
      <c r="R420" s="288" t="s">
        <v>2012</v>
      </c>
      <c r="S420" s="289" t="s">
        <v>2225</v>
      </c>
      <c r="T420" s="283"/>
      <c r="U420" s="290" t="s">
        <v>2015</v>
      </c>
      <c r="V420" s="290" t="s">
        <v>195</v>
      </c>
      <c r="W420" s="290">
        <v>22</v>
      </c>
      <c r="X420" s="294">
        <v>27</v>
      </c>
      <c r="Y420" s="290" t="s">
        <v>2012</v>
      </c>
      <c r="Z420" s="290" t="s">
        <v>2012</v>
      </c>
      <c r="AA420" s="291" t="s">
        <v>2190</v>
      </c>
      <c r="AB420" s="290"/>
      <c r="AC420" s="290" t="s">
        <v>195</v>
      </c>
      <c r="AD420" s="290">
        <v>22</v>
      </c>
      <c r="AE420" s="290">
        <v>27</v>
      </c>
      <c r="AF420" s="290"/>
      <c r="AG420" s="290"/>
      <c r="AH420" s="290"/>
      <c r="AI420" s="290"/>
      <c r="AJ420" s="290" t="s">
        <v>195</v>
      </c>
      <c r="AK420" s="290">
        <v>6</v>
      </c>
      <c r="AL420" s="290">
        <v>27</v>
      </c>
      <c r="AM420" s="290" t="s">
        <v>2012</v>
      </c>
      <c r="AN420" s="290" t="s">
        <v>2012</v>
      </c>
      <c r="AO420" s="290"/>
      <c r="AP420" s="290"/>
    </row>
    <row r="421" spans="1:42" x14ac:dyDescent="0.25">
      <c r="A421" s="283" t="s">
        <v>2189</v>
      </c>
      <c r="B421" s="284" t="s">
        <v>2035</v>
      </c>
      <c r="C421" s="284" t="s">
        <v>2243</v>
      </c>
      <c r="D421" s="285" t="s">
        <v>2244</v>
      </c>
      <c r="E421" s="286">
        <v>40</v>
      </c>
      <c r="F421" s="287" t="s">
        <v>2011</v>
      </c>
      <c r="G421" s="285"/>
      <c r="H421" s="285"/>
      <c r="I421" s="285"/>
      <c r="J421" s="285"/>
      <c r="K421" s="285"/>
      <c r="L421" s="285"/>
      <c r="M421" s="288">
        <v>5</v>
      </c>
      <c r="N421" s="288" t="s">
        <v>2013</v>
      </c>
      <c r="O421" s="288">
        <v>21</v>
      </c>
      <c r="P421" s="288" t="s">
        <v>2013</v>
      </c>
      <c r="Q421" s="288" t="s">
        <v>2012</v>
      </c>
      <c r="R421" s="288" t="s">
        <v>2012</v>
      </c>
      <c r="S421" s="289" t="s">
        <v>2225</v>
      </c>
      <c r="T421" s="283"/>
      <c r="U421" s="290" t="s">
        <v>2015</v>
      </c>
      <c r="V421" s="290" t="s">
        <v>195</v>
      </c>
      <c r="W421" s="290">
        <v>22</v>
      </c>
      <c r="X421" s="294">
        <v>54</v>
      </c>
      <c r="Y421" s="290" t="s">
        <v>2012</v>
      </c>
      <c r="Z421" s="290" t="s">
        <v>2012</v>
      </c>
      <c r="AA421" s="291" t="s">
        <v>2190</v>
      </c>
      <c r="AB421" s="290"/>
      <c r="AC421" s="290" t="s">
        <v>195</v>
      </c>
      <c r="AD421" s="290">
        <v>22</v>
      </c>
      <c r="AE421" s="290">
        <v>54</v>
      </c>
      <c r="AF421" s="290"/>
      <c r="AG421" s="290"/>
      <c r="AH421" s="290"/>
      <c r="AI421" s="290"/>
      <c r="AJ421" s="290" t="s">
        <v>195</v>
      </c>
      <c r="AK421" s="290">
        <v>6</v>
      </c>
      <c r="AL421" s="290">
        <v>54</v>
      </c>
      <c r="AM421" s="290" t="s">
        <v>2012</v>
      </c>
      <c r="AN421" s="290" t="s">
        <v>2012</v>
      </c>
      <c r="AO421" s="290"/>
      <c r="AP421" s="290"/>
    </row>
    <row r="422" spans="1:42" x14ac:dyDescent="0.25">
      <c r="A422" s="283" t="s">
        <v>2189</v>
      </c>
      <c r="B422" s="284" t="s">
        <v>2035</v>
      </c>
      <c r="C422" s="284" t="s">
        <v>2245</v>
      </c>
      <c r="D422" s="285" t="s">
        <v>2246</v>
      </c>
      <c r="E422" s="286">
        <v>20</v>
      </c>
      <c r="F422" s="287" t="s">
        <v>2011</v>
      </c>
      <c r="G422" s="285"/>
      <c r="H422" s="285"/>
      <c r="I422" s="285"/>
      <c r="J422" s="285"/>
      <c r="K422" s="285"/>
      <c r="L422" s="285"/>
      <c r="M422" s="288">
        <v>4</v>
      </c>
      <c r="N422" s="288" t="s">
        <v>2013</v>
      </c>
      <c r="O422" s="288">
        <v>21</v>
      </c>
      <c r="P422" s="288" t="s">
        <v>2013</v>
      </c>
      <c r="Q422" s="288" t="s">
        <v>2012</v>
      </c>
      <c r="R422" s="288" t="s">
        <v>2012</v>
      </c>
      <c r="S422" s="289" t="s">
        <v>2247</v>
      </c>
      <c r="T422" s="283"/>
      <c r="U422" s="290" t="s">
        <v>2015</v>
      </c>
      <c r="V422" s="290" t="s">
        <v>195</v>
      </c>
      <c r="W422" s="290">
        <v>22</v>
      </c>
      <c r="X422" s="294">
        <v>56</v>
      </c>
      <c r="Y422" s="290" t="s">
        <v>2012</v>
      </c>
      <c r="Z422" s="290" t="s">
        <v>2012</v>
      </c>
      <c r="AA422" s="291" t="s">
        <v>2190</v>
      </c>
      <c r="AB422" s="290"/>
      <c r="AC422" s="290" t="s">
        <v>195</v>
      </c>
      <c r="AD422" s="290">
        <v>22</v>
      </c>
      <c r="AE422" s="290">
        <v>56</v>
      </c>
      <c r="AF422" s="290"/>
      <c r="AG422" s="290"/>
      <c r="AH422" s="290"/>
      <c r="AI422" s="290"/>
      <c r="AJ422" s="290" t="s">
        <v>195</v>
      </c>
      <c r="AK422" s="290">
        <v>5</v>
      </c>
      <c r="AL422" s="290">
        <v>12</v>
      </c>
      <c r="AM422" s="290">
        <v>16</v>
      </c>
      <c r="AN422" s="290">
        <v>30</v>
      </c>
      <c r="AO422" s="290"/>
      <c r="AP422" s="290"/>
    </row>
    <row r="423" spans="1:42" x14ac:dyDescent="0.25">
      <c r="A423" s="283" t="s">
        <v>2189</v>
      </c>
      <c r="B423" s="284" t="s">
        <v>2035</v>
      </c>
      <c r="C423" s="284" t="s">
        <v>2245</v>
      </c>
      <c r="D423" s="285" t="s">
        <v>2246</v>
      </c>
      <c r="E423" s="286">
        <v>40</v>
      </c>
      <c r="F423" s="287" t="s">
        <v>2011</v>
      </c>
      <c r="G423" s="285"/>
      <c r="H423" s="285"/>
      <c r="I423" s="285"/>
      <c r="J423" s="285"/>
      <c r="K423" s="285"/>
      <c r="L423" s="285"/>
      <c r="M423" s="288">
        <v>3</v>
      </c>
      <c r="N423" s="288" t="s">
        <v>2013</v>
      </c>
      <c r="O423" s="288">
        <v>21</v>
      </c>
      <c r="P423" s="288" t="s">
        <v>2013</v>
      </c>
      <c r="Q423" s="288" t="s">
        <v>2012</v>
      </c>
      <c r="R423" s="288" t="s">
        <v>2012</v>
      </c>
      <c r="S423" s="289" t="s">
        <v>2248</v>
      </c>
      <c r="T423" s="283"/>
      <c r="U423" s="290" t="s">
        <v>2015</v>
      </c>
      <c r="V423" s="290" t="s">
        <v>195</v>
      </c>
      <c r="W423" s="290">
        <v>22</v>
      </c>
      <c r="X423" s="294">
        <v>112</v>
      </c>
      <c r="Y423" s="290" t="s">
        <v>2012</v>
      </c>
      <c r="Z423" s="290" t="s">
        <v>2012</v>
      </c>
      <c r="AA423" s="291" t="s">
        <v>2190</v>
      </c>
      <c r="AB423" s="290"/>
      <c r="AC423" s="290" t="s">
        <v>195</v>
      </c>
      <c r="AD423" s="290">
        <v>22</v>
      </c>
      <c r="AE423" s="290">
        <v>112</v>
      </c>
      <c r="AF423" s="290"/>
      <c r="AG423" s="290"/>
      <c r="AH423" s="290"/>
      <c r="AI423" s="290"/>
      <c r="AJ423" s="290" t="s">
        <v>195</v>
      </c>
      <c r="AK423" s="290">
        <v>4</v>
      </c>
      <c r="AL423" s="290">
        <v>24</v>
      </c>
      <c r="AM423" s="290">
        <v>16</v>
      </c>
      <c r="AN423" s="290">
        <v>60</v>
      </c>
      <c r="AO423" s="290"/>
      <c r="AP423" s="290"/>
    </row>
    <row r="424" spans="1:42" x14ac:dyDescent="0.25">
      <c r="A424" s="283" t="s">
        <v>2189</v>
      </c>
      <c r="B424" s="284" t="s">
        <v>1791</v>
      </c>
      <c r="C424" s="284" t="s">
        <v>2249</v>
      </c>
      <c r="D424" s="285" t="s">
        <v>2011</v>
      </c>
      <c r="E424" s="286">
        <v>20</v>
      </c>
      <c r="F424" s="287" t="s">
        <v>2011</v>
      </c>
      <c r="G424" s="285"/>
      <c r="H424" s="285"/>
      <c r="I424" s="285"/>
      <c r="J424" s="285"/>
      <c r="K424" s="285"/>
      <c r="L424" s="285"/>
      <c r="M424" s="288" t="s">
        <v>2012</v>
      </c>
      <c r="N424" s="288" t="s">
        <v>2012</v>
      </c>
      <c r="O424" s="288" t="s">
        <v>2012</v>
      </c>
      <c r="P424" s="288" t="s">
        <v>2012</v>
      </c>
      <c r="Q424" s="288">
        <v>15</v>
      </c>
      <c r="R424" s="288" t="s">
        <v>2013</v>
      </c>
      <c r="S424" s="289" t="s">
        <v>2014</v>
      </c>
      <c r="T424" s="283"/>
      <c r="U424" s="290" t="s">
        <v>2015</v>
      </c>
      <c r="V424" s="290" t="s">
        <v>195</v>
      </c>
      <c r="W424" s="290">
        <v>16</v>
      </c>
      <c r="X424" s="290">
        <v>18</v>
      </c>
      <c r="Y424" s="290" t="s">
        <v>2012</v>
      </c>
      <c r="Z424" s="290" t="s">
        <v>2012</v>
      </c>
      <c r="AA424" s="291" t="s">
        <v>2190</v>
      </c>
      <c r="AB424" s="290"/>
      <c r="AC424" s="290"/>
      <c r="AD424" s="290"/>
      <c r="AE424" s="290"/>
      <c r="AF424" s="290"/>
      <c r="AG424" s="290"/>
      <c r="AH424" s="290"/>
      <c r="AI424" s="290"/>
      <c r="AJ424" s="290"/>
      <c r="AK424" s="290"/>
      <c r="AL424" s="290"/>
      <c r="AM424" s="290"/>
      <c r="AN424" s="290"/>
      <c r="AO424" s="290"/>
      <c r="AP424" s="290"/>
    </row>
    <row r="425" spans="1:42" x14ac:dyDescent="0.25">
      <c r="A425" s="283" t="s">
        <v>2189</v>
      </c>
      <c r="B425" s="284" t="s">
        <v>1791</v>
      </c>
      <c r="C425" s="284" t="s">
        <v>2249</v>
      </c>
      <c r="D425" s="285" t="s">
        <v>2011</v>
      </c>
      <c r="E425" s="286">
        <v>40</v>
      </c>
      <c r="F425" s="287" t="s">
        <v>2011</v>
      </c>
      <c r="G425" s="285"/>
      <c r="H425" s="285"/>
      <c r="I425" s="285"/>
      <c r="J425" s="285"/>
      <c r="K425" s="285"/>
      <c r="L425" s="285"/>
      <c r="M425" s="288" t="s">
        <v>2012</v>
      </c>
      <c r="N425" s="288" t="s">
        <v>2012</v>
      </c>
      <c r="O425" s="288" t="s">
        <v>2012</v>
      </c>
      <c r="P425" s="288" t="s">
        <v>2012</v>
      </c>
      <c r="Q425" s="288">
        <v>15</v>
      </c>
      <c r="R425" s="288" t="s">
        <v>2013</v>
      </c>
      <c r="S425" s="289" t="s">
        <v>2014</v>
      </c>
      <c r="T425" s="283"/>
      <c r="U425" s="290" t="s">
        <v>2015</v>
      </c>
      <c r="V425" s="290" t="s">
        <v>195</v>
      </c>
      <c r="W425" s="290">
        <v>16</v>
      </c>
      <c r="X425" s="290">
        <v>36</v>
      </c>
      <c r="Y425" s="290" t="s">
        <v>2012</v>
      </c>
      <c r="Z425" s="290" t="s">
        <v>2012</v>
      </c>
      <c r="AA425" s="291" t="s">
        <v>2190</v>
      </c>
      <c r="AB425" s="290"/>
      <c r="AC425" s="290"/>
      <c r="AD425" s="290"/>
      <c r="AE425" s="290"/>
      <c r="AF425" s="290"/>
      <c r="AG425" s="290"/>
      <c r="AH425" s="290"/>
      <c r="AI425" s="290"/>
      <c r="AJ425" s="290"/>
      <c r="AK425" s="290"/>
      <c r="AL425" s="290"/>
      <c r="AM425" s="290"/>
      <c r="AN425" s="290"/>
      <c r="AO425" s="290"/>
      <c r="AP425" s="290"/>
    </row>
    <row r="426" spans="1:42" x14ac:dyDescent="0.25">
      <c r="A426" s="283" t="s">
        <v>2189</v>
      </c>
      <c r="B426" s="284" t="s">
        <v>2035</v>
      </c>
      <c r="C426" s="284" t="s">
        <v>2250</v>
      </c>
      <c r="D426" s="285" t="s">
        <v>2251</v>
      </c>
      <c r="E426" s="286">
        <v>20</v>
      </c>
      <c r="F426" s="287" t="s">
        <v>2011</v>
      </c>
      <c r="G426" s="285"/>
      <c r="H426" s="285"/>
      <c r="I426" s="285"/>
      <c r="J426" s="285"/>
      <c r="K426" s="285"/>
      <c r="L426" s="285"/>
      <c r="M426" s="288" t="s">
        <v>2012</v>
      </c>
      <c r="N426" s="288" t="s">
        <v>2012</v>
      </c>
      <c r="O426" s="288" t="s">
        <v>2012</v>
      </c>
      <c r="P426" s="288" t="s">
        <v>2012</v>
      </c>
      <c r="Q426" s="288">
        <v>21</v>
      </c>
      <c r="R426" s="288" t="s">
        <v>2013</v>
      </c>
      <c r="S426" s="289" t="s">
        <v>2098</v>
      </c>
      <c r="T426" s="283"/>
      <c r="U426" s="290" t="s">
        <v>2015</v>
      </c>
      <c r="V426" s="290" t="s">
        <v>195</v>
      </c>
      <c r="W426" s="290">
        <v>22</v>
      </c>
      <c r="X426" s="290">
        <v>10</v>
      </c>
      <c r="Y426" s="290">
        <v>27</v>
      </c>
      <c r="Z426" s="290">
        <v>19</v>
      </c>
      <c r="AA426" s="291">
        <v>5</v>
      </c>
      <c r="AB426" s="290"/>
      <c r="AC426" s="290"/>
      <c r="AD426" s="290"/>
      <c r="AE426" s="290"/>
      <c r="AF426" s="290"/>
      <c r="AG426" s="290"/>
      <c r="AH426" s="290"/>
      <c r="AI426" s="290"/>
      <c r="AJ426" s="290"/>
      <c r="AK426" s="290"/>
      <c r="AL426" s="290"/>
      <c r="AM426" s="290"/>
      <c r="AN426" s="290"/>
      <c r="AO426" s="290"/>
      <c r="AP426" s="290"/>
    </row>
    <row r="427" spans="1:42" x14ac:dyDescent="0.25">
      <c r="A427" s="283" t="s">
        <v>2189</v>
      </c>
      <c r="B427" s="284" t="s">
        <v>2035</v>
      </c>
      <c r="C427" s="284" t="s">
        <v>2250</v>
      </c>
      <c r="D427" s="285" t="s">
        <v>2251</v>
      </c>
      <c r="E427" s="286">
        <v>40</v>
      </c>
      <c r="F427" s="287" t="s">
        <v>2011</v>
      </c>
      <c r="G427" s="285"/>
      <c r="H427" s="285"/>
      <c r="I427" s="285"/>
      <c r="J427" s="285"/>
      <c r="K427" s="285"/>
      <c r="L427" s="285"/>
      <c r="M427" s="288" t="s">
        <v>2012</v>
      </c>
      <c r="N427" s="288" t="s">
        <v>2012</v>
      </c>
      <c r="O427" s="288" t="s">
        <v>2012</v>
      </c>
      <c r="P427" s="288" t="s">
        <v>2012</v>
      </c>
      <c r="Q427" s="288">
        <v>21</v>
      </c>
      <c r="R427" s="288" t="s">
        <v>2013</v>
      </c>
      <c r="S427" s="289" t="s">
        <v>2098</v>
      </c>
      <c r="T427" s="283"/>
      <c r="U427" s="290" t="s">
        <v>2015</v>
      </c>
      <c r="V427" s="290" t="s">
        <v>195</v>
      </c>
      <c r="W427" s="290">
        <v>22</v>
      </c>
      <c r="X427" s="290">
        <v>19</v>
      </c>
      <c r="Y427" s="290">
        <v>27</v>
      </c>
      <c r="Z427" s="290">
        <v>38</v>
      </c>
      <c r="AA427" s="291">
        <v>5</v>
      </c>
      <c r="AB427" s="290"/>
      <c r="AC427" s="290"/>
      <c r="AD427" s="290"/>
      <c r="AE427" s="290"/>
      <c r="AF427" s="290"/>
      <c r="AG427" s="290"/>
      <c r="AH427" s="290"/>
      <c r="AI427" s="290"/>
      <c r="AJ427" s="290"/>
      <c r="AK427" s="290"/>
      <c r="AL427" s="290"/>
      <c r="AM427" s="290"/>
      <c r="AN427" s="290"/>
      <c r="AO427" s="290"/>
      <c r="AP427" s="290"/>
    </row>
    <row r="428" spans="1:42" x14ac:dyDescent="0.25">
      <c r="A428" s="283" t="s">
        <v>2189</v>
      </c>
      <c r="B428" s="284" t="s">
        <v>1787</v>
      </c>
      <c r="C428" s="284" t="s">
        <v>2070</v>
      </c>
      <c r="D428" s="285" t="s">
        <v>2071</v>
      </c>
      <c r="E428" s="286">
        <v>20</v>
      </c>
      <c r="F428" s="287" t="s">
        <v>2011</v>
      </c>
      <c r="G428" s="285"/>
      <c r="H428" s="285"/>
      <c r="I428" s="285"/>
      <c r="J428" s="285"/>
      <c r="K428" s="285"/>
      <c r="L428" s="285"/>
      <c r="M428" s="288" t="s">
        <v>2012</v>
      </c>
      <c r="N428" s="288" t="s">
        <v>2012</v>
      </c>
      <c r="O428" s="288" t="s">
        <v>2012</v>
      </c>
      <c r="P428" s="288" t="s">
        <v>2012</v>
      </c>
      <c r="Q428" s="288">
        <v>18</v>
      </c>
      <c r="R428" s="288" t="s">
        <v>2013</v>
      </c>
      <c r="S428" s="289" t="s">
        <v>2054</v>
      </c>
      <c r="T428" s="283"/>
      <c r="U428" s="290" t="s">
        <v>2015</v>
      </c>
      <c r="V428" s="290" t="s">
        <v>195</v>
      </c>
      <c r="W428" s="290">
        <v>19</v>
      </c>
      <c r="X428" s="290">
        <v>20</v>
      </c>
      <c r="Y428" s="290">
        <v>21</v>
      </c>
      <c r="Z428" s="290">
        <v>32</v>
      </c>
      <c r="AA428" s="291">
        <v>2</v>
      </c>
      <c r="AB428" s="290"/>
      <c r="AC428" s="290"/>
      <c r="AD428" s="290"/>
      <c r="AE428" s="290"/>
      <c r="AF428" s="290"/>
      <c r="AG428" s="290"/>
      <c r="AH428" s="290"/>
      <c r="AI428" s="290"/>
      <c r="AJ428" s="290"/>
      <c r="AK428" s="290"/>
      <c r="AL428" s="290"/>
      <c r="AM428" s="290"/>
      <c r="AN428" s="290"/>
      <c r="AO428" s="290"/>
      <c r="AP428" s="290"/>
    </row>
    <row r="429" spans="1:42" x14ac:dyDescent="0.25">
      <c r="A429" s="283" t="s">
        <v>2189</v>
      </c>
      <c r="B429" s="284" t="s">
        <v>1787</v>
      </c>
      <c r="C429" s="284" t="s">
        <v>2070</v>
      </c>
      <c r="D429" s="285" t="s">
        <v>2071</v>
      </c>
      <c r="E429" s="286">
        <v>40</v>
      </c>
      <c r="F429" s="287" t="s">
        <v>2011</v>
      </c>
      <c r="G429" s="285"/>
      <c r="H429" s="285"/>
      <c r="I429" s="285"/>
      <c r="J429" s="285"/>
      <c r="K429" s="285"/>
      <c r="L429" s="285"/>
      <c r="M429" s="288" t="s">
        <v>2012</v>
      </c>
      <c r="N429" s="288" t="s">
        <v>2012</v>
      </c>
      <c r="O429" s="288" t="s">
        <v>2012</v>
      </c>
      <c r="P429" s="288" t="s">
        <v>2012</v>
      </c>
      <c r="Q429" s="288">
        <v>18</v>
      </c>
      <c r="R429" s="288" t="s">
        <v>2013</v>
      </c>
      <c r="S429" s="289" t="s">
        <v>2054</v>
      </c>
      <c r="T429" s="283"/>
      <c r="U429" s="290" t="s">
        <v>2015</v>
      </c>
      <c r="V429" s="290" t="s">
        <v>195</v>
      </c>
      <c r="W429" s="290">
        <v>19</v>
      </c>
      <c r="X429" s="290">
        <v>36</v>
      </c>
      <c r="Y429" s="290">
        <v>21</v>
      </c>
      <c r="Z429" s="290">
        <v>68</v>
      </c>
      <c r="AA429" s="291">
        <v>2</v>
      </c>
      <c r="AB429" s="290"/>
      <c r="AC429" s="290"/>
      <c r="AD429" s="290"/>
      <c r="AE429" s="290"/>
      <c r="AF429" s="290"/>
      <c r="AG429" s="290"/>
      <c r="AH429" s="290"/>
      <c r="AI429" s="290"/>
      <c r="AJ429" s="290"/>
      <c r="AK429" s="290"/>
      <c r="AL429" s="290"/>
      <c r="AM429" s="290"/>
      <c r="AN429" s="290"/>
      <c r="AO429" s="290"/>
      <c r="AP429" s="290"/>
    </row>
    <row r="430" spans="1:42" x14ac:dyDescent="0.25">
      <c r="A430" s="283" t="s">
        <v>2189</v>
      </c>
      <c r="B430" s="284" t="s">
        <v>1791</v>
      </c>
      <c r="C430" s="284" t="s">
        <v>2072</v>
      </c>
      <c r="D430" s="285" t="s">
        <v>2073</v>
      </c>
      <c r="E430" s="286">
        <v>20</v>
      </c>
      <c r="F430" s="287" t="s">
        <v>2011</v>
      </c>
      <c r="G430" s="285"/>
      <c r="H430" s="285"/>
      <c r="I430" s="285"/>
      <c r="J430" s="285"/>
      <c r="K430" s="285"/>
      <c r="L430" s="285"/>
      <c r="M430" s="288" t="s">
        <v>2012</v>
      </c>
      <c r="N430" s="288" t="s">
        <v>2012</v>
      </c>
      <c r="O430" s="288" t="s">
        <v>2012</v>
      </c>
      <c r="P430" s="288" t="s">
        <v>2012</v>
      </c>
      <c r="Q430" s="288">
        <v>15</v>
      </c>
      <c r="R430" s="288" t="s">
        <v>2013</v>
      </c>
      <c r="S430" s="289" t="s">
        <v>2014</v>
      </c>
      <c r="T430" s="283"/>
      <c r="U430" s="290" t="s">
        <v>2015</v>
      </c>
      <c r="V430" s="290" t="s">
        <v>195</v>
      </c>
      <c r="W430" s="290">
        <v>16</v>
      </c>
      <c r="X430" s="290">
        <v>110</v>
      </c>
      <c r="Y430" s="290" t="s">
        <v>2012</v>
      </c>
      <c r="Z430" s="290" t="s">
        <v>2012</v>
      </c>
      <c r="AA430" s="291" t="s">
        <v>2190</v>
      </c>
      <c r="AB430" s="290"/>
      <c r="AC430" s="290"/>
      <c r="AD430" s="290"/>
      <c r="AE430" s="290"/>
      <c r="AF430" s="290"/>
      <c r="AG430" s="290"/>
      <c r="AH430" s="290"/>
      <c r="AI430" s="290"/>
      <c r="AJ430" s="290"/>
      <c r="AK430" s="290"/>
      <c r="AL430" s="290"/>
      <c r="AM430" s="290"/>
      <c r="AN430" s="290"/>
      <c r="AO430" s="290"/>
      <c r="AP430" s="290"/>
    </row>
    <row r="431" spans="1:42" x14ac:dyDescent="0.25">
      <c r="A431" s="283" t="s">
        <v>2189</v>
      </c>
      <c r="B431" s="284" t="s">
        <v>1791</v>
      </c>
      <c r="C431" s="284" t="s">
        <v>2072</v>
      </c>
      <c r="D431" s="285" t="s">
        <v>2073</v>
      </c>
      <c r="E431" s="286">
        <v>40</v>
      </c>
      <c r="F431" s="287" t="s">
        <v>2011</v>
      </c>
      <c r="G431" s="285"/>
      <c r="H431" s="285"/>
      <c r="I431" s="285"/>
      <c r="J431" s="285"/>
      <c r="K431" s="285"/>
      <c r="L431" s="285"/>
      <c r="M431" s="288" t="s">
        <v>2012</v>
      </c>
      <c r="N431" s="288" t="s">
        <v>2012</v>
      </c>
      <c r="O431" s="288" t="s">
        <v>2012</v>
      </c>
      <c r="P431" s="288" t="s">
        <v>2012</v>
      </c>
      <c r="Q431" s="288">
        <v>15</v>
      </c>
      <c r="R431" s="288" t="s">
        <v>2013</v>
      </c>
      <c r="S431" s="289" t="s">
        <v>2014</v>
      </c>
      <c r="T431" s="283"/>
      <c r="U431" s="290" t="s">
        <v>2015</v>
      </c>
      <c r="V431" s="290" t="s">
        <v>195</v>
      </c>
      <c r="W431" s="290">
        <v>16</v>
      </c>
      <c r="X431" s="290">
        <v>120</v>
      </c>
      <c r="Y431" s="290" t="s">
        <v>2012</v>
      </c>
      <c r="Z431" s="290" t="s">
        <v>2012</v>
      </c>
      <c r="AA431" s="291" t="s">
        <v>2190</v>
      </c>
      <c r="AB431" s="290"/>
      <c r="AC431" s="290"/>
      <c r="AD431" s="290"/>
      <c r="AE431" s="290"/>
      <c r="AF431" s="290"/>
      <c r="AG431" s="290"/>
      <c r="AH431" s="290"/>
      <c r="AI431" s="290"/>
      <c r="AJ431" s="290"/>
      <c r="AK431" s="290"/>
      <c r="AL431" s="290"/>
      <c r="AM431" s="290"/>
      <c r="AN431" s="290"/>
      <c r="AO431" s="290"/>
      <c r="AP431" s="290"/>
    </row>
    <row r="432" spans="1:42" x14ac:dyDescent="0.25">
      <c r="A432" s="283" t="s">
        <v>2189</v>
      </c>
      <c r="B432" s="284" t="s">
        <v>2041</v>
      </c>
      <c r="C432" s="284" t="s">
        <v>2252</v>
      </c>
      <c r="D432" s="285" t="s">
        <v>2253</v>
      </c>
      <c r="E432" s="286">
        <v>20</v>
      </c>
      <c r="F432" s="287" t="s">
        <v>2011</v>
      </c>
      <c r="G432" s="285"/>
      <c r="H432" s="285"/>
      <c r="I432" s="285"/>
      <c r="J432" s="285"/>
      <c r="K432" s="285"/>
      <c r="L432" s="285"/>
      <c r="M432" s="288" t="s">
        <v>2012</v>
      </c>
      <c r="N432" s="288" t="s">
        <v>2012</v>
      </c>
      <c r="O432" s="288" t="s">
        <v>2012</v>
      </c>
      <c r="P432" s="288" t="s">
        <v>2012</v>
      </c>
      <c r="Q432" s="288">
        <v>15</v>
      </c>
      <c r="R432" s="288" t="s">
        <v>2013</v>
      </c>
      <c r="S432" s="289" t="s">
        <v>2014</v>
      </c>
      <c r="T432" s="283"/>
      <c r="U432" s="290" t="s">
        <v>2015</v>
      </c>
      <c r="V432" s="290" t="s">
        <v>195</v>
      </c>
      <c r="W432" s="290">
        <v>16</v>
      </c>
      <c r="X432" s="290">
        <v>60</v>
      </c>
      <c r="Y432" s="290" t="s">
        <v>2012</v>
      </c>
      <c r="Z432" s="290" t="s">
        <v>2012</v>
      </c>
      <c r="AA432" s="291" t="s">
        <v>2190</v>
      </c>
      <c r="AB432" s="290"/>
      <c r="AC432" s="290"/>
      <c r="AD432" s="290"/>
      <c r="AE432" s="290"/>
      <c r="AF432" s="290"/>
      <c r="AG432" s="290"/>
      <c r="AH432" s="290"/>
      <c r="AI432" s="290"/>
      <c r="AJ432" s="290"/>
      <c r="AK432" s="290"/>
      <c r="AL432" s="290"/>
      <c r="AM432" s="290"/>
      <c r="AN432" s="290"/>
      <c r="AO432" s="290"/>
      <c r="AP432" s="290"/>
    </row>
    <row r="433" spans="1:42" x14ac:dyDescent="0.25">
      <c r="A433" s="283" t="s">
        <v>2189</v>
      </c>
      <c r="B433" s="284" t="s">
        <v>2041</v>
      </c>
      <c r="C433" s="284" t="s">
        <v>2252</v>
      </c>
      <c r="D433" s="285" t="s">
        <v>2253</v>
      </c>
      <c r="E433" s="286">
        <v>40</v>
      </c>
      <c r="F433" s="287" t="s">
        <v>2011</v>
      </c>
      <c r="G433" s="285"/>
      <c r="H433" s="285"/>
      <c r="I433" s="285"/>
      <c r="J433" s="285"/>
      <c r="K433" s="285"/>
      <c r="L433" s="285"/>
      <c r="M433" s="288" t="s">
        <v>2012</v>
      </c>
      <c r="N433" s="288" t="s">
        <v>2012</v>
      </c>
      <c r="O433" s="288" t="s">
        <v>2012</v>
      </c>
      <c r="P433" s="288" t="s">
        <v>2012</v>
      </c>
      <c r="Q433" s="288">
        <v>15</v>
      </c>
      <c r="R433" s="288" t="s">
        <v>2013</v>
      </c>
      <c r="S433" s="289" t="s">
        <v>2014</v>
      </c>
      <c r="T433" s="283"/>
      <c r="U433" s="290" t="s">
        <v>2015</v>
      </c>
      <c r="V433" s="290" t="s">
        <v>195</v>
      </c>
      <c r="W433" s="290">
        <v>16</v>
      </c>
      <c r="X433" s="290">
        <v>120</v>
      </c>
      <c r="Y433" s="290" t="s">
        <v>2012</v>
      </c>
      <c r="Z433" s="290" t="s">
        <v>2012</v>
      </c>
      <c r="AA433" s="291" t="s">
        <v>2190</v>
      </c>
      <c r="AB433" s="290"/>
      <c r="AC433" s="290" t="s">
        <v>195</v>
      </c>
      <c r="AD433" s="290">
        <v>16</v>
      </c>
      <c r="AE433" s="290">
        <v>0</v>
      </c>
      <c r="AF433" s="290" t="s">
        <v>2012</v>
      </c>
      <c r="AG433" s="290" t="s">
        <v>2012</v>
      </c>
      <c r="AH433" s="290" t="s">
        <v>2012</v>
      </c>
      <c r="AI433" s="290" t="s">
        <v>2012</v>
      </c>
      <c r="AJ433" s="290" t="s">
        <v>195</v>
      </c>
      <c r="AK433" s="290" t="s">
        <v>2012</v>
      </c>
      <c r="AL433" s="290" t="s">
        <v>2012</v>
      </c>
      <c r="AM433" s="290" t="s">
        <v>2012</v>
      </c>
      <c r="AN433" s="290" t="s">
        <v>2012</v>
      </c>
      <c r="AO433" s="290" t="s">
        <v>2012</v>
      </c>
      <c r="AP433" s="290" t="s">
        <v>2012</v>
      </c>
    </row>
    <row r="434" spans="1:42" x14ac:dyDescent="0.25">
      <c r="A434" s="283" t="s">
        <v>2189</v>
      </c>
      <c r="B434" s="284" t="s">
        <v>2016</v>
      </c>
      <c r="C434" s="284" t="s">
        <v>2254</v>
      </c>
      <c r="D434" s="285" t="s">
        <v>2255</v>
      </c>
      <c r="E434" s="286">
        <v>20</v>
      </c>
      <c r="F434" s="287" t="s">
        <v>2011</v>
      </c>
      <c r="G434" s="285"/>
      <c r="H434" s="285"/>
      <c r="I434" s="285"/>
      <c r="J434" s="285"/>
      <c r="K434" s="285"/>
      <c r="L434" s="285"/>
      <c r="M434" s="288" t="s">
        <v>2012</v>
      </c>
      <c r="N434" s="288" t="s">
        <v>2012</v>
      </c>
      <c r="O434" s="288" t="s">
        <v>2012</v>
      </c>
      <c r="P434" s="288" t="s">
        <v>2012</v>
      </c>
      <c r="Q434" s="288">
        <v>15</v>
      </c>
      <c r="R434" s="288" t="s">
        <v>2013</v>
      </c>
      <c r="S434" s="289" t="s">
        <v>2014</v>
      </c>
      <c r="T434" s="283"/>
      <c r="U434" s="290" t="s">
        <v>2015</v>
      </c>
      <c r="V434" s="290" t="s">
        <v>195</v>
      </c>
      <c r="W434" s="290">
        <v>16</v>
      </c>
      <c r="X434" s="290">
        <v>50</v>
      </c>
      <c r="Y434" s="290" t="s">
        <v>2012</v>
      </c>
      <c r="Z434" s="290" t="s">
        <v>2012</v>
      </c>
      <c r="AA434" s="291" t="s">
        <v>2190</v>
      </c>
      <c r="AB434" s="290"/>
      <c r="AC434" s="290"/>
      <c r="AD434" s="290"/>
      <c r="AE434" s="290"/>
      <c r="AF434" s="290"/>
      <c r="AG434" s="290"/>
      <c r="AH434" s="290"/>
      <c r="AI434" s="290"/>
      <c r="AJ434" s="290"/>
      <c r="AK434" s="290"/>
      <c r="AL434" s="290"/>
      <c r="AM434" s="290"/>
      <c r="AN434" s="290"/>
      <c r="AO434" s="290"/>
      <c r="AP434" s="290"/>
    </row>
    <row r="435" spans="1:42" x14ac:dyDescent="0.25">
      <c r="A435" s="283" t="s">
        <v>2189</v>
      </c>
      <c r="B435" s="284" t="s">
        <v>2016</v>
      </c>
      <c r="C435" s="284" t="s">
        <v>2254</v>
      </c>
      <c r="D435" s="285" t="s">
        <v>2255</v>
      </c>
      <c r="E435" s="286">
        <v>40</v>
      </c>
      <c r="F435" s="287" t="s">
        <v>2011</v>
      </c>
      <c r="G435" s="285"/>
      <c r="H435" s="285"/>
      <c r="I435" s="285"/>
      <c r="J435" s="285"/>
      <c r="K435" s="285"/>
      <c r="L435" s="285"/>
      <c r="M435" s="288" t="s">
        <v>2012</v>
      </c>
      <c r="N435" s="288" t="s">
        <v>2012</v>
      </c>
      <c r="O435" s="288" t="s">
        <v>2012</v>
      </c>
      <c r="P435" s="288" t="s">
        <v>2012</v>
      </c>
      <c r="Q435" s="288">
        <v>15</v>
      </c>
      <c r="R435" s="288" t="s">
        <v>2013</v>
      </c>
      <c r="S435" s="289" t="s">
        <v>2014</v>
      </c>
      <c r="T435" s="283"/>
      <c r="U435" s="290" t="s">
        <v>2015</v>
      </c>
      <c r="V435" s="290" t="s">
        <v>195</v>
      </c>
      <c r="W435" s="290">
        <v>16</v>
      </c>
      <c r="X435" s="290">
        <v>75</v>
      </c>
      <c r="Y435" s="290" t="s">
        <v>2012</v>
      </c>
      <c r="Z435" s="290" t="s">
        <v>2012</v>
      </c>
      <c r="AA435" s="291" t="s">
        <v>2190</v>
      </c>
      <c r="AB435" s="290"/>
      <c r="AC435" s="290"/>
      <c r="AD435" s="290"/>
      <c r="AE435" s="290"/>
      <c r="AF435" s="290"/>
      <c r="AG435" s="290"/>
      <c r="AH435" s="290"/>
      <c r="AI435" s="290"/>
      <c r="AJ435" s="290"/>
      <c r="AK435" s="290"/>
      <c r="AL435" s="290"/>
      <c r="AM435" s="290"/>
      <c r="AN435" s="290"/>
      <c r="AO435" s="290"/>
      <c r="AP435" s="290"/>
    </row>
    <row r="436" spans="1:42" x14ac:dyDescent="0.25">
      <c r="A436" s="283" t="s">
        <v>2189</v>
      </c>
      <c r="B436" s="284" t="s">
        <v>2041</v>
      </c>
      <c r="C436" s="284" t="s">
        <v>2074</v>
      </c>
      <c r="D436" s="285" t="s">
        <v>1785</v>
      </c>
      <c r="E436" s="286">
        <v>20</v>
      </c>
      <c r="F436" s="287" t="s">
        <v>2011</v>
      </c>
      <c r="G436" s="285"/>
      <c r="H436" s="285"/>
      <c r="I436" s="285"/>
      <c r="J436" s="285"/>
      <c r="K436" s="285"/>
      <c r="L436" s="285"/>
      <c r="M436" s="288">
        <v>5</v>
      </c>
      <c r="N436" s="288" t="s">
        <v>2013</v>
      </c>
      <c r="O436" s="288">
        <v>12</v>
      </c>
      <c r="P436" s="288" t="s">
        <v>2013</v>
      </c>
      <c r="Q436" s="288" t="s">
        <v>2012</v>
      </c>
      <c r="R436" s="288" t="s">
        <v>2012</v>
      </c>
      <c r="S436" s="289" t="s">
        <v>2256</v>
      </c>
      <c r="T436" s="283"/>
      <c r="U436" s="290" t="s">
        <v>2015</v>
      </c>
      <c r="V436" s="290" t="s">
        <v>195</v>
      </c>
      <c r="W436" s="290">
        <v>13</v>
      </c>
      <c r="X436" s="294">
        <v>44</v>
      </c>
      <c r="Y436" s="290" t="s">
        <v>2012</v>
      </c>
      <c r="Z436" s="290" t="s">
        <v>2012</v>
      </c>
      <c r="AA436" s="291" t="s">
        <v>2190</v>
      </c>
      <c r="AB436" s="290"/>
      <c r="AC436" s="290" t="s">
        <v>195</v>
      </c>
      <c r="AD436" s="290">
        <v>13</v>
      </c>
      <c r="AE436" s="290">
        <v>44</v>
      </c>
      <c r="AF436" s="290">
        <v>21</v>
      </c>
      <c r="AG436" s="290">
        <v>72</v>
      </c>
      <c r="AH436" s="290"/>
      <c r="AI436" s="290"/>
      <c r="AJ436" s="290" t="s">
        <v>195</v>
      </c>
      <c r="AK436" s="290">
        <v>6</v>
      </c>
      <c r="AL436" s="290">
        <v>0</v>
      </c>
      <c r="AM436" s="290" t="s">
        <v>2012</v>
      </c>
      <c r="AN436" s="290" t="s">
        <v>2012</v>
      </c>
      <c r="AO436" s="290"/>
      <c r="AP436" s="290"/>
    </row>
    <row r="437" spans="1:42" x14ac:dyDescent="0.25">
      <c r="A437" s="283" t="s">
        <v>2189</v>
      </c>
      <c r="B437" s="284" t="s">
        <v>2041</v>
      </c>
      <c r="C437" s="284" t="s">
        <v>2074</v>
      </c>
      <c r="D437" s="285" t="s">
        <v>1785</v>
      </c>
      <c r="E437" s="286">
        <v>40</v>
      </c>
      <c r="F437" s="287" t="s">
        <v>2011</v>
      </c>
      <c r="G437" s="285"/>
      <c r="H437" s="285"/>
      <c r="I437" s="285"/>
      <c r="J437" s="285"/>
      <c r="K437" s="285"/>
      <c r="L437" s="285"/>
      <c r="M437" s="288">
        <v>5</v>
      </c>
      <c r="N437" s="288" t="s">
        <v>2013</v>
      </c>
      <c r="O437" s="288">
        <v>12</v>
      </c>
      <c r="P437" s="288" t="s">
        <v>2013</v>
      </c>
      <c r="Q437" s="288" t="s">
        <v>2012</v>
      </c>
      <c r="R437" s="288" t="s">
        <v>2012</v>
      </c>
      <c r="S437" s="289" t="s">
        <v>2256</v>
      </c>
      <c r="T437" s="283"/>
      <c r="U437" s="290" t="s">
        <v>2015</v>
      </c>
      <c r="V437" s="290" t="s">
        <v>195</v>
      </c>
      <c r="W437" s="290">
        <v>13</v>
      </c>
      <c r="X437" s="294">
        <v>62</v>
      </c>
      <c r="Y437" s="290" t="s">
        <v>2012</v>
      </c>
      <c r="Z437" s="290" t="s">
        <v>2012</v>
      </c>
      <c r="AA437" s="291" t="s">
        <v>2190</v>
      </c>
      <c r="AB437" s="290"/>
      <c r="AC437" s="290" t="s">
        <v>195</v>
      </c>
      <c r="AD437" s="290">
        <v>13</v>
      </c>
      <c r="AE437" s="290">
        <v>62</v>
      </c>
      <c r="AF437" s="290">
        <v>21</v>
      </c>
      <c r="AG437" s="290">
        <v>113</v>
      </c>
      <c r="AH437" s="290"/>
      <c r="AI437" s="290"/>
      <c r="AJ437" s="290" t="s">
        <v>195</v>
      </c>
      <c r="AK437" s="290">
        <v>6</v>
      </c>
      <c r="AL437" s="290">
        <v>0</v>
      </c>
      <c r="AM437" s="290" t="s">
        <v>2012</v>
      </c>
      <c r="AN437" s="290" t="s">
        <v>2012</v>
      </c>
      <c r="AO437" s="290"/>
      <c r="AP437" s="290"/>
    </row>
    <row r="438" spans="1:42" x14ac:dyDescent="0.25">
      <c r="A438" s="283" t="s">
        <v>2189</v>
      </c>
      <c r="B438" s="284" t="s">
        <v>1791</v>
      </c>
      <c r="C438" s="284" t="s">
        <v>2076</v>
      </c>
      <c r="D438" s="285" t="s">
        <v>2077</v>
      </c>
      <c r="E438" s="286">
        <v>20</v>
      </c>
      <c r="F438" s="287" t="s">
        <v>2011</v>
      </c>
      <c r="G438" s="285"/>
      <c r="H438" s="285"/>
      <c r="I438" s="285"/>
      <c r="J438" s="285"/>
      <c r="K438" s="285"/>
      <c r="L438" s="285"/>
      <c r="M438" s="288" t="s">
        <v>2012</v>
      </c>
      <c r="N438" s="288" t="s">
        <v>2012</v>
      </c>
      <c r="O438" s="288" t="s">
        <v>2012</v>
      </c>
      <c r="P438" s="288" t="s">
        <v>2012</v>
      </c>
      <c r="Q438" s="288">
        <v>15</v>
      </c>
      <c r="R438" s="288" t="s">
        <v>2013</v>
      </c>
      <c r="S438" s="289" t="s">
        <v>2014</v>
      </c>
      <c r="T438" s="283"/>
      <c r="U438" s="290" t="s">
        <v>2015</v>
      </c>
      <c r="V438" s="290" t="s">
        <v>195</v>
      </c>
      <c r="W438" s="290">
        <v>16</v>
      </c>
      <c r="X438" s="290">
        <v>135</v>
      </c>
      <c r="Y438" s="290">
        <v>21</v>
      </c>
      <c r="Z438" s="290">
        <v>155</v>
      </c>
      <c r="AA438" s="291">
        <v>5</v>
      </c>
      <c r="AB438" s="290"/>
      <c r="AC438" s="290"/>
      <c r="AD438" s="290"/>
      <c r="AE438" s="290"/>
      <c r="AF438" s="290"/>
      <c r="AG438" s="290"/>
      <c r="AH438" s="290"/>
      <c r="AI438" s="290"/>
      <c r="AJ438" s="290"/>
      <c r="AK438" s="290"/>
      <c r="AL438" s="290"/>
      <c r="AM438" s="290"/>
      <c r="AN438" s="290"/>
      <c r="AO438" s="290"/>
      <c r="AP438" s="290"/>
    </row>
    <row r="439" spans="1:42" x14ac:dyDescent="0.25">
      <c r="A439" s="283" t="s">
        <v>2189</v>
      </c>
      <c r="B439" s="284" t="s">
        <v>1791</v>
      </c>
      <c r="C439" s="284" t="s">
        <v>2076</v>
      </c>
      <c r="D439" s="285" t="s">
        <v>2077</v>
      </c>
      <c r="E439" s="286">
        <v>40</v>
      </c>
      <c r="F439" s="287" t="s">
        <v>2011</v>
      </c>
      <c r="G439" s="285"/>
      <c r="H439" s="285"/>
      <c r="I439" s="285"/>
      <c r="J439" s="285"/>
      <c r="K439" s="285"/>
      <c r="L439" s="285"/>
      <c r="M439" s="288" t="s">
        <v>2012</v>
      </c>
      <c r="N439" s="288" t="s">
        <v>2012</v>
      </c>
      <c r="O439" s="288" t="s">
        <v>2012</v>
      </c>
      <c r="P439" s="288" t="s">
        <v>2012</v>
      </c>
      <c r="Q439" s="288">
        <v>15</v>
      </c>
      <c r="R439" s="288" t="s">
        <v>2013</v>
      </c>
      <c r="S439" s="289" t="s">
        <v>2014</v>
      </c>
      <c r="T439" s="283"/>
      <c r="U439" s="290" t="s">
        <v>2015</v>
      </c>
      <c r="V439" s="290" t="s">
        <v>195</v>
      </c>
      <c r="W439" s="290">
        <v>16</v>
      </c>
      <c r="X439" s="290">
        <v>135</v>
      </c>
      <c r="Y439" s="290">
        <v>21</v>
      </c>
      <c r="Z439" s="290">
        <v>155</v>
      </c>
      <c r="AA439" s="291">
        <v>5</v>
      </c>
      <c r="AB439" s="290"/>
      <c r="AC439" s="290"/>
      <c r="AD439" s="290"/>
      <c r="AE439" s="290"/>
      <c r="AF439" s="290"/>
      <c r="AG439" s="290"/>
      <c r="AH439" s="290"/>
      <c r="AI439" s="290"/>
      <c r="AJ439" s="290"/>
      <c r="AK439" s="290"/>
      <c r="AL439" s="290"/>
      <c r="AM439" s="290"/>
      <c r="AN439" s="290"/>
      <c r="AO439" s="290"/>
      <c r="AP439" s="290"/>
    </row>
    <row r="440" spans="1:42" x14ac:dyDescent="0.25">
      <c r="A440" s="283" t="s">
        <v>2189</v>
      </c>
      <c r="B440" s="284" t="s">
        <v>1791</v>
      </c>
      <c r="C440" s="284" t="s">
        <v>2257</v>
      </c>
      <c r="D440" s="285" t="s">
        <v>2258</v>
      </c>
      <c r="E440" s="286">
        <v>20</v>
      </c>
      <c r="F440" s="287" t="s">
        <v>2011</v>
      </c>
      <c r="G440" s="285"/>
      <c r="H440" s="285"/>
      <c r="I440" s="285"/>
      <c r="J440" s="285"/>
      <c r="K440" s="285"/>
      <c r="L440" s="285"/>
      <c r="M440" s="288" t="s">
        <v>2012</v>
      </c>
      <c r="N440" s="288" t="s">
        <v>2012</v>
      </c>
      <c r="O440" s="288" t="s">
        <v>2012</v>
      </c>
      <c r="P440" s="288" t="s">
        <v>2012</v>
      </c>
      <c r="Q440" s="288">
        <v>15</v>
      </c>
      <c r="R440" s="288" t="s">
        <v>2013</v>
      </c>
      <c r="S440" s="289" t="s">
        <v>2014</v>
      </c>
      <c r="T440" s="283"/>
      <c r="U440" s="290" t="s">
        <v>2015</v>
      </c>
      <c r="V440" s="290" t="s">
        <v>195</v>
      </c>
      <c r="W440" s="290">
        <v>16</v>
      </c>
      <c r="X440" s="290">
        <v>50</v>
      </c>
      <c r="Y440" s="290" t="s">
        <v>2012</v>
      </c>
      <c r="Z440" s="290" t="s">
        <v>2012</v>
      </c>
      <c r="AA440" s="291" t="s">
        <v>2190</v>
      </c>
      <c r="AB440" s="290"/>
      <c r="AC440" s="290"/>
      <c r="AD440" s="290"/>
      <c r="AE440" s="290"/>
      <c r="AF440" s="290"/>
      <c r="AG440" s="290"/>
      <c r="AH440" s="290"/>
      <c r="AI440" s="290"/>
      <c r="AJ440" s="290"/>
      <c r="AK440" s="290"/>
      <c r="AL440" s="290"/>
      <c r="AM440" s="290"/>
      <c r="AN440" s="290"/>
      <c r="AO440" s="290"/>
      <c r="AP440" s="290"/>
    </row>
    <row r="441" spans="1:42" x14ac:dyDescent="0.25">
      <c r="A441" s="283" t="s">
        <v>2189</v>
      </c>
      <c r="B441" s="284" t="s">
        <v>1791</v>
      </c>
      <c r="C441" s="284" t="s">
        <v>2257</v>
      </c>
      <c r="D441" s="285" t="s">
        <v>2258</v>
      </c>
      <c r="E441" s="286">
        <v>40</v>
      </c>
      <c r="F441" s="287" t="s">
        <v>2011</v>
      </c>
      <c r="G441" s="285"/>
      <c r="H441" s="285"/>
      <c r="I441" s="285"/>
      <c r="J441" s="285"/>
      <c r="K441" s="285"/>
      <c r="L441" s="285"/>
      <c r="M441" s="288" t="s">
        <v>2012</v>
      </c>
      <c r="N441" s="288" t="s">
        <v>2012</v>
      </c>
      <c r="O441" s="288" t="s">
        <v>2012</v>
      </c>
      <c r="P441" s="288" t="s">
        <v>2012</v>
      </c>
      <c r="Q441" s="288">
        <v>15</v>
      </c>
      <c r="R441" s="288" t="s">
        <v>2013</v>
      </c>
      <c r="S441" s="289" t="s">
        <v>2014</v>
      </c>
      <c r="T441" s="283"/>
      <c r="U441" s="290" t="s">
        <v>2015</v>
      </c>
      <c r="V441" s="290" t="s">
        <v>195</v>
      </c>
      <c r="W441" s="290">
        <v>16</v>
      </c>
      <c r="X441" s="290">
        <v>70</v>
      </c>
      <c r="Y441" s="290" t="s">
        <v>2012</v>
      </c>
      <c r="Z441" s="290" t="s">
        <v>2012</v>
      </c>
      <c r="AA441" s="291" t="s">
        <v>2190</v>
      </c>
      <c r="AB441" s="290"/>
      <c r="AC441" s="290"/>
      <c r="AD441" s="290"/>
      <c r="AE441" s="290"/>
      <c r="AF441" s="290"/>
      <c r="AG441" s="290"/>
      <c r="AH441" s="290"/>
      <c r="AI441" s="290"/>
      <c r="AJ441" s="290"/>
      <c r="AK441" s="290"/>
      <c r="AL441" s="290"/>
      <c r="AM441" s="290"/>
      <c r="AN441" s="290"/>
      <c r="AO441" s="290"/>
      <c r="AP441" s="290"/>
    </row>
    <row r="442" spans="1:42" x14ac:dyDescent="0.25">
      <c r="A442" s="283" t="s">
        <v>2189</v>
      </c>
      <c r="B442" s="284" t="s">
        <v>2041</v>
      </c>
      <c r="C442" s="284" t="s">
        <v>2078</v>
      </c>
      <c r="D442" s="285" t="s">
        <v>2079</v>
      </c>
      <c r="E442" s="286">
        <v>20</v>
      </c>
      <c r="F442" s="287" t="s">
        <v>2011</v>
      </c>
      <c r="G442" s="285"/>
      <c r="H442" s="285"/>
      <c r="I442" s="285"/>
      <c r="J442" s="285"/>
      <c r="K442" s="285"/>
      <c r="L442" s="285"/>
      <c r="M442" s="288" t="s">
        <v>2012</v>
      </c>
      <c r="N442" s="288" t="s">
        <v>2012</v>
      </c>
      <c r="O442" s="288" t="s">
        <v>2012</v>
      </c>
      <c r="P442" s="288" t="s">
        <v>2012</v>
      </c>
      <c r="Q442" s="288">
        <v>15</v>
      </c>
      <c r="R442" s="288" t="s">
        <v>2013</v>
      </c>
      <c r="S442" s="289" t="s">
        <v>2014</v>
      </c>
      <c r="T442" s="283"/>
      <c r="U442" s="290" t="s">
        <v>2015</v>
      </c>
      <c r="V442" s="290" t="s">
        <v>195</v>
      </c>
      <c r="W442" s="290">
        <v>16</v>
      </c>
      <c r="X442" s="290">
        <v>95</v>
      </c>
      <c r="Y442" s="290" t="s">
        <v>2012</v>
      </c>
      <c r="Z442" s="290" t="s">
        <v>2012</v>
      </c>
      <c r="AA442" s="291" t="s">
        <v>2190</v>
      </c>
      <c r="AB442" s="290"/>
      <c r="AC442" s="290"/>
      <c r="AD442" s="290"/>
      <c r="AE442" s="290"/>
      <c r="AF442" s="290"/>
      <c r="AG442" s="290"/>
      <c r="AH442" s="290"/>
      <c r="AI442" s="290"/>
      <c r="AJ442" s="290"/>
      <c r="AK442" s="290"/>
      <c r="AL442" s="290"/>
      <c r="AM442" s="290"/>
      <c r="AN442" s="290"/>
      <c r="AO442" s="290"/>
      <c r="AP442" s="290"/>
    </row>
    <row r="443" spans="1:42" x14ac:dyDescent="0.25">
      <c r="A443" s="283" t="s">
        <v>2189</v>
      </c>
      <c r="B443" s="284" t="s">
        <v>2041</v>
      </c>
      <c r="C443" s="284" t="s">
        <v>2078</v>
      </c>
      <c r="D443" s="285" t="s">
        <v>2079</v>
      </c>
      <c r="E443" s="286">
        <v>40</v>
      </c>
      <c r="F443" s="287" t="s">
        <v>2011</v>
      </c>
      <c r="G443" s="285"/>
      <c r="H443" s="285"/>
      <c r="I443" s="285"/>
      <c r="J443" s="285"/>
      <c r="K443" s="285"/>
      <c r="L443" s="285"/>
      <c r="M443" s="288" t="s">
        <v>2012</v>
      </c>
      <c r="N443" s="288" t="s">
        <v>2012</v>
      </c>
      <c r="O443" s="288" t="s">
        <v>2012</v>
      </c>
      <c r="P443" s="288" t="s">
        <v>2012</v>
      </c>
      <c r="Q443" s="288">
        <v>15</v>
      </c>
      <c r="R443" s="288" t="s">
        <v>2013</v>
      </c>
      <c r="S443" s="289" t="s">
        <v>2014</v>
      </c>
      <c r="T443" s="283"/>
      <c r="U443" s="290" t="s">
        <v>2015</v>
      </c>
      <c r="V443" s="290" t="s">
        <v>195</v>
      </c>
      <c r="W443" s="290">
        <v>16</v>
      </c>
      <c r="X443" s="290">
        <v>150</v>
      </c>
      <c r="Y443" s="290" t="s">
        <v>2012</v>
      </c>
      <c r="Z443" s="290" t="s">
        <v>2012</v>
      </c>
      <c r="AA443" s="291" t="s">
        <v>2190</v>
      </c>
      <c r="AB443" s="290"/>
      <c r="AC443" s="290"/>
      <c r="AD443" s="290"/>
      <c r="AE443" s="290"/>
      <c r="AF443" s="290"/>
      <c r="AG443" s="290"/>
      <c r="AH443" s="290"/>
      <c r="AI443" s="290"/>
      <c r="AJ443" s="290"/>
      <c r="AK443" s="290"/>
      <c r="AL443" s="290"/>
      <c r="AM443" s="290"/>
      <c r="AN443" s="290"/>
      <c r="AO443" s="290"/>
      <c r="AP443" s="290"/>
    </row>
    <row r="444" spans="1:42" x14ac:dyDescent="0.25">
      <c r="A444" s="283" t="s">
        <v>2189</v>
      </c>
      <c r="B444" s="284" t="s">
        <v>1787</v>
      </c>
      <c r="C444" s="284" t="s">
        <v>2080</v>
      </c>
      <c r="D444" s="285" t="s">
        <v>2081</v>
      </c>
      <c r="E444" s="286">
        <v>20</v>
      </c>
      <c r="F444" s="287" t="s">
        <v>2011</v>
      </c>
      <c r="G444" s="285"/>
      <c r="H444" s="285"/>
      <c r="I444" s="285"/>
      <c r="J444" s="285"/>
      <c r="K444" s="285"/>
      <c r="L444" s="285"/>
      <c r="M444" s="288" t="s">
        <v>2012</v>
      </c>
      <c r="N444" s="288" t="s">
        <v>2012</v>
      </c>
      <c r="O444" s="288" t="s">
        <v>2012</v>
      </c>
      <c r="P444" s="288" t="s">
        <v>2012</v>
      </c>
      <c r="Q444" s="288">
        <v>18</v>
      </c>
      <c r="R444" s="288" t="s">
        <v>2013</v>
      </c>
      <c r="S444" s="289" t="s">
        <v>2054</v>
      </c>
      <c r="T444" s="283"/>
      <c r="U444" s="290" t="s">
        <v>2015</v>
      </c>
      <c r="V444" s="290" t="s">
        <v>195</v>
      </c>
      <c r="W444" s="290">
        <v>19</v>
      </c>
      <c r="X444" s="290">
        <v>68</v>
      </c>
      <c r="Y444" s="290" t="s">
        <v>2012</v>
      </c>
      <c r="Z444" s="290" t="s">
        <v>2012</v>
      </c>
      <c r="AA444" s="291" t="s">
        <v>2190</v>
      </c>
      <c r="AB444" s="290"/>
      <c r="AC444" s="290"/>
      <c r="AD444" s="290"/>
      <c r="AE444" s="290"/>
      <c r="AF444" s="290"/>
      <c r="AG444" s="290"/>
      <c r="AH444" s="290"/>
      <c r="AI444" s="290"/>
      <c r="AJ444" s="290"/>
      <c r="AK444" s="290"/>
      <c r="AL444" s="290"/>
      <c r="AM444" s="290"/>
      <c r="AN444" s="290"/>
      <c r="AO444" s="290"/>
      <c r="AP444" s="290"/>
    </row>
    <row r="445" spans="1:42" x14ac:dyDescent="0.25">
      <c r="A445" s="283" t="s">
        <v>2189</v>
      </c>
      <c r="B445" s="284" t="s">
        <v>1787</v>
      </c>
      <c r="C445" s="284" t="s">
        <v>2080</v>
      </c>
      <c r="D445" s="285" t="s">
        <v>2081</v>
      </c>
      <c r="E445" s="286">
        <v>40</v>
      </c>
      <c r="F445" s="287" t="s">
        <v>2011</v>
      </c>
      <c r="G445" s="285"/>
      <c r="H445" s="285"/>
      <c r="I445" s="285"/>
      <c r="J445" s="285"/>
      <c r="K445" s="285"/>
      <c r="L445" s="285"/>
      <c r="M445" s="288" t="s">
        <v>2012</v>
      </c>
      <c r="N445" s="288" t="s">
        <v>2012</v>
      </c>
      <c r="O445" s="288" t="s">
        <v>2012</v>
      </c>
      <c r="P445" s="288" t="s">
        <v>2012</v>
      </c>
      <c r="Q445" s="288">
        <v>18</v>
      </c>
      <c r="R445" s="288" t="s">
        <v>2013</v>
      </c>
      <c r="S445" s="289" t="s">
        <v>2054</v>
      </c>
      <c r="T445" s="283"/>
      <c r="U445" s="290" t="s">
        <v>2015</v>
      </c>
      <c r="V445" s="290" t="s">
        <v>195</v>
      </c>
      <c r="W445" s="290">
        <v>19</v>
      </c>
      <c r="X445" s="290">
        <v>96</v>
      </c>
      <c r="Y445" s="290" t="s">
        <v>2012</v>
      </c>
      <c r="Z445" s="290" t="s">
        <v>2012</v>
      </c>
      <c r="AA445" s="291" t="s">
        <v>2190</v>
      </c>
      <c r="AB445" s="290"/>
      <c r="AC445" s="290"/>
      <c r="AD445" s="290"/>
      <c r="AE445" s="290"/>
      <c r="AF445" s="290"/>
      <c r="AG445" s="290"/>
      <c r="AH445" s="290"/>
      <c r="AI445" s="290"/>
      <c r="AJ445" s="290"/>
      <c r="AK445" s="290"/>
      <c r="AL445" s="290"/>
      <c r="AM445" s="290"/>
      <c r="AN445" s="290"/>
      <c r="AO445" s="290"/>
      <c r="AP445" s="290"/>
    </row>
    <row r="446" spans="1:42" x14ac:dyDescent="0.25">
      <c r="A446" s="283" t="s">
        <v>2189</v>
      </c>
      <c r="B446" s="284" t="s">
        <v>1754</v>
      </c>
      <c r="C446" s="284" t="s">
        <v>2082</v>
      </c>
      <c r="D446" s="285" t="s">
        <v>2083</v>
      </c>
      <c r="E446" s="286">
        <v>20</v>
      </c>
      <c r="F446" s="287" t="s">
        <v>2011</v>
      </c>
      <c r="G446" s="285"/>
      <c r="H446" s="285"/>
      <c r="I446" s="285"/>
      <c r="J446" s="285"/>
      <c r="K446" s="285"/>
      <c r="L446" s="285"/>
      <c r="M446" s="288" t="s">
        <v>2012</v>
      </c>
      <c r="N446" s="288" t="s">
        <v>2012</v>
      </c>
      <c r="O446" s="288" t="s">
        <v>2012</v>
      </c>
      <c r="P446" s="288" t="s">
        <v>2012</v>
      </c>
      <c r="Q446" s="288">
        <v>18</v>
      </c>
      <c r="R446" s="288" t="s">
        <v>2013</v>
      </c>
      <c r="S446" s="289" t="s">
        <v>2054</v>
      </c>
      <c r="T446" s="283"/>
      <c r="U446" s="290" t="s">
        <v>2015</v>
      </c>
      <c r="V446" s="290" t="s">
        <v>195</v>
      </c>
      <c r="W446" s="290">
        <v>19</v>
      </c>
      <c r="X446" s="290">
        <v>20</v>
      </c>
      <c r="Y446" s="290" t="s">
        <v>2012</v>
      </c>
      <c r="Z446" s="290" t="s">
        <v>2012</v>
      </c>
      <c r="AA446" s="291" t="s">
        <v>2190</v>
      </c>
      <c r="AB446" s="290"/>
      <c r="AC446" s="290"/>
      <c r="AD446" s="290"/>
      <c r="AE446" s="290"/>
      <c r="AF446" s="290"/>
      <c r="AG446" s="290"/>
      <c r="AH446" s="290"/>
      <c r="AI446" s="290"/>
      <c r="AJ446" s="290"/>
      <c r="AK446" s="290"/>
      <c r="AL446" s="290"/>
      <c r="AM446" s="290"/>
      <c r="AN446" s="290"/>
      <c r="AO446" s="290"/>
      <c r="AP446" s="290"/>
    </row>
    <row r="447" spans="1:42" x14ac:dyDescent="0.25">
      <c r="A447" s="283" t="s">
        <v>2189</v>
      </c>
      <c r="B447" s="284" t="s">
        <v>1754</v>
      </c>
      <c r="C447" s="284" t="s">
        <v>2082</v>
      </c>
      <c r="D447" s="285" t="s">
        <v>2083</v>
      </c>
      <c r="E447" s="286">
        <v>40</v>
      </c>
      <c r="F447" s="287" t="s">
        <v>2011</v>
      </c>
      <c r="G447" s="285"/>
      <c r="H447" s="285"/>
      <c r="I447" s="285"/>
      <c r="J447" s="285"/>
      <c r="K447" s="285"/>
      <c r="L447" s="285"/>
      <c r="M447" s="288" t="s">
        <v>2012</v>
      </c>
      <c r="N447" s="288" t="s">
        <v>2012</v>
      </c>
      <c r="O447" s="288" t="s">
        <v>2012</v>
      </c>
      <c r="P447" s="288" t="s">
        <v>2012</v>
      </c>
      <c r="Q447" s="288">
        <v>18</v>
      </c>
      <c r="R447" s="288" t="s">
        <v>2013</v>
      </c>
      <c r="S447" s="289" t="s">
        <v>2054</v>
      </c>
      <c r="T447" s="283"/>
      <c r="U447" s="290" t="s">
        <v>2015</v>
      </c>
      <c r="V447" s="290" t="s">
        <v>195</v>
      </c>
      <c r="W447" s="290">
        <v>19</v>
      </c>
      <c r="X447" s="290">
        <v>40</v>
      </c>
      <c r="Y447" s="290" t="s">
        <v>2012</v>
      </c>
      <c r="Z447" s="290" t="s">
        <v>2012</v>
      </c>
      <c r="AA447" s="291" t="s">
        <v>2190</v>
      </c>
      <c r="AB447" s="290"/>
      <c r="AC447" s="290"/>
      <c r="AD447" s="290"/>
      <c r="AE447" s="290"/>
      <c r="AF447" s="290"/>
      <c r="AG447" s="290"/>
      <c r="AH447" s="290"/>
      <c r="AI447" s="290"/>
      <c r="AJ447" s="290"/>
      <c r="AK447" s="290"/>
      <c r="AL447" s="290"/>
      <c r="AM447" s="290"/>
      <c r="AN447" s="290"/>
      <c r="AO447" s="290"/>
      <c r="AP447" s="290"/>
    </row>
    <row r="448" spans="1:42" x14ac:dyDescent="0.25">
      <c r="A448" s="283" t="s">
        <v>2189</v>
      </c>
      <c r="B448" s="284" t="s">
        <v>1788</v>
      </c>
      <c r="C448" s="284" t="s">
        <v>2084</v>
      </c>
      <c r="D448" s="285" t="s">
        <v>2085</v>
      </c>
      <c r="E448" s="286">
        <v>20</v>
      </c>
      <c r="F448" s="287" t="s">
        <v>2011</v>
      </c>
      <c r="G448" s="285"/>
      <c r="H448" s="285"/>
      <c r="I448" s="285"/>
      <c r="J448" s="285"/>
      <c r="K448" s="285"/>
      <c r="L448" s="285"/>
      <c r="M448" s="288" t="s">
        <v>2012</v>
      </c>
      <c r="N448" s="288" t="s">
        <v>2012</v>
      </c>
      <c r="O448" s="288" t="s">
        <v>2012</v>
      </c>
      <c r="P448" s="288" t="s">
        <v>2012</v>
      </c>
      <c r="Q448" s="288">
        <v>15</v>
      </c>
      <c r="R448" s="288" t="s">
        <v>2013</v>
      </c>
      <c r="S448" s="289" t="s">
        <v>2014</v>
      </c>
      <c r="T448" s="283"/>
      <c r="U448" s="290" t="s">
        <v>2015</v>
      </c>
      <c r="V448" s="290" t="s">
        <v>195</v>
      </c>
      <c r="W448" s="290">
        <v>16</v>
      </c>
      <c r="X448" s="290">
        <v>90</v>
      </c>
      <c r="Y448" s="290">
        <v>18</v>
      </c>
      <c r="Z448" s="290">
        <v>115</v>
      </c>
      <c r="AA448" s="291">
        <v>2</v>
      </c>
      <c r="AB448" s="290"/>
      <c r="AC448" s="290"/>
      <c r="AD448" s="290"/>
      <c r="AE448" s="290"/>
      <c r="AF448" s="290"/>
      <c r="AG448" s="290"/>
      <c r="AH448" s="290"/>
      <c r="AI448" s="290"/>
      <c r="AJ448" s="290"/>
      <c r="AK448" s="290"/>
      <c r="AL448" s="290"/>
      <c r="AM448" s="290"/>
      <c r="AN448" s="290"/>
      <c r="AO448" s="290"/>
      <c r="AP448" s="290"/>
    </row>
    <row r="449" spans="1:42" x14ac:dyDescent="0.25">
      <c r="A449" s="283" t="s">
        <v>2189</v>
      </c>
      <c r="B449" s="284" t="s">
        <v>1788</v>
      </c>
      <c r="C449" s="284" t="s">
        <v>2084</v>
      </c>
      <c r="D449" s="285" t="s">
        <v>2085</v>
      </c>
      <c r="E449" s="286">
        <v>40</v>
      </c>
      <c r="F449" s="287" t="s">
        <v>2011</v>
      </c>
      <c r="G449" s="285"/>
      <c r="H449" s="285"/>
      <c r="I449" s="285"/>
      <c r="J449" s="285"/>
      <c r="K449" s="285"/>
      <c r="L449" s="285"/>
      <c r="M449" s="288" t="s">
        <v>2012</v>
      </c>
      <c r="N449" s="288" t="s">
        <v>2012</v>
      </c>
      <c r="O449" s="288" t="s">
        <v>2012</v>
      </c>
      <c r="P449" s="288" t="s">
        <v>2012</v>
      </c>
      <c r="Q449" s="288">
        <v>15</v>
      </c>
      <c r="R449" s="288" t="s">
        <v>2013</v>
      </c>
      <c r="S449" s="289" t="s">
        <v>2014</v>
      </c>
      <c r="T449" s="283"/>
      <c r="U449" s="290" t="s">
        <v>2015</v>
      </c>
      <c r="V449" s="290" t="s">
        <v>195</v>
      </c>
      <c r="W449" s="290">
        <v>16</v>
      </c>
      <c r="X449" s="290">
        <v>180</v>
      </c>
      <c r="Y449" s="290">
        <v>18</v>
      </c>
      <c r="Z449" s="290">
        <v>230</v>
      </c>
      <c r="AA449" s="291">
        <v>2</v>
      </c>
      <c r="AB449" s="290"/>
      <c r="AC449" s="290"/>
      <c r="AD449" s="290"/>
      <c r="AE449" s="290"/>
      <c r="AF449" s="290"/>
      <c r="AG449" s="290"/>
      <c r="AH449" s="290"/>
      <c r="AI449" s="290"/>
      <c r="AJ449" s="290"/>
      <c r="AK449" s="290"/>
      <c r="AL449" s="290"/>
      <c r="AM449" s="290"/>
      <c r="AN449" s="290"/>
      <c r="AO449" s="290"/>
      <c r="AP449" s="290"/>
    </row>
    <row r="450" spans="1:42" x14ac:dyDescent="0.25">
      <c r="A450" s="283" t="s">
        <v>2189</v>
      </c>
      <c r="B450" s="284" t="s">
        <v>1754</v>
      </c>
      <c r="C450" s="284" t="s">
        <v>2259</v>
      </c>
      <c r="D450" s="285" t="s">
        <v>2260</v>
      </c>
      <c r="E450" s="286">
        <v>20</v>
      </c>
      <c r="F450" s="287" t="s">
        <v>2011</v>
      </c>
      <c r="G450" s="285"/>
      <c r="H450" s="285"/>
      <c r="I450" s="285"/>
      <c r="J450" s="285"/>
      <c r="K450" s="285"/>
      <c r="L450" s="285"/>
      <c r="M450" s="288" t="s">
        <v>2012</v>
      </c>
      <c r="N450" s="288" t="s">
        <v>2012</v>
      </c>
      <c r="O450" s="288" t="s">
        <v>2012</v>
      </c>
      <c r="P450" s="288" t="s">
        <v>2012</v>
      </c>
      <c r="Q450" s="288">
        <v>20</v>
      </c>
      <c r="R450" s="288" t="s">
        <v>2013</v>
      </c>
      <c r="S450" s="289" t="s">
        <v>2215</v>
      </c>
      <c r="T450" s="283"/>
      <c r="U450" s="290" t="s">
        <v>2015</v>
      </c>
      <c r="V450" s="290" t="s">
        <v>195</v>
      </c>
      <c r="W450" s="290">
        <v>21</v>
      </c>
      <c r="X450" s="290">
        <v>10</v>
      </c>
      <c r="Y450" s="290">
        <v>28</v>
      </c>
      <c r="Z450" s="290">
        <v>18</v>
      </c>
      <c r="AA450" s="291">
        <v>7</v>
      </c>
      <c r="AB450" s="290"/>
      <c r="AC450" s="290"/>
      <c r="AD450" s="290"/>
      <c r="AE450" s="290"/>
      <c r="AF450" s="290"/>
      <c r="AG450" s="290"/>
      <c r="AH450" s="290"/>
      <c r="AI450" s="290"/>
      <c r="AJ450" s="290"/>
      <c r="AK450" s="290"/>
      <c r="AL450" s="290"/>
      <c r="AM450" s="290"/>
      <c r="AN450" s="290"/>
      <c r="AO450" s="290"/>
      <c r="AP450" s="290"/>
    </row>
    <row r="451" spans="1:42" x14ac:dyDescent="0.25">
      <c r="A451" s="283" t="s">
        <v>2189</v>
      </c>
      <c r="B451" s="284" t="s">
        <v>1754</v>
      </c>
      <c r="C451" s="284" t="s">
        <v>2259</v>
      </c>
      <c r="D451" s="285" t="s">
        <v>2260</v>
      </c>
      <c r="E451" s="286">
        <v>20</v>
      </c>
      <c r="F451" s="287" t="s">
        <v>2011</v>
      </c>
      <c r="G451" s="285"/>
      <c r="H451" s="285"/>
      <c r="I451" s="285"/>
      <c r="J451" s="285"/>
      <c r="K451" s="285"/>
      <c r="L451" s="285"/>
      <c r="M451" s="288" t="s">
        <v>2012</v>
      </c>
      <c r="N451" s="288" t="s">
        <v>2012</v>
      </c>
      <c r="O451" s="288" t="s">
        <v>2012</v>
      </c>
      <c r="P451" s="288" t="s">
        <v>2012</v>
      </c>
      <c r="Q451" s="288">
        <v>20</v>
      </c>
      <c r="R451" s="288" t="s">
        <v>2013</v>
      </c>
      <c r="S451" s="289" t="s">
        <v>2215</v>
      </c>
      <c r="T451" s="283"/>
      <c r="U451" s="290" t="s">
        <v>2015</v>
      </c>
      <c r="V451" s="290" t="s">
        <v>195</v>
      </c>
      <c r="W451" s="290">
        <v>21</v>
      </c>
      <c r="X451" s="290">
        <v>10</v>
      </c>
      <c r="Y451" s="290">
        <v>28</v>
      </c>
      <c r="Z451" s="290">
        <v>18</v>
      </c>
      <c r="AA451" s="291">
        <v>7</v>
      </c>
      <c r="AB451" s="290"/>
      <c r="AC451" s="290"/>
      <c r="AD451" s="290"/>
      <c r="AE451" s="290"/>
      <c r="AF451" s="290"/>
      <c r="AG451" s="290"/>
      <c r="AH451" s="290"/>
      <c r="AI451" s="290"/>
      <c r="AJ451" s="290"/>
      <c r="AK451" s="290"/>
      <c r="AL451" s="290"/>
      <c r="AM451" s="290"/>
      <c r="AN451" s="290"/>
      <c r="AO451" s="290"/>
      <c r="AP451" s="290"/>
    </row>
    <row r="452" spans="1:42" x14ac:dyDescent="0.25">
      <c r="A452" s="283" t="s">
        <v>2189</v>
      </c>
      <c r="B452" s="284" t="s">
        <v>1754</v>
      </c>
      <c r="C452" s="284" t="s">
        <v>2259</v>
      </c>
      <c r="D452" s="285" t="s">
        <v>2260</v>
      </c>
      <c r="E452" s="286">
        <v>20</v>
      </c>
      <c r="F452" s="287" t="s">
        <v>2011</v>
      </c>
      <c r="G452" s="285"/>
      <c r="H452" s="285"/>
      <c r="I452" s="285"/>
      <c r="J452" s="285"/>
      <c r="K452" s="285"/>
      <c r="L452" s="285"/>
      <c r="M452" s="288" t="s">
        <v>2012</v>
      </c>
      <c r="N452" s="288" t="s">
        <v>2012</v>
      </c>
      <c r="O452" s="288" t="s">
        <v>2012</v>
      </c>
      <c r="P452" s="288" t="s">
        <v>2012</v>
      </c>
      <c r="Q452" s="288">
        <v>20</v>
      </c>
      <c r="R452" s="288" t="s">
        <v>2013</v>
      </c>
      <c r="S452" s="289" t="s">
        <v>2215</v>
      </c>
      <c r="T452" s="283"/>
      <c r="U452" s="290" t="s">
        <v>2015</v>
      </c>
      <c r="V452" s="290" t="s">
        <v>195</v>
      </c>
      <c r="W452" s="290">
        <v>21</v>
      </c>
      <c r="X452" s="290">
        <v>10</v>
      </c>
      <c r="Y452" s="290">
        <v>28</v>
      </c>
      <c r="Z452" s="290">
        <v>30</v>
      </c>
      <c r="AA452" s="291">
        <v>7</v>
      </c>
      <c r="AB452" s="290"/>
      <c r="AC452" s="290"/>
      <c r="AD452" s="290"/>
      <c r="AE452" s="290"/>
      <c r="AF452" s="290"/>
      <c r="AG452" s="290"/>
      <c r="AH452" s="290" t="s">
        <v>2012</v>
      </c>
      <c r="AI452" s="290" t="s">
        <v>2012</v>
      </c>
      <c r="AJ452" s="290"/>
      <c r="AK452" s="290"/>
      <c r="AL452" s="290"/>
      <c r="AM452" s="290"/>
      <c r="AN452" s="290"/>
      <c r="AO452" s="290" t="s">
        <v>2012</v>
      </c>
      <c r="AP452" s="290"/>
    </row>
    <row r="453" spans="1:42" x14ac:dyDescent="0.25">
      <c r="A453" s="283" t="s">
        <v>2189</v>
      </c>
      <c r="B453" s="284" t="s">
        <v>1754</v>
      </c>
      <c r="C453" s="284" t="s">
        <v>2259</v>
      </c>
      <c r="D453" s="285" t="s">
        <v>2260</v>
      </c>
      <c r="E453" s="286">
        <v>40</v>
      </c>
      <c r="F453" s="287" t="s">
        <v>2011</v>
      </c>
      <c r="G453" s="285"/>
      <c r="H453" s="285"/>
      <c r="I453" s="285"/>
      <c r="J453" s="285"/>
      <c r="K453" s="285"/>
      <c r="L453" s="285"/>
      <c r="M453" s="288" t="s">
        <v>2012</v>
      </c>
      <c r="N453" s="288" t="s">
        <v>2012</v>
      </c>
      <c r="O453" s="288" t="s">
        <v>2012</v>
      </c>
      <c r="P453" s="288" t="s">
        <v>2012</v>
      </c>
      <c r="Q453" s="288">
        <v>20</v>
      </c>
      <c r="R453" s="288" t="s">
        <v>2013</v>
      </c>
      <c r="S453" s="289" t="s">
        <v>2215</v>
      </c>
      <c r="T453" s="283"/>
      <c r="U453" s="290" t="s">
        <v>2015</v>
      </c>
      <c r="V453" s="290" t="s">
        <v>195</v>
      </c>
      <c r="W453" s="290">
        <v>21</v>
      </c>
      <c r="X453" s="290">
        <v>20</v>
      </c>
      <c r="Y453" s="290">
        <v>28</v>
      </c>
      <c r="Z453" s="290">
        <v>60</v>
      </c>
      <c r="AA453" s="291">
        <v>7</v>
      </c>
      <c r="AB453" s="290"/>
      <c r="AC453" s="290"/>
      <c r="AD453" s="290"/>
      <c r="AE453" s="290"/>
      <c r="AF453" s="290"/>
      <c r="AG453" s="290"/>
      <c r="AH453" s="290" t="s">
        <v>2012</v>
      </c>
      <c r="AI453" s="290" t="s">
        <v>2012</v>
      </c>
      <c r="AJ453" s="290"/>
      <c r="AK453" s="290"/>
      <c r="AL453" s="290"/>
      <c r="AM453" s="290"/>
      <c r="AN453" s="290"/>
      <c r="AO453" s="290" t="s">
        <v>2012</v>
      </c>
      <c r="AP453" s="290"/>
    </row>
    <row r="454" spans="1:42" x14ac:dyDescent="0.25">
      <c r="A454" s="283" t="s">
        <v>2189</v>
      </c>
      <c r="B454" s="284" t="s">
        <v>1754</v>
      </c>
      <c r="C454" s="284" t="s">
        <v>2261</v>
      </c>
      <c r="D454" s="285" t="s">
        <v>2262</v>
      </c>
      <c r="E454" s="286">
        <v>20</v>
      </c>
      <c r="F454" s="287" t="s">
        <v>2011</v>
      </c>
      <c r="G454" s="285"/>
      <c r="H454" s="285"/>
      <c r="I454" s="285"/>
      <c r="J454" s="285"/>
      <c r="K454" s="285"/>
      <c r="L454" s="285"/>
      <c r="M454" s="288" t="s">
        <v>2012</v>
      </c>
      <c r="N454" s="288" t="s">
        <v>2012</v>
      </c>
      <c r="O454" s="288" t="s">
        <v>2012</v>
      </c>
      <c r="P454" s="288" t="s">
        <v>2012</v>
      </c>
      <c r="Q454" s="288">
        <v>18</v>
      </c>
      <c r="R454" s="288" t="s">
        <v>2013</v>
      </c>
      <c r="S454" s="289" t="s">
        <v>2054</v>
      </c>
      <c r="T454" s="283"/>
      <c r="U454" s="290" t="s">
        <v>2015</v>
      </c>
      <c r="V454" s="290" t="s">
        <v>195</v>
      </c>
      <c r="W454" s="290">
        <v>19</v>
      </c>
      <c r="X454" s="290" t="e">
        <v>#N/A</v>
      </c>
      <c r="Y454" s="290" t="e">
        <v>#N/A</v>
      </c>
      <c r="Z454" s="290" t="e">
        <v>#N/A</v>
      </c>
      <c r="AA454" s="291" t="s">
        <v>2190</v>
      </c>
      <c r="AB454" s="290" t="s">
        <v>2012</v>
      </c>
      <c r="AC454" s="290" t="s">
        <v>195</v>
      </c>
      <c r="AD454" s="290">
        <v>19</v>
      </c>
      <c r="AE454" s="290">
        <v>0</v>
      </c>
      <c r="AF454" s="290" t="s">
        <v>2012</v>
      </c>
      <c r="AG454" s="290" t="s">
        <v>2012</v>
      </c>
      <c r="AH454" s="290" t="s">
        <v>2012</v>
      </c>
      <c r="AI454" s="290" t="s">
        <v>2012</v>
      </c>
      <c r="AJ454" s="290" t="s">
        <v>195</v>
      </c>
      <c r="AK454" s="290" t="s">
        <v>2012</v>
      </c>
      <c r="AL454" s="290" t="s">
        <v>2012</v>
      </c>
      <c r="AM454" s="290" t="s">
        <v>2012</v>
      </c>
      <c r="AN454" s="290" t="s">
        <v>2012</v>
      </c>
      <c r="AO454" s="290" t="s">
        <v>2012</v>
      </c>
      <c r="AP454" s="290" t="s">
        <v>2012</v>
      </c>
    </row>
    <row r="455" spans="1:42" x14ac:dyDescent="0.25">
      <c r="A455" s="283" t="s">
        <v>2189</v>
      </c>
      <c r="B455" s="284" t="s">
        <v>1754</v>
      </c>
      <c r="C455" s="284" t="s">
        <v>2261</v>
      </c>
      <c r="D455" s="285" t="s">
        <v>2262</v>
      </c>
      <c r="E455" s="286">
        <v>40</v>
      </c>
      <c r="F455" s="287" t="s">
        <v>2011</v>
      </c>
      <c r="G455" s="285"/>
      <c r="H455" s="285"/>
      <c r="I455" s="285"/>
      <c r="J455" s="285"/>
      <c r="K455" s="285"/>
      <c r="L455" s="285"/>
      <c r="M455" s="288" t="s">
        <v>2012</v>
      </c>
      <c r="N455" s="288" t="s">
        <v>2012</v>
      </c>
      <c r="O455" s="288" t="s">
        <v>2012</v>
      </c>
      <c r="P455" s="288" t="s">
        <v>2012</v>
      </c>
      <c r="Q455" s="288">
        <v>18</v>
      </c>
      <c r="R455" s="288" t="s">
        <v>2013</v>
      </c>
      <c r="S455" s="289" t="s">
        <v>2054</v>
      </c>
      <c r="T455" s="283"/>
      <c r="U455" s="290" t="s">
        <v>2015</v>
      </c>
      <c r="V455" s="290" t="s">
        <v>195</v>
      </c>
      <c r="W455" s="290">
        <v>19</v>
      </c>
      <c r="X455" s="290" t="e">
        <v>#N/A</v>
      </c>
      <c r="Y455" s="290" t="e">
        <v>#N/A</v>
      </c>
      <c r="Z455" s="290" t="e">
        <v>#N/A</v>
      </c>
      <c r="AA455" s="291" t="s">
        <v>2190</v>
      </c>
      <c r="AB455" s="290" t="s">
        <v>2012</v>
      </c>
      <c r="AC455" s="290" t="s">
        <v>195</v>
      </c>
      <c r="AD455" s="290">
        <v>19</v>
      </c>
      <c r="AE455" s="290">
        <v>0</v>
      </c>
      <c r="AF455" s="290" t="s">
        <v>2012</v>
      </c>
      <c r="AG455" s="290" t="s">
        <v>2012</v>
      </c>
      <c r="AH455" s="290" t="s">
        <v>2012</v>
      </c>
      <c r="AI455" s="290" t="s">
        <v>2012</v>
      </c>
      <c r="AJ455" s="290" t="s">
        <v>195</v>
      </c>
      <c r="AK455" s="290" t="s">
        <v>2012</v>
      </c>
      <c r="AL455" s="290" t="s">
        <v>2012</v>
      </c>
      <c r="AM455" s="290" t="s">
        <v>2012</v>
      </c>
      <c r="AN455" s="290" t="s">
        <v>2012</v>
      </c>
      <c r="AO455" s="290" t="s">
        <v>2012</v>
      </c>
      <c r="AP455" s="290" t="s">
        <v>2012</v>
      </c>
    </row>
    <row r="456" spans="1:42" x14ac:dyDescent="0.25">
      <c r="A456" s="283" t="s">
        <v>2189</v>
      </c>
      <c r="B456" s="284" t="s">
        <v>1787</v>
      </c>
      <c r="C456" s="284" t="s">
        <v>2086</v>
      </c>
      <c r="D456" s="285" t="s">
        <v>2087</v>
      </c>
      <c r="E456" s="286">
        <v>20</v>
      </c>
      <c r="F456" s="287" t="s">
        <v>2011</v>
      </c>
      <c r="G456" s="285"/>
      <c r="H456" s="285"/>
      <c r="I456" s="285"/>
      <c r="J456" s="285"/>
      <c r="K456" s="285"/>
      <c r="L456" s="285"/>
      <c r="M456" s="288" t="s">
        <v>2012</v>
      </c>
      <c r="N456" s="288" t="s">
        <v>2012</v>
      </c>
      <c r="O456" s="288" t="s">
        <v>2012</v>
      </c>
      <c r="P456" s="288" t="s">
        <v>2012</v>
      </c>
      <c r="Q456" s="288">
        <v>18</v>
      </c>
      <c r="R456" s="288" t="s">
        <v>2013</v>
      </c>
      <c r="S456" s="289" t="s">
        <v>2054</v>
      </c>
      <c r="T456" s="283"/>
      <c r="U456" s="290" t="s">
        <v>2015</v>
      </c>
      <c r="V456" s="290" t="s">
        <v>195</v>
      </c>
      <c r="W456" s="290">
        <v>19</v>
      </c>
      <c r="X456" s="290">
        <v>52</v>
      </c>
      <c r="Y456" s="290" t="s">
        <v>2012</v>
      </c>
      <c r="Z456" s="290" t="s">
        <v>2012</v>
      </c>
      <c r="AA456" s="291" t="s">
        <v>2190</v>
      </c>
      <c r="AB456" s="290"/>
      <c r="AC456" s="290"/>
      <c r="AD456" s="290"/>
      <c r="AE456" s="290"/>
      <c r="AF456" s="290"/>
      <c r="AG456" s="290"/>
      <c r="AH456" s="290"/>
      <c r="AI456" s="290"/>
      <c r="AJ456" s="290"/>
      <c r="AK456" s="290"/>
      <c r="AL456" s="290"/>
      <c r="AM456" s="290"/>
      <c r="AN456" s="290"/>
      <c r="AO456" s="290"/>
      <c r="AP456" s="290"/>
    </row>
    <row r="457" spans="1:42" x14ac:dyDescent="0.25">
      <c r="A457" s="283" t="s">
        <v>2189</v>
      </c>
      <c r="B457" s="284" t="s">
        <v>1787</v>
      </c>
      <c r="C457" s="284" t="s">
        <v>2086</v>
      </c>
      <c r="D457" s="285" t="s">
        <v>2087</v>
      </c>
      <c r="E457" s="286">
        <v>40</v>
      </c>
      <c r="F457" s="287" t="s">
        <v>2011</v>
      </c>
      <c r="G457" s="285"/>
      <c r="H457" s="285"/>
      <c r="I457" s="285"/>
      <c r="J457" s="285"/>
      <c r="K457" s="285"/>
      <c r="L457" s="285"/>
      <c r="M457" s="288" t="s">
        <v>2012</v>
      </c>
      <c r="N457" s="288" t="s">
        <v>2012</v>
      </c>
      <c r="O457" s="288" t="s">
        <v>2012</v>
      </c>
      <c r="P457" s="288" t="s">
        <v>2012</v>
      </c>
      <c r="Q457" s="288">
        <v>18</v>
      </c>
      <c r="R457" s="288" t="s">
        <v>2013</v>
      </c>
      <c r="S457" s="289" t="s">
        <v>2054</v>
      </c>
      <c r="T457" s="283"/>
      <c r="U457" s="290" t="s">
        <v>2015</v>
      </c>
      <c r="V457" s="290" t="s">
        <v>195</v>
      </c>
      <c r="W457" s="290">
        <v>19</v>
      </c>
      <c r="X457" s="290">
        <v>77</v>
      </c>
      <c r="Y457" s="290" t="s">
        <v>2012</v>
      </c>
      <c r="Z457" s="290" t="s">
        <v>2012</v>
      </c>
      <c r="AA457" s="291" t="s">
        <v>2190</v>
      </c>
      <c r="AB457" s="290"/>
      <c r="AC457" s="290"/>
      <c r="AD457" s="290"/>
      <c r="AE457" s="290"/>
      <c r="AF457" s="290"/>
      <c r="AG457" s="290"/>
      <c r="AH457" s="290"/>
      <c r="AI457" s="290"/>
      <c r="AJ457" s="290"/>
      <c r="AK457" s="290"/>
      <c r="AL457" s="290"/>
      <c r="AM457" s="290"/>
      <c r="AN457" s="290"/>
      <c r="AO457" s="290"/>
      <c r="AP457" s="290"/>
    </row>
    <row r="458" spans="1:42" x14ac:dyDescent="0.25">
      <c r="A458" s="283" t="s">
        <v>2189</v>
      </c>
      <c r="B458" s="284" t="s">
        <v>1791</v>
      </c>
      <c r="C458" s="284" t="s">
        <v>2263</v>
      </c>
      <c r="D458" s="285" t="s">
        <v>2264</v>
      </c>
      <c r="E458" s="286">
        <v>20</v>
      </c>
      <c r="F458" s="287" t="s">
        <v>2011</v>
      </c>
      <c r="G458" s="285"/>
      <c r="H458" s="285"/>
      <c r="I458" s="285"/>
      <c r="J458" s="285"/>
      <c r="K458" s="285"/>
      <c r="L458" s="285"/>
      <c r="M458" s="288" t="s">
        <v>2012</v>
      </c>
      <c r="N458" s="288" t="s">
        <v>2012</v>
      </c>
      <c r="O458" s="288" t="s">
        <v>2012</v>
      </c>
      <c r="P458" s="288" t="s">
        <v>2012</v>
      </c>
      <c r="Q458" s="288">
        <v>15</v>
      </c>
      <c r="R458" s="288" t="s">
        <v>2013</v>
      </c>
      <c r="S458" s="289" t="s">
        <v>2014</v>
      </c>
      <c r="T458" s="283"/>
      <c r="U458" s="290" t="s">
        <v>2015</v>
      </c>
      <c r="V458" s="290" t="s">
        <v>195</v>
      </c>
      <c r="W458" s="290">
        <v>16</v>
      </c>
      <c r="X458" s="290">
        <v>70</v>
      </c>
      <c r="Y458" s="290" t="s">
        <v>2012</v>
      </c>
      <c r="Z458" s="290" t="s">
        <v>2012</v>
      </c>
      <c r="AA458" s="291" t="s">
        <v>2190</v>
      </c>
      <c r="AB458" s="290"/>
      <c r="AC458" s="290"/>
      <c r="AD458" s="290"/>
      <c r="AE458" s="290"/>
      <c r="AF458" s="290"/>
      <c r="AG458" s="290"/>
      <c r="AH458" s="290"/>
      <c r="AI458" s="290"/>
      <c r="AJ458" s="290"/>
      <c r="AK458" s="290"/>
      <c r="AL458" s="290"/>
      <c r="AM458" s="290"/>
      <c r="AN458" s="290"/>
      <c r="AO458" s="290"/>
      <c r="AP458" s="290"/>
    </row>
    <row r="459" spans="1:42" x14ac:dyDescent="0.25">
      <c r="A459" s="283" t="s">
        <v>2189</v>
      </c>
      <c r="B459" s="284" t="s">
        <v>1791</v>
      </c>
      <c r="C459" s="284" t="s">
        <v>2263</v>
      </c>
      <c r="D459" s="285" t="s">
        <v>2264</v>
      </c>
      <c r="E459" s="286">
        <v>40</v>
      </c>
      <c r="F459" s="287" t="s">
        <v>2011</v>
      </c>
      <c r="G459" s="285"/>
      <c r="H459" s="285"/>
      <c r="I459" s="285"/>
      <c r="J459" s="285"/>
      <c r="K459" s="285"/>
      <c r="L459" s="285"/>
      <c r="M459" s="288" t="s">
        <v>2012</v>
      </c>
      <c r="N459" s="288" t="s">
        <v>2012</v>
      </c>
      <c r="O459" s="288" t="s">
        <v>2012</v>
      </c>
      <c r="P459" s="288" t="s">
        <v>2012</v>
      </c>
      <c r="Q459" s="288">
        <v>15</v>
      </c>
      <c r="R459" s="288" t="s">
        <v>2013</v>
      </c>
      <c r="S459" s="289" t="s">
        <v>2014</v>
      </c>
      <c r="T459" s="283"/>
      <c r="U459" s="290" t="s">
        <v>2015</v>
      </c>
      <c r="V459" s="290" t="s">
        <v>195</v>
      </c>
      <c r="W459" s="290">
        <v>16</v>
      </c>
      <c r="X459" s="290">
        <v>100</v>
      </c>
      <c r="Y459" s="290" t="s">
        <v>2012</v>
      </c>
      <c r="Z459" s="290" t="s">
        <v>2012</v>
      </c>
      <c r="AA459" s="291" t="s">
        <v>2190</v>
      </c>
      <c r="AB459" s="290"/>
      <c r="AC459" s="290"/>
      <c r="AD459" s="290"/>
      <c r="AE459" s="290"/>
      <c r="AF459" s="290"/>
      <c r="AG459" s="290"/>
      <c r="AH459" s="290"/>
      <c r="AI459" s="290"/>
      <c r="AJ459" s="290"/>
      <c r="AK459" s="290"/>
      <c r="AL459" s="290"/>
      <c r="AM459" s="290"/>
      <c r="AN459" s="290"/>
      <c r="AO459" s="290"/>
      <c r="AP459" s="290"/>
    </row>
    <row r="460" spans="1:42" x14ac:dyDescent="0.25">
      <c r="A460" s="283" t="s">
        <v>2189</v>
      </c>
      <c r="B460" s="284" t="s">
        <v>1754</v>
      </c>
      <c r="C460" s="284" t="s">
        <v>2088</v>
      </c>
      <c r="D460" s="285" t="s">
        <v>2089</v>
      </c>
      <c r="E460" s="286">
        <v>20</v>
      </c>
      <c r="F460" s="287" t="s">
        <v>2011</v>
      </c>
      <c r="G460" s="285"/>
      <c r="H460" s="285"/>
      <c r="I460" s="285"/>
      <c r="J460" s="285"/>
      <c r="K460" s="285"/>
      <c r="L460" s="285"/>
      <c r="M460" s="288" t="s">
        <v>2012</v>
      </c>
      <c r="N460" s="288" t="s">
        <v>2012</v>
      </c>
      <c r="O460" s="288" t="s">
        <v>2012</v>
      </c>
      <c r="P460" s="288" t="s">
        <v>2012</v>
      </c>
      <c r="Q460" s="288">
        <v>18</v>
      </c>
      <c r="R460" s="288" t="s">
        <v>2013</v>
      </c>
      <c r="S460" s="289" t="s">
        <v>2054</v>
      </c>
      <c r="T460" s="283"/>
      <c r="U460" s="290" t="s">
        <v>2015</v>
      </c>
      <c r="V460" s="290" t="s">
        <v>195</v>
      </c>
      <c r="W460" s="290">
        <v>19</v>
      </c>
      <c r="X460" s="290">
        <v>15</v>
      </c>
      <c r="Y460" s="290">
        <v>21</v>
      </c>
      <c r="Z460" s="290">
        <v>30</v>
      </c>
      <c r="AA460" s="291">
        <v>2</v>
      </c>
      <c r="AB460" s="290"/>
      <c r="AC460" s="290"/>
      <c r="AD460" s="290"/>
      <c r="AE460" s="290"/>
      <c r="AF460" s="290"/>
      <c r="AG460" s="290"/>
      <c r="AH460" s="290"/>
      <c r="AI460" s="290"/>
      <c r="AJ460" s="290"/>
      <c r="AK460" s="290"/>
      <c r="AL460" s="290"/>
      <c r="AM460" s="290"/>
      <c r="AN460" s="290"/>
      <c r="AO460" s="290"/>
      <c r="AP460" s="290"/>
    </row>
    <row r="461" spans="1:42" x14ac:dyDescent="0.25">
      <c r="A461" s="283" t="s">
        <v>2189</v>
      </c>
      <c r="B461" s="284" t="s">
        <v>1754</v>
      </c>
      <c r="C461" s="284" t="s">
        <v>2088</v>
      </c>
      <c r="D461" s="285" t="s">
        <v>2089</v>
      </c>
      <c r="E461" s="286">
        <v>40</v>
      </c>
      <c r="F461" s="287" t="s">
        <v>2011</v>
      </c>
      <c r="G461" s="285"/>
      <c r="H461" s="285"/>
      <c r="I461" s="285"/>
      <c r="J461" s="285"/>
      <c r="K461" s="285"/>
      <c r="L461" s="285"/>
      <c r="M461" s="288" t="s">
        <v>2012</v>
      </c>
      <c r="N461" s="288" t="s">
        <v>2012</v>
      </c>
      <c r="O461" s="288" t="s">
        <v>2012</v>
      </c>
      <c r="P461" s="288" t="s">
        <v>2012</v>
      </c>
      <c r="Q461" s="288">
        <v>18</v>
      </c>
      <c r="R461" s="288" t="s">
        <v>2013</v>
      </c>
      <c r="S461" s="289" t="s">
        <v>2054</v>
      </c>
      <c r="T461" s="283"/>
      <c r="U461" s="290" t="s">
        <v>2015</v>
      </c>
      <c r="V461" s="290" t="s">
        <v>195</v>
      </c>
      <c r="W461" s="290">
        <v>19</v>
      </c>
      <c r="X461" s="290">
        <v>20</v>
      </c>
      <c r="Y461" s="290">
        <v>21</v>
      </c>
      <c r="Z461" s="290">
        <v>40</v>
      </c>
      <c r="AA461" s="291">
        <v>2</v>
      </c>
      <c r="AB461" s="290"/>
      <c r="AC461" s="290"/>
      <c r="AD461" s="290"/>
      <c r="AE461" s="290"/>
      <c r="AF461" s="290"/>
      <c r="AG461" s="290"/>
      <c r="AH461" s="290"/>
      <c r="AI461" s="290"/>
      <c r="AJ461" s="290"/>
      <c r="AK461" s="290"/>
      <c r="AL461" s="290"/>
      <c r="AM461" s="290"/>
      <c r="AN461" s="290"/>
      <c r="AO461" s="290"/>
      <c r="AP461" s="290"/>
    </row>
    <row r="462" spans="1:42" x14ac:dyDescent="0.25">
      <c r="A462" s="283" t="s">
        <v>2189</v>
      </c>
      <c r="B462" s="284" t="s">
        <v>2041</v>
      </c>
      <c r="C462" s="284" t="s">
        <v>2090</v>
      </c>
      <c r="D462" s="285" t="s">
        <v>2091</v>
      </c>
      <c r="E462" s="286">
        <v>20</v>
      </c>
      <c r="F462" s="287" t="s">
        <v>2011</v>
      </c>
      <c r="G462" s="285"/>
      <c r="H462" s="285"/>
      <c r="I462" s="285"/>
      <c r="J462" s="285"/>
      <c r="K462" s="285"/>
      <c r="L462" s="285"/>
      <c r="M462" s="288">
        <v>7</v>
      </c>
      <c r="N462" s="288" t="s">
        <v>2013</v>
      </c>
      <c r="O462" s="288">
        <v>10</v>
      </c>
      <c r="P462" s="288" t="s">
        <v>2013</v>
      </c>
      <c r="Q462" s="288" t="s">
        <v>2012</v>
      </c>
      <c r="R462" s="288" t="s">
        <v>2012</v>
      </c>
      <c r="S462" s="289" t="s">
        <v>2075</v>
      </c>
      <c r="T462" s="283"/>
      <c r="U462" s="290" t="s">
        <v>2015</v>
      </c>
      <c r="V462" s="290" t="s">
        <v>195</v>
      </c>
      <c r="W462" s="290">
        <v>11</v>
      </c>
      <c r="X462" s="294">
        <v>27</v>
      </c>
      <c r="Y462" s="290" t="s">
        <v>2012</v>
      </c>
      <c r="Z462" s="290" t="s">
        <v>2012</v>
      </c>
      <c r="AA462" s="291" t="s">
        <v>2190</v>
      </c>
      <c r="AB462" s="290"/>
      <c r="AC462" s="290" t="s">
        <v>195</v>
      </c>
      <c r="AD462" s="290">
        <v>11</v>
      </c>
      <c r="AE462" s="290">
        <v>27</v>
      </c>
      <c r="AF462" s="290"/>
      <c r="AG462" s="290"/>
      <c r="AH462" s="290"/>
      <c r="AI462" s="290"/>
      <c r="AJ462" s="290" t="s">
        <v>195</v>
      </c>
      <c r="AK462" s="290">
        <v>8</v>
      </c>
      <c r="AL462" s="290">
        <v>39</v>
      </c>
      <c r="AM462" s="290">
        <v>11</v>
      </c>
      <c r="AN462" s="290">
        <v>90</v>
      </c>
      <c r="AO462" s="290"/>
      <c r="AP462" s="290"/>
    </row>
    <row r="463" spans="1:42" x14ac:dyDescent="0.25">
      <c r="A463" s="283" t="s">
        <v>2189</v>
      </c>
      <c r="B463" s="284" t="s">
        <v>2041</v>
      </c>
      <c r="C463" s="284" t="s">
        <v>2090</v>
      </c>
      <c r="D463" s="285" t="s">
        <v>2091</v>
      </c>
      <c r="E463" s="286">
        <v>40</v>
      </c>
      <c r="F463" s="287" t="s">
        <v>2011</v>
      </c>
      <c r="G463" s="285"/>
      <c r="H463" s="285"/>
      <c r="I463" s="285"/>
      <c r="J463" s="285"/>
      <c r="K463" s="285"/>
      <c r="L463" s="285"/>
      <c r="M463" s="288">
        <v>7</v>
      </c>
      <c r="N463" s="288" t="s">
        <v>2013</v>
      </c>
      <c r="O463" s="288">
        <v>10</v>
      </c>
      <c r="P463" s="288" t="s">
        <v>2013</v>
      </c>
      <c r="Q463" s="288" t="s">
        <v>2012</v>
      </c>
      <c r="R463" s="288" t="s">
        <v>2012</v>
      </c>
      <c r="S463" s="289" t="s">
        <v>2075</v>
      </c>
      <c r="T463" s="283"/>
      <c r="U463" s="290" t="s">
        <v>2015</v>
      </c>
      <c r="V463" s="290" t="s">
        <v>195</v>
      </c>
      <c r="W463" s="290">
        <v>11</v>
      </c>
      <c r="X463" s="294">
        <v>39</v>
      </c>
      <c r="Y463" s="290" t="s">
        <v>2012</v>
      </c>
      <c r="Z463" s="290" t="s">
        <v>2012</v>
      </c>
      <c r="AA463" s="291" t="s">
        <v>2190</v>
      </c>
      <c r="AB463" s="290"/>
      <c r="AC463" s="290" t="s">
        <v>195</v>
      </c>
      <c r="AD463" s="290">
        <v>11</v>
      </c>
      <c r="AE463" s="290">
        <v>39</v>
      </c>
      <c r="AF463" s="290"/>
      <c r="AG463" s="290"/>
      <c r="AH463" s="290"/>
      <c r="AI463" s="290"/>
      <c r="AJ463" s="290" t="s">
        <v>195</v>
      </c>
      <c r="AK463" s="290">
        <v>8</v>
      </c>
      <c r="AL463" s="290">
        <v>63</v>
      </c>
      <c r="AM463" s="290">
        <v>11</v>
      </c>
      <c r="AN463" s="290">
        <v>180</v>
      </c>
      <c r="AO463" s="290"/>
      <c r="AP463" s="290"/>
    </row>
    <row r="464" spans="1:42" x14ac:dyDescent="0.25">
      <c r="A464" s="283" t="s">
        <v>2189</v>
      </c>
      <c r="B464" s="284" t="s">
        <v>2035</v>
      </c>
      <c r="C464" s="284" t="s">
        <v>2092</v>
      </c>
      <c r="D464" s="285" t="s">
        <v>2093</v>
      </c>
      <c r="E464" s="286">
        <v>20</v>
      </c>
      <c r="F464" s="287" t="s">
        <v>2011</v>
      </c>
      <c r="G464" s="285"/>
      <c r="H464" s="285"/>
      <c r="I464" s="285"/>
      <c r="J464" s="285"/>
      <c r="K464" s="285"/>
      <c r="L464" s="285"/>
      <c r="M464" s="288" t="s">
        <v>2012</v>
      </c>
      <c r="N464" s="288" t="s">
        <v>2012</v>
      </c>
      <c r="O464" s="288" t="s">
        <v>2012</v>
      </c>
      <c r="P464" s="288" t="s">
        <v>2012</v>
      </c>
      <c r="Q464" s="288">
        <v>21</v>
      </c>
      <c r="R464" s="288" t="s">
        <v>2013</v>
      </c>
      <c r="S464" s="289" t="s">
        <v>2098</v>
      </c>
      <c r="T464" s="283"/>
      <c r="U464" s="290" t="s">
        <v>2015</v>
      </c>
      <c r="V464" s="290" t="s">
        <v>195</v>
      </c>
      <c r="W464" s="290">
        <v>22</v>
      </c>
      <c r="X464" s="290">
        <v>40</v>
      </c>
      <c r="Y464" s="290">
        <v>29</v>
      </c>
      <c r="Z464" s="290">
        <v>45</v>
      </c>
      <c r="AA464" s="291">
        <v>7</v>
      </c>
      <c r="AB464" s="290"/>
      <c r="AC464" s="290"/>
      <c r="AD464" s="290"/>
      <c r="AE464" s="290"/>
      <c r="AF464" s="290"/>
      <c r="AG464" s="290"/>
      <c r="AH464" s="290"/>
      <c r="AI464" s="290"/>
      <c r="AJ464" s="290"/>
      <c r="AK464" s="290"/>
      <c r="AL464" s="290"/>
      <c r="AM464" s="290"/>
      <c r="AN464" s="290"/>
      <c r="AO464" s="290"/>
      <c r="AP464" s="290"/>
    </row>
    <row r="465" spans="1:42" x14ac:dyDescent="0.25">
      <c r="A465" s="283" t="s">
        <v>2189</v>
      </c>
      <c r="B465" s="284" t="s">
        <v>2035</v>
      </c>
      <c r="C465" s="284" t="s">
        <v>2092</v>
      </c>
      <c r="D465" s="285" t="s">
        <v>2093</v>
      </c>
      <c r="E465" s="286">
        <v>20</v>
      </c>
      <c r="F465" s="287" t="s">
        <v>2011</v>
      </c>
      <c r="G465" s="285"/>
      <c r="H465" s="285"/>
      <c r="I465" s="285"/>
      <c r="J465" s="285"/>
      <c r="K465" s="285"/>
      <c r="L465" s="285"/>
      <c r="M465" s="288" t="s">
        <v>2012</v>
      </c>
      <c r="N465" s="288" t="s">
        <v>2012</v>
      </c>
      <c r="O465" s="288" t="s">
        <v>2012</v>
      </c>
      <c r="P465" s="288" t="s">
        <v>2012</v>
      </c>
      <c r="Q465" s="288">
        <v>21</v>
      </c>
      <c r="R465" s="288" t="s">
        <v>2013</v>
      </c>
      <c r="S465" s="289" t="s">
        <v>2098</v>
      </c>
      <c r="T465" s="283"/>
      <c r="U465" s="290" t="s">
        <v>2015</v>
      </c>
      <c r="V465" s="290" t="s">
        <v>195</v>
      </c>
      <c r="W465" s="290">
        <v>22</v>
      </c>
      <c r="X465" s="290">
        <v>40</v>
      </c>
      <c r="Y465" s="290">
        <v>29</v>
      </c>
      <c r="Z465" s="290">
        <v>45</v>
      </c>
      <c r="AA465" s="291">
        <v>7</v>
      </c>
      <c r="AB465" s="290"/>
      <c r="AC465" s="290"/>
      <c r="AD465" s="290"/>
      <c r="AE465" s="290"/>
      <c r="AF465" s="290"/>
      <c r="AG465" s="290"/>
      <c r="AH465" s="290"/>
      <c r="AI465" s="290"/>
      <c r="AJ465" s="290"/>
      <c r="AK465" s="290"/>
      <c r="AL465" s="290"/>
      <c r="AM465" s="290"/>
      <c r="AN465" s="290"/>
      <c r="AO465" s="290"/>
      <c r="AP465" s="290"/>
    </row>
    <row r="466" spans="1:42" x14ac:dyDescent="0.25">
      <c r="A466" s="283" t="s">
        <v>2189</v>
      </c>
      <c r="B466" s="284" t="s">
        <v>2035</v>
      </c>
      <c r="C466" s="284" t="s">
        <v>2092</v>
      </c>
      <c r="D466" s="285" t="s">
        <v>2093</v>
      </c>
      <c r="E466" s="286">
        <v>20</v>
      </c>
      <c r="F466" s="287" t="s">
        <v>2011</v>
      </c>
      <c r="G466" s="285"/>
      <c r="H466" s="285"/>
      <c r="I466" s="285"/>
      <c r="J466" s="285"/>
      <c r="K466" s="285"/>
      <c r="L466" s="285"/>
      <c r="M466" s="288" t="s">
        <v>2012</v>
      </c>
      <c r="N466" s="288" t="s">
        <v>2012</v>
      </c>
      <c r="O466" s="288" t="s">
        <v>2012</v>
      </c>
      <c r="P466" s="288" t="s">
        <v>2012</v>
      </c>
      <c r="Q466" s="288">
        <v>21</v>
      </c>
      <c r="R466" s="288" t="s">
        <v>2013</v>
      </c>
      <c r="S466" s="289" t="s">
        <v>2098</v>
      </c>
      <c r="T466" s="283"/>
      <c r="U466" s="290" t="s">
        <v>2015</v>
      </c>
      <c r="V466" s="290" t="s">
        <v>195</v>
      </c>
      <c r="W466" s="290">
        <v>22</v>
      </c>
      <c r="X466" s="290">
        <v>40</v>
      </c>
      <c r="Y466" s="290">
        <v>29</v>
      </c>
      <c r="Z466" s="290">
        <v>45</v>
      </c>
      <c r="AA466" s="291">
        <v>7</v>
      </c>
      <c r="AB466" s="290"/>
      <c r="AC466" s="290"/>
      <c r="AD466" s="290"/>
      <c r="AE466" s="290"/>
      <c r="AF466" s="290"/>
      <c r="AG466" s="290"/>
      <c r="AH466" s="290" t="s">
        <v>2012</v>
      </c>
      <c r="AI466" s="290" t="s">
        <v>2012</v>
      </c>
      <c r="AJ466" s="290"/>
      <c r="AK466" s="290"/>
      <c r="AL466" s="290"/>
      <c r="AM466" s="290"/>
      <c r="AN466" s="290"/>
      <c r="AO466" s="290" t="s">
        <v>2012</v>
      </c>
      <c r="AP466" s="290"/>
    </row>
    <row r="467" spans="1:42" x14ac:dyDescent="0.25">
      <c r="A467" s="283" t="s">
        <v>2189</v>
      </c>
      <c r="B467" s="284" t="s">
        <v>2035</v>
      </c>
      <c r="C467" s="284" t="s">
        <v>2092</v>
      </c>
      <c r="D467" s="285" t="s">
        <v>2093</v>
      </c>
      <c r="E467" s="286">
        <v>40</v>
      </c>
      <c r="F467" s="287" t="s">
        <v>2011</v>
      </c>
      <c r="G467" s="285"/>
      <c r="H467" s="285"/>
      <c r="I467" s="285"/>
      <c r="J467" s="285"/>
      <c r="K467" s="285"/>
      <c r="L467" s="285"/>
      <c r="M467" s="288" t="s">
        <v>2012</v>
      </c>
      <c r="N467" s="288" t="s">
        <v>2012</v>
      </c>
      <c r="O467" s="288" t="s">
        <v>2012</v>
      </c>
      <c r="P467" s="288" t="s">
        <v>2012</v>
      </c>
      <c r="Q467" s="288">
        <v>21</v>
      </c>
      <c r="R467" s="288" t="s">
        <v>2013</v>
      </c>
      <c r="S467" s="289" t="s">
        <v>2098</v>
      </c>
      <c r="T467" s="283"/>
      <c r="U467" s="290" t="s">
        <v>2015</v>
      </c>
      <c r="V467" s="290" t="s">
        <v>195</v>
      </c>
      <c r="W467" s="290">
        <v>22</v>
      </c>
      <c r="X467" s="290">
        <v>70</v>
      </c>
      <c r="Y467" s="290">
        <v>29</v>
      </c>
      <c r="Z467" s="290">
        <v>80</v>
      </c>
      <c r="AA467" s="291">
        <v>7</v>
      </c>
      <c r="AB467" s="290"/>
      <c r="AC467" s="290"/>
      <c r="AD467" s="290"/>
      <c r="AE467" s="290"/>
      <c r="AF467" s="290"/>
      <c r="AG467" s="290"/>
      <c r="AH467" s="290" t="s">
        <v>2012</v>
      </c>
      <c r="AI467" s="290" t="s">
        <v>2012</v>
      </c>
      <c r="AJ467" s="290"/>
      <c r="AK467" s="290"/>
      <c r="AL467" s="290"/>
      <c r="AM467" s="290"/>
      <c r="AN467" s="290"/>
      <c r="AO467" s="290" t="s">
        <v>2012</v>
      </c>
      <c r="AP467" s="290"/>
    </row>
    <row r="468" spans="1:42" x14ac:dyDescent="0.25">
      <c r="A468" s="283" t="s">
        <v>2189</v>
      </c>
      <c r="B468" s="284" t="s">
        <v>2041</v>
      </c>
      <c r="C468" s="284" t="s">
        <v>2265</v>
      </c>
      <c r="D468" s="285" t="s">
        <v>2266</v>
      </c>
      <c r="E468" s="286">
        <v>20</v>
      </c>
      <c r="F468" s="287" t="s">
        <v>2011</v>
      </c>
      <c r="G468" s="285"/>
      <c r="H468" s="285"/>
      <c r="I468" s="285"/>
      <c r="J468" s="285"/>
      <c r="K468" s="285"/>
      <c r="L468" s="285"/>
      <c r="M468" s="288" t="s">
        <v>2012</v>
      </c>
      <c r="N468" s="288" t="s">
        <v>2012</v>
      </c>
      <c r="O468" s="288" t="s">
        <v>2012</v>
      </c>
      <c r="P468" s="288" t="s">
        <v>2012</v>
      </c>
      <c r="Q468" s="288">
        <v>15</v>
      </c>
      <c r="R468" s="288" t="s">
        <v>2013</v>
      </c>
      <c r="S468" s="289" t="s">
        <v>2014</v>
      </c>
      <c r="T468" s="283"/>
      <c r="U468" s="290" t="s">
        <v>2015</v>
      </c>
      <c r="V468" s="290" t="s">
        <v>195</v>
      </c>
      <c r="W468" s="290">
        <v>16</v>
      </c>
      <c r="X468" s="290">
        <v>20</v>
      </c>
      <c r="Y468" s="290" t="s">
        <v>2012</v>
      </c>
      <c r="Z468" s="290" t="s">
        <v>2012</v>
      </c>
      <c r="AA468" s="291" t="s">
        <v>2190</v>
      </c>
      <c r="AB468" s="290"/>
      <c r="AC468" s="290"/>
      <c r="AD468" s="290"/>
      <c r="AE468" s="290"/>
      <c r="AF468" s="290"/>
      <c r="AG468" s="290"/>
      <c r="AH468" s="290"/>
      <c r="AI468" s="290"/>
      <c r="AJ468" s="290"/>
      <c r="AK468" s="290"/>
      <c r="AL468" s="290"/>
      <c r="AM468" s="290"/>
      <c r="AN468" s="290"/>
      <c r="AO468" s="290"/>
      <c r="AP468" s="290"/>
    </row>
    <row r="469" spans="1:42" x14ac:dyDescent="0.25">
      <c r="A469" s="283" t="s">
        <v>2189</v>
      </c>
      <c r="B469" s="284" t="s">
        <v>2041</v>
      </c>
      <c r="C469" s="284" t="s">
        <v>2265</v>
      </c>
      <c r="D469" s="285" t="s">
        <v>2266</v>
      </c>
      <c r="E469" s="286">
        <v>40</v>
      </c>
      <c r="F469" s="287" t="s">
        <v>2011</v>
      </c>
      <c r="G469" s="285"/>
      <c r="H469" s="285"/>
      <c r="I469" s="285"/>
      <c r="J469" s="285"/>
      <c r="K469" s="285"/>
      <c r="L469" s="285"/>
      <c r="M469" s="288" t="s">
        <v>2012</v>
      </c>
      <c r="N469" s="288" t="s">
        <v>2012</v>
      </c>
      <c r="O469" s="288" t="s">
        <v>2012</v>
      </c>
      <c r="P469" s="288" t="s">
        <v>2012</v>
      </c>
      <c r="Q469" s="288">
        <v>15</v>
      </c>
      <c r="R469" s="288" t="s">
        <v>2013</v>
      </c>
      <c r="S469" s="289" t="s">
        <v>2014</v>
      </c>
      <c r="T469" s="283"/>
      <c r="U469" s="290" t="s">
        <v>2015</v>
      </c>
      <c r="V469" s="290" t="s">
        <v>195</v>
      </c>
      <c r="W469" s="290">
        <v>16</v>
      </c>
      <c r="X469" s="290">
        <v>40</v>
      </c>
      <c r="Y469" s="290" t="s">
        <v>2012</v>
      </c>
      <c r="Z469" s="290" t="s">
        <v>2012</v>
      </c>
      <c r="AA469" s="291" t="s">
        <v>2190</v>
      </c>
      <c r="AB469" s="290"/>
      <c r="AC469" s="290"/>
      <c r="AD469" s="290"/>
      <c r="AE469" s="290"/>
      <c r="AF469" s="290"/>
      <c r="AG469" s="290"/>
      <c r="AH469" s="290"/>
      <c r="AI469" s="290"/>
      <c r="AJ469" s="290"/>
      <c r="AK469" s="290"/>
      <c r="AL469" s="290"/>
      <c r="AM469" s="290"/>
      <c r="AN469" s="290"/>
      <c r="AO469" s="290"/>
      <c r="AP469" s="290"/>
    </row>
    <row r="470" spans="1:42" x14ac:dyDescent="0.25">
      <c r="A470" s="283" t="s">
        <v>2189</v>
      </c>
      <c r="B470" s="284" t="s">
        <v>2199</v>
      </c>
      <c r="C470" s="284" t="s">
        <v>2267</v>
      </c>
      <c r="D470" s="285" t="s">
        <v>2268</v>
      </c>
      <c r="E470" s="286">
        <v>20</v>
      </c>
      <c r="F470" s="287" t="s">
        <v>2011</v>
      </c>
      <c r="G470" s="285"/>
      <c r="H470" s="285"/>
      <c r="I470" s="285"/>
      <c r="J470" s="285"/>
      <c r="K470" s="285"/>
      <c r="L470" s="285"/>
      <c r="M470" s="288" t="s">
        <v>2012</v>
      </c>
      <c r="N470" s="288" t="s">
        <v>2012</v>
      </c>
      <c r="O470" s="288" t="s">
        <v>2012</v>
      </c>
      <c r="P470" s="288" t="s">
        <v>2012</v>
      </c>
      <c r="Q470" s="288">
        <v>15</v>
      </c>
      <c r="R470" s="288" t="s">
        <v>2013</v>
      </c>
      <c r="S470" s="289" t="s">
        <v>2014</v>
      </c>
      <c r="T470" s="283"/>
      <c r="U470" s="290" t="s">
        <v>2015</v>
      </c>
      <c r="V470" s="290" t="s">
        <v>195</v>
      </c>
      <c r="W470" s="290">
        <v>16</v>
      </c>
      <c r="X470" s="290">
        <v>15</v>
      </c>
      <c r="Y470" s="290" t="s">
        <v>2012</v>
      </c>
      <c r="Z470" s="290" t="s">
        <v>2012</v>
      </c>
      <c r="AA470" s="291" t="s">
        <v>2190</v>
      </c>
      <c r="AB470" s="290"/>
      <c r="AC470" s="290"/>
      <c r="AD470" s="290"/>
      <c r="AE470" s="290"/>
      <c r="AF470" s="290"/>
      <c r="AG470" s="290"/>
      <c r="AH470" s="290" t="s">
        <v>2012</v>
      </c>
      <c r="AI470" s="290" t="s">
        <v>2012</v>
      </c>
      <c r="AJ470" s="290"/>
      <c r="AK470" s="290"/>
      <c r="AL470" s="290"/>
      <c r="AM470" s="290"/>
      <c r="AN470" s="290"/>
      <c r="AO470" s="290" t="s">
        <v>2012</v>
      </c>
      <c r="AP470" s="290"/>
    </row>
    <row r="471" spans="1:42" x14ac:dyDescent="0.25">
      <c r="A471" s="283" t="s">
        <v>2189</v>
      </c>
      <c r="B471" s="284" t="s">
        <v>2199</v>
      </c>
      <c r="C471" s="284" t="s">
        <v>2267</v>
      </c>
      <c r="D471" s="285" t="s">
        <v>2268</v>
      </c>
      <c r="E471" s="286">
        <v>40</v>
      </c>
      <c r="F471" s="287" t="s">
        <v>2011</v>
      </c>
      <c r="G471" s="285"/>
      <c r="H471" s="285"/>
      <c r="I471" s="285"/>
      <c r="J471" s="285"/>
      <c r="K471" s="285"/>
      <c r="L471" s="285"/>
      <c r="M471" s="288" t="s">
        <v>2012</v>
      </c>
      <c r="N471" s="288" t="s">
        <v>2012</v>
      </c>
      <c r="O471" s="288" t="s">
        <v>2012</v>
      </c>
      <c r="P471" s="288" t="s">
        <v>2012</v>
      </c>
      <c r="Q471" s="288">
        <v>15</v>
      </c>
      <c r="R471" s="288" t="s">
        <v>2013</v>
      </c>
      <c r="S471" s="289" t="s">
        <v>2014</v>
      </c>
      <c r="T471" s="283"/>
      <c r="U471" s="290" t="s">
        <v>2015</v>
      </c>
      <c r="V471" s="290" t="s">
        <v>195</v>
      </c>
      <c r="W471" s="290">
        <v>16</v>
      </c>
      <c r="X471" s="290">
        <v>30</v>
      </c>
      <c r="Y471" s="290" t="s">
        <v>2012</v>
      </c>
      <c r="Z471" s="290" t="s">
        <v>2012</v>
      </c>
      <c r="AA471" s="291" t="s">
        <v>2190</v>
      </c>
      <c r="AB471" s="290"/>
      <c r="AC471" s="290"/>
      <c r="AD471" s="290"/>
      <c r="AE471" s="290"/>
      <c r="AF471" s="290"/>
      <c r="AG471" s="290"/>
      <c r="AH471" s="290" t="s">
        <v>2012</v>
      </c>
      <c r="AI471" s="290" t="s">
        <v>2012</v>
      </c>
      <c r="AJ471" s="290"/>
      <c r="AK471" s="290"/>
      <c r="AL471" s="290"/>
      <c r="AM471" s="290"/>
      <c r="AN471" s="290"/>
      <c r="AO471" s="290" t="s">
        <v>2012</v>
      </c>
      <c r="AP471" s="290"/>
    </row>
    <row r="472" spans="1:42" x14ac:dyDescent="0.25">
      <c r="A472" s="283" t="s">
        <v>2189</v>
      </c>
      <c r="B472" s="284" t="s">
        <v>1791</v>
      </c>
      <c r="C472" s="284" t="s">
        <v>2269</v>
      </c>
      <c r="D472" s="285" t="s">
        <v>2270</v>
      </c>
      <c r="E472" s="286">
        <v>20</v>
      </c>
      <c r="F472" s="287" t="s">
        <v>2011</v>
      </c>
      <c r="G472" s="285"/>
      <c r="H472" s="285"/>
      <c r="I472" s="285"/>
      <c r="J472" s="285"/>
      <c r="K472" s="285"/>
      <c r="L472" s="285"/>
      <c r="M472" s="288" t="s">
        <v>2012</v>
      </c>
      <c r="N472" s="288" t="s">
        <v>2012</v>
      </c>
      <c r="O472" s="288" t="s">
        <v>2012</v>
      </c>
      <c r="P472" s="288" t="s">
        <v>2012</v>
      </c>
      <c r="Q472" s="288">
        <v>15</v>
      </c>
      <c r="R472" s="288" t="s">
        <v>2013</v>
      </c>
      <c r="S472" s="289" t="s">
        <v>2014</v>
      </c>
      <c r="T472" s="283"/>
      <c r="U472" s="290" t="s">
        <v>2015</v>
      </c>
      <c r="V472" s="290" t="s">
        <v>195</v>
      </c>
      <c r="W472" s="290">
        <v>16</v>
      </c>
      <c r="X472" s="290">
        <v>70</v>
      </c>
      <c r="Y472" s="290" t="s">
        <v>2012</v>
      </c>
      <c r="Z472" s="290" t="s">
        <v>2012</v>
      </c>
      <c r="AA472" s="291" t="s">
        <v>2190</v>
      </c>
      <c r="AB472" s="290"/>
      <c r="AC472" s="290"/>
      <c r="AD472" s="290"/>
      <c r="AE472" s="290"/>
      <c r="AF472" s="290"/>
      <c r="AG472" s="290"/>
      <c r="AH472" s="290"/>
      <c r="AI472" s="290"/>
      <c r="AJ472" s="290"/>
      <c r="AK472" s="290"/>
      <c r="AL472" s="290"/>
      <c r="AM472" s="290"/>
      <c r="AN472" s="290"/>
      <c r="AO472" s="290"/>
      <c r="AP472" s="290"/>
    </row>
    <row r="473" spans="1:42" x14ac:dyDescent="0.25">
      <c r="A473" s="283" t="s">
        <v>2189</v>
      </c>
      <c r="B473" s="284" t="s">
        <v>1791</v>
      </c>
      <c r="C473" s="284" t="s">
        <v>2269</v>
      </c>
      <c r="D473" s="285" t="s">
        <v>2270</v>
      </c>
      <c r="E473" s="286">
        <v>40</v>
      </c>
      <c r="F473" s="287" t="s">
        <v>2011</v>
      </c>
      <c r="G473" s="285"/>
      <c r="H473" s="285"/>
      <c r="I473" s="285"/>
      <c r="J473" s="285"/>
      <c r="K473" s="285"/>
      <c r="L473" s="285"/>
      <c r="M473" s="288" t="s">
        <v>2012</v>
      </c>
      <c r="N473" s="288" t="s">
        <v>2012</v>
      </c>
      <c r="O473" s="288" t="s">
        <v>2012</v>
      </c>
      <c r="P473" s="288" t="s">
        <v>2012</v>
      </c>
      <c r="Q473" s="288">
        <v>15</v>
      </c>
      <c r="R473" s="288" t="s">
        <v>2013</v>
      </c>
      <c r="S473" s="289" t="s">
        <v>2014</v>
      </c>
      <c r="T473" s="283"/>
      <c r="U473" s="290" t="s">
        <v>2015</v>
      </c>
      <c r="V473" s="290" t="s">
        <v>195</v>
      </c>
      <c r="W473" s="290">
        <v>16</v>
      </c>
      <c r="X473" s="290">
        <v>110</v>
      </c>
      <c r="Y473" s="290" t="s">
        <v>2012</v>
      </c>
      <c r="Z473" s="290" t="s">
        <v>2012</v>
      </c>
      <c r="AA473" s="291" t="s">
        <v>2190</v>
      </c>
      <c r="AB473" s="290"/>
      <c r="AC473" s="290"/>
      <c r="AD473" s="290"/>
      <c r="AE473" s="290"/>
      <c r="AF473" s="290"/>
      <c r="AG473" s="290"/>
      <c r="AH473" s="290"/>
      <c r="AI473" s="290"/>
      <c r="AJ473" s="290"/>
      <c r="AK473" s="290"/>
      <c r="AL473" s="290"/>
      <c r="AM473" s="290"/>
      <c r="AN473" s="290"/>
      <c r="AO473" s="290"/>
      <c r="AP473" s="290"/>
    </row>
    <row r="474" spans="1:42" x14ac:dyDescent="0.25">
      <c r="A474" s="283" t="s">
        <v>2189</v>
      </c>
      <c r="B474" s="284" t="s">
        <v>2041</v>
      </c>
      <c r="C474" s="284" t="s">
        <v>2094</v>
      </c>
      <c r="D474" s="285" t="s">
        <v>2095</v>
      </c>
      <c r="E474" s="286">
        <v>20</v>
      </c>
      <c r="F474" s="287" t="s">
        <v>2011</v>
      </c>
      <c r="G474" s="285"/>
      <c r="H474" s="285"/>
      <c r="I474" s="285"/>
      <c r="J474" s="285"/>
      <c r="K474" s="285"/>
      <c r="L474" s="285"/>
      <c r="M474" s="288" t="s">
        <v>2012</v>
      </c>
      <c r="N474" s="288" t="s">
        <v>2012</v>
      </c>
      <c r="O474" s="288" t="s">
        <v>2012</v>
      </c>
      <c r="P474" s="288" t="s">
        <v>2012</v>
      </c>
      <c r="Q474" s="288">
        <v>15</v>
      </c>
      <c r="R474" s="288" t="s">
        <v>2013</v>
      </c>
      <c r="S474" s="289" t="s">
        <v>2014</v>
      </c>
      <c r="T474" s="283"/>
      <c r="U474" s="290" t="s">
        <v>2015</v>
      </c>
      <c r="V474" s="290" t="s">
        <v>195</v>
      </c>
      <c r="W474" s="290">
        <v>16</v>
      </c>
      <c r="X474" s="290">
        <v>17</v>
      </c>
      <c r="Y474" s="290" t="s">
        <v>2012</v>
      </c>
      <c r="Z474" s="290" t="s">
        <v>2012</v>
      </c>
      <c r="AA474" s="291" t="s">
        <v>2190</v>
      </c>
      <c r="AB474" s="290"/>
      <c r="AC474" s="290"/>
      <c r="AD474" s="290"/>
      <c r="AE474" s="290"/>
      <c r="AF474" s="290"/>
      <c r="AG474" s="290"/>
      <c r="AH474" s="290"/>
      <c r="AI474" s="290"/>
      <c r="AJ474" s="290"/>
      <c r="AK474" s="290"/>
      <c r="AL474" s="290"/>
      <c r="AM474" s="290"/>
      <c r="AN474" s="290"/>
      <c r="AO474" s="290"/>
      <c r="AP474" s="290"/>
    </row>
    <row r="475" spans="1:42" x14ac:dyDescent="0.25">
      <c r="A475" s="283" t="s">
        <v>2189</v>
      </c>
      <c r="B475" s="284" t="s">
        <v>2041</v>
      </c>
      <c r="C475" s="284" t="s">
        <v>2094</v>
      </c>
      <c r="D475" s="285" t="s">
        <v>2095</v>
      </c>
      <c r="E475" s="286">
        <v>40</v>
      </c>
      <c r="F475" s="287" t="s">
        <v>2011</v>
      </c>
      <c r="G475" s="285"/>
      <c r="H475" s="285"/>
      <c r="I475" s="285"/>
      <c r="J475" s="285"/>
      <c r="K475" s="285"/>
      <c r="L475" s="285"/>
      <c r="M475" s="288" t="s">
        <v>2012</v>
      </c>
      <c r="N475" s="288" t="s">
        <v>2012</v>
      </c>
      <c r="O475" s="288" t="s">
        <v>2012</v>
      </c>
      <c r="P475" s="288" t="s">
        <v>2012</v>
      </c>
      <c r="Q475" s="288">
        <v>15</v>
      </c>
      <c r="R475" s="288" t="s">
        <v>2013</v>
      </c>
      <c r="S475" s="289" t="s">
        <v>2014</v>
      </c>
      <c r="T475" s="283"/>
      <c r="U475" s="290" t="s">
        <v>2015</v>
      </c>
      <c r="V475" s="290" t="s">
        <v>195</v>
      </c>
      <c r="W475" s="290">
        <v>16</v>
      </c>
      <c r="X475" s="290">
        <v>26</v>
      </c>
      <c r="Y475" s="290" t="s">
        <v>2012</v>
      </c>
      <c r="Z475" s="290" t="s">
        <v>2012</v>
      </c>
      <c r="AA475" s="291" t="s">
        <v>2190</v>
      </c>
      <c r="AB475" s="290"/>
      <c r="AC475" s="290"/>
      <c r="AD475" s="290"/>
      <c r="AE475" s="290"/>
      <c r="AF475" s="290"/>
      <c r="AG475" s="290"/>
      <c r="AH475" s="290"/>
      <c r="AI475" s="290"/>
      <c r="AJ475" s="290"/>
      <c r="AK475" s="290"/>
      <c r="AL475" s="290"/>
      <c r="AM475" s="290"/>
      <c r="AN475" s="290"/>
      <c r="AO475" s="290"/>
      <c r="AP475" s="290"/>
    </row>
    <row r="476" spans="1:42" x14ac:dyDescent="0.25">
      <c r="A476" s="283" t="s">
        <v>2189</v>
      </c>
      <c r="B476" s="284" t="s">
        <v>1754</v>
      </c>
      <c r="C476" s="284" t="s">
        <v>2271</v>
      </c>
      <c r="D476" s="285" t="s">
        <v>2272</v>
      </c>
      <c r="E476" s="286">
        <v>20</v>
      </c>
      <c r="F476" s="287" t="s">
        <v>2011</v>
      </c>
      <c r="G476" s="285"/>
      <c r="H476" s="285"/>
      <c r="I476" s="285"/>
      <c r="J476" s="285"/>
      <c r="K476" s="285"/>
      <c r="L476" s="285"/>
      <c r="M476" s="288" t="s">
        <v>2012</v>
      </c>
      <c r="N476" s="288" t="s">
        <v>2012</v>
      </c>
      <c r="O476" s="288" t="s">
        <v>2012</v>
      </c>
      <c r="P476" s="288" t="s">
        <v>2012</v>
      </c>
      <c r="Q476" s="288">
        <v>18</v>
      </c>
      <c r="R476" s="288" t="s">
        <v>2013</v>
      </c>
      <c r="S476" s="289" t="s">
        <v>2054</v>
      </c>
      <c r="T476" s="283"/>
      <c r="U476" s="290" t="s">
        <v>2015</v>
      </c>
      <c r="V476" s="290" t="s">
        <v>195</v>
      </c>
      <c r="W476" s="290">
        <v>19</v>
      </c>
      <c r="X476" s="290">
        <v>80</v>
      </c>
      <c r="Y476" s="290" t="s">
        <v>2012</v>
      </c>
      <c r="Z476" s="290" t="s">
        <v>2012</v>
      </c>
      <c r="AA476" s="291" t="s">
        <v>2190</v>
      </c>
      <c r="AB476" s="290"/>
      <c r="AC476" s="290"/>
      <c r="AD476" s="290"/>
      <c r="AE476" s="290"/>
      <c r="AF476" s="290"/>
      <c r="AG476" s="290"/>
      <c r="AH476" s="290"/>
      <c r="AI476" s="290"/>
      <c r="AJ476" s="290"/>
      <c r="AK476" s="290"/>
      <c r="AL476" s="290"/>
      <c r="AM476" s="290"/>
      <c r="AN476" s="290"/>
      <c r="AO476" s="290"/>
      <c r="AP476" s="290"/>
    </row>
    <row r="477" spans="1:42" x14ac:dyDescent="0.25">
      <c r="A477" s="283" t="s">
        <v>2189</v>
      </c>
      <c r="B477" s="284" t="s">
        <v>1754</v>
      </c>
      <c r="C477" s="284" t="s">
        <v>2271</v>
      </c>
      <c r="D477" s="285" t="s">
        <v>2272</v>
      </c>
      <c r="E477" s="286">
        <v>40</v>
      </c>
      <c r="F477" s="287" t="s">
        <v>2011</v>
      </c>
      <c r="G477" s="285"/>
      <c r="H477" s="285"/>
      <c r="I477" s="285"/>
      <c r="J477" s="285"/>
      <c r="K477" s="285"/>
      <c r="L477" s="285"/>
      <c r="M477" s="288" t="s">
        <v>2012</v>
      </c>
      <c r="N477" s="288" t="s">
        <v>2012</v>
      </c>
      <c r="O477" s="288" t="s">
        <v>2012</v>
      </c>
      <c r="P477" s="288" t="s">
        <v>2012</v>
      </c>
      <c r="Q477" s="288">
        <v>18</v>
      </c>
      <c r="R477" s="288" t="s">
        <v>2013</v>
      </c>
      <c r="S477" s="289" t="s">
        <v>2054</v>
      </c>
      <c r="T477" s="283"/>
      <c r="U477" s="290" t="s">
        <v>2015</v>
      </c>
      <c r="V477" s="290" t="s">
        <v>195</v>
      </c>
      <c r="W477" s="290">
        <v>19</v>
      </c>
      <c r="X477" s="290">
        <v>159</v>
      </c>
      <c r="Y477" s="290" t="s">
        <v>2012</v>
      </c>
      <c r="Z477" s="290" t="s">
        <v>2012</v>
      </c>
      <c r="AA477" s="291" t="s">
        <v>2190</v>
      </c>
      <c r="AB477" s="290"/>
      <c r="AC477" s="290"/>
      <c r="AD477" s="290"/>
      <c r="AE477" s="290"/>
      <c r="AF477" s="290"/>
      <c r="AG477" s="290"/>
      <c r="AH477" s="290"/>
      <c r="AI477" s="290"/>
      <c r="AJ477" s="290"/>
      <c r="AK477" s="290"/>
      <c r="AL477" s="290"/>
      <c r="AM477" s="290"/>
      <c r="AN477" s="290"/>
      <c r="AO477" s="290"/>
      <c r="AP477" s="290"/>
    </row>
    <row r="478" spans="1:42" x14ac:dyDescent="0.25">
      <c r="A478" s="283" t="s">
        <v>2189</v>
      </c>
      <c r="B478" s="284" t="s">
        <v>1791</v>
      </c>
      <c r="C478" s="284" t="s">
        <v>2273</v>
      </c>
      <c r="D478" s="285" t="s">
        <v>2274</v>
      </c>
      <c r="E478" s="286">
        <v>20</v>
      </c>
      <c r="F478" s="287" t="s">
        <v>2011</v>
      </c>
      <c r="G478" s="285"/>
      <c r="H478" s="285"/>
      <c r="I478" s="285"/>
      <c r="J478" s="285"/>
      <c r="K478" s="285"/>
      <c r="L478" s="285"/>
      <c r="M478" s="288" t="s">
        <v>2012</v>
      </c>
      <c r="N478" s="288" t="s">
        <v>2012</v>
      </c>
      <c r="O478" s="288" t="s">
        <v>2012</v>
      </c>
      <c r="P478" s="288" t="s">
        <v>2012</v>
      </c>
      <c r="Q478" s="288">
        <v>15</v>
      </c>
      <c r="R478" s="288" t="s">
        <v>2013</v>
      </c>
      <c r="S478" s="289" t="s">
        <v>2014</v>
      </c>
      <c r="T478" s="283"/>
      <c r="U478" s="290" t="s">
        <v>2015</v>
      </c>
      <c r="V478" s="290" t="s">
        <v>195</v>
      </c>
      <c r="W478" s="290">
        <v>16</v>
      </c>
      <c r="X478" s="290">
        <v>15</v>
      </c>
      <c r="Y478" s="290" t="s">
        <v>2012</v>
      </c>
      <c r="Z478" s="290" t="s">
        <v>2012</v>
      </c>
      <c r="AA478" s="291" t="s">
        <v>2190</v>
      </c>
      <c r="AB478" s="290"/>
      <c r="AC478" s="290"/>
      <c r="AD478" s="290"/>
      <c r="AE478" s="290"/>
      <c r="AF478" s="290"/>
      <c r="AG478" s="290"/>
      <c r="AH478" s="290"/>
      <c r="AI478" s="290"/>
      <c r="AJ478" s="290"/>
      <c r="AK478" s="290"/>
      <c r="AL478" s="290"/>
      <c r="AM478" s="290"/>
      <c r="AN478" s="290"/>
      <c r="AO478" s="290"/>
      <c r="AP478" s="290"/>
    </row>
    <row r="479" spans="1:42" x14ac:dyDescent="0.25">
      <c r="A479" s="283" t="s">
        <v>2189</v>
      </c>
      <c r="B479" s="284" t="s">
        <v>1791</v>
      </c>
      <c r="C479" s="284" t="s">
        <v>2273</v>
      </c>
      <c r="D479" s="285" t="s">
        <v>2274</v>
      </c>
      <c r="E479" s="286">
        <v>40</v>
      </c>
      <c r="F479" s="287" t="s">
        <v>2011</v>
      </c>
      <c r="G479" s="285"/>
      <c r="H479" s="285"/>
      <c r="I479" s="285"/>
      <c r="J479" s="285"/>
      <c r="K479" s="285"/>
      <c r="L479" s="285"/>
      <c r="M479" s="288" t="s">
        <v>2012</v>
      </c>
      <c r="N479" s="288" t="s">
        <v>2012</v>
      </c>
      <c r="O479" s="288" t="s">
        <v>2012</v>
      </c>
      <c r="P479" s="288" t="s">
        <v>2012</v>
      </c>
      <c r="Q479" s="288">
        <v>15</v>
      </c>
      <c r="R479" s="288" t="s">
        <v>2013</v>
      </c>
      <c r="S479" s="289" t="s">
        <v>2014</v>
      </c>
      <c r="T479" s="283"/>
      <c r="U479" s="290" t="s">
        <v>2015</v>
      </c>
      <c r="V479" s="290" t="s">
        <v>195</v>
      </c>
      <c r="W479" s="290">
        <v>16</v>
      </c>
      <c r="X479" s="290">
        <v>30</v>
      </c>
      <c r="Y479" s="290" t="s">
        <v>2012</v>
      </c>
      <c r="Z479" s="290" t="s">
        <v>2012</v>
      </c>
      <c r="AA479" s="291" t="s">
        <v>2190</v>
      </c>
      <c r="AB479" s="290"/>
      <c r="AC479" s="290"/>
      <c r="AD479" s="290"/>
      <c r="AE479" s="290"/>
      <c r="AF479" s="290"/>
      <c r="AG479" s="290"/>
      <c r="AH479" s="290"/>
      <c r="AI479" s="290"/>
      <c r="AJ479" s="290"/>
      <c r="AK479" s="290"/>
      <c r="AL479" s="290"/>
      <c r="AM479" s="290"/>
      <c r="AN479" s="290"/>
      <c r="AO479" s="290"/>
      <c r="AP479" s="290"/>
    </row>
    <row r="480" spans="1:42" x14ac:dyDescent="0.25">
      <c r="A480" s="283" t="s">
        <v>2189</v>
      </c>
      <c r="B480" s="284" t="s">
        <v>1754</v>
      </c>
      <c r="C480" s="284" t="s">
        <v>2275</v>
      </c>
      <c r="D480" s="285" t="s">
        <v>2276</v>
      </c>
      <c r="E480" s="286">
        <v>20</v>
      </c>
      <c r="F480" s="287" t="s">
        <v>2011</v>
      </c>
      <c r="G480" s="285"/>
      <c r="H480" s="285"/>
      <c r="I480" s="285"/>
      <c r="J480" s="285"/>
      <c r="K480" s="285"/>
      <c r="L480" s="285"/>
      <c r="M480" s="288" t="s">
        <v>2012</v>
      </c>
      <c r="N480" s="288" t="s">
        <v>2012</v>
      </c>
      <c r="O480" s="288" t="s">
        <v>2012</v>
      </c>
      <c r="P480" s="288" t="s">
        <v>2012</v>
      </c>
      <c r="Q480" s="288">
        <v>18</v>
      </c>
      <c r="R480" s="288" t="s">
        <v>2013</v>
      </c>
      <c r="S480" s="289" t="s">
        <v>2054</v>
      </c>
      <c r="T480" s="283"/>
      <c r="U480" s="290" t="s">
        <v>2015</v>
      </c>
      <c r="V480" s="290" t="s">
        <v>195</v>
      </c>
      <c r="W480" s="290">
        <v>19</v>
      </c>
      <c r="X480" s="290">
        <v>20</v>
      </c>
      <c r="Y480" s="290">
        <v>30</v>
      </c>
      <c r="Z480" s="290">
        <v>38</v>
      </c>
      <c r="AA480" s="291">
        <v>11</v>
      </c>
      <c r="AB480" s="290"/>
      <c r="AC480" s="290"/>
      <c r="AD480" s="290"/>
      <c r="AE480" s="290"/>
      <c r="AF480" s="290"/>
      <c r="AG480" s="290"/>
      <c r="AH480" s="290"/>
      <c r="AI480" s="290"/>
      <c r="AJ480" s="290"/>
      <c r="AK480" s="290"/>
      <c r="AL480" s="290"/>
      <c r="AM480" s="290"/>
      <c r="AN480" s="290"/>
      <c r="AO480" s="290"/>
      <c r="AP480" s="290"/>
    </row>
    <row r="481" spans="1:42" x14ac:dyDescent="0.25">
      <c r="A481" s="283" t="s">
        <v>2189</v>
      </c>
      <c r="B481" s="284" t="s">
        <v>1754</v>
      </c>
      <c r="C481" s="284" t="s">
        <v>2275</v>
      </c>
      <c r="D481" s="285" t="s">
        <v>2276</v>
      </c>
      <c r="E481" s="286">
        <v>40</v>
      </c>
      <c r="F481" s="287" t="s">
        <v>2011</v>
      </c>
      <c r="G481" s="285"/>
      <c r="H481" s="285"/>
      <c r="I481" s="285"/>
      <c r="J481" s="285"/>
      <c r="K481" s="285"/>
      <c r="L481" s="285"/>
      <c r="M481" s="288" t="s">
        <v>2012</v>
      </c>
      <c r="N481" s="288" t="s">
        <v>2012</v>
      </c>
      <c r="O481" s="288" t="s">
        <v>2012</v>
      </c>
      <c r="P481" s="288" t="s">
        <v>2012</v>
      </c>
      <c r="Q481" s="288">
        <v>18</v>
      </c>
      <c r="R481" s="288" t="s">
        <v>2013</v>
      </c>
      <c r="S481" s="289" t="s">
        <v>2054</v>
      </c>
      <c r="T481" s="283"/>
      <c r="U481" s="290" t="s">
        <v>2015</v>
      </c>
      <c r="V481" s="290" t="s">
        <v>195</v>
      </c>
      <c r="W481" s="290">
        <v>19</v>
      </c>
      <c r="X481" s="290">
        <v>38</v>
      </c>
      <c r="Y481" s="290">
        <v>30</v>
      </c>
      <c r="Z481" s="290">
        <v>74</v>
      </c>
      <c r="AA481" s="291">
        <v>11</v>
      </c>
      <c r="AB481" s="290"/>
      <c r="AC481" s="290"/>
      <c r="AD481" s="290"/>
      <c r="AE481" s="290"/>
      <c r="AF481" s="290"/>
      <c r="AG481" s="290"/>
      <c r="AH481" s="290"/>
      <c r="AI481" s="290"/>
      <c r="AJ481" s="290"/>
      <c r="AK481" s="290"/>
      <c r="AL481" s="290"/>
      <c r="AM481" s="290"/>
      <c r="AN481" s="290"/>
      <c r="AO481" s="290"/>
      <c r="AP481" s="290"/>
    </row>
    <row r="482" spans="1:42" x14ac:dyDescent="0.25">
      <c r="A482" s="283" t="s">
        <v>2189</v>
      </c>
      <c r="B482" s="284" t="s">
        <v>1754</v>
      </c>
      <c r="C482" s="284" t="s">
        <v>2096</v>
      </c>
      <c r="D482" s="285" t="s">
        <v>2097</v>
      </c>
      <c r="E482" s="286">
        <v>20</v>
      </c>
      <c r="F482" s="287" t="s">
        <v>2011</v>
      </c>
      <c r="G482" s="285"/>
      <c r="H482" s="285"/>
      <c r="I482" s="285"/>
      <c r="J482" s="285"/>
      <c r="K482" s="285"/>
      <c r="L482" s="285"/>
      <c r="M482" s="288" t="s">
        <v>2012</v>
      </c>
      <c r="N482" s="288" t="s">
        <v>2012</v>
      </c>
      <c r="O482" s="288" t="s">
        <v>2012</v>
      </c>
      <c r="P482" s="288" t="s">
        <v>2012</v>
      </c>
      <c r="Q482" s="288">
        <v>18</v>
      </c>
      <c r="R482" s="288" t="s">
        <v>2013</v>
      </c>
      <c r="S482" s="289" t="s">
        <v>2054</v>
      </c>
      <c r="T482" s="283"/>
      <c r="U482" s="290" t="s">
        <v>2015</v>
      </c>
      <c r="V482" s="290" t="s">
        <v>195</v>
      </c>
      <c r="W482" s="290">
        <v>19</v>
      </c>
      <c r="X482" s="290">
        <v>15</v>
      </c>
      <c r="Y482" s="290" t="s">
        <v>2012</v>
      </c>
      <c r="Z482" s="290" t="s">
        <v>2012</v>
      </c>
      <c r="AA482" s="291" t="s">
        <v>2190</v>
      </c>
      <c r="AB482" s="290"/>
      <c r="AC482" s="290"/>
      <c r="AD482" s="290"/>
      <c r="AE482" s="290"/>
      <c r="AF482" s="290"/>
      <c r="AG482" s="290"/>
      <c r="AH482" s="290"/>
      <c r="AI482" s="290"/>
      <c r="AJ482" s="290"/>
      <c r="AK482" s="290"/>
      <c r="AL482" s="290"/>
      <c r="AM482" s="290"/>
      <c r="AN482" s="290"/>
      <c r="AO482" s="290"/>
      <c r="AP482" s="290"/>
    </row>
    <row r="483" spans="1:42" x14ac:dyDescent="0.25">
      <c r="A483" s="283" t="s">
        <v>2189</v>
      </c>
      <c r="B483" s="284" t="s">
        <v>1754</v>
      </c>
      <c r="C483" s="284" t="s">
        <v>2096</v>
      </c>
      <c r="D483" s="285" t="s">
        <v>2097</v>
      </c>
      <c r="E483" s="286">
        <v>40</v>
      </c>
      <c r="F483" s="287" t="s">
        <v>2011</v>
      </c>
      <c r="G483" s="285"/>
      <c r="H483" s="285"/>
      <c r="I483" s="285"/>
      <c r="J483" s="285"/>
      <c r="K483" s="285"/>
      <c r="L483" s="285"/>
      <c r="M483" s="288" t="s">
        <v>2012</v>
      </c>
      <c r="N483" s="288" t="s">
        <v>2012</v>
      </c>
      <c r="O483" s="288" t="s">
        <v>2012</v>
      </c>
      <c r="P483" s="288" t="s">
        <v>2012</v>
      </c>
      <c r="Q483" s="288">
        <v>18</v>
      </c>
      <c r="R483" s="288" t="s">
        <v>2013</v>
      </c>
      <c r="S483" s="289" t="s">
        <v>2054</v>
      </c>
      <c r="T483" s="283"/>
      <c r="U483" s="290" t="s">
        <v>2015</v>
      </c>
      <c r="V483" s="290" t="s">
        <v>195</v>
      </c>
      <c r="W483" s="290">
        <v>19</v>
      </c>
      <c r="X483" s="290">
        <v>30</v>
      </c>
      <c r="Y483" s="290" t="s">
        <v>2012</v>
      </c>
      <c r="Z483" s="290" t="s">
        <v>2012</v>
      </c>
      <c r="AA483" s="291" t="s">
        <v>2190</v>
      </c>
      <c r="AB483" s="290"/>
      <c r="AC483" s="290"/>
      <c r="AD483" s="290"/>
      <c r="AE483" s="290"/>
      <c r="AF483" s="290"/>
      <c r="AG483" s="290"/>
      <c r="AH483" s="290"/>
      <c r="AI483" s="290"/>
      <c r="AJ483" s="290"/>
      <c r="AK483" s="290"/>
      <c r="AL483" s="290"/>
      <c r="AM483" s="290"/>
      <c r="AN483" s="290"/>
      <c r="AO483" s="290"/>
      <c r="AP483" s="290"/>
    </row>
    <row r="484" spans="1:42" x14ac:dyDescent="0.25">
      <c r="A484" s="283" t="s">
        <v>2189</v>
      </c>
      <c r="B484" s="284" t="s">
        <v>1791</v>
      </c>
      <c r="C484" s="284" t="s">
        <v>2277</v>
      </c>
      <c r="D484" s="285" t="s">
        <v>2278</v>
      </c>
      <c r="E484" s="286">
        <v>20</v>
      </c>
      <c r="F484" s="287" t="s">
        <v>2011</v>
      </c>
      <c r="G484" s="285"/>
      <c r="H484" s="285"/>
      <c r="I484" s="285"/>
      <c r="J484" s="285"/>
      <c r="K484" s="285"/>
      <c r="L484" s="285"/>
      <c r="M484" s="288" t="s">
        <v>2012</v>
      </c>
      <c r="N484" s="288" t="s">
        <v>2012</v>
      </c>
      <c r="O484" s="288" t="s">
        <v>2012</v>
      </c>
      <c r="P484" s="288" t="s">
        <v>2012</v>
      </c>
      <c r="Q484" s="288">
        <v>15</v>
      </c>
      <c r="R484" s="288" t="s">
        <v>2013</v>
      </c>
      <c r="S484" s="289" t="s">
        <v>2014</v>
      </c>
      <c r="T484" s="283"/>
      <c r="U484" s="290" t="s">
        <v>2015</v>
      </c>
      <c r="V484" s="290" t="s">
        <v>195</v>
      </c>
      <c r="W484" s="290">
        <v>16</v>
      </c>
      <c r="X484" s="290">
        <v>70</v>
      </c>
      <c r="Y484" s="290" t="s">
        <v>2012</v>
      </c>
      <c r="Z484" s="290" t="s">
        <v>2012</v>
      </c>
      <c r="AA484" s="291" t="s">
        <v>2190</v>
      </c>
      <c r="AB484" s="290"/>
      <c r="AC484" s="290"/>
      <c r="AD484" s="290"/>
      <c r="AE484" s="290"/>
      <c r="AF484" s="290"/>
      <c r="AG484" s="290"/>
      <c r="AH484" s="290"/>
      <c r="AI484" s="290"/>
      <c r="AJ484" s="290"/>
      <c r="AK484" s="290"/>
      <c r="AL484" s="290"/>
      <c r="AM484" s="290"/>
      <c r="AN484" s="290"/>
      <c r="AO484" s="290"/>
      <c r="AP484" s="290"/>
    </row>
    <row r="485" spans="1:42" x14ac:dyDescent="0.25">
      <c r="A485" s="283" t="s">
        <v>2189</v>
      </c>
      <c r="B485" s="284" t="s">
        <v>1791</v>
      </c>
      <c r="C485" s="284" t="s">
        <v>2277</v>
      </c>
      <c r="D485" s="285" t="s">
        <v>2278</v>
      </c>
      <c r="E485" s="286">
        <v>40</v>
      </c>
      <c r="F485" s="287" t="s">
        <v>2011</v>
      </c>
      <c r="G485" s="285"/>
      <c r="H485" s="285"/>
      <c r="I485" s="285"/>
      <c r="J485" s="285"/>
      <c r="K485" s="285"/>
      <c r="L485" s="285"/>
      <c r="M485" s="288" t="s">
        <v>2012</v>
      </c>
      <c r="N485" s="288" t="s">
        <v>2012</v>
      </c>
      <c r="O485" s="288" t="s">
        <v>2012</v>
      </c>
      <c r="P485" s="288" t="s">
        <v>2012</v>
      </c>
      <c r="Q485" s="288">
        <v>15</v>
      </c>
      <c r="R485" s="288" t="s">
        <v>2013</v>
      </c>
      <c r="S485" s="289" t="s">
        <v>2014</v>
      </c>
      <c r="T485" s="283"/>
      <c r="U485" s="290" t="s">
        <v>2015</v>
      </c>
      <c r="V485" s="290" t="s">
        <v>195</v>
      </c>
      <c r="W485" s="290">
        <v>16</v>
      </c>
      <c r="X485" s="290">
        <v>110</v>
      </c>
      <c r="Y485" s="290" t="s">
        <v>2012</v>
      </c>
      <c r="Z485" s="290" t="s">
        <v>2012</v>
      </c>
      <c r="AA485" s="291" t="s">
        <v>2190</v>
      </c>
      <c r="AB485" s="290"/>
      <c r="AC485" s="290"/>
      <c r="AD485" s="290"/>
      <c r="AE485" s="290"/>
      <c r="AF485" s="290"/>
      <c r="AG485" s="290"/>
      <c r="AH485" s="290"/>
      <c r="AI485" s="290"/>
      <c r="AJ485" s="290"/>
      <c r="AK485" s="290"/>
      <c r="AL485" s="290"/>
      <c r="AM485" s="290"/>
      <c r="AN485" s="290"/>
      <c r="AO485" s="290"/>
      <c r="AP485" s="290"/>
    </row>
    <row r="486" spans="1:42" x14ac:dyDescent="0.25">
      <c r="A486" s="283" t="s">
        <v>2189</v>
      </c>
      <c r="B486" s="284" t="s">
        <v>1788</v>
      </c>
      <c r="C486" s="284" t="s">
        <v>2099</v>
      </c>
      <c r="D486" s="285" t="s">
        <v>2100</v>
      </c>
      <c r="E486" s="286">
        <v>20</v>
      </c>
      <c r="F486" s="287" t="s">
        <v>2011</v>
      </c>
      <c r="G486" s="285"/>
      <c r="H486" s="285"/>
      <c r="I486" s="285"/>
      <c r="J486" s="285"/>
      <c r="K486" s="285"/>
      <c r="L486" s="285"/>
      <c r="M486" s="288" t="s">
        <v>2012</v>
      </c>
      <c r="N486" s="288" t="s">
        <v>2012</v>
      </c>
      <c r="O486" s="288" t="s">
        <v>2012</v>
      </c>
      <c r="P486" s="288" t="s">
        <v>2012</v>
      </c>
      <c r="Q486" s="288">
        <v>15</v>
      </c>
      <c r="R486" s="288" t="s">
        <v>2013</v>
      </c>
      <c r="S486" s="289" t="s">
        <v>2014</v>
      </c>
      <c r="T486" s="283"/>
      <c r="U486" s="290" t="s">
        <v>2015</v>
      </c>
      <c r="V486" s="290" t="s">
        <v>195</v>
      </c>
      <c r="W486" s="290">
        <v>16</v>
      </c>
      <c r="X486" s="290">
        <v>20</v>
      </c>
      <c r="Y486" s="290">
        <v>21</v>
      </c>
      <c r="Z486" s="290">
        <v>25</v>
      </c>
      <c r="AA486" s="291">
        <v>5</v>
      </c>
      <c r="AB486" s="290"/>
      <c r="AC486" s="290"/>
      <c r="AD486" s="290"/>
      <c r="AE486" s="290"/>
      <c r="AF486" s="290"/>
      <c r="AG486" s="290"/>
      <c r="AH486" s="290"/>
      <c r="AI486" s="290"/>
      <c r="AJ486" s="290"/>
      <c r="AK486" s="290"/>
      <c r="AL486" s="290"/>
      <c r="AM486" s="290"/>
      <c r="AN486" s="290"/>
      <c r="AO486" s="290"/>
      <c r="AP486" s="290"/>
    </row>
    <row r="487" spans="1:42" x14ac:dyDescent="0.25">
      <c r="A487" s="283" t="s">
        <v>2189</v>
      </c>
      <c r="B487" s="284" t="s">
        <v>1788</v>
      </c>
      <c r="C487" s="284" t="s">
        <v>2099</v>
      </c>
      <c r="D487" s="285" t="s">
        <v>2100</v>
      </c>
      <c r="E487" s="286">
        <v>40</v>
      </c>
      <c r="F487" s="287" t="s">
        <v>2011</v>
      </c>
      <c r="G487" s="285"/>
      <c r="H487" s="285"/>
      <c r="I487" s="285"/>
      <c r="J487" s="285"/>
      <c r="K487" s="285"/>
      <c r="L487" s="285"/>
      <c r="M487" s="288" t="s">
        <v>2012</v>
      </c>
      <c r="N487" s="288" t="s">
        <v>2012</v>
      </c>
      <c r="O487" s="288" t="s">
        <v>2012</v>
      </c>
      <c r="P487" s="288" t="s">
        <v>2012</v>
      </c>
      <c r="Q487" s="288">
        <v>15</v>
      </c>
      <c r="R487" s="288" t="s">
        <v>2013</v>
      </c>
      <c r="S487" s="289" t="s">
        <v>2014</v>
      </c>
      <c r="T487" s="283"/>
      <c r="U487" s="290" t="s">
        <v>2015</v>
      </c>
      <c r="V487" s="290" t="s">
        <v>195</v>
      </c>
      <c r="W487" s="290">
        <v>16</v>
      </c>
      <c r="X487" s="290">
        <v>35</v>
      </c>
      <c r="Y487" s="290">
        <v>21</v>
      </c>
      <c r="Z487" s="290">
        <v>50</v>
      </c>
      <c r="AA487" s="291">
        <v>5</v>
      </c>
      <c r="AB487" s="290"/>
      <c r="AC487" s="290"/>
      <c r="AD487" s="290"/>
      <c r="AE487" s="290"/>
      <c r="AF487" s="290"/>
      <c r="AG487" s="290"/>
      <c r="AH487" s="290"/>
      <c r="AI487" s="290"/>
      <c r="AJ487" s="290"/>
      <c r="AK487" s="290"/>
      <c r="AL487" s="290"/>
      <c r="AM487" s="290"/>
      <c r="AN487" s="290"/>
      <c r="AO487" s="290"/>
      <c r="AP487" s="290"/>
    </row>
    <row r="488" spans="1:42" x14ac:dyDescent="0.25">
      <c r="A488" s="283" t="s">
        <v>2189</v>
      </c>
      <c r="B488" s="284" t="s">
        <v>2035</v>
      </c>
      <c r="C488" s="284" t="s">
        <v>2279</v>
      </c>
      <c r="D488" s="285" t="s">
        <v>2280</v>
      </c>
      <c r="E488" s="286">
        <v>20</v>
      </c>
      <c r="F488" s="287" t="s">
        <v>2011</v>
      </c>
      <c r="G488" s="285"/>
      <c r="H488" s="285"/>
      <c r="I488" s="285"/>
      <c r="J488" s="285"/>
      <c r="K488" s="285"/>
      <c r="L488" s="285"/>
      <c r="M488" s="288">
        <v>3</v>
      </c>
      <c r="N488" s="288" t="s">
        <v>2013</v>
      </c>
      <c r="O488" s="288">
        <v>21</v>
      </c>
      <c r="P488" s="288" t="s">
        <v>2013</v>
      </c>
      <c r="Q488" s="288" t="s">
        <v>2012</v>
      </c>
      <c r="R488" s="288" t="s">
        <v>2012</v>
      </c>
      <c r="S488" s="289" t="s">
        <v>2248</v>
      </c>
      <c r="T488" s="283"/>
      <c r="U488" s="290" t="s">
        <v>2015</v>
      </c>
      <c r="V488" s="290" t="s">
        <v>195</v>
      </c>
      <c r="W488" s="290">
        <v>22</v>
      </c>
      <c r="X488" s="294">
        <v>40</v>
      </c>
      <c r="Y488" s="290" t="s">
        <v>2012</v>
      </c>
      <c r="Z488" s="290" t="s">
        <v>2012</v>
      </c>
      <c r="AA488" s="291" t="s">
        <v>2190</v>
      </c>
      <c r="AB488" s="290"/>
      <c r="AC488" s="290" t="s">
        <v>195</v>
      </c>
      <c r="AD488" s="290">
        <v>22</v>
      </c>
      <c r="AE488" s="290">
        <v>40</v>
      </c>
      <c r="AF488" s="290"/>
      <c r="AG488" s="290"/>
      <c r="AH488" s="290"/>
      <c r="AI488" s="290"/>
      <c r="AJ488" s="290" t="s">
        <v>195</v>
      </c>
      <c r="AK488" s="290">
        <v>4</v>
      </c>
      <c r="AL488" s="290">
        <v>15</v>
      </c>
      <c r="AM488" s="290">
        <v>21</v>
      </c>
      <c r="AN488" s="290">
        <v>30</v>
      </c>
      <c r="AO488" s="290"/>
      <c r="AP488" s="290"/>
    </row>
    <row r="489" spans="1:42" x14ac:dyDescent="0.25">
      <c r="A489" s="283" t="s">
        <v>2189</v>
      </c>
      <c r="B489" s="284" t="s">
        <v>2035</v>
      </c>
      <c r="C489" s="284" t="s">
        <v>2279</v>
      </c>
      <c r="D489" s="285" t="s">
        <v>2280</v>
      </c>
      <c r="E489" s="286">
        <v>40</v>
      </c>
      <c r="F489" s="287" t="s">
        <v>2011</v>
      </c>
      <c r="G489" s="285"/>
      <c r="H489" s="285"/>
      <c r="I489" s="285"/>
      <c r="J489" s="285"/>
      <c r="K489" s="285"/>
      <c r="L489" s="285"/>
      <c r="M489" s="288">
        <v>5</v>
      </c>
      <c r="N489" s="288" t="s">
        <v>2013</v>
      </c>
      <c r="O489" s="288">
        <v>21</v>
      </c>
      <c r="P489" s="288" t="s">
        <v>2013</v>
      </c>
      <c r="Q489" s="288" t="s">
        <v>2012</v>
      </c>
      <c r="R489" s="288" t="s">
        <v>2012</v>
      </c>
      <c r="S489" s="289" t="s">
        <v>2225</v>
      </c>
      <c r="T489" s="283"/>
      <c r="U489" s="290" t="s">
        <v>2015</v>
      </c>
      <c r="V489" s="290" t="s">
        <v>195</v>
      </c>
      <c r="W489" s="290">
        <v>22</v>
      </c>
      <c r="X489" s="294">
        <v>80</v>
      </c>
      <c r="Y489" s="290" t="s">
        <v>2012</v>
      </c>
      <c r="Z489" s="290" t="s">
        <v>2012</v>
      </c>
      <c r="AA489" s="291" t="s">
        <v>2190</v>
      </c>
      <c r="AB489" s="290"/>
      <c r="AC489" s="290" t="s">
        <v>195</v>
      </c>
      <c r="AD489" s="290">
        <v>22</v>
      </c>
      <c r="AE489" s="290">
        <v>80</v>
      </c>
      <c r="AF489" s="290"/>
      <c r="AG489" s="290"/>
      <c r="AH489" s="290"/>
      <c r="AI489" s="290"/>
      <c r="AJ489" s="290" t="s">
        <v>195</v>
      </c>
      <c r="AK489" s="290">
        <v>6</v>
      </c>
      <c r="AL489" s="290">
        <v>30</v>
      </c>
      <c r="AM489" s="290">
        <v>21</v>
      </c>
      <c r="AN489" s="290">
        <v>60</v>
      </c>
      <c r="AO489" s="290"/>
      <c r="AP489" s="290"/>
    </row>
    <row r="490" spans="1:42" x14ac:dyDescent="0.25">
      <c r="A490" s="283" t="s">
        <v>2189</v>
      </c>
      <c r="B490" s="284" t="s">
        <v>1787</v>
      </c>
      <c r="C490" s="284" t="s">
        <v>2102</v>
      </c>
      <c r="D490" s="285" t="s">
        <v>2103</v>
      </c>
      <c r="E490" s="286">
        <v>20</v>
      </c>
      <c r="F490" s="287" t="s">
        <v>2011</v>
      </c>
      <c r="G490" s="285"/>
      <c r="H490" s="285"/>
      <c r="I490" s="285"/>
      <c r="J490" s="285"/>
      <c r="K490" s="285"/>
      <c r="L490" s="285"/>
      <c r="M490" s="288" t="s">
        <v>2012</v>
      </c>
      <c r="N490" s="288" t="s">
        <v>2012</v>
      </c>
      <c r="O490" s="288" t="s">
        <v>2012</v>
      </c>
      <c r="P490" s="288" t="s">
        <v>2012</v>
      </c>
      <c r="Q490" s="288">
        <v>18</v>
      </c>
      <c r="R490" s="288" t="s">
        <v>2013</v>
      </c>
      <c r="S490" s="289" t="s">
        <v>2054</v>
      </c>
      <c r="T490" s="283"/>
      <c r="U490" s="290" t="s">
        <v>2015</v>
      </c>
      <c r="V490" s="290" t="s">
        <v>195</v>
      </c>
      <c r="W490" s="290">
        <v>19</v>
      </c>
      <c r="X490" s="290">
        <v>26</v>
      </c>
      <c r="Y490" s="290">
        <v>23</v>
      </c>
      <c r="Z490" s="290">
        <v>43</v>
      </c>
      <c r="AA490" s="291">
        <v>4</v>
      </c>
      <c r="AB490" s="290"/>
      <c r="AC490" s="290"/>
      <c r="AD490" s="290"/>
      <c r="AE490" s="290"/>
      <c r="AF490" s="290"/>
      <c r="AG490" s="290"/>
      <c r="AH490" s="290"/>
      <c r="AI490" s="290"/>
      <c r="AJ490" s="290"/>
      <c r="AK490" s="290"/>
      <c r="AL490" s="290"/>
      <c r="AM490" s="290"/>
      <c r="AN490" s="290"/>
      <c r="AO490" s="290"/>
      <c r="AP490" s="290"/>
    </row>
    <row r="491" spans="1:42" x14ac:dyDescent="0.25">
      <c r="A491" s="283" t="s">
        <v>2189</v>
      </c>
      <c r="B491" s="284" t="s">
        <v>1787</v>
      </c>
      <c r="C491" s="284" t="s">
        <v>2102</v>
      </c>
      <c r="D491" s="285" t="s">
        <v>2103</v>
      </c>
      <c r="E491" s="286">
        <v>40</v>
      </c>
      <c r="F491" s="287" t="s">
        <v>2011</v>
      </c>
      <c r="G491" s="285"/>
      <c r="H491" s="285"/>
      <c r="I491" s="285"/>
      <c r="J491" s="285"/>
      <c r="K491" s="285"/>
      <c r="L491" s="285"/>
      <c r="M491" s="288" t="s">
        <v>2012</v>
      </c>
      <c r="N491" s="288" t="s">
        <v>2012</v>
      </c>
      <c r="O491" s="288" t="s">
        <v>2012</v>
      </c>
      <c r="P491" s="288" t="s">
        <v>2012</v>
      </c>
      <c r="Q491" s="288">
        <v>18</v>
      </c>
      <c r="R491" s="288" t="s">
        <v>2013</v>
      </c>
      <c r="S491" s="289" t="s">
        <v>2054</v>
      </c>
      <c r="T491" s="283"/>
      <c r="U491" s="290" t="s">
        <v>2015</v>
      </c>
      <c r="V491" s="290" t="s">
        <v>195</v>
      </c>
      <c r="W491" s="290">
        <v>19</v>
      </c>
      <c r="X491" s="290">
        <v>52</v>
      </c>
      <c r="Y491" s="290">
        <v>23</v>
      </c>
      <c r="Z491" s="290">
        <v>86</v>
      </c>
      <c r="AA491" s="291">
        <v>4</v>
      </c>
      <c r="AB491" s="290"/>
      <c r="AC491" s="290"/>
      <c r="AD491" s="290"/>
      <c r="AE491" s="290"/>
      <c r="AF491" s="290"/>
      <c r="AG491" s="290"/>
      <c r="AH491" s="290"/>
      <c r="AI491" s="290"/>
      <c r="AJ491" s="290"/>
      <c r="AK491" s="290"/>
      <c r="AL491" s="290"/>
      <c r="AM491" s="290"/>
      <c r="AN491" s="290"/>
      <c r="AO491" s="290"/>
      <c r="AP491" s="290"/>
    </row>
    <row r="492" spans="1:42" x14ac:dyDescent="0.25">
      <c r="A492" s="283" t="s">
        <v>2189</v>
      </c>
      <c r="B492" s="284" t="s">
        <v>2035</v>
      </c>
      <c r="C492" s="284" t="s">
        <v>2281</v>
      </c>
      <c r="D492" s="285" t="s">
        <v>2282</v>
      </c>
      <c r="E492" s="286">
        <v>20</v>
      </c>
      <c r="F492" s="287" t="s">
        <v>2011</v>
      </c>
      <c r="G492" s="285"/>
      <c r="H492" s="285"/>
      <c r="I492" s="285"/>
      <c r="J492" s="285"/>
      <c r="K492" s="285"/>
      <c r="L492" s="285"/>
      <c r="M492" s="288" t="s">
        <v>2012</v>
      </c>
      <c r="N492" s="288" t="s">
        <v>2012</v>
      </c>
      <c r="O492" s="288" t="s">
        <v>2012</v>
      </c>
      <c r="P492" s="288" t="s">
        <v>2012</v>
      </c>
      <c r="Q492" s="288">
        <v>18</v>
      </c>
      <c r="R492" s="288" t="s">
        <v>2013</v>
      </c>
      <c r="S492" s="289" t="s">
        <v>2054</v>
      </c>
      <c r="T492" s="283"/>
      <c r="U492" s="290" t="s">
        <v>2015</v>
      </c>
      <c r="V492" s="290" t="s">
        <v>195</v>
      </c>
      <c r="W492" s="290">
        <v>19</v>
      </c>
      <c r="X492" s="290">
        <v>5</v>
      </c>
      <c r="Y492" s="290">
        <v>30</v>
      </c>
      <c r="Z492" s="290">
        <v>8</v>
      </c>
      <c r="AA492" s="291">
        <v>11</v>
      </c>
      <c r="AB492" s="290"/>
      <c r="AC492" s="290"/>
      <c r="AD492" s="290"/>
      <c r="AE492" s="290"/>
      <c r="AF492" s="290"/>
      <c r="AG492" s="290"/>
      <c r="AH492" s="290"/>
      <c r="AI492" s="290"/>
      <c r="AJ492" s="290"/>
      <c r="AK492" s="290"/>
      <c r="AL492" s="290"/>
      <c r="AM492" s="290"/>
      <c r="AN492" s="290"/>
      <c r="AO492" s="290"/>
      <c r="AP492" s="290"/>
    </row>
    <row r="493" spans="1:42" x14ac:dyDescent="0.25">
      <c r="A493" s="283" t="s">
        <v>2189</v>
      </c>
      <c r="B493" s="284" t="s">
        <v>2035</v>
      </c>
      <c r="C493" s="284" t="s">
        <v>2281</v>
      </c>
      <c r="D493" s="285" t="s">
        <v>2282</v>
      </c>
      <c r="E493" s="286">
        <v>40</v>
      </c>
      <c r="F493" s="287" t="s">
        <v>2011</v>
      </c>
      <c r="G493" s="285"/>
      <c r="H493" s="285"/>
      <c r="I493" s="285"/>
      <c r="J493" s="285"/>
      <c r="K493" s="285"/>
      <c r="L493" s="285"/>
      <c r="M493" s="288" t="s">
        <v>2012</v>
      </c>
      <c r="N493" s="288" t="s">
        <v>2012</v>
      </c>
      <c r="O493" s="288" t="s">
        <v>2012</v>
      </c>
      <c r="P493" s="288" t="s">
        <v>2012</v>
      </c>
      <c r="Q493" s="288">
        <v>18</v>
      </c>
      <c r="R493" s="288" t="s">
        <v>2013</v>
      </c>
      <c r="S493" s="289" t="s">
        <v>2054</v>
      </c>
      <c r="T493" s="283"/>
      <c r="U493" s="290" t="s">
        <v>2015</v>
      </c>
      <c r="V493" s="290" t="s">
        <v>195</v>
      </c>
      <c r="W493" s="290">
        <v>19</v>
      </c>
      <c r="X493" s="290">
        <v>8</v>
      </c>
      <c r="Y493" s="290">
        <v>30</v>
      </c>
      <c r="Z493" s="290">
        <v>12</v>
      </c>
      <c r="AA493" s="291">
        <v>11</v>
      </c>
      <c r="AB493" s="290"/>
      <c r="AC493" s="290"/>
      <c r="AD493" s="290"/>
      <c r="AE493" s="290"/>
      <c r="AF493" s="290"/>
      <c r="AG493" s="290"/>
      <c r="AH493" s="290"/>
      <c r="AI493" s="290"/>
      <c r="AJ493" s="290"/>
      <c r="AK493" s="290"/>
      <c r="AL493" s="290"/>
      <c r="AM493" s="290"/>
      <c r="AN493" s="290"/>
      <c r="AO493" s="290"/>
      <c r="AP493" s="290"/>
    </row>
    <row r="494" spans="1:42" x14ac:dyDescent="0.25">
      <c r="A494" s="283" t="s">
        <v>2189</v>
      </c>
      <c r="B494" s="284" t="s">
        <v>2035</v>
      </c>
      <c r="C494" s="284" t="s">
        <v>2104</v>
      </c>
      <c r="D494" s="285" t="s">
        <v>2105</v>
      </c>
      <c r="E494" s="286">
        <v>20</v>
      </c>
      <c r="F494" s="287" t="s">
        <v>2011</v>
      </c>
      <c r="G494" s="285"/>
      <c r="H494" s="285"/>
      <c r="I494" s="285"/>
      <c r="J494" s="285"/>
      <c r="K494" s="285"/>
      <c r="L494" s="285"/>
      <c r="M494" s="288" t="s">
        <v>2012</v>
      </c>
      <c r="N494" s="288" t="s">
        <v>2012</v>
      </c>
      <c r="O494" s="288" t="s">
        <v>2012</v>
      </c>
      <c r="P494" s="288" t="s">
        <v>2012</v>
      </c>
      <c r="Q494" s="288">
        <v>18</v>
      </c>
      <c r="R494" s="288" t="s">
        <v>2013</v>
      </c>
      <c r="S494" s="289" t="s">
        <v>2054</v>
      </c>
      <c r="T494" s="283"/>
      <c r="U494" s="290" t="s">
        <v>2015</v>
      </c>
      <c r="V494" s="290" t="s">
        <v>195</v>
      </c>
      <c r="W494" s="290">
        <v>19</v>
      </c>
      <c r="X494" s="290">
        <v>34</v>
      </c>
      <c r="Y494" s="290">
        <v>28</v>
      </c>
      <c r="Z494" s="290">
        <v>51</v>
      </c>
      <c r="AA494" s="291">
        <v>9</v>
      </c>
      <c r="AB494" s="290"/>
      <c r="AC494" s="290"/>
      <c r="AD494" s="290"/>
      <c r="AE494" s="290"/>
      <c r="AF494" s="290"/>
      <c r="AG494" s="290"/>
      <c r="AH494" s="290"/>
      <c r="AI494" s="290"/>
      <c r="AJ494" s="290"/>
      <c r="AK494" s="290"/>
      <c r="AL494" s="290"/>
      <c r="AM494" s="290"/>
      <c r="AN494" s="290"/>
      <c r="AO494" s="290"/>
      <c r="AP494" s="290"/>
    </row>
    <row r="495" spans="1:42" x14ac:dyDescent="0.25">
      <c r="A495" s="283" t="s">
        <v>2189</v>
      </c>
      <c r="B495" s="284" t="s">
        <v>2035</v>
      </c>
      <c r="C495" s="284" t="s">
        <v>2104</v>
      </c>
      <c r="D495" s="285" t="s">
        <v>2105</v>
      </c>
      <c r="E495" s="286">
        <v>40</v>
      </c>
      <c r="F495" s="287" t="s">
        <v>2011</v>
      </c>
      <c r="G495" s="285"/>
      <c r="H495" s="285"/>
      <c r="I495" s="285"/>
      <c r="J495" s="285"/>
      <c r="K495" s="285"/>
      <c r="L495" s="285"/>
      <c r="M495" s="288" t="s">
        <v>2012</v>
      </c>
      <c r="N495" s="288" t="s">
        <v>2012</v>
      </c>
      <c r="O495" s="288" t="s">
        <v>2012</v>
      </c>
      <c r="P495" s="288" t="s">
        <v>2012</v>
      </c>
      <c r="Q495" s="288">
        <v>18</v>
      </c>
      <c r="R495" s="288" t="s">
        <v>2013</v>
      </c>
      <c r="S495" s="289" t="s">
        <v>2054</v>
      </c>
      <c r="T495" s="283"/>
      <c r="U495" s="290" t="s">
        <v>2015</v>
      </c>
      <c r="V495" s="290" t="s">
        <v>195</v>
      </c>
      <c r="W495" s="290">
        <v>19</v>
      </c>
      <c r="X495" s="290">
        <v>69</v>
      </c>
      <c r="Y495" s="290">
        <v>28</v>
      </c>
      <c r="Z495" s="290">
        <v>96</v>
      </c>
      <c r="AA495" s="291">
        <v>9</v>
      </c>
      <c r="AB495" s="290"/>
      <c r="AC495" s="290"/>
      <c r="AD495" s="290"/>
      <c r="AE495" s="290"/>
      <c r="AF495" s="290"/>
      <c r="AG495" s="290"/>
      <c r="AH495" s="290"/>
      <c r="AI495" s="290"/>
      <c r="AJ495" s="290"/>
      <c r="AK495" s="290"/>
      <c r="AL495" s="290"/>
      <c r="AM495" s="290"/>
      <c r="AN495" s="290"/>
      <c r="AO495" s="290"/>
      <c r="AP495" s="290"/>
    </row>
    <row r="496" spans="1:42" x14ac:dyDescent="0.25">
      <c r="A496" s="283" t="s">
        <v>2189</v>
      </c>
      <c r="B496" s="284" t="s">
        <v>2035</v>
      </c>
      <c r="C496" s="284" t="s">
        <v>2283</v>
      </c>
      <c r="D496" s="285" t="s">
        <v>2284</v>
      </c>
      <c r="E496" s="286">
        <v>20</v>
      </c>
      <c r="F496" s="287" t="s">
        <v>2011</v>
      </c>
      <c r="G496" s="285"/>
      <c r="H496" s="285"/>
      <c r="I496" s="285"/>
      <c r="J496" s="285"/>
      <c r="K496" s="285"/>
      <c r="L496" s="285"/>
      <c r="M496" s="288" t="s">
        <v>2012</v>
      </c>
      <c r="N496" s="288" t="s">
        <v>2012</v>
      </c>
      <c r="O496" s="288" t="s">
        <v>2012</v>
      </c>
      <c r="P496" s="288" t="s">
        <v>2012</v>
      </c>
      <c r="Q496" s="288">
        <v>21</v>
      </c>
      <c r="R496" s="288" t="s">
        <v>2013</v>
      </c>
      <c r="S496" s="289" t="s">
        <v>2098</v>
      </c>
      <c r="T496" s="283"/>
      <c r="U496" s="290" t="s">
        <v>2015</v>
      </c>
      <c r="V496" s="290" t="s">
        <v>195</v>
      </c>
      <c r="W496" s="290">
        <v>22</v>
      </c>
      <c r="X496" s="290">
        <v>27</v>
      </c>
      <c r="Y496" s="290">
        <v>30</v>
      </c>
      <c r="Z496" s="290">
        <v>41</v>
      </c>
      <c r="AA496" s="291">
        <v>8</v>
      </c>
      <c r="AB496" s="290"/>
      <c r="AC496" s="290"/>
      <c r="AD496" s="290"/>
      <c r="AE496" s="290"/>
      <c r="AF496" s="290"/>
      <c r="AG496" s="290"/>
      <c r="AH496" s="290"/>
      <c r="AI496" s="290"/>
      <c r="AJ496" s="290"/>
      <c r="AK496" s="290"/>
      <c r="AL496" s="290"/>
      <c r="AM496" s="290"/>
      <c r="AN496" s="290"/>
      <c r="AO496" s="290"/>
      <c r="AP496" s="290"/>
    </row>
    <row r="497" spans="1:42" x14ac:dyDescent="0.25">
      <c r="A497" s="283" t="s">
        <v>2189</v>
      </c>
      <c r="B497" s="284" t="s">
        <v>2035</v>
      </c>
      <c r="C497" s="284" t="s">
        <v>2283</v>
      </c>
      <c r="D497" s="285" t="s">
        <v>2284</v>
      </c>
      <c r="E497" s="286">
        <v>40</v>
      </c>
      <c r="F497" s="287" t="s">
        <v>2011</v>
      </c>
      <c r="G497" s="285"/>
      <c r="H497" s="285"/>
      <c r="I497" s="285"/>
      <c r="J497" s="285"/>
      <c r="K497" s="285"/>
      <c r="L497" s="285"/>
      <c r="M497" s="288" t="s">
        <v>2012</v>
      </c>
      <c r="N497" s="288" t="s">
        <v>2012</v>
      </c>
      <c r="O497" s="288" t="s">
        <v>2012</v>
      </c>
      <c r="P497" s="288" t="s">
        <v>2012</v>
      </c>
      <c r="Q497" s="288">
        <v>21</v>
      </c>
      <c r="R497" s="288" t="s">
        <v>2013</v>
      </c>
      <c r="S497" s="289" t="s">
        <v>2098</v>
      </c>
      <c r="T497" s="283"/>
      <c r="U497" s="290" t="s">
        <v>2015</v>
      </c>
      <c r="V497" s="290" t="s">
        <v>195</v>
      </c>
      <c r="W497" s="290">
        <v>22</v>
      </c>
      <c r="X497" s="290">
        <v>54</v>
      </c>
      <c r="Y497" s="290">
        <v>30</v>
      </c>
      <c r="Z497" s="290">
        <v>82</v>
      </c>
      <c r="AA497" s="291">
        <v>8</v>
      </c>
      <c r="AB497" s="290"/>
      <c r="AC497" s="290"/>
      <c r="AD497" s="290"/>
      <c r="AE497" s="290"/>
      <c r="AF497" s="290"/>
      <c r="AG497" s="290"/>
      <c r="AH497" s="290"/>
      <c r="AI497" s="290"/>
      <c r="AJ497" s="290"/>
      <c r="AK497" s="290"/>
      <c r="AL497" s="290"/>
      <c r="AM497" s="290"/>
      <c r="AN497" s="290"/>
      <c r="AO497" s="290"/>
      <c r="AP497" s="290"/>
    </row>
    <row r="498" spans="1:42" x14ac:dyDescent="0.25">
      <c r="A498" s="283" t="s">
        <v>2189</v>
      </c>
      <c r="B498" s="284" t="s">
        <v>2041</v>
      </c>
      <c r="C498" s="284" t="s">
        <v>2106</v>
      </c>
      <c r="D498" s="285" t="s">
        <v>2107</v>
      </c>
      <c r="E498" s="286">
        <v>20</v>
      </c>
      <c r="F498" s="287" t="s">
        <v>2011</v>
      </c>
      <c r="G498" s="285"/>
      <c r="H498" s="285"/>
      <c r="I498" s="285"/>
      <c r="J498" s="285"/>
      <c r="K498" s="285"/>
      <c r="L498" s="285"/>
      <c r="M498" s="288" t="s">
        <v>2012</v>
      </c>
      <c r="N498" s="288" t="s">
        <v>2012</v>
      </c>
      <c r="O498" s="288" t="s">
        <v>2012</v>
      </c>
      <c r="P498" s="288" t="s">
        <v>2012</v>
      </c>
      <c r="Q498" s="288">
        <v>15</v>
      </c>
      <c r="R498" s="288" t="s">
        <v>2013</v>
      </c>
      <c r="S498" s="289" t="s">
        <v>2014</v>
      </c>
      <c r="T498" s="283"/>
      <c r="U498" s="290" t="s">
        <v>2015</v>
      </c>
      <c r="V498" s="290" t="s">
        <v>195</v>
      </c>
      <c r="W498" s="290">
        <v>16</v>
      </c>
      <c r="X498" s="290">
        <v>8</v>
      </c>
      <c r="Y498" s="290">
        <v>22</v>
      </c>
      <c r="Z498" s="290">
        <v>12</v>
      </c>
      <c r="AA498" s="291">
        <v>6</v>
      </c>
      <c r="AB498" s="290"/>
      <c r="AC498" s="290"/>
      <c r="AD498" s="290"/>
      <c r="AE498" s="290"/>
      <c r="AF498" s="290"/>
      <c r="AG498" s="290"/>
      <c r="AH498" s="290"/>
      <c r="AI498" s="290"/>
      <c r="AJ498" s="290"/>
      <c r="AK498" s="290"/>
      <c r="AL498" s="290"/>
      <c r="AM498" s="290"/>
      <c r="AN498" s="290"/>
      <c r="AO498" s="290"/>
      <c r="AP498" s="290"/>
    </row>
    <row r="499" spans="1:42" x14ac:dyDescent="0.25">
      <c r="A499" s="283" t="s">
        <v>2189</v>
      </c>
      <c r="B499" s="284" t="s">
        <v>2041</v>
      </c>
      <c r="C499" s="284" t="s">
        <v>2106</v>
      </c>
      <c r="D499" s="285" t="s">
        <v>2107</v>
      </c>
      <c r="E499" s="286">
        <v>40</v>
      </c>
      <c r="F499" s="287" t="s">
        <v>2011</v>
      </c>
      <c r="G499" s="285"/>
      <c r="H499" s="285"/>
      <c r="I499" s="285"/>
      <c r="J499" s="285"/>
      <c r="K499" s="285"/>
      <c r="L499" s="285"/>
      <c r="M499" s="288" t="s">
        <v>2012</v>
      </c>
      <c r="N499" s="288" t="s">
        <v>2012</v>
      </c>
      <c r="O499" s="288" t="s">
        <v>2012</v>
      </c>
      <c r="P499" s="288" t="s">
        <v>2012</v>
      </c>
      <c r="Q499" s="288">
        <v>15</v>
      </c>
      <c r="R499" s="288" t="s">
        <v>2013</v>
      </c>
      <c r="S499" s="289" t="s">
        <v>2014</v>
      </c>
      <c r="T499" s="283"/>
      <c r="U499" s="290" t="s">
        <v>2015</v>
      </c>
      <c r="V499" s="290" t="s">
        <v>195</v>
      </c>
      <c r="W499" s="290">
        <v>16</v>
      </c>
      <c r="X499" s="290">
        <v>16</v>
      </c>
      <c r="Y499" s="290">
        <v>22</v>
      </c>
      <c r="Z499" s="290">
        <v>24</v>
      </c>
      <c r="AA499" s="291">
        <v>6</v>
      </c>
      <c r="AB499" s="290"/>
      <c r="AC499" s="290"/>
      <c r="AD499" s="290"/>
      <c r="AE499" s="290"/>
      <c r="AF499" s="290"/>
      <c r="AG499" s="290"/>
      <c r="AH499" s="290"/>
      <c r="AI499" s="290"/>
      <c r="AJ499" s="290"/>
      <c r="AK499" s="290"/>
      <c r="AL499" s="290"/>
      <c r="AM499" s="290"/>
      <c r="AN499" s="290"/>
      <c r="AO499" s="290"/>
      <c r="AP499" s="290"/>
    </row>
    <row r="500" spans="1:42" x14ac:dyDescent="0.25">
      <c r="A500" s="283" t="s">
        <v>2189</v>
      </c>
      <c r="B500" s="284" t="s">
        <v>2041</v>
      </c>
      <c r="C500" s="284" t="s">
        <v>2285</v>
      </c>
      <c r="D500" s="285" t="s">
        <v>2286</v>
      </c>
      <c r="E500" s="286">
        <v>20</v>
      </c>
      <c r="F500" s="287" t="s">
        <v>2011</v>
      </c>
      <c r="G500" s="285"/>
      <c r="H500" s="285"/>
      <c r="I500" s="285"/>
      <c r="J500" s="285"/>
      <c r="K500" s="285"/>
      <c r="L500" s="285"/>
      <c r="M500" s="288" t="s">
        <v>2012</v>
      </c>
      <c r="N500" s="288" t="s">
        <v>2012</v>
      </c>
      <c r="O500" s="288" t="s">
        <v>2012</v>
      </c>
      <c r="P500" s="288" t="s">
        <v>2012</v>
      </c>
      <c r="Q500" s="288">
        <v>15</v>
      </c>
      <c r="R500" s="288" t="s">
        <v>2013</v>
      </c>
      <c r="S500" s="289" t="s">
        <v>2014</v>
      </c>
      <c r="T500" s="283"/>
      <c r="U500" s="290" t="s">
        <v>2015</v>
      </c>
      <c r="V500" s="290" t="s">
        <v>195</v>
      </c>
      <c r="W500" s="290">
        <v>16</v>
      </c>
      <c r="X500" s="290">
        <v>17</v>
      </c>
      <c r="Y500" s="290">
        <v>30</v>
      </c>
      <c r="Z500" s="290">
        <v>34</v>
      </c>
      <c r="AA500" s="291">
        <v>14</v>
      </c>
      <c r="AB500" s="290"/>
      <c r="AC500" s="290"/>
      <c r="AD500" s="290"/>
      <c r="AE500" s="290"/>
      <c r="AF500" s="290"/>
      <c r="AG500" s="290"/>
      <c r="AH500" s="290"/>
      <c r="AI500" s="290"/>
      <c r="AJ500" s="290"/>
      <c r="AK500" s="290"/>
      <c r="AL500" s="290"/>
      <c r="AM500" s="290"/>
      <c r="AN500" s="290"/>
      <c r="AO500" s="290"/>
      <c r="AP500" s="290"/>
    </row>
    <row r="501" spans="1:42" x14ac:dyDescent="0.25">
      <c r="A501" s="283" t="s">
        <v>2189</v>
      </c>
      <c r="B501" s="284" t="s">
        <v>2041</v>
      </c>
      <c r="C501" s="284" t="s">
        <v>2285</v>
      </c>
      <c r="D501" s="285" t="s">
        <v>2286</v>
      </c>
      <c r="E501" s="286">
        <v>40</v>
      </c>
      <c r="F501" s="287" t="s">
        <v>2011</v>
      </c>
      <c r="G501" s="285"/>
      <c r="H501" s="285"/>
      <c r="I501" s="285"/>
      <c r="J501" s="285"/>
      <c r="K501" s="285"/>
      <c r="L501" s="285"/>
      <c r="M501" s="288" t="s">
        <v>2012</v>
      </c>
      <c r="N501" s="288" t="s">
        <v>2012</v>
      </c>
      <c r="O501" s="288" t="s">
        <v>2012</v>
      </c>
      <c r="P501" s="288" t="s">
        <v>2012</v>
      </c>
      <c r="Q501" s="288">
        <v>15</v>
      </c>
      <c r="R501" s="288" t="s">
        <v>2013</v>
      </c>
      <c r="S501" s="289" t="s">
        <v>2014</v>
      </c>
      <c r="T501" s="283"/>
      <c r="U501" s="290" t="s">
        <v>2015</v>
      </c>
      <c r="V501" s="290" t="s">
        <v>195</v>
      </c>
      <c r="W501" s="290">
        <v>16</v>
      </c>
      <c r="X501" s="290">
        <v>34</v>
      </c>
      <c r="Y501" s="290">
        <v>30</v>
      </c>
      <c r="Z501" s="290">
        <v>68</v>
      </c>
      <c r="AA501" s="291">
        <v>14</v>
      </c>
      <c r="AB501" s="290"/>
      <c r="AC501" s="290"/>
      <c r="AD501" s="290"/>
      <c r="AE501" s="290"/>
      <c r="AF501" s="290"/>
      <c r="AG501" s="290"/>
      <c r="AH501" s="290"/>
      <c r="AI501" s="290"/>
      <c r="AJ501" s="290"/>
      <c r="AK501" s="290"/>
      <c r="AL501" s="290"/>
      <c r="AM501" s="290"/>
      <c r="AN501" s="290"/>
      <c r="AO501" s="290"/>
      <c r="AP501" s="290"/>
    </row>
    <row r="502" spans="1:42" x14ac:dyDescent="0.25">
      <c r="A502" s="283" t="s">
        <v>2189</v>
      </c>
      <c r="B502" s="284" t="s">
        <v>2041</v>
      </c>
      <c r="C502" s="284" t="s">
        <v>2287</v>
      </c>
      <c r="D502" s="285" t="s">
        <v>2288</v>
      </c>
      <c r="E502" s="286">
        <v>20</v>
      </c>
      <c r="F502" s="287" t="s">
        <v>2011</v>
      </c>
      <c r="G502" s="285"/>
      <c r="H502" s="285"/>
      <c r="I502" s="285"/>
      <c r="J502" s="285"/>
      <c r="K502" s="285"/>
      <c r="L502" s="285"/>
      <c r="M502" s="288" t="s">
        <v>2012</v>
      </c>
      <c r="N502" s="288" t="s">
        <v>2012</v>
      </c>
      <c r="O502" s="288" t="s">
        <v>2012</v>
      </c>
      <c r="P502" s="288" t="s">
        <v>2012</v>
      </c>
      <c r="Q502" s="288">
        <v>15</v>
      </c>
      <c r="R502" s="288" t="s">
        <v>2013</v>
      </c>
      <c r="S502" s="289" t="s">
        <v>2014</v>
      </c>
      <c r="T502" s="283"/>
      <c r="U502" s="290" t="s">
        <v>2015</v>
      </c>
      <c r="V502" s="290" t="s">
        <v>195</v>
      </c>
      <c r="W502" s="290">
        <v>16</v>
      </c>
      <c r="X502" s="290">
        <v>11</v>
      </c>
      <c r="Y502" s="290">
        <v>21</v>
      </c>
      <c r="Z502" s="290">
        <v>21</v>
      </c>
      <c r="AA502" s="291">
        <v>5</v>
      </c>
      <c r="AB502" s="290"/>
      <c r="AC502" s="290"/>
      <c r="AD502" s="290"/>
      <c r="AE502" s="290"/>
      <c r="AF502" s="290"/>
      <c r="AG502" s="290"/>
      <c r="AH502" s="290"/>
      <c r="AI502" s="290"/>
      <c r="AJ502" s="290"/>
      <c r="AK502" s="290"/>
      <c r="AL502" s="290"/>
      <c r="AM502" s="290"/>
      <c r="AN502" s="290"/>
      <c r="AO502" s="290"/>
      <c r="AP502" s="290"/>
    </row>
    <row r="503" spans="1:42" x14ac:dyDescent="0.25">
      <c r="A503" s="283" t="s">
        <v>2189</v>
      </c>
      <c r="B503" s="284" t="s">
        <v>2041</v>
      </c>
      <c r="C503" s="284" t="s">
        <v>2287</v>
      </c>
      <c r="D503" s="285" t="s">
        <v>2288</v>
      </c>
      <c r="E503" s="286">
        <v>40</v>
      </c>
      <c r="F503" s="287" t="s">
        <v>2011</v>
      </c>
      <c r="G503" s="285"/>
      <c r="H503" s="285"/>
      <c r="I503" s="285"/>
      <c r="J503" s="285"/>
      <c r="K503" s="285"/>
      <c r="L503" s="285"/>
      <c r="M503" s="288" t="s">
        <v>2012</v>
      </c>
      <c r="N503" s="288" t="s">
        <v>2012</v>
      </c>
      <c r="O503" s="288" t="s">
        <v>2012</v>
      </c>
      <c r="P503" s="288" t="s">
        <v>2012</v>
      </c>
      <c r="Q503" s="288">
        <v>15</v>
      </c>
      <c r="R503" s="288" t="s">
        <v>2013</v>
      </c>
      <c r="S503" s="289" t="s">
        <v>2014</v>
      </c>
      <c r="T503" s="283"/>
      <c r="U503" s="290" t="s">
        <v>2015</v>
      </c>
      <c r="V503" s="290" t="s">
        <v>195</v>
      </c>
      <c r="W503" s="290">
        <v>16</v>
      </c>
      <c r="X503" s="290">
        <v>21</v>
      </c>
      <c r="Y503" s="290">
        <v>21</v>
      </c>
      <c r="Z503" s="290">
        <v>43</v>
      </c>
      <c r="AA503" s="291">
        <v>5</v>
      </c>
      <c r="AB503" s="290"/>
      <c r="AC503" s="290"/>
      <c r="AD503" s="290"/>
      <c r="AE503" s="290"/>
      <c r="AF503" s="290"/>
      <c r="AG503" s="290"/>
      <c r="AH503" s="290"/>
      <c r="AI503" s="290"/>
      <c r="AJ503" s="290"/>
      <c r="AK503" s="290"/>
      <c r="AL503" s="290"/>
      <c r="AM503" s="290"/>
      <c r="AN503" s="290"/>
      <c r="AO503" s="290"/>
      <c r="AP503" s="290"/>
    </row>
    <row r="504" spans="1:42" x14ac:dyDescent="0.25">
      <c r="A504" s="283" t="s">
        <v>2189</v>
      </c>
      <c r="B504" s="284" t="s">
        <v>2199</v>
      </c>
      <c r="C504" s="284" t="s">
        <v>2289</v>
      </c>
      <c r="D504" s="285" t="s">
        <v>2290</v>
      </c>
      <c r="E504" s="286">
        <v>20</v>
      </c>
      <c r="F504" s="287" t="s">
        <v>2011</v>
      </c>
      <c r="G504" s="285"/>
      <c r="H504" s="285"/>
      <c r="I504" s="285"/>
      <c r="J504" s="285"/>
      <c r="K504" s="285"/>
      <c r="L504" s="285"/>
      <c r="M504" s="288" t="s">
        <v>2012</v>
      </c>
      <c r="N504" s="288" t="s">
        <v>2012</v>
      </c>
      <c r="O504" s="288" t="s">
        <v>2012</v>
      </c>
      <c r="P504" s="288" t="s">
        <v>2012</v>
      </c>
      <c r="Q504" s="288">
        <v>15</v>
      </c>
      <c r="R504" s="288" t="s">
        <v>2013</v>
      </c>
      <c r="S504" s="289" t="s">
        <v>2014</v>
      </c>
      <c r="T504" s="283"/>
      <c r="U504" s="290" t="s">
        <v>2015</v>
      </c>
      <c r="V504" s="290" t="s">
        <v>195</v>
      </c>
      <c r="W504" s="290">
        <v>16</v>
      </c>
      <c r="X504" s="290">
        <v>15</v>
      </c>
      <c r="Y504" s="290" t="s">
        <v>2012</v>
      </c>
      <c r="Z504" s="290" t="s">
        <v>2012</v>
      </c>
      <c r="AA504" s="291" t="s">
        <v>2190</v>
      </c>
      <c r="AB504" s="290"/>
      <c r="AC504" s="290"/>
      <c r="AD504" s="290"/>
      <c r="AE504" s="290"/>
      <c r="AF504" s="290"/>
      <c r="AG504" s="290"/>
      <c r="AH504" s="290"/>
      <c r="AI504" s="290"/>
      <c r="AJ504" s="290"/>
      <c r="AK504" s="290"/>
      <c r="AL504" s="290"/>
      <c r="AM504" s="290"/>
      <c r="AN504" s="290"/>
      <c r="AO504" s="290"/>
      <c r="AP504" s="290"/>
    </row>
    <row r="505" spans="1:42" x14ac:dyDescent="0.25">
      <c r="A505" s="283" t="s">
        <v>2189</v>
      </c>
      <c r="B505" s="284" t="s">
        <v>2199</v>
      </c>
      <c r="C505" s="284" t="s">
        <v>2289</v>
      </c>
      <c r="D505" s="285" t="s">
        <v>2290</v>
      </c>
      <c r="E505" s="286">
        <v>40</v>
      </c>
      <c r="F505" s="287" t="s">
        <v>2011</v>
      </c>
      <c r="G505" s="285"/>
      <c r="H505" s="285"/>
      <c r="I505" s="285"/>
      <c r="J505" s="285"/>
      <c r="K505" s="285"/>
      <c r="L505" s="285"/>
      <c r="M505" s="288" t="s">
        <v>2012</v>
      </c>
      <c r="N505" s="288" t="s">
        <v>2012</v>
      </c>
      <c r="O505" s="288" t="s">
        <v>2012</v>
      </c>
      <c r="P505" s="288" t="s">
        <v>2012</v>
      </c>
      <c r="Q505" s="288">
        <v>15</v>
      </c>
      <c r="R505" s="288" t="s">
        <v>2013</v>
      </c>
      <c r="S505" s="289" t="s">
        <v>2014</v>
      </c>
      <c r="T505" s="283"/>
      <c r="U505" s="290" t="s">
        <v>2015</v>
      </c>
      <c r="V505" s="290" t="s">
        <v>195</v>
      </c>
      <c r="W505" s="290">
        <v>16</v>
      </c>
      <c r="X505" s="290">
        <v>30</v>
      </c>
      <c r="Y505" s="290" t="s">
        <v>2012</v>
      </c>
      <c r="Z505" s="290" t="s">
        <v>2012</v>
      </c>
      <c r="AA505" s="291" t="s">
        <v>2190</v>
      </c>
      <c r="AB505" s="290"/>
      <c r="AC505" s="290"/>
      <c r="AD505" s="290"/>
      <c r="AE505" s="290"/>
      <c r="AF505" s="290"/>
      <c r="AG505" s="290"/>
      <c r="AH505" s="290"/>
      <c r="AI505" s="290"/>
      <c r="AJ505" s="290"/>
      <c r="AK505" s="290"/>
      <c r="AL505" s="290"/>
      <c r="AM505" s="290"/>
      <c r="AN505" s="290"/>
      <c r="AO505" s="290"/>
      <c r="AP505" s="290"/>
    </row>
    <row r="506" spans="1:42" x14ac:dyDescent="0.25">
      <c r="A506" s="283" t="s">
        <v>2189</v>
      </c>
      <c r="B506" s="284" t="s">
        <v>1791</v>
      </c>
      <c r="C506" s="284" t="s">
        <v>2291</v>
      </c>
      <c r="D506" s="285" t="s">
        <v>2292</v>
      </c>
      <c r="E506" s="286">
        <v>20</v>
      </c>
      <c r="F506" s="287" t="s">
        <v>2011</v>
      </c>
      <c r="G506" s="285"/>
      <c r="H506" s="285"/>
      <c r="I506" s="285"/>
      <c r="J506" s="285"/>
      <c r="K506" s="285"/>
      <c r="L506" s="285"/>
      <c r="M506" s="288" t="s">
        <v>2012</v>
      </c>
      <c r="N506" s="288" t="s">
        <v>2012</v>
      </c>
      <c r="O506" s="288" t="s">
        <v>2012</v>
      </c>
      <c r="P506" s="288" t="s">
        <v>2012</v>
      </c>
      <c r="Q506" s="288">
        <v>15</v>
      </c>
      <c r="R506" s="288" t="s">
        <v>2013</v>
      </c>
      <c r="S506" s="289" t="s">
        <v>2014</v>
      </c>
      <c r="T506" s="283"/>
      <c r="U506" s="290" t="s">
        <v>2015</v>
      </c>
      <c r="V506" s="290" t="s">
        <v>195</v>
      </c>
      <c r="W506" s="290">
        <v>16</v>
      </c>
      <c r="X506" s="290">
        <v>18</v>
      </c>
      <c r="Y506" s="290" t="s">
        <v>2012</v>
      </c>
      <c r="Z506" s="290" t="s">
        <v>2012</v>
      </c>
      <c r="AA506" s="291" t="s">
        <v>2190</v>
      </c>
      <c r="AB506" s="290"/>
      <c r="AC506" s="290"/>
      <c r="AD506" s="290"/>
      <c r="AE506" s="290"/>
      <c r="AF506" s="290"/>
      <c r="AG506" s="290"/>
      <c r="AH506" s="290"/>
      <c r="AI506" s="290"/>
      <c r="AJ506" s="290"/>
      <c r="AK506" s="290"/>
      <c r="AL506" s="290"/>
      <c r="AM506" s="290"/>
      <c r="AN506" s="290"/>
      <c r="AO506" s="290"/>
      <c r="AP506" s="290"/>
    </row>
    <row r="507" spans="1:42" x14ac:dyDescent="0.25">
      <c r="A507" s="283" t="s">
        <v>2189</v>
      </c>
      <c r="B507" s="284" t="s">
        <v>1791</v>
      </c>
      <c r="C507" s="284" t="s">
        <v>2291</v>
      </c>
      <c r="D507" s="285" t="s">
        <v>2292</v>
      </c>
      <c r="E507" s="286">
        <v>40</v>
      </c>
      <c r="F507" s="287" t="s">
        <v>2011</v>
      </c>
      <c r="G507" s="285"/>
      <c r="H507" s="285"/>
      <c r="I507" s="285"/>
      <c r="J507" s="285"/>
      <c r="K507" s="285"/>
      <c r="L507" s="285"/>
      <c r="M507" s="288" t="s">
        <v>2012</v>
      </c>
      <c r="N507" s="288" t="s">
        <v>2012</v>
      </c>
      <c r="O507" s="288" t="s">
        <v>2012</v>
      </c>
      <c r="P507" s="288" t="s">
        <v>2012</v>
      </c>
      <c r="Q507" s="288">
        <v>15</v>
      </c>
      <c r="R507" s="288" t="s">
        <v>2013</v>
      </c>
      <c r="S507" s="289" t="s">
        <v>2014</v>
      </c>
      <c r="T507" s="283"/>
      <c r="U507" s="290" t="s">
        <v>2015</v>
      </c>
      <c r="V507" s="290" t="s">
        <v>195</v>
      </c>
      <c r="W507" s="290">
        <v>16</v>
      </c>
      <c r="X507" s="290">
        <v>36</v>
      </c>
      <c r="Y507" s="290" t="s">
        <v>2012</v>
      </c>
      <c r="Z507" s="290" t="s">
        <v>2012</v>
      </c>
      <c r="AA507" s="291" t="s">
        <v>2190</v>
      </c>
      <c r="AB507" s="290"/>
      <c r="AC507" s="290"/>
      <c r="AD507" s="290"/>
      <c r="AE507" s="290"/>
      <c r="AF507" s="290"/>
      <c r="AG507" s="290"/>
      <c r="AH507" s="290"/>
      <c r="AI507" s="290"/>
      <c r="AJ507" s="290"/>
      <c r="AK507" s="290"/>
      <c r="AL507" s="290"/>
      <c r="AM507" s="290"/>
      <c r="AN507" s="290"/>
      <c r="AO507" s="290"/>
      <c r="AP507" s="290"/>
    </row>
    <row r="508" spans="1:42" x14ac:dyDescent="0.25">
      <c r="A508" s="283" t="s">
        <v>2189</v>
      </c>
      <c r="B508" s="284" t="s">
        <v>2035</v>
      </c>
      <c r="C508" s="284" t="s">
        <v>2293</v>
      </c>
      <c r="D508" s="285" t="s">
        <v>2294</v>
      </c>
      <c r="E508" s="286">
        <v>20</v>
      </c>
      <c r="F508" s="287" t="s">
        <v>2011</v>
      </c>
      <c r="G508" s="285"/>
      <c r="H508" s="285"/>
      <c r="I508" s="285"/>
      <c r="J508" s="285"/>
      <c r="K508" s="285"/>
      <c r="L508" s="285"/>
      <c r="M508" s="288" t="s">
        <v>2012</v>
      </c>
      <c r="N508" s="288" t="s">
        <v>2012</v>
      </c>
      <c r="O508" s="288" t="s">
        <v>2012</v>
      </c>
      <c r="P508" s="288" t="s">
        <v>2012</v>
      </c>
      <c r="Q508" s="288">
        <v>21</v>
      </c>
      <c r="R508" s="288" t="s">
        <v>2013</v>
      </c>
      <c r="S508" s="289" t="s">
        <v>2098</v>
      </c>
      <c r="T508" s="283"/>
      <c r="U508" s="290" t="s">
        <v>2015</v>
      </c>
      <c r="V508" s="290" t="s">
        <v>195</v>
      </c>
      <c r="W508" s="290">
        <v>22</v>
      </c>
      <c r="X508" s="290">
        <v>20</v>
      </c>
      <c r="Y508" s="290" t="s">
        <v>2012</v>
      </c>
      <c r="Z508" s="290" t="s">
        <v>2012</v>
      </c>
      <c r="AA508" s="291" t="s">
        <v>2190</v>
      </c>
      <c r="AB508" s="290"/>
      <c r="AC508" s="290"/>
      <c r="AD508" s="290"/>
      <c r="AE508" s="290"/>
      <c r="AF508" s="290"/>
      <c r="AG508" s="290"/>
      <c r="AH508" s="290"/>
      <c r="AI508" s="290"/>
      <c r="AJ508" s="290"/>
      <c r="AK508" s="290"/>
      <c r="AL508" s="290"/>
      <c r="AM508" s="290"/>
      <c r="AN508" s="290"/>
      <c r="AO508" s="290"/>
      <c r="AP508" s="290"/>
    </row>
    <row r="509" spans="1:42" x14ac:dyDescent="0.25">
      <c r="A509" s="283" t="s">
        <v>2189</v>
      </c>
      <c r="B509" s="284" t="s">
        <v>2035</v>
      </c>
      <c r="C509" s="284" t="s">
        <v>2293</v>
      </c>
      <c r="D509" s="285" t="s">
        <v>2294</v>
      </c>
      <c r="E509" s="286">
        <v>40</v>
      </c>
      <c r="F509" s="287" t="s">
        <v>2011</v>
      </c>
      <c r="G509" s="285"/>
      <c r="H509" s="285"/>
      <c r="I509" s="285"/>
      <c r="J509" s="285"/>
      <c r="K509" s="285"/>
      <c r="L509" s="285"/>
      <c r="M509" s="288" t="s">
        <v>2012</v>
      </c>
      <c r="N509" s="288" t="s">
        <v>2012</v>
      </c>
      <c r="O509" s="288" t="s">
        <v>2012</v>
      </c>
      <c r="P509" s="288" t="s">
        <v>2012</v>
      </c>
      <c r="Q509" s="288">
        <v>21</v>
      </c>
      <c r="R509" s="288" t="s">
        <v>2013</v>
      </c>
      <c r="S509" s="289" t="s">
        <v>2098</v>
      </c>
      <c r="T509" s="283"/>
      <c r="U509" s="290" t="s">
        <v>2015</v>
      </c>
      <c r="V509" s="290" t="s">
        <v>195</v>
      </c>
      <c r="W509" s="290">
        <v>22</v>
      </c>
      <c r="X509" s="290">
        <v>40</v>
      </c>
      <c r="Y509" s="290" t="s">
        <v>2012</v>
      </c>
      <c r="Z509" s="290" t="s">
        <v>2012</v>
      </c>
      <c r="AA509" s="291" t="s">
        <v>2190</v>
      </c>
      <c r="AB509" s="290"/>
      <c r="AC509" s="290"/>
      <c r="AD509" s="290"/>
      <c r="AE509" s="290"/>
      <c r="AF509" s="290"/>
      <c r="AG509" s="290"/>
      <c r="AH509" s="290"/>
      <c r="AI509" s="290"/>
      <c r="AJ509" s="290"/>
      <c r="AK509" s="290"/>
      <c r="AL509" s="290"/>
      <c r="AM509" s="290"/>
      <c r="AN509" s="290"/>
      <c r="AO509" s="290"/>
      <c r="AP509" s="290"/>
    </row>
    <row r="510" spans="1:42" x14ac:dyDescent="0.25">
      <c r="A510" s="283" t="s">
        <v>2189</v>
      </c>
      <c r="B510" s="284" t="s">
        <v>1791</v>
      </c>
      <c r="C510" s="284" t="s">
        <v>2295</v>
      </c>
      <c r="D510" s="285" t="s">
        <v>2296</v>
      </c>
      <c r="E510" s="286">
        <v>20</v>
      </c>
      <c r="F510" s="287" t="s">
        <v>2011</v>
      </c>
      <c r="G510" s="285"/>
      <c r="H510" s="285"/>
      <c r="I510" s="285"/>
      <c r="J510" s="285"/>
      <c r="K510" s="285"/>
      <c r="L510" s="285"/>
      <c r="M510" s="288" t="s">
        <v>2012</v>
      </c>
      <c r="N510" s="288" t="s">
        <v>2012</v>
      </c>
      <c r="O510" s="288" t="s">
        <v>2012</v>
      </c>
      <c r="P510" s="288" t="s">
        <v>2012</v>
      </c>
      <c r="Q510" s="288">
        <v>15</v>
      </c>
      <c r="R510" s="288" t="s">
        <v>2013</v>
      </c>
      <c r="S510" s="289" t="s">
        <v>2014</v>
      </c>
      <c r="T510" s="283"/>
      <c r="U510" s="290" t="s">
        <v>2015</v>
      </c>
      <c r="V510" s="290" t="s">
        <v>195</v>
      </c>
      <c r="W510" s="290">
        <v>16</v>
      </c>
      <c r="X510" s="290">
        <v>15</v>
      </c>
      <c r="Y510" s="290" t="s">
        <v>2012</v>
      </c>
      <c r="Z510" s="290" t="s">
        <v>2012</v>
      </c>
      <c r="AA510" s="291" t="s">
        <v>2190</v>
      </c>
      <c r="AB510" s="290"/>
      <c r="AC510" s="290"/>
      <c r="AD510" s="290"/>
      <c r="AE510" s="290"/>
      <c r="AF510" s="290"/>
      <c r="AG510" s="290"/>
      <c r="AH510" s="290"/>
      <c r="AI510" s="290"/>
      <c r="AJ510" s="290"/>
      <c r="AK510" s="290"/>
      <c r="AL510" s="290"/>
      <c r="AM510" s="290"/>
      <c r="AN510" s="290"/>
      <c r="AO510" s="290"/>
      <c r="AP510" s="290"/>
    </row>
    <row r="511" spans="1:42" x14ac:dyDescent="0.25">
      <c r="A511" s="283" t="s">
        <v>2189</v>
      </c>
      <c r="B511" s="284" t="s">
        <v>1791</v>
      </c>
      <c r="C511" s="284" t="s">
        <v>2295</v>
      </c>
      <c r="D511" s="285" t="s">
        <v>2296</v>
      </c>
      <c r="E511" s="286">
        <v>40</v>
      </c>
      <c r="F511" s="287" t="s">
        <v>2011</v>
      </c>
      <c r="G511" s="285"/>
      <c r="H511" s="285"/>
      <c r="I511" s="285"/>
      <c r="J511" s="285"/>
      <c r="K511" s="285"/>
      <c r="L511" s="285"/>
      <c r="M511" s="288" t="s">
        <v>2012</v>
      </c>
      <c r="N511" s="288" t="s">
        <v>2012</v>
      </c>
      <c r="O511" s="288" t="s">
        <v>2012</v>
      </c>
      <c r="P511" s="288" t="s">
        <v>2012</v>
      </c>
      <c r="Q511" s="288">
        <v>15</v>
      </c>
      <c r="R511" s="288" t="s">
        <v>2013</v>
      </c>
      <c r="S511" s="289" t="s">
        <v>2014</v>
      </c>
      <c r="T511" s="283"/>
      <c r="U511" s="290" t="s">
        <v>2015</v>
      </c>
      <c r="V511" s="290" t="s">
        <v>195</v>
      </c>
      <c r="W511" s="290">
        <v>16</v>
      </c>
      <c r="X511" s="290">
        <v>30</v>
      </c>
      <c r="Y511" s="290" t="s">
        <v>2012</v>
      </c>
      <c r="Z511" s="290" t="s">
        <v>2012</v>
      </c>
      <c r="AA511" s="291" t="s">
        <v>2190</v>
      </c>
      <c r="AB511" s="290"/>
      <c r="AC511" s="290"/>
      <c r="AD511" s="290"/>
      <c r="AE511" s="290"/>
      <c r="AF511" s="290"/>
      <c r="AG511" s="290"/>
      <c r="AH511" s="290"/>
      <c r="AI511" s="290"/>
      <c r="AJ511" s="290"/>
      <c r="AK511" s="290"/>
      <c r="AL511" s="290"/>
      <c r="AM511" s="290"/>
      <c r="AN511" s="290"/>
      <c r="AO511" s="290"/>
      <c r="AP511" s="290"/>
    </row>
    <row r="512" spans="1:42" x14ac:dyDescent="0.25">
      <c r="A512" s="283" t="s">
        <v>2189</v>
      </c>
      <c r="B512" s="284" t="s">
        <v>1787</v>
      </c>
      <c r="C512" s="284" t="s">
        <v>2297</v>
      </c>
      <c r="D512" s="285" t="s">
        <v>2298</v>
      </c>
      <c r="E512" s="286">
        <v>20</v>
      </c>
      <c r="F512" s="287" t="s">
        <v>2011</v>
      </c>
      <c r="G512" s="285"/>
      <c r="H512" s="285"/>
      <c r="I512" s="285"/>
      <c r="J512" s="285"/>
      <c r="K512" s="285"/>
      <c r="L512" s="285"/>
      <c r="M512" s="288" t="s">
        <v>2012</v>
      </c>
      <c r="N512" s="288" t="s">
        <v>2012</v>
      </c>
      <c r="O512" s="288" t="s">
        <v>2012</v>
      </c>
      <c r="P512" s="288" t="s">
        <v>2012</v>
      </c>
      <c r="Q512" s="288">
        <v>18</v>
      </c>
      <c r="R512" s="288" t="s">
        <v>2013</v>
      </c>
      <c r="S512" s="289" t="s">
        <v>2054</v>
      </c>
      <c r="T512" s="283"/>
      <c r="U512" s="290" t="s">
        <v>2015</v>
      </c>
      <c r="V512" s="290" t="s">
        <v>195</v>
      </c>
      <c r="W512" s="290">
        <v>19</v>
      </c>
      <c r="X512" s="290">
        <v>40</v>
      </c>
      <c r="Y512" s="290">
        <v>21</v>
      </c>
      <c r="Z512" s="290">
        <v>51</v>
      </c>
      <c r="AA512" s="291">
        <v>2</v>
      </c>
      <c r="AB512" s="290"/>
      <c r="AC512" s="290"/>
      <c r="AD512" s="290"/>
      <c r="AE512" s="290"/>
      <c r="AF512" s="290"/>
      <c r="AG512" s="290"/>
      <c r="AH512" s="290"/>
      <c r="AI512" s="290"/>
      <c r="AJ512" s="290"/>
      <c r="AK512" s="290"/>
      <c r="AL512" s="290"/>
      <c r="AM512" s="290"/>
      <c r="AN512" s="290"/>
      <c r="AO512" s="290"/>
      <c r="AP512" s="290"/>
    </row>
    <row r="513" spans="1:42" x14ac:dyDescent="0.25">
      <c r="A513" s="283" t="s">
        <v>2189</v>
      </c>
      <c r="B513" s="284" t="s">
        <v>1787</v>
      </c>
      <c r="C513" s="284" t="s">
        <v>2297</v>
      </c>
      <c r="D513" s="285" t="s">
        <v>2298</v>
      </c>
      <c r="E513" s="286">
        <v>40</v>
      </c>
      <c r="F513" s="287" t="s">
        <v>2011</v>
      </c>
      <c r="G513" s="285"/>
      <c r="H513" s="285"/>
      <c r="I513" s="285"/>
      <c r="J513" s="285"/>
      <c r="K513" s="285"/>
      <c r="L513" s="285"/>
      <c r="M513" s="288" t="s">
        <v>2012</v>
      </c>
      <c r="N513" s="288" t="s">
        <v>2012</v>
      </c>
      <c r="O513" s="288" t="s">
        <v>2012</v>
      </c>
      <c r="P513" s="288" t="s">
        <v>2012</v>
      </c>
      <c r="Q513" s="288">
        <v>18</v>
      </c>
      <c r="R513" s="288" t="s">
        <v>2013</v>
      </c>
      <c r="S513" s="289" t="s">
        <v>2054</v>
      </c>
      <c r="T513" s="283"/>
      <c r="U513" s="290" t="s">
        <v>2015</v>
      </c>
      <c r="V513" s="290" t="s">
        <v>195</v>
      </c>
      <c r="W513" s="290">
        <v>19</v>
      </c>
      <c r="X513" s="290">
        <v>79</v>
      </c>
      <c r="Y513" s="290">
        <v>21</v>
      </c>
      <c r="Z513" s="290">
        <v>102</v>
      </c>
      <c r="AA513" s="291">
        <v>2</v>
      </c>
      <c r="AB513" s="290"/>
      <c r="AC513" s="290"/>
      <c r="AD513" s="290"/>
      <c r="AE513" s="290"/>
      <c r="AF513" s="290"/>
      <c r="AG513" s="290"/>
      <c r="AH513" s="290"/>
      <c r="AI513" s="290"/>
      <c r="AJ513" s="290"/>
      <c r="AK513" s="290"/>
      <c r="AL513" s="290"/>
      <c r="AM513" s="290"/>
      <c r="AN513" s="290"/>
      <c r="AO513" s="290"/>
      <c r="AP513" s="290"/>
    </row>
    <row r="514" spans="1:42" x14ac:dyDescent="0.25">
      <c r="A514" s="283" t="s">
        <v>2189</v>
      </c>
      <c r="B514" s="284" t="s">
        <v>2035</v>
      </c>
      <c r="C514" s="284" t="s">
        <v>2299</v>
      </c>
      <c r="D514" s="285" t="s">
        <v>2300</v>
      </c>
      <c r="E514" s="286">
        <v>20</v>
      </c>
      <c r="F514" s="287" t="s">
        <v>2011</v>
      </c>
      <c r="G514" s="285"/>
      <c r="H514" s="285"/>
      <c r="I514" s="285"/>
      <c r="J514" s="285"/>
      <c r="K514" s="285"/>
      <c r="L514" s="285"/>
      <c r="M514" s="288" t="s">
        <v>2012</v>
      </c>
      <c r="N514" s="288" t="s">
        <v>2012</v>
      </c>
      <c r="O514" s="288" t="s">
        <v>2012</v>
      </c>
      <c r="P514" s="288" t="s">
        <v>2012</v>
      </c>
      <c r="Q514" s="288">
        <v>21</v>
      </c>
      <c r="R514" s="288" t="s">
        <v>2013</v>
      </c>
      <c r="S514" s="289" t="s">
        <v>2098</v>
      </c>
      <c r="T514" s="283"/>
      <c r="U514" s="290" t="s">
        <v>2015</v>
      </c>
      <c r="V514" s="290" t="s">
        <v>195</v>
      </c>
      <c r="W514" s="290">
        <v>22</v>
      </c>
      <c r="X514" s="290">
        <v>50</v>
      </c>
      <c r="Y514" s="290" t="s">
        <v>2012</v>
      </c>
      <c r="Z514" s="290" t="s">
        <v>2012</v>
      </c>
      <c r="AA514" s="291" t="s">
        <v>2190</v>
      </c>
      <c r="AB514" s="290"/>
      <c r="AC514" s="290"/>
      <c r="AD514" s="290"/>
      <c r="AE514" s="290"/>
      <c r="AF514" s="290"/>
      <c r="AG514" s="290"/>
      <c r="AH514" s="290"/>
      <c r="AI514" s="290"/>
      <c r="AJ514" s="290"/>
      <c r="AK514" s="290"/>
      <c r="AL514" s="290"/>
      <c r="AM514" s="290"/>
      <c r="AN514" s="290"/>
      <c r="AO514" s="290"/>
      <c r="AP514" s="290"/>
    </row>
    <row r="515" spans="1:42" x14ac:dyDescent="0.25">
      <c r="A515" s="283" t="s">
        <v>2189</v>
      </c>
      <c r="B515" s="284" t="s">
        <v>2035</v>
      </c>
      <c r="C515" s="284" t="s">
        <v>2299</v>
      </c>
      <c r="D515" s="285" t="s">
        <v>2300</v>
      </c>
      <c r="E515" s="286">
        <v>40</v>
      </c>
      <c r="F515" s="287" t="s">
        <v>2011</v>
      </c>
      <c r="G515" s="285"/>
      <c r="H515" s="285"/>
      <c r="I515" s="285"/>
      <c r="J515" s="285"/>
      <c r="K515" s="285"/>
      <c r="L515" s="285"/>
      <c r="M515" s="288" t="s">
        <v>2012</v>
      </c>
      <c r="N515" s="288" t="s">
        <v>2012</v>
      </c>
      <c r="O515" s="288" t="s">
        <v>2012</v>
      </c>
      <c r="P515" s="288" t="s">
        <v>2012</v>
      </c>
      <c r="Q515" s="288">
        <v>21</v>
      </c>
      <c r="R515" s="288" t="s">
        <v>2013</v>
      </c>
      <c r="S515" s="289" t="s">
        <v>2098</v>
      </c>
      <c r="T515" s="283"/>
      <c r="U515" s="290" t="s">
        <v>2015</v>
      </c>
      <c r="V515" s="290" t="s">
        <v>195</v>
      </c>
      <c r="W515" s="290">
        <v>22</v>
      </c>
      <c r="X515" s="290">
        <v>100</v>
      </c>
      <c r="Y515" s="290" t="s">
        <v>2012</v>
      </c>
      <c r="Z515" s="290" t="s">
        <v>2012</v>
      </c>
      <c r="AA515" s="291" t="s">
        <v>2190</v>
      </c>
      <c r="AB515" s="290"/>
      <c r="AC515" s="290"/>
      <c r="AD515" s="290"/>
      <c r="AE515" s="290"/>
      <c r="AF515" s="290"/>
      <c r="AG515" s="290"/>
      <c r="AH515" s="290"/>
      <c r="AI515" s="290"/>
      <c r="AJ515" s="290"/>
      <c r="AK515" s="290"/>
      <c r="AL515" s="290"/>
      <c r="AM515" s="290"/>
      <c r="AN515" s="290"/>
      <c r="AO515" s="290"/>
      <c r="AP515" s="290"/>
    </row>
    <row r="516" spans="1:42" x14ac:dyDescent="0.25">
      <c r="A516" s="283" t="s">
        <v>2189</v>
      </c>
      <c r="B516" s="284" t="s">
        <v>2035</v>
      </c>
      <c r="C516" s="284" t="s">
        <v>2301</v>
      </c>
      <c r="D516" s="285" t="s">
        <v>2302</v>
      </c>
      <c r="E516" s="286">
        <v>20</v>
      </c>
      <c r="F516" s="287" t="s">
        <v>2011</v>
      </c>
      <c r="G516" s="285"/>
      <c r="H516" s="285"/>
      <c r="I516" s="285"/>
      <c r="J516" s="285"/>
      <c r="K516" s="285"/>
      <c r="L516" s="285"/>
      <c r="M516" s="288" t="s">
        <v>2012</v>
      </c>
      <c r="N516" s="288" t="s">
        <v>2012</v>
      </c>
      <c r="O516" s="288" t="s">
        <v>2012</v>
      </c>
      <c r="P516" s="288" t="s">
        <v>2012</v>
      </c>
      <c r="Q516" s="288">
        <v>15</v>
      </c>
      <c r="R516" s="288" t="s">
        <v>2013</v>
      </c>
      <c r="S516" s="289" t="s">
        <v>2014</v>
      </c>
      <c r="T516" s="283"/>
      <c r="U516" s="290" t="s">
        <v>2015</v>
      </c>
      <c r="V516" s="290" t="s">
        <v>195</v>
      </c>
      <c r="W516" s="290">
        <v>16</v>
      </c>
      <c r="X516" s="290">
        <v>31</v>
      </c>
      <c r="Y516" s="290">
        <v>30</v>
      </c>
      <c r="Z516" s="290">
        <v>35</v>
      </c>
      <c r="AA516" s="291">
        <v>14</v>
      </c>
      <c r="AB516" s="290"/>
      <c r="AC516" s="290"/>
      <c r="AD516" s="290"/>
      <c r="AE516" s="290"/>
      <c r="AF516" s="290"/>
      <c r="AG516" s="290"/>
      <c r="AH516" s="290"/>
      <c r="AI516" s="290"/>
      <c r="AJ516" s="290"/>
      <c r="AK516" s="290"/>
      <c r="AL516" s="290"/>
      <c r="AM516" s="290"/>
      <c r="AN516" s="290"/>
      <c r="AO516" s="290"/>
      <c r="AP516" s="290"/>
    </row>
    <row r="517" spans="1:42" x14ac:dyDescent="0.25">
      <c r="A517" s="283" t="s">
        <v>2189</v>
      </c>
      <c r="B517" s="284" t="s">
        <v>2035</v>
      </c>
      <c r="C517" s="284" t="s">
        <v>2301</v>
      </c>
      <c r="D517" s="285" t="s">
        <v>2302</v>
      </c>
      <c r="E517" s="286">
        <v>40</v>
      </c>
      <c r="F517" s="287" t="s">
        <v>2011</v>
      </c>
      <c r="G517" s="285"/>
      <c r="H517" s="285"/>
      <c r="I517" s="285"/>
      <c r="J517" s="285"/>
      <c r="K517" s="285"/>
      <c r="L517" s="285"/>
      <c r="M517" s="288" t="s">
        <v>2012</v>
      </c>
      <c r="N517" s="288" t="s">
        <v>2012</v>
      </c>
      <c r="O517" s="288" t="s">
        <v>2012</v>
      </c>
      <c r="P517" s="288" t="s">
        <v>2012</v>
      </c>
      <c r="Q517" s="288">
        <v>15</v>
      </c>
      <c r="R517" s="288" t="s">
        <v>2013</v>
      </c>
      <c r="S517" s="289" t="s">
        <v>2014</v>
      </c>
      <c r="T517" s="283"/>
      <c r="U517" s="290" t="s">
        <v>2015</v>
      </c>
      <c r="V517" s="290" t="s">
        <v>195</v>
      </c>
      <c r="W517" s="290">
        <v>16</v>
      </c>
      <c r="X517" s="290">
        <v>62</v>
      </c>
      <c r="Y517" s="290">
        <v>30</v>
      </c>
      <c r="Z517" s="290">
        <v>70</v>
      </c>
      <c r="AA517" s="291">
        <v>14</v>
      </c>
      <c r="AB517" s="290"/>
      <c r="AC517" s="290"/>
      <c r="AD517" s="290"/>
      <c r="AE517" s="290"/>
      <c r="AF517" s="290"/>
      <c r="AG517" s="290"/>
      <c r="AH517" s="290"/>
      <c r="AI517" s="290"/>
      <c r="AJ517" s="290"/>
      <c r="AK517" s="290"/>
      <c r="AL517" s="290"/>
      <c r="AM517" s="290"/>
      <c r="AN517" s="290"/>
      <c r="AO517" s="290"/>
      <c r="AP517" s="290"/>
    </row>
    <row r="518" spans="1:42" x14ac:dyDescent="0.25">
      <c r="A518" s="283" t="s">
        <v>2189</v>
      </c>
      <c r="B518" s="284" t="s">
        <v>368</v>
      </c>
      <c r="C518" s="284" t="s">
        <v>2108</v>
      </c>
      <c r="D518" s="285" t="s">
        <v>2109</v>
      </c>
      <c r="E518" s="286">
        <v>20</v>
      </c>
      <c r="F518" s="287" t="s">
        <v>2011</v>
      </c>
      <c r="G518" s="285"/>
      <c r="H518" s="285"/>
      <c r="I518" s="285"/>
      <c r="J518" s="285"/>
      <c r="K518" s="285"/>
      <c r="L518" s="285"/>
      <c r="M518" s="288" t="s">
        <v>2012</v>
      </c>
      <c r="N518" s="288" t="s">
        <v>2012</v>
      </c>
      <c r="O518" s="288" t="s">
        <v>2012</v>
      </c>
      <c r="P518" s="288" t="s">
        <v>2012</v>
      </c>
      <c r="Q518" s="288">
        <v>15</v>
      </c>
      <c r="R518" s="288" t="s">
        <v>2013</v>
      </c>
      <c r="S518" s="289" t="s">
        <v>2014</v>
      </c>
      <c r="T518" s="283"/>
      <c r="U518" s="290" t="s">
        <v>2015</v>
      </c>
      <c r="V518" s="290" t="s">
        <v>195</v>
      </c>
      <c r="W518" s="290">
        <v>16</v>
      </c>
      <c r="X518" s="290">
        <v>140</v>
      </c>
      <c r="Y518" s="290" t="s">
        <v>2012</v>
      </c>
      <c r="Z518" s="290" t="s">
        <v>2012</v>
      </c>
      <c r="AA518" s="291" t="s">
        <v>2190</v>
      </c>
      <c r="AB518" s="290"/>
      <c r="AC518" s="290"/>
      <c r="AD518" s="290"/>
      <c r="AE518" s="290"/>
      <c r="AF518" s="290"/>
      <c r="AG518" s="290"/>
      <c r="AH518" s="290"/>
      <c r="AI518" s="290"/>
      <c r="AJ518" s="290"/>
      <c r="AK518" s="290"/>
      <c r="AL518" s="290"/>
      <c r="AM518" s="290"/>
      <c r="AN518" s="290"/>
      <c r="AO518" s="290"/>
      <c r="AP518" s="290"/>
    </row>
    <row r="519" spans="1:42" x14ac:dyDescent="0.25">
      <c r="A519" s="283" t="s">
        <v>2189</v>
      </c>
      <c r="B519" s="284" t="s">
        <v>368</v>
      </c>
      <c r="C519" s="284" t="s">
        <v>2108</v>
      </c>
      <c r="D519" s="285" t="s">
        <v>2109</v>
      </c>
      <c r="E519" s="286">
        <v>40</v>
      </c>
      <c r="F519" s="287" t="s">
        <v>2011</v>
      </c>
      <c r="G519" s="285"/>
      <c r="H519" s="285"/>
      <c r="I519" s="285"/>
      <c r="J519" s="285"/>
      <c r="K519" s="285"/>
      <c r="L519" s="285"/>
      <c r="M519" s="288" t="s">
        <v>2012</v>
      </c>
      <c r="N519" s="288" t="s">
        <v>2012</v>
      </c>
      <c r="O519" s="288" t="s">
        <v>2012</v>
      </c>
      <c r="P519" s="288" t="s">
        <v>2012</v>
      </c>
      <c r="Q519" s="288">
        <v>15</v>
      </c>
      <c r="R519" s="288" t="s">
        <v>2013</v>
      </c>
      <c r="S519" s="289" t="s">
        <v>2014</v>
      </c>
      <c r="T519" s="283"/>
      <c r="U519" s="290" t="s">
        <v>2015</v>
      </c>
      <c r="V519" s="290" t="s">
        <v>195</v>
      </c>
      <c r="W519" s="290">
        <v>16</v>
      </c>
      <c r="X519" s="290">
        <v>145</v>
      </c>
      <c r="Y519" s="290" t="s">
        <v>2012</v>
      </c>
      <c r="Z519" s="290" t="s">
        <v>2012</v>
      </c>
      <c r="AA519" s="291" t="s">
        <v>2190</v>
      </c>
      <c r="AB519" s="290"/>
      <c r="AC519" s="290"/>
      <c r="AD519" s="290"/>
      <c r="AE519" s="290"/>
      <c r="AF519" s="290"/>
      <c r="AG519" s="290"/>
      <c r="AH519" s="290"/>
      <c r="AI519" s="290"/>
      <c r="AJ519" s="290"/>
      <c r="AK519" s="290"/>
      <c r="AL519" s="290"/>
      <c r="AM519" s="290"/>
      <c r="AN519" s="290"/>
      <c r="AO519" s="290"/>
      <c r="AP519" s="290"/>
    </row>
    <row r="520" spans="1:42" x14ac:dyDescent="0.25">
      <c r="A520" s="283" t="s">
        <v>2189</v>
      </c>
      <c r="B520" s="284" t="s">
        <v>2041</v>
      </c>
      <c r="C520" s="284" t="s">
        <v>2110</v>
      </c>
      <c r="D520" s="285" t="s">
        <v>2111</v>
      </c>
      <c r="E520" s="286">
        <v>20</v>
      </c>
      <c r="F520" s="287" t="s">
        <v>2011</v>
      </c>
      <c r="G520" s="285"/>
      <c r="H520" s="285"/>
      <c r="I520" s="285"/>
      <c r="J520" s="285"/>
      <c r="K520" s="285"/>
      <c r="L520" s="285"/>
      <c r="M520" s="288" t="s">
        <v>2012</v>
      </c>
      <c r="N520" s="288" t="s">
        <v>2012</v>
      </c>
      <c r="O520" s="288" t="s">
        <v>2012</v>
      </c>
      <c r="P520" s="288" t="s">
        <v>2012</v>
      </c>
      <c r="Q520" s="288">
        <v>15</v>
      </c>
      <c r="R520" s="288" t="s">
        <v>2013</v>
      </c>
      <c r="S520" s="289" t="s">
        <v>2014</v>
      </c>
      <c r="T520" s="283"/>
      <c r="U520" s="290" t="s">
        <v>2015</v>
      </c>
      <c r="V520" s="290" t="s">
        <v>195</v>
      </c>
      <c r="W520" s="290">
        <v>16</v>
      </c>
      <c r="X520" s="290">
        <v>36</v>
      </c>
      <c r="Y520" s="290" t="s">
        <v>2012</v>
      </c>
      <c r="Z520" s="290" t="s">
        <v>2012</v>
      </c>
      <c r="AA520" s="291" t="s">
        <v>2190</v>
      </c>
      <c r="AB520" s="290"/>
      <c r="AC520" s="290"/>
      <c r="AD520" s="290"/>
      <c r="AE520" s="290"/>
      <c r="AF520" s="290"/>
      <c r="AG520" s="290"/>
      <c r="AH520" s="290"/>
      <c r="AI520" s="290"/>
      <c r="AJ520" s="290"/>
      <c r="AK520" s="290"/>
      <c r="AL520" s="290"/>
      <c r="AM520" s="290"/>
      <c r="AN520" s="290"/>
      <c r="AO520" s="290"/>
      <c r="AP520" s="290"/>
    </row>
    <row r="521" spans="1:42" x14ac:dyDescent="0.25">
      <c r="A521" s="283" t="s">
        <v>2189</v>
      </c>
      <c r="B521" s="284" t="s">
        <v>2041</v>
      </c>
      <c r="C521" s="284" t="s">
        <v>2110</v>
      </c>
      <c r="D521" s="285" t="s">
        <v>2111</v>
      </c>
      <c r="E521" s="286">
        <v>40</v>
      </c>
      <c r="F521" s="287" t="s">
        <v>2011</v>
      </c>
      <c r="G521" s="285"/>
      <c r="H521" s="285"/>
      <c r="I521" s="285"/>
      <c r="J521" s="285"/>
      <c r="K521" s="285"/>
      <c r="L521" s="285"/>
      <c r="M521" s="288" t="s">
        <v>2012</v>
      </c>
      <c r="N521" s="288" t="s">
        <v>2012</v>
      </c>
      <c r="O521" s="288" t="s">
        <v>2012</v>
      </c>
      <c r="P521" s="288" t="s">
        <v>2012</v>
      </c>
      <c r="Q521" s="288">
        <v>15</v>
      </c>
      <c r="R521" s="288" t="s">
        <v>2013</v>
      </c>
      <c r="S521" s="289" t="s">
        <v>2014</v>
      </c>
      <c r="T521" s="283"/>
      <c r="U521" s="290" t="s">
        <v>2015</v>
      </c>
      <c r="V521" s="290" t="s">
        <v>195</v>
      </c>
      <c r="W521" s="290">
        <v>16</v>
      </c>
      <c r="X521" s="290">
        <v>65</v>
      </c>
      <c r="Y521" s="290" t="s">
        <v>2012</v>
      </c>
      <c r="Z521" s="290" t="s">
        <v>2012</v>
      </c>
      <c r="AA521" s="291" t="s">
        <v>2190</v>
      </c>
      <c r="AB521" s="290"/>
      <c r="AC521" s="290"/>
      <c r="AD521" s="290"/>
      <c r="AE521" s="290"/>
      <c r="AF521" s="290"/>
      <c r="AG521" s="290"/>
      <c r="AH521" s="290"/>
      <c r="AI521" s="290"/>
      <c r="AJ521" s="290"/>
      <c r="AK521" s="290"/>
      <c r="AL521" s="290"/>
      <c r="AM521" s="290"/>
      <c r="AN521" s="290"/>
      <c r="AO521" s="290"/>
      <c r="AP521" s="290"/>
    </row>
    <row r="522" spans="1:42" x14ac:dyDescent="0.25">
      <c r="A522" s="283" t="s">
        <v>2189</v>
      </c>
      <c r="B522" s="284" t="s">
        <v>2035</v>
      </c>
      <c r="C522" s="284" t="s">
        <v>2112</v>
      </c>
      <c r="D522" s="285" t="s">
        <v>2113</v>
      </c>
      <c r="E522" s="286">
        <v>20</v>
      </c>
      <c r="F522" s="287" t="s">
        <v>2011</v>
      </c>
      <c r="G522" s="285"/>
      <c r="H522" s="285"/>
      <c r="I522" s="285"/>
      <c r="J522" s="285"/>
      <c r="K522" s="285"/>
      <c r="L522" s="285"/>
      <c r="M522" s="288" t="s">
        <v>2012</v>
      </c>
      <c r="N522" s="288" t="s">
        <v>2012</v>
      </c>
      <c r="O522" s="288" t="s">
        <v>2012</v>
      </c>
      <c r="P522" s="288" t="s">
        <v>2012</v>
      </c>
      <c r="Q522" s="288">
        <v>21</v>
      </c>
      <c r="R522" s="288" t="s">
        <v>2013</v>
      </c>
      <c r="S522" s="289" t="s">
        <v>2098</v>
      </c>
      <c r="T522" s="283"/>
      <c r="U522" s="290" t="s">
        <v>2015</v>
      </c>
      <c r="V522" s="290" t="s">
        <v>195</v>
      </c>
      <c r="W522" s="290">
        <v>22</v>
      </c>
      <c r="X522" s="290">
        <v>70</v>
      </c>
      <c r="Y522" s="290" t="s">
        <v>2012</v>
      </c>
      <c r="Z522" s="290" t="s">
        <v>2012</v>
      </c>
      <c r="AA522" s="291" t="s">
        <v>2190</v>
      </c>
      <c r="AB522" s="290"/>
      <c r="AC522" s="290"/>
      <c r="AD522" s="290"/>
      <c r="AE522" s="290"/>
      <c r="AF522" s="290"/>
      <c r="AG522" s="290"/>
      <c r="AH522" s="290"/>
      <c r="AI522" s="290"/>
      <c r="AJ522" s="290"/>
      <c r="AK522" s="290"/>
      <c r="AL522" s="290"/>
      <c r="AM522" s="290"/>
      <c r="AN522" s="290"/>
      <c r="AO522" s="290"/>
      <c r="AP522" s="290"/>
    </row>
    <row r="523" spans="1:42" x14ac:dyDescent="0.25">
      <c r="A523" s="283" t="s">
        <v>2189</v>
      </c>
      <c r="B523" s="284" t="s">
        <v>2035</v>
      </c>
      <c r="C523" s="284" t="s">
        <v>2112</v>
      </c>
      <c r="D523" s="285" t="s">
        <v>2113</v>
      </c>
      <c r="E523" s="286">
        <v>40</v>
      </c>
      <c r="F523" s="287" t="s">
        <v>2011</v>
      </c>
      <c r="G523" s="285"/>
      <c r="H523" s="285"/>
      <c r="I523" s="285"/>
      <c r="J523" s="285"/>
      <c r="K523" s="285"/>
      <c r="L523" s="285"/>
      <c r="M523" s="288" t="s">
        <v>2012</v>
      </c>
      <c r="N523" s="288" t="s">
        <v>2012</v>
      </c>
      <c r="O523" s="288" t="s">
        <v>2012</v>
      </c>
      <c r="P523" s="288" t="s">
        <v>2012</v>
      </c>
      <c r="Q523" s="288">
        <v>21</v>
      </c>
      <c r="R523" s="288" t="s">
        <v>2013</v>
      </c>
      <c r="S523" s="289" t="s">
        <v>2098</v>
      </c>
      <c r="T523" s="283"/>
      <c r="U523" s="290" t="s">
        <v>2015</v>
      </c>
      <c r="V523" s="290" t="s">
        <v>195</v>
      </c>
      <c r="W523" s="290">
        <v>22</v>
      </c>
      <c r="X523" s="290">
        <v>140</v>
      </c>
      <c r="Y523" s="290" t="s">
        <v>2012</v>
      </c>
      <c r="Z523" s="290" t="s">
        <v>2012</v>
      </c>
      <c r="AA523" s="291" t="s">
        <v>2190</v>
      </c>
      <c r="AB523" s="290"/>
      <c r="AC523" s="290"/>
      <c r="AD523" s="290"/>
      <c r="AE523" s="290"/>
      <c r="AF523" s="290"/>
      <c r="AG523" s="290"/>
      <c r="AH523" s="290"/>
      <c r="AI523" s="290"/>
      <c r="AJ523" s="290"/>
      <c r="AK523" s="290"/>
      <c r="AL523" s="290"/>
      <c r="AM523" s="290"/>
      <c r="AN523" s="290"/>
      <c r="AO523" s="290"/>
      <c r="AP523" s="290"/>
    </row>
    <row r="524" spans="1:42" x14ac:dyDescent="0.25">
      <c r="A524" s="283" t="s">
        <v>2189</v>
      </c>
      <c r="B524" s="284" t="s">
        <v>2199</v>
      </c>
      <c r="C524" s="284" t="s">
        <v>2303</v>
      </c>
      <c r="D524" s="285" t="s">
        <v>2304</v>
      </c>
      <c r="E524" s="286">
        <v>20</v>
      </c>
      <c r="F524" s="287" t="s">
        <v>2011</v>
      </c>
      <c r="G524" s="285"/>
      <c r="H524" s="285"/>
      <c r="I524" s="285"/>
      <c r="J524" s="285"/>
      <c r="K524" s="285"/>
      <c r="L524" s="285"/>
      <c r="M524" s="288" t="s">
        <v>2012</v>
      </c>
      <c r="N524" s="288" t="s">
        <v>2012</v>
      </c>
      <c r="O524" s="288" t="s">
        <v>2012</v>
      </c>
      <c r="P524" s="288" t="s">
        <v>2012</v>
      </c>
      <c r="Q524" s="288">
        <v>15</v>
      </c>
      <c r="R524" s="288" t="s">
        <v>2013</v>
      </c>
      <c r="S524" s="289" t="s">
        <v>2014</v>
      </c>
      <c r="T524" s="283"/>
      <c r="U524" s="290" t="s">
        <v>2015</v>
      </c>
      <c r="V524" s="290" t="s">
        <v>195</v>
      </c>
      <c r="W524" s="290">
        <v>16</v>
      </c>
      <c r="X524" s="290">
        <v>11</v>
      </c>
      <c r="Y524" s="290">
        <v>30</v>
      </c>
      <c r="Z524" s="290">
        <v>14</v>
      </c>
      <c r="AA524" s="291">
        <v>14</v>
      </c>
      <c r="AB524" s="290"/>
      <c r="AC524" s="290"/>
      <c r="AD524" s="290"/>
      <c r="AE524" s="290"/>
      <c r="AF524" s="290"/>
      <c r="AG524" s="290"/>
      <c r="AH524" s="290"/>
      <c r="AI524" s="290"/>
      <c r="AJ524" s="290"/>
      <c r="AK524" s="290"/>
      <c r="AL524" s="290"/>
      <c r="AM524" s="290"/>
      <c r="AN524" s="290"/>
      <c r="AO524" s="290"/>
      <c r="AP524" s="290"/>
    </row>
    <row r="525" spans="1:42" x14ac:dyDescent="0.25">
      <c r="A525" s="283" t="s">
        <v>2189</v>
      </c>
      <c r="B525" s="284" t="s">
        <v>2199</v>
      </c>
      <c r="C525" s="284" t="s">
        <v>2303</v>
      </c>
      <c r="D525" s="285" t="s">
        <v>2304</v>
      </c>
      <c r="E525" s="286">
        <v>40</v>
      </c>
      <c r="F525" s="287" t="s">
        <v>2011</v>
      </c>
      <c r="G525" s="285"/>
      <c r="H525" s="285"/>
      <c r="I525" s="285"/>
      <c r="J525" s="285"/>
      <c r="K525" s="285"/>
      <c r="L525" s="285"/>
      <c r="M525" s="288" t="s">
        <v>2012</v>
      </c>
      <c r="N525" s="288" t="s">
        <v>2012</v>
      </c>
      <c r="O525" s="288" t="s">
        <v>2012</v>
      </c>
      <c r="P525" s="288" t="s">
        <v>2012</v>
      </c>
      <c r="Q525" s="288">
        <v>15</v>
      </c>
      <c r="R525" s="288" t="s">
        <v>2013</v>
      </c>
      <c r="S525" s="289" t="s">
        <v>2014</v>
      </c>
      <c r="T525" s="283"/>
      <c r="U525" s="290" t="s">
        <v>2015</v>
      </c>
      <c r="V525" s="290" t="s">
        <v>195</v>
      </c>
      <c r="W525" s="290">
        <v>16</v>
      </c>
      <c r="X525" s="290">
        <v>22</v>
      </c>
      <c r="Y525" s="290">
        <v>30</v>
      </c>
      <c r="Z525" s="290">
        <v>30</v>
      </c>
      <c r="AA525" s="291">
        <v>14</v>
      </c>
      <c r="AB525" s="290"/>
      <c r="AC525" s="290"/>
      <c r="AD525" s="290"/>
      <c r="AE525" s="290"/>
      <c r="AF525" s="290"/>
      <c r="AG525" s="290"/>
      <c r="AH525" s="290"/>
      <c r="AI525" s="290"/>
      <c r="AJ525" s="290"/>
      <c r="AK525" s="290"/>
      <c r="AL525" s="290"/>
      <c r="AM525" s="290"/>
      <c r="AN525" s="290"/>
      <c r="AO525" s="290"/>
      <c r="AP525" s="290"/>
    </row>
    <row r="526" spans="1:42" x14ac:dyDescent="0.25">
      <c r="A526" s="283" t="s">
        <v>2189</v>
      </c>
      <c r="B526" s="284" t="s">
        <v>2035</v>
      </c>
      <c r="C526" s="284" t="s">
        <v>2114</v>
      </c>
      <c r="D526" s="285" t="s">
        <v>2115</v>
      </c>
      <c r="E526" s="286">
        <v>20</v>
      </c>
      <c r="F526" s="287" t="s">
        <v>2011</v>
      </c>
      <c r="G526" s="285"/>
      <c r="H526" s="285"/>
      <c r="I526" s="285"/>
      <c r="J526" s="285"/>
      <c r="K526" s="285"/>
      <c r="L526" s="285"/>
      <c r="M526" s="288" t="s">
        <v>2012</v>
      </c>
      <c r="N526" s="288" t="s">
        <v>2012</v>
      </c>
      <c r="O526" s="288" t="s">
        <v>2012</v>
      </c>
      <c r="P526" s="288" t="s">
        <v>2012</v>
      </c>
      <c r="Q526" s="288">
        <v>21</v>
      </c>
      <c r="R526" s="288" t="s">
        <v>2013</v>
      </c>
      <c r="S526" s="289" t="s">
        <v>2098</v>
      </c>
      <c r="T526" s="283"/>
      <c r="U526" s="290" t="s">
        <v>2015</v>
      </c>
      <c r="V526" s="290" t="s">
        <v>195</v>
      </c>
      <c r="W526" s="290">
        <v>22</v>
      </c>
      <c r="X526" s="290">
        <v>26</v>
      </c>
      <c r="Y526" s="290" t="s">
        <v>2012</v>
      </c>
      <c r="Z526" s="290" t="s">
        <v>2012</v>
      </c>
      <c r="AA526" s="291" t="s">
        <v>2190</v>
      </c>
      <c r="AB526" s="290"/>
      <c r="AC526" s="290"/>
      <c r="AD526" s="290"/>
      <c r="AE526" s="290"/>
      <c r="AF526" s="290"/>
      <c r="AG526" s="290"/>
      <c r="AH526" s="290"/>
      <c r="AI526" s="290"/>
      <c r="AJ526" s="290"/>
      <c r="AK526" s="290"/>
      <c r="AL526" s="290"/>
      <c r="AM526" s="290"/>
      <c r="AN526" s="290"/>
      <c r="AO526" s="290"/>
      <c r="AP526" s="290"/>
    </row>
    <row r="527" spans="1:42" x14ac:dyDescent="0.25">
      <c r="A527" s="283" t="s">
        <v>2189</v>
      </c>
      <c r="B527" s="284" t="s">
        <v>2035</v>
      </c>
      <c r="C527" s="284" t="s">
        <v>2114</v>
      </c>
      <c r="D527" s="285" t="s">
        <v>2115</v>
      </c>
      <c r="E527" s="286">
        <v>40</v>
      </c>
      <c r="F527" s="287" t="s">
        <v>2011</v>
      </c>
      <c r="G527" s="285"/>
      <c r="H527" s="285"/>
      <c r="I527" s="285"/>
      <c r="J527" s="285"/>
      <c r="K527" s="285"/>
      <c r="L527" s="285"/>
      <c r="M527" s="288" t="s">
        <v>2012</v>
      </c>
      <c r="N527" s="288" t="s">
        <v>2012</v>
      </c>
      <c r="O527" s="288" t="s">
        <v>2012</v>
      </c>
      <c r="P527" s="288" t="s">
        <v>2012</v>
      </c>
      <c r="Q527" s="288">
        <v>21</v>
      </c>
      <c r="R527" s="288" t="s">
        <v>2013</v>
      </c>
      <c r="S527" s="289" t="s">
        <v>2098</v>
      </c>
      <c r="T527" s="283"/>
      <c r="U527" s="290" t="s">
        <v>2015</v>
      </c>
      <c r="V527" s="290" t="s">
        <v>195</v>
      </c>
      <c r="W527" s="290">
        <v>22</v>
      </c>
      <c r="X527" s="290">
        <v>38</v>
      </c>
      <c r="Y527" s="290" t="s">
        <v>2012</v>
      </c>
      <c r="Z527" s="290" t="s">
        <v>2012</v>
      </c>
      <c r="AA527" s="291" t="s">
        <v>2190</v>
      </c>
      <c r="AB527" s="290"/>
      <c r="AC527" s="290"/>
      <c r="AD527" s="290"/>
      <c r="AE527" s="290"/>
      <c r="AF527" s="290"/>
      <c r="AG527" s="290"/>
      <c r="AH527" s="290"/>
      <c r="AI527" s="290"/>
      <c r="AJ527" s="290"/>
      <c r="AK527" s="290"/>
      <c r="AL527" s="290"/>
      <c r="AM527" s="290"/>
      <c r="AN527" s="290"/>
      <c r="AO527" s="290"/>
      <c r="AP527" s="290"/>
    </row>
    <row r="528" spans="1:42" x14ac:dyDescent="0.25">
      <c r="A528" s="283" t="s">
        <v>2189</v>
      </c>
      <c r="B528" s="284" t="s">
        <v>1791</v>
      </c>
      <c r="C528" s="284" t="s">
        <v>2117</v>
      </c>
      <c r="D528" s="285" t="s">
        <v>2118</v>
      </c>
      <c r="E528" s="286">
        <v>20</v>
      </c>
      <c r="F528" s="287" t="s">
        <v>2011</v>
      </c>
      <c r="G528" s="285"/>
      <c r="H528" s="285"/>
      <c r="I528" s="285"/>
      <c r="J528" s="285"/>
      <c r="K528" s="285"/>
      <c r="L528" s="285"/>
      <c r="M528" s="288" t="s">
        <v>2012</v>
      </c>
      <c r="N528" s="288" t="s">
        <v>2012</v>
      </c>
      <c r="O528" s="288" t="s">
        <v>2012</v>
      </c>
      <c r="P528" s="288" t="s">
        <v>2012</v>
      </c>
      <c r="Q528" s="288">
        <v>15</v>
      </c>
      <c r="R528" s="288" t="s">
        <v>2013</v>
      </c>
      <c r="S528" s="289" t="s">
        <v>2014</v>
      </c>
      <c r="T528" s="283"/>
      <c r="U528" s="290" t="s">
        <v>2015</v>
      </c>
      <c r="V528" s="290" t="s">
        <v>195</v>
      </c>
      <c r="W528" s="290">
        <v>16</v>
      </c>
      <c r="X528" s="290">
        <v>130</v>
      </c>
      <c r="Y528" s="290">
        <v>22</v>
      </c>
      <c r="Z528" s="290">
        <v>150</v>
      </c>
      <c r="AA528" s="291">
        <v>6</v>
      </c>
      <c r="AB528" s="290"/>
      <c r="AC528" s="290"/>
      <c r="AD528" s="290"/>
      <c r="AE528" s="290"/>
      <c r="AF528" s="290"/>
      <c r="AG528" s="290"/>
      <c r="AH528" s="290"/>
      <c r="AI528" s="290"/>
      <c r="AJ528" s="290"/>
      <c r="AK528" s="290"/>
      <c r="AL528" s="290"/>
      <c r="AM528" s="290"/>
      <c r="AN528" s="290"/>
      <c r="AO528" s="290"/>
      <c r="AP528" s="290"/>
    </row>
    <row r="529" spans="1:42" x14ac:dyDescent="0.25">
      <c r="A529" s="283" t="s">
        <v>2189</v>
      </c>
      <c r="B529" s="284" t="s">
        <v>1791</v>
      </c>
      <c r="C529" s="284" t="s">
        <v>2117</v>
      </c>
      <c r="D529" s="285" t="s">
        <v>2118</v>
      </c>
      <c r="E529" s="286">
        <v>40</v>
      </c>
      <c r="F529" s="287" t="s">
        <v>2011</v>
      </c>
      <c r="G529" s="285"/>
      <c r="H529" s="285"/>
      <c r="I529" s="285"/>
      <c r="J529" s="285"/>
      <c r="K529" s="285"/>
      <c r="L529" s="285"/>
      <c r="M529" s="288" t="s">
        <v>2012</v>
      </c>
      <c r="N529" s="288" t="s">
        <v>2012</v>
      </c>
      <c r="O529" s="288" t="s">
        <v>2012</v>
      </c>
      <c r="P529" s="288" t="s">
        <v>2012</v>
      </c>
      <c r="Q529" s="288">
        <v>15</v>
      </c>
      <c r="R529" s="288" t="s">
        <v>2013</v>
      </c>
      <c r="S529" s="289" t="s">
        <v>2014</v>
      </c>
      <c r="T529" s="283"/>
      <c r="U529" s="290" t="s">
        <v>2015</v>
      </c>
      <c r="V529" s="290" t="s">
        <v>195</v>
      </c>
      <c r="W529" s="290">
        <v>16</v>
      </c>
      <c r="X529" s="290">
        <v>130</v>
      </c>
      <c r="Y529" s="290">
        <v>22</v>
      </c>
      <c r="Z529" s="290">
        <v>150</v>
      </c>
      <c r="AA529" s="291">
        <v>6</v>
      </c>
      <c r="AB529" s="290"/>
      <c r="AC529" s="290"/>
      <c r="AD529" s="290"/>
      <c r="AE529" s="290"/>
      <c r="AF529" s="290"/>
      <c r="AG529" s="290"/>
      <c r="AH529" s="290"/>
      <c r="AI529" s="290"/>
      <c r="AJ529" s="290"/>
      <c r="AK529" s="290"/>
      <c r="AL529" s="290"/>
      <c r="AM529" s="290"/>
      <c r="AN529" s="290"/>
      <c r="AO529" s="290"/>
      <c r="AP529" s="290"/>
    </row>
    <row r="530" spans="1:42" x14ac:dyDescent="0.25">
      <c r="A530" s="283" t="s">
        <v>2189</v>
      </c>
      <c r="B530" s="284" t="s">
        <v>1787</v>
      </c>
      <c r="C530" s="284" t="s">
        <v>2119</v>
      </c>
      <c r="D530" s="285" t="s">
        <v>2120</v>
      </c>
      <c r="E530" s="286">
        <v>20</v>
      </c>
      <c r="F530" s="287" t="s">
        <v>2011</v>
      </c>
      <c r="G530" s="285"/>
      <c r="H530" s="285"/>
      <c r="I530" s="285"/>
      <c r="J530" s="285"/>
      <c r="K530" s="285"/>
      <c r="L530" s="285"/>
      <c r="M530" s="288" t="s">
        <v>2012</v>
      </c>
      <c r="N530" s="288" t="s">
        <v>2012</v>
      </c>
      <c r="O530" s="288" t="s">
        <v>2012</v>
      </c>
      <c r="P530" s="288" t="s">
        <v>2012</v>
      </c>
      <c r="Q530" s="288">
        <v>18</v>
      </c>
      <c r="R530" s="288" t="s">
        <v>2013</v>
      </c>
      <c r="S530" s="289" t="s">
        <v>2054</v>
      </c>
      <c r="T530" s="283"/>
      <c r="U530" s="290" t="s">
        <v>2015</v>
      </c>
      <c r="V530" s="290" t="s">
        <v>195</v>
      </c>
      <c r="W530" s="290">
        <v>19</v>
      </c>
      <c r="X530" s="290">
        <v>68</v>
      </c>
      <c r="Y530" s="290">
        <v>21</v>
      </c>
      <c r="Z530" s="290">
        <v>91</v>
      </c>
      <c r="AA530" s="291">
        <v>2</v>
      </c>
      <c r="AB530" s="290"/>
      <c r="AC530" s="290"/>
      <c r="AD530" s="290"/>
      <c r="AE530" s="290"/>
      <c r="AF530" s="290"/>
      <c r="AG530" s="290"/>
      <c r="AH530" s="290"/>
      <c r="AI530" s="290"/>
      <c r="AJ530" s="290"/>
      <c r="AK530" s="290"/>
      <c r="AL530" s="290"/>
      <c r="AM530" s="290"/>
      <c r="AN530" s="290"/>
      <c r="AO530" s="290"/>
      <c r="AP530" s="290"/>
    </row>
    <row r="531" spans="1:42" x14ac:dyDescent="0.25">
      <c r="A531" s="283" t="s">
        <v>2189</v>
      </c>
      <c r="B531" s="284" t="s">
        <v>1787</v>
      </c>
      <c r="C531" s="284" t="s">
        <v>2119</v>
      </c>
      <c r="D531" s="285" t="s">
        <v>2120</v>
      </c>
      <c r="E531" s="286">
        <v>40</v>
      </c>
      <c r="F531" s="287" t="s">
        <v>2011</v>
      </c>
      <c r="G531" s="285"/>
      <c r="H531" s="285"/>
      <c r="I531" s="285"/>
      <c r="J531" s="285"/>
      <c r="K531" s="285"/>
      <c r="L531" s="285"/>
      <c r="M531" s="288" t="s">
        <v>2012</v>
      </c>
      <c r="N531" s="288" t="s">
        <v>2012</v>
      </c>
      <c r="O531" s="288" t="s">
        <v>2012</v>
      </c>
      <c r="P531" s="288" t="s">
        <v>2012</v>
      </c>
      <c r="Q531" s="288">
        <v>18</v>
      </c>
      <c r="R531" s="288" t="s">
        <v>2013</v>
      </c>
      <c r="S531" s="289" t="s">
        <v>2054</v>
      </c>
      <c r="T531" s="283"/>
      <c r="U531" s="290" t="s">
        <v>2015</v>
      </c>
      <c r="V531" s="290" t="s">
        <v>195</v>
      </c>
      <c r="W531" s="290">
        <v>19</v>
      </c>
      <c r="X531" s="290">
        <v>113</v>
      </c>
      <c r="Y531" s="290">
        <v>21</v>
      </c>
      <c r="Z531" s="290">
        <v>153</v>
      </c>
      <c r="AA531" s="291">
        <v>2</v>
      </c>
      <c r="AB531" s="290"/>
      <c r="AC531" s="290"/>
      <c r="AD531" s="290"/>
      <c r="AE531" s="290"/>
      <c r="AF531" s="290"/>
      <c r="AG531" s="290"/>
      <c r="AH531" s="290"/>
      <c r="AI531" s="290"/>
      <c r="AJ531" s="290"/>
      <c r="AK531" s="290"/>
      <c r="AL531" s="290"/>
      <c r="AM531" s="290"/>
      <c r="AN531" s="290"/>
      <c r="AO531" s="290"/>
      <c r="AP531" s="290"/>
    </row>
    <row r="532" spans="1:42" x14ac:dyDescent="0.25">
      <c r="A532" s="283" t="s">
        <v>2189</v>
      </c>
      <c r="B532" s="284" t="s">
        <v>1788</v>
      </c>
      <c r="C532" s="284" t="s">
        <v>2305</v>
      </c>
      <c r="D532" s="285" t="s">
        <v>2306</v>
      </c>
      <c r="E532" s="286">
        <v>20</v>
      </c>
      <c r="F532" s="287" t="s">
        <v>2011</v>
      </c>
      <c r="G532" s="285"/>
      <c r="H532" s="285"/>
      <c r="I532" s="285"/>
      <c r="J532" s="285"/>
      <c r="K532" s="285"/>
      <c r="L532" s="285"/>
      <c r="M532" s="288" t="s">
        <v>2012</v>
      </c>
      <c r="N532" s="288" t="s">
        <v>2012</v>
      </c>
      <c r="O532" s="288" t="s">
        <v>2012</v>
      </c>
      <c r="P532" s="288" t="s">
        <v>2012</v>
      </c>
      <c r="Q532" s="288">
        <v>15</v>
      </c>
      <c r="R532" s="288" t="s">
        <v>2013</v>
      </c>
      <c r="S532" s="289" t="s">
        <v>2014</v>
      </c>
      <c r="T532" s="283"/>
      <c r="U532" s="290" t="s">
        <v>2015</v>
      </c>
      <c r="V532" s="290" t="s">
        <v>195</v>
      </c>
      <c r="W532" s="290">
        <v>16</v>
      </c>
      <c r="X532" s="290">
        <v>85</v>
      </c>
      <c r="Y532" s="290">
        <v>18</v>
      </c>
      <c r="Z532" s="290">
        <v>115</v>
      </c>
      <c r="AA532" s="291">
        <v>2</v>
      </c>
      <c r="AB532" s="290"/>
      <c r="AC532" s="290"/>
      <c r="AD532" s="290"/>
      <c r="AE532" s="290"/>
      <c r="AF532" s="290"/>
      <c r="AG532" s="290"/>
      <c r="AH532" s="290"/>
      <c r="AI532" s="290"/>
      <c r="AJ532" s="290"/>
      <c r="AK532" s="290"/>
      <c r="AL532" s="290"/>
      <c r="AM532" s="290"/>
      <c r="AN532" s="290"/>
      <c r="AO532" s="290"/>
      <c r="AP532" s="290"/>
    </row>
    <row r="533" spans="1:42" x14ac:dyDescent="0.25">
      <c r="A533" s="283" t="s">
        <v>2189</v>
      </c>
      <c r="B533" s="284" t="s">
        <v>1788</v>
      </c>
      <c r="C533" s="284" t="s">
        <v>2305</v>
      </c>
      <c r="D533" s="285" t="s">
        <v>2306</v>
      </c>
      <c r="E533" s="286">
        <v>40</v>
      </c>
      <c r="F533" s="287" t="s">
        <v>2011</v>
      </c>
      <c r="G533" s="285"/>
      <c r="H533" s="285"/>
      <c r="I533" s="285"/>
      <c r="J533" s="285"/>
      <c r="K533" s="285"/>
      <c r="L533" s="285"/>
      <c r="M533" s="288" t="s">
        <v>2012</v>
      </c>
      <c r="N533" s="288" t="s">
        <v>2012</v>
      </c>
      <c r="O533" s="288" t="s">
        <v>2012</v>
      </c>
      <c r="P533" s="288" t="s">
        <v>2012</v>
      </c>
      <c r="Q533" s="288">
        <v>15</v>
      </c>
      <c r="R533" s="288" t="s">
        <v>2013</v>
      </c>
      <c r="S533" s="289" t="s">
        <v>2014</v>
      </c>
      <c r="T533" s="283"/>
      <c r="U533" s="290" t="s">
        <v>2015</v>
      </c>
      <c r="V533" s="290" t="s">
        <v>195</v>
      </c>
      <c r="W533" s="290">
        <v>16</v>
      </c>
      <c r="X533" s="290">
        <v>170</v>
      </c>
      <c r="Y533" s="290">
        <v>18</v>
      </c>
      <c r="Z533" s="290">
        <v>230</v>
      </c>
      <c r="AA533" s="291">
        <v>2</v>
      </c>
      <c r="AB533" s="290"/>
      <c r="AC533" s="290"/>
      <c r="AD533" s="290"/>
      <c r="AE533" s="290"/>
      <c r="AF533" s="290"/>
      <c r="AG533" s="290"/>
      <c r="AH533" s="290"/>
      <c r="AI533" s="290"/>
      <c r="AJ533" s="290"/>
      <c r="AK533" s="290"/>
      <c r="AL533" s="290"/>
      <c r="AM533" s="290"/>
      <c r="AN533" s="290"/>
      <c r="AO533" s="290"/>
      <c r="AP533" s="290"/>
    </row>
    <row r="534" spans="1:42" x14ac:dyDescent="0.25">
      <c r="A534" s="283" t="s">
        <v>2189</v>
      </c>
      <c r="B534" s="284" t="s">
        <v>2020</v>
      </c>
      <c r="C534" s="284" t="s">
        <v>2121</v>
      </c>
      <c r="D534" s="285" t="s">
        <v>2122</v>
      </c>
      <c r="E534" s="286">
        <v>20</v>
      </c>
      <c r="F534" s="287" t="s">
        <v>2011</v>
      </c>
      <c r="G534" s="285"/>
      <c r="H534" s="285"/>
      <c r="I534" s="285"/>
      <c r="J534" s="285"/>
      <c r="K534" s="285"/>
      <c r="L534" s="285"/>
      <c r="M534" s="288" t="s">
        <v>2012</v>
      </c>
      <c r="N534" s="288" t="s">
        <v>2012</v>
      </c>
      <c r="O534" s="288" t="s">
        <v>2012</v>
      </c>
      <c r="P534" s="288" t="s">
        <v>2012</v>
      </c>
      <c r="Q534" s="288">
        <v>15</v>
      </c>
      <c r="R534" s="288" t="s">
        <v>2013</v>
      </c>
      <c r="S534" s="289" t="s">
        <v>2014</v>
      </c>
      <c r="T534" s="283"/>
      <c r="U534" s="290" t="s">
        <v>2015</v>
      </c>
      <c r="V534" s="290" t="s">
        <v>195</v>
      </c>
      <c r="W534" s="290">
        <v>16</v>
      </c>
      <c r="X534" s="290">
        <v>78</v>
      </c>
      <c r="Y534" s="290">
        <v>22</v>
      </c>
      <c r="Z534" s="290">
        <v>100</v>
      </c>
      <c r="AA534" s="291">
        <v>6</v>
      </c>
      <c r="AB534" s="290"/>
      <c r="AC534" s="290"/>
      <c r="AD534" s="290"/>
      <c r="AE534" s="290"/>
      <c r="AF534" s="290"/>
      <c r="AG534" s="290"/>
      <c r="AH534" s="290"/>
      <c r="AI534" s="290"/>
      <c r="AJ534" s="290"/>
      <c r="AK534" s="290"/>
      <c r="AL534" s="290"/>
      <c r="AM534" s="290"/>
      <c r="AN534" s="290"/>
      <c r="AO534" s="290"/>
      <c r="AP534" s="290"/>
    </row>
    <row r="535" spans="1:42" x14ac:dyDescent="0.25">
      <c r="A535" s="283" t="s">
        <v>2189</v>
      </c>
      <c r="B535" s="284" t="s">
        <v>2020</v>
      </c>
      <c r="C535" s="284" t="s">
        <v>2121</v>
      </c>
      <c r="D535" s="285" t="s">
        <v>2122</v>
      </c>
      <c r="E535" s="286">
        <v>40</v>
      </c>
      <c r="F535" s="287" t="s">
        <v>2011</v>
      </c>
      <c r="G535" s="285"/>
      <c r="H535" s="285"/>
      <c r="I535" s="285"/>
      <c r="J535" s="285"/>
      <c r="K535" s="285"/>
      <c r="L535" s="285"/>
      <c r="M535" s="288" t="s">
        <v>2012</v>
      </c>
      <c r="N535" s="288" t="s">
        <v>2012</v>
      </c>
      <c r="O535" s="288" t="s">
        <v>2012</v>
      </c>
      <c r="P535" s="288" t="s">
        <v>2012</v>
      </c>
      <c r="Q535" s="288">
        <v>15</v>
      </c>
      <c r="R535" s="288" t="s">
        <v>2013</v>
      </c>
      <c r="S535" s="289" t="s">
        <v>2014</v>
      </c>
      <c r="T535" s="283"/>
      <c r="U535" s="290" t="s">
        <v>2015</v>
      </c>
      <c r="V535" s="290" t="s">
        <v>195</v>
      </c>
      <c r="W535" s="290">
        <v>16</v>
      </c>
      <c r="X535" s="290">
        <v>128</v>
      </c>
      <c r="Y535" s="290">
        <v>22</v>
      </c>
      <c r="Z535" s="290">
        <v>171</v>
      </c>
      <c r="AA535" s="291">
        <v>6</v>
      </c>
      <c r="AB535" s="290"/>
      <c r="AC535" s="290"/>
      <c r="AD535" s="290"/>
      <c r="AE535" s="290"/>
      <c r="AF535" s="290"/>
      <c r="AG535" s="290"/>
      <c r="AH535" s="290"/>
      <c r="AI535" s="290"/>
      <c r="AJ535" s="290"/>
      <c r="AK535" s="290"/>
      <c r="AL535" s="290"/>
      <c r="AM535" s="290"/>
      <c r="AN535" s="290"/>
      <c r="AO535" s="290"/>
      <c r="AP535" s="290"/>
    </row>
    <row r="536" spans="1:42" x14ac:dyDescent="0.25">
      <c r="A536" s="283" t="s">
        <v>2189</v>
      </c>
      <c r="B536" s="284" t="s">
        <v>1754</v>
      </c>
      <c r="C536" s="284" t="s">
        <v>2123</v>
      </c>
      <c r="D536" s="285" t="s">
        <v>2124</v>
      </c>
      <c r="E536" s="286">
        <v>20</v>
      </c>
      <c r="F536" s="287" t="s">
        <v>2011</v>
      </c>
      <c r="G536" s="285"/>
      <c r="H536" s="285"/>
      <c r="I536" s="285"/>
      <c r="J536" s="285"/>
      <c r="K536" s="285"/>
      <c r="L536" s="285"/>
      <c r="M536" s="288" t="s">
        <v>2012</v>
      </c>
      <c r="N536" s="288" t="s">
        <v>2012</v>
      </c>
      <c r="O536" s="288" t="s">
        <v>2012</v>
      </c>
      <c r="P536" s="288" t="s">
        <v>2012</v>
      </c>
      <c r="Q536" s="288">
        <v>18</v>
      </c>
      <c r="R536" s="288" t="s">
        <v>2013</v>
      </c>
      <c r="S536" s="289" t="s">
        <v>2054</v>
      </c>
      <c r="T536" s="283"/>
      <c r="U536" s="290" t="s">
        <v>2015</v>
      </c>
      <c r="V536" s="290" t="s">
        <v>195</v>
      </c>
      <c r="W536" s="290">
        <v>19</v>
      </c>
      <c r="X536" s="290">
        <v>78</v>
      </c>
      <c r="Y536" s="290" t="s">
        <v>2012</v>
      </c>
      <c r="Z536" s="290" t="s">
        <v>2012</v>
      </c>
      <c r="AA536" s="291" t="s">
        <v>2190</v>
      </c>
      <c r="AB536" s="290"/>
      <c r="AC536" s="290"/>
      <c r="AD536" s="290"/>
      <c r="AE536" s="290"/>
      <c r="AF536" s="290"/>
      <c r="AG536" s="290"/>
      <c r="AH536" s="290"/>
      <c r="AI536" s="290"/>
      <c r="AJ536" s="290"/>
      <c r="AK536" s="290"/>
      <c r="AL536" s="290"/>
      <c r="AM536" s="290"/>
      <c r="AN536" s="290"/>
      <c r="AO536" s="290"/>
      <c r="AP536" s="290"/>
    </row>
    <row r="537" spans="1:42" x14ac:dyDescent="0.25">
      <c r="A537" s="283" t="s">
        <v>2189</v>
      </c>
      <c r="B537" s="284" t="s">
        <v>1754</v>
      </c>
      <c r="C537" s="284" t="s">
        <v>2123</v>
      </c>
      <c r="D537" s="285" t="s">
        <v>2124</v>
      </c>
      <c r="E537" s="286">
        <v>20</v>
      </c>
      <c r="F537" s="287" t="s">
        <v>2011</v>
      </c>
      <c r="G537" s="285"/>
      <c r="H537" s="285"/>
      <c r="I537" s="285"/>
      <c r="J537" s="285"/>
      <c r="K537" s="285"/>
      <c r="L537" s="285"/>
      <c r="M537" s="288" t="s">
        <v>2012</v>
      </c>
      <c r="N537" s="288" t="s">
        <v>2012</v>
      </c>
      <c r="O537" s="288" t="s">
        <v>2012</v>
      </c>
      <c r="P537" s="288" t="s">
        <v>2012</v>
      </c>
      <c r="Q537" s="288">
        <v>18</v>
      </c>
      <c r="R537" s="288" t="s">
        <v>2013</v>
      </c>
      <c r="S537" s="289" t="s">
        <v>2054</v>
      </c>
      <c r="T537" s="283"/>
      <c r="U537" s="290" t="s">
        <v>2015</v>
      </c>
      <c r="V537" s="290" t="s">
        <v>195</v>
      </c>
      <c r="W537" s="290">
        <v>19</v>
      </c>
      <c r="X537" s="290">
        <v>78</v>
      </c>
      <c r="Y537" s="290" t="s">
        <v>2012</v>
      </c>
      <c r="Z537" s="290" t="s">
        <v>2012</v>
      </c>
      <c r="AA537" s="291" t="s">
        <v>2190</v>
      </c>
      <c r="AB537" s="290"/>
      <c r="AC537" s="290"/>
      <c r="AD537" s="290"/>
      <c r="AE537" s="290"/>
      <c r="AF537" s="290"/>
      <c r="AG537" s="290"/>
      <c r="AH537" s="290"/>
      <c r="AI537" s="290"/>
      <c r="AJ537" s="290"/>
      <c r="AK537" s="290"/>
      <c r="AL537" s="290"/>
      <c r="AM537" s="290"/>
      <c r="AN537" s="290"/>
      <c r="AO537" s="290"/>
      <c r="AP537" s="290"/>
    </row>
    <row r="538" spans="1:42" x14ac:dyDescent="0.25">
      <c r="A538" s="283" t="s">
        <v>2189</v>
      </c>
      <c r="B538" s="284" t="s">
        <v>1754</v>
      </c>
      <c r="C538" s="284" t="s">
        <v>2123</v>
      </c>
      <c r="D538" s="285" t="s">
        <v>2124</v>
      </c>
      <c r="E538" s="286">
        <v>20</v>
      </c>
      <c r="F538" s="287" t="s">
        <v>2011</v>
      </c>
      <c r="G538" s="285"/>
      <c r="H538" s="285"/>
      <c r="I538" s="285"/>
      <c r="J538" s="285"/>
      <c r="K538" s="285"/>
      <c r="L538" s="285"/>
      <c r="M538" s="288" t="s">
        <v>2012</v>
      </c>
      <c r="N538" s="288" t="s">
        <v>2012</v>
      </c>
      <c r="O538" s="288" t="s">
        <v>2012</v>
      </c>
      <c r="P538" s="288" t="s">
        <v>2012</v>
      </c>
      <c r="Q538" s="288">
        <v>18</v>
      </c>
      <c r="R538" s="288" t="s">
        <v>2013</v>
      </c>
      <c r="S538" s="289" t="s">
        <v>2054</v>
      </c>
      <c r="T538" s="283"/>
      <c r="U538" s="290" t="s">
        <v>2015</v>
      </c>
      <c r="V538" s="290" t="s">
        <v>195</v>
      </c>
      <c r="W538" s="290">
        <v>19</v>
      </c>
      <c r="X538" s="290">
        <v>78</v>
      </c>
      <c r="Y538" s="290" t="s">
        <v>2012</v>
      </c>
      <c r="Z538" s="290" t="s">
        <v>2012</v>
      </c>
      <c r="AA538" s="291" t="s">
        <v>2190</v>
      </c>
      <c r="AB538" s="290"/>
      <c r="AC538" s="290"/>
      <c r="AD538" s="290"/>
      <c r="AE538" s="290"/>
      <c r="AF538" s="290"/>
      <c r="AG538" s="290"/>
      <c r="AH538" s="290" t="s">
        <v>2012</v>
      </c>
      <c r="AI538" s="290" t="s">
        <v>2012</v>
      </c>
      <c r="AJ538" s="290"/>
      <c r="AK538" s="290"/>
      <c r="AL538" s="290"/>
      <c r="AM538" s="290"/>
      <c r="AN538" s="290"/>
      <c r="AO538" s="290" t="s">
        <v>2012</v>
      </c>
      <c r="AP538" s="290"/>
    </row>
    <row r="539" spans="1:42" x14ac:dyDescent="0.25">
      <c r="A539" s="283" t="s">
        <v>2189</v>
      </c>
      <c r="B539" s="284" t="s">
        <v>1754</v>
      </c>
      <c r="C539" s="284" t="s">
        <v>2123</v>
      </c>
      <c r="D539" s="285" t="s">
        <v>2124</v>
      </c>
      <c r="E539" s="286">
        <v>40</v>
      </c>
      <c r="F539" s="287" t="s">
        <v>2011</v>
      </c>
      <c r="G539" s="285"/>
      <c r="H539" s="285"/>
      <c r="I539" s="285"/>
      <c r="J539" s="285"/>
      <c r="K539" s="285"/>
      <c r="L539" s="285"/>
      <c r="M539" s="288" t="s">
        <v>2012</v>
      </c>
      <c r="N539" s="288" t="s">
        <v>2012</v>
      </c>
      <c r="O539" s="288" t="s">
        <v>2012</v>
      </c>
      <c r="P539" s="288" t="s">
        <v>2012</v>
      </c>
      <c r="Q539" s="288">
        <v>18</v>
      </c>
      <c r="R539" s="288" t="s">
        <v>2013</v>
      </c>
      <c r="S539" s="289" t="s">
        <v>2054</v>
      </c>
      <c r="T539" s="283"/>
      <c r="U539" s="290" t="s">
        <v>2015</v>
      </c>
      <c r="V539" s="290" t="s">
        <v>195</v>
      </c>
      <c r="W539" s="290">
        <v>19</v>
      </c>
      <c r="X539" s="290">
        <v>156</v>
      </c>
      <c r="Y539" s="290" t="s">
        <v>2012</v>
      </c>
      <c r="Z539" s="290" t="s">
        <v>2012</v>
      </c>
      <c r="AA539" s="291" t="s">
        <v>2190</v>
      </c>
      <c r="AB539" s="290"/>
      <c r="AC539" s="290"/>
      <c r="AD539" s="290"/>
      <c r="AE539" s="290"/>
      <c r="AF539" s="290"/>
      <c r="AG539" s="290"/>
      <c r="AH539" s="290" t="s">
        <v>2012</v>
      </c>
      <c r="AI539" s="290" t="s">
        <v>2012</v>
      </c>
      <c r="AJ539" s="290"/>
      <c r="AK539" s="290"/>
      <c r="AL539" s="290"/>
      <c r="AM539" s="290"/>
      <c r="AN539" s="290"/>
      <c r="AO539" s="290" t="s">
        <v>2012</v>
      </c>
      <c r="AP539" s="290"/>
    </row>
    <row r="540" spans="1:42" x14ac:dyDescent="0.25">
      <c r="A540" s="283" t="s">
        <v>2189</v>
      </c>
      <c r="B540" s="284" t="s">
        <v>1791</v>
      </c>
      <c r="C540" s="284" t="s">
        <v>2125</v>
      </c>
      <c r="D540" s="285" t="s">
        <v>2126</v>
      </c>
      <c r="E540" s="286">
        <v>20</v>
      </c>
      <c r="F540" s="287" t="s">
        <v>2011</v>
      </c>
      <c r="G540" s="285"/>
      <c r="H540" s="285"/>
      <c r="I540" s="285"/>
      <c r="J540" s="285"/>
      <c r="K540" s="285"/>
      <c r="L540" s="285"/>
      <c r="M540" s="288" t="s">
        <v>2012</v>
      </c>
      <c r="N540" s="288" t="s">
        <v>2012</v>
      </c>
      <c r="O540" s="288" t="s">
        <v>2012</v>
      </c>
      <c r="P540" s="288" t="s">
        <v>2012</v>
      </c>
      <c r="Q540" s="288">
        <v>15</v>
      </c>
      <c r="R540" s="288" t="s">
        <v>2013</v>
      </c>
      <c r="S540" s="289" t="s">
        <v>2014</v>
      </c>
      <c r="T540" s="283"/>
      <c r="U540" s="290" t="s">
        <v>2015</v>
      </c>
      <c r="V540" s="290" t="s">
        <v>195</v>
      </c>
      <c r="W540" s="290">
        <v>16</v>
      </c>
      <c r="X540" s="290">
        <v>120</v>
      </c>
      <c r="Y540" s="290" t="s">
        <v>2012</v>
      </c>
      <c r="Z540" s="290" t="s">
        <v>2012</v>
      </c>
      <c r="AA540" s="291" t="s">
        <v>2190</v>
      </c>
      <c r="AB540" s="290"/>
      <c r="AC540" s="290"/>
      <c r="AD540" s="290"/>
      <c r="AE540" s="290"/>
      <c r="AF540" s="290"/>
      <c r="AG540" s="290"/>
      <c r="AH540" s="290"/>
      <c r="AI540" s="290"/>
      <c r="AJ540" s="290"/>
      <c r="AK540" s="290"/>
      <c r="AL540" s="290"/>
      <c r="AM540" s="290"/>
      <c r="AN540" s="290"/>
      <c r="AO540" s="290"/>
      <c r="AP540" s="290"/>
    </row>
    <row r="541" spans="1:42" x14ac:dyDescent="0.25">
      <c r="A541" s="283" t="s">
        <v>2189</v>
      </c>
      <c r="B541" s="284" t="s">
        <v>1791</v>
      </c>
      <c r="C541" s="284" t="s">
        <v>2125</v>
      </c>
      <c r="D541" s="285" t="s">
        <v>2126</v>
      </c>
      <c r="E541" s="286">
        <v>40</v>
      </c>
      <c r="F541" s="287" t="s">
        <v>2011</v>
      </c>
      <c r="G541" s="285"/>
      <c r="H541" s="285"/>
      <c r="I541" s="285"/>
      <c r="J541" s="285"/>
      <c r="K541" s="285"/>
      <c r="L541" s="285"/>
      <c r="M541" s="288" t="s">
        <v>2012</v>
      </c>
      <c r="N541" s="288" t="s">
        <v>2012</v>
      </c>
      <c r="O541" s="288" t="s">
        <v>2012</v>
      </c>
      <c r="P541" s="288" t="s">
        <v>2012</v>
      </c>
      <c r="Q541" s="288">
        <v>15</v>
      </c>
      <c r="R541" s="288" t="s">
        <v>2013</v>
      </c>
      <c r="S541" s="289" t="s">
        <v>2014</v>
      </c>
      <c r="T541" s="283"/>
      <c r="U541" s="290" t="s">
        <v>2015</v>
      </c>
      <c r="V541" s="290" t="s">
        <v>195</v>
      </c>
      <c r="W541" s="290">
        <v>16</v>
      </c>
      <c r="X541" s="290">
        <v>120</v>
      </c>
      <c r="Y541" s="290" t="s">
        <v>2012</v>
      </c>
      <c r="Z541" s="290" t="s">
        <v>2012</v>
      </c>
      <c r="AA541" s="291" t="s">
        <v>2190</v>
      </c>
      <c r="AB541" s="290"/>
      <c r="AC541" s="290"/>
      <c r="AD541" s="290"/>
      <c r="AE541" s="290"/>
      <c r="AF541" s="290"/>
      <c r="AG541" s="290"/>
      <c r="AH541" s="290"/>
      <c r="AI541" s="290"/>
      <c r="AJ541" s="290"/>
      <c r="AK541" s="290"/>
      <c r="AL541" s="290"/>
      <c r="AM541" s="290"/>
      <c r="AN541" s="290"/>
      <c r="AO541" s="290"/>
      <c r="AP541" s="290"/>
    </row>
    <row r="542" spans="1:42" x14ac:dyDescent="0.25">
      <c r="A542" s="283" t="s">
        <v>2189</v>
      </c>
      <c r="B542" s="284" t="s">
        <v>2016</v>
      </c>
      <c r="C542" s="284" t="s">
        <v>2127</v>
      </c>
      <c r="D542" s="285" t="s">
        <v>2128</v>
      </c>
      <c r="E542" s="286">
        <v>20</v>
      </c>
      <c r="F542" s="287" t="s">
        <v>2011</v>
      </c>
      <c r="G542" s="285"/>
      <c r="H542" s="285"/>
      <c r="I542" s="285"/>
      <c r="J542" s="285"/>
      <c r="K542" s="285"/>
      <c r="L542" s="285"/>
      <c r="M542" s="288" t="s">
        <v>2012</v>
      </c>
      <c r="N542" s="288" t="s">
        <v>2012</v>
      </c>
      <c r="O542" s="288" t="s">
        <v>2012</v>
      </c>
      <c r="P542" s="288" t="s">
        <v>2012</v>
      </c>
      <c r="Q542" s="288">
        <v>15</v>
      </c>
      <c r="R542" s="288" t="s">
        <v>2013</v>
      </c>
      <c r="S542" s="289" t="s">
        <v>2014</v>
      </c>
      <c r="T542" s="283"/>
      <c r="U542" s="290" t="s">
        <v>2015</v>
      </c>
      <c r="V542" s="290" t="s">
        <v>195</v>
      </c>
      <c r="W542" s="290">
        <v>16</v>
      </c>
      <c r="X542" s="290">
        <v>160</v>
      </c>
      <c r="Y542" s="290" t="s">
        <v>2012</v>
      </c>
      <c r="Z542" s="290" t="s">
        <v>2012</v>
      </c>
      <c r="AA542" s="291" t="s">
        <v>2190</v>
      </c>
      <c r="AB542" s="290"/>
      <c r="AC542" s="290"/>
      <c r="AD542" s="290"/>
      <c r="AE542" s="290"/>
      <c r="AF542" s="290"/>
      <c r="AG542" s="290"/>
      <c r="AH542" s="290"/>
      <c r="AI542" s="290"/>
      <c r="AJ542" s="290"/>
      <c r="AK542" s="290"/>
      <c r="AL542" s="290"/>
      <c r="AM542" s="290"/>
      <c r="AN542" s="290"/>
      <c r="AO542" s="290"/>
      <c r="AP542" s="290"/>
    </row>
    <row r="543" spans="1:42" x14ac:dyDescent="0.25">
      <c r="A543" s="283" t="s">
        <v>2189</v>
      </c>
      <c r="B543" s="284" t="s">
        <v>2016</v>
      </c>
      <c r="C543" s="284" t="s">
        <v>2127</v>
      </c>
      <c r="D543" s="285" t="s">
        <v>2128</v>
      </c>
      <c r="E543" s="286">
        <v>40</v>
      </c>
      <c r="F543" s="287" t="s">
        <v>2011</v>
      </c>
      <c r="G543" s="285"/>
      <c r="H543" s="285"/>
      <c r="I543" s="285"/>
      <c r="J543" s="285"/>
      <c r="K543" s="285"/>
      <c r="L543" s="285"/>
      <c r="M543" s="288" t="s">
        <v>2012</v>
      </c>
      <c r="N543" s="288" t="s">
        <v>2012</v>
      </c>
      <c r="O543" s="288" t="s">
        <v>2012</v>
      </c>
      <c r="P543" s="288" t="s">
        <v>2012</v>
      </c>
      <c r="Q543" s="288">
        <v>15</v>
      </c>
      <c r="R543" s="288" t="s">
        <v>2013</v>
      </c>
      <c r="S543" s="289" t="s">
        <v>2014</v>
      </c>
      <c r="T543" s="283"/>
      <c r="U543" s="290" t="s">
        <v>2015</v>
      </c>
      <c r="V543" s="290" t="s">
        <v>195</v>
      </c>
      <c r="W543" s="290">
        <v>16</v>
      </c>
      <c r="X543" s="290">
        <v>180</v>
      </c>
      <c r="Y543" s="290" t="s">
        <v>2012</v>
      </c>
      <c r="Z543" s="290" t="s">
        <v>2012</v>
      </c>
      <c r="AA543" s="291" t="s">
        <v>2190</v>
      </c>
      <c r="AB543" s="290"/>
      <c r="AC543" s="290"/>
      <c r="AD543" s="290"/>
      <c r="AE543" s="290"/>
      <c r="AF543" s="290"/>
      <c r="AG543" s="290"/>
      <c r="AH543" s="290"/>
      <c r="AI543" s="290"/>
      <c r="AJ543" s="290"/>
      <c r="AK543" s="290"/>
      <c r="AL543" s="290"/>
      <c r="AM543" s="290"/>
      <c r="AN543" s="290"/>
      <c r="AO543" s="290"/>
      <c r="AP543" s="290"/>
    </row>
    <row r="544" spans="1:42" x14ac:dyDescent="0.25">
      <c r="A544" s="283" t="s">
        <v>2189</v>
      </c>
      <c r="B544" s="284" t="s">
        <v>2199</v>
      </c>
      <c r="C544" s="284" t="s">
        <v>2307</v>
      </c>
      <c r="D544" s="285" t="s">
        <v>2308</v>
      </c>
      <c r="E544" s="286">
        <v>20</v>
      </c>
      <c r="F544" s="287" t="s">
        <v>2011</v>
      </c>
      <c r="G544" s="285"/>
      <c r="H544" s="285"/>
      <c r="I544" s="285"/>
      <c r="J544" s="285"/>
      <c r="K544" s="285"/>
      <c r="L544" s="285"/>
      <c r="M544" s="288" t="s">
        <v>2012</v>
      </c>
      <c r="N544" s="288" t="s">
        <v>2012</v>
      </c>
      <c r="O544" s="288" t="s">
        <v>2012</v>
      </c>
      <c r="P544" s="288" t="s">
        <v>2012</v>
      </c>
      <c r="Q544" s="288">
        <v>15</v>
      </c>
      <c r="R544" s="288" t="s">
        <v>2013</v>
      </c>
      <c r="S544" s="289" t="s">
        <v>2014</v>
      </c>
      <c r="T544" s="283"/>
      <c r="U544" s="290" t="s">
        <v>2015</v>
      </c>
      <c r="V544" s="290" t="s">
        <v>195</v>
      </c>
      <c r="W544" s="290">
        <v>16</v>
      </c>
      <c r="X544" s="290">
        <v>10</v>
      </c>
      <c r="Y544" s="290">
        <v>25</v>
      </c>
      <c r="Z544" s="290">
        <v>20</v>
      </c>
      <c r="AA544" s="291">
        <v>9</v>
      </c>
      <c r="AB544" s="290"/>
      <c r="AC544" s="290"/>
      <c r="AD544" s="290"/>
      <c r="AE544" s="290"/>
      <c r="AF544" s="290"/>
      <c r="AG544" s="290"/>
      <c r="AH544" s="290"/>
      <c r="AI544" s="290"/>
      <c r="AJ544" s="290"/>
      <c r="AK544" s="290"/>
      <c r="AL544" s="290"/>
      <c r="AM544" s="290"/>
      <c r="AN544" s="290"/>
      <c r="AO544" s="290"/>
      <c r="AP544" s="290"/>
    </row>
    <row r="545" spans="1:42" x14ac:dyDescent="0.25">
      <c r="A545" s="283" t="s">
        <v>2189</v>
      </c>
      <c r="B545" s="284" t="s">
        <v>2199</v>
      </c>
      <c r="C545" s="284" t="s">
        <v>2307</v>
      </c>
      <c r="D545" s="285" t="s">
        <v>2308</v>
      </c>
      <c r="E545" s="286">
        <v>40</v>
      </c>
      <c r="F545" s="287" t="s">
        <v>2011</v>
      </c>
      <c r="G545" s="285"/>
      <c r="H545" s="285"/>
      <c r="I545" s="285"/>
      <c r="J545" s="285"/>
      <c r="K545" s="285"/>
      <c r="L545" s="285"/>
      <c r="M545" s="288" t="s">
        <v>2012</v>
      </c>
      <c r="N545" s="288" t="s">
        <v>2012</v>
      </c>
      <c r="O545" s="288" t="s">
        <v>2012</v>
      </c>
      <c r="P545" s="288" t="s">
        <v>2012</v>
      </c>
      <c r="Q545" s="288">
        <v>15</v>
      </c>
      <c r="R545" s="288" t="s">
        <v>2013</v>
      </c>
      <c r="S545" s="289" t="s">
        <v>2014</v>
      </c>
      <c r="T545" s="283"/>
      <c r="U545" s="290" t="s">
        <v>2015</v>
      </c>
      <c r="V545" s="290" t="s">
        <v>195</v>
      </c>
      <c r="W545" s="290">
        <v>16</v>
      </c>
      <c r="X545" s="290">
        <v>20</v>
      </c>
      <c r="Y545" s="290">
        <v>25</v>
      </c>
      <c r="Z545" s="290">
        <v>30</v>
      </c>
      <c r="AA545" s="291">
        <v>9</v>
      </c>
      <c r="AB545" s="290"/>
      <c r="AC545" s="290"/>
      <c r="AD545" s="290"/>
      <c r="AE545" s="290"/>
      <c r="AF545" s="290"/>
      <c r="AG545" s="290"/>
      <c r="AH545" s="290"/>
      <c r="AI545" s="290"/>
      <c r="AJ545" s="290"/>
      <c r="AK545" s="290"/>
      <c r="AL545" s="290"/>
      <c r="AM545" s="290"/>
      <c r="AN545" s="290"/>
      <c r="AO545" s="290"/>
      <c r="AP545" s="290"/>
    </row>
    <row r="546" spans="1:42" x14ac:dyDescent="0.25">
      <c r="A546" s="283" t="s">
        <v>2189</v>
      </c>
      <c r="B546" s="284" t="s">
        <v>2199</v>
      </c>
      <c r="C546" s="284" t="s">
        <v>2309</v>
      </c>
      <c r="D546" s="285" t="s">
        <v>2310</v>
      </c>
      <c r="E546" s="286">
        <v>20</v>
      </c>
      <c r="F546" s="287" t="s">
        <v>2011</v>
      </c>
      <c r="G546" s="285"/>
      <c r="H546" s="285"/>
      <c r="I546" s="285"/>
      <c r="J546" s="285"/>
      <c r="K546" s="285"/>
      <c r="L546" s="285"/>
      <c r="M546" s="288" t="s">
        <v>2012</v>
      </c>
      <c r="N546" s="288" t="s">
        <v>2012</v>
      </c>
      <c r="O546" s="288" t="s">
        <v>2012</v>
      </c>
      <c r="P546" s="288" t="s">
        <v>2012</v>
      </c>
      <c r="Q546" s="288">
        <v>25</v>
      </c>
      <c r="R546" s="288" t="s">
        <v>2013</v>
      </c>
      <c r="S546" s="289" t="s">
        <v>2174</v>
      </c>
      <c r="T546" s="283"/>
      <c r="U546" s="290" t="s">
        <v>2015</v>
      </c>
      <c r="V546" s="290" t="s">
        <v>195</v>
      </c>
      <c r="W546" s="290">
        <v>26</v>
      </c>
      <c r="X546" s="290">
        <v>9</v>
      </c>
      <c r="Y546" s="290">
        <v>30</v>
      </c>
      <c r="Z546" s="290">
        <v>13</v>
      </c>
      <c r="AA546" s="291">
        <v>4</v>
      </c>
      <c r="AB546" s="290"/>
      <c r="AC546" s="290"/>
      <c r="AD546" s="290"/>
      <c r="AE546" s="290"/>
      <c r="AF546" s="290"/>
      <c r="AG546" s="290"/>
      <c r="AH546" s="290"/>
      <c r="AI546" s="290"/>
      <c r="AJ546" s="290"/>
      <c r="AK546" s="290"/>
      <c r="AL546" s="290"/>
      <c r="AM546" s="290"/>
      <c r="AN546" s="290"/>
      <c r="AO546" s="290"/>
      <c r="AP546" s="290"/>
    </row>
    <row r="547" spans="1:42" x14ac:dyDescent="0.25">
      <c r="A547" s="283" t="s">
        <v>2189</v>
      </c>
      <c r="B547" s="284" t="s">
        <v>2199</v>
      </c>
      <c r="C547" s="284" t="s">
        <v>2309</v>
      </c>
      <c r="D547" s="285" t="s">
        <v>2310</v>
      </c>
      <c r="E547" s="286">
        <v>40</v>
      </c>
      <c r="F547" s="287" t="s">
        <v>2011</v>
      </c>
      <c r="G547" s="285"/>
      <c r="H547" s="285"/>
      <c r="I547" s="285"/>
      <c r="J547" s="285"/>
      <c r="K547" s="285"/>
      <c r="L547" s="285"/>
      <c r="M547" s="288" t="s">
        <v>2012</v>
      </c>
      <c r="N547" s="288" t="s">
        <v>2012</v>
      </c>
      <c r="O547" s="288" t="s">
        <v>2012</v>
      </c>
      <c r="P547" s="288" t="s">
        <v>2012</v>
      </c>
      <c r="Q547" s="288">
        <v>25</v>
      </c>
      <c r="R547" s="288" t="s">
        <v>2013</v>
      </c>
      <c r="S547" s="289" t="s">
        <v>2174</v>
      </c>
      <c r="T547" s="283"/>
      <c r="U547" s="290" t="s">
        <v>2015</v>
      </c>
      <c r="V547" s="290" t="s">
        <v>195</v>
      </c>
      <c r="W547" s="290">
        <v>26</v>
      </c>
      <c r="X547" s="290">
        <v>17</v>
      </c>
      <c r="Y547" s="290">
        <v>30</v>
      </c>
      <c r="Z547" s="290">
        <v>26</v>
      </c>
      <c r="AA547" s="291">
        <v>4</v>
      </c>
      <c r="AB547" s="290"/>
      <c r="AC547" s="290"/>
      <c r="AD547" s="290"/>
      <c r="AE547" s="290"/>
      <c r="AF547" s="290"/>
      <c r="AG547" s="290"/>
      <c r="AH547" s="290"/>
      <c r="AI547" s="290"/>
      <c r="AJ547" s="290"/>
      <c r="AK547" s="290"/>
      <c r="AL547" s="290"/>
      <c r="AM547" s="290"/>
      <c r="AN547" s="290"/>
      <c r="AO547" s="290"/>
      <c r="AP547" s="290"/>
    </row>
    <row r="548" spans="1:42" x14ac:dyDescent="0.25">
      <c r="A548" s="283" t="s">
        <v>2189</v>
      </c>
      <c r="B548" s="284" t="s">
        <v>2041</v>
      </c>
      <c r="C548" s="284" t="s">
        <v>2129</v>
      </c>
      <c r="D548" s="285" t="s">
        <v>2130</v>
      </c>
      <c r="E548" s="286">
        <v>20</v>
      </c>
      <c r="F548" s="287" t="s">
        <v>2011</v>
      </c>
      <c r="G548" s="285"/>
      <c r="H548" s="285"/>
      <c r="I548" s="285"/>
      <c r="J548" s="285"/>
      <c r="K548" s="285"/>
      <c r="L548" s="285"/>
      <c r="M548" s="288" t="s">
        <v>2012</v>
      </c>
      <c r="N548" s="288" t="s">
        <v>2012</v>
      </c>
      <c r="O548" s="288" t="s">
        <v>2012</v>
      </c>
      <c r="P548" s="288" t="s">
        <v>2012</v>
      </c>
      <c r="Q548" s="288">
        <v>15</v>
      </c>
      <c r="R548" s="288" t="s">
        <v>2013</v>
      </c>
      <c r="S548" s="289" t="s">
        <v>2014</v>
      </c>
      <c r="T548" s="283"/>
      <c r="U548" s="290" t="s">
        <v>2015</v>
      </c>
      <c r="V548" s="290" t="s">
        <v>195</v>
      </c>
      <c r="W548" s="290">
        <v>16</v>
      </c>
      <c r="X548" s="290">
        <v>46</v>
      </c>
      <c r="Y548" s="290" t="s">
        <v>2012</v>
      </c>
      <c r="Z548" s="290" t="s">
        <v>2012</v>
      </c>
      <c r="AA548" s="291" t="s">
        <v>2190</v>
      </c>
      <c r="AB548" s="290"/>
      <c r="AC548" s="290"/>
      <c r="AD548" s="290"/>
      <c r="AE548" s="290"/>
      <c r="AF548" s="290"/>
      <c r="AG548" s="290"/>
      <c r="AH548" s="290"/>
      <c r="AI548" s="290"/>
      <c r="AJ548" s="290"/>
      <c r="AK548" s="290"/>
      <c r="AL548" s="290"/>
      <c r="AM548" s="290"/>
      <c r="AN548" s="290"/>
      <c r="AO548" s="290"/>
      <c r="AP548" s="290"/>
    </row>
    <row r="549" spans="1:42" x14ac:dyDescent="0.25">
      <c r="A549" s="283" t="s">
        <v>2189</v>
      </c>
      <c r="B549" s="284" t="s">
        <v>2041</v>
      </c>
      <c r="C549" s="284" t="s">
        <v>2129</v>
      </c>
      <c r="D549" s="285" t="s">
        <v>2130</v>
      </c>
      <c r="E549" s="286">
        <v>40</v>
      </c>
      <c r="F549" s="287" t="s">
        <v>2011</v>
      </c>
      <c r="G549" s="285"/>
      <c r="H549" s="285"/>
      <c r="I549" s="285"/>
      <c r="J549" s="285"/>
      <c r="K549" s="285"/>
      <c r="L549" s="285"/>
      <c r="M549" s="288" t="s">
        <v>2012</v>
      </c>
      <c r="N549" s="288" t="s">
        <v>2012</v>
      </c>
      <c r="O549" s="288" t="s">
        <v>2012</v>
      </c>
      <c r="P549" s="288" t="s">
        <v>2012</v>
      </c>
      <c r="Q549" s="288">
        <v>15</v>
      </c>
      <c r="R549" s="288" t="s">
        <v>2013</v>
      </c>
      <c r="S549" s="289" t="s">
        <v>2014</v>
      </c>
      <c r="T549" s="283"/>
      <c r="U549" s="290" t="s">
        <v>2015</v>
      </c>
      <c r="V549" s="290" t="s">
        <v>195</v>
      </c>
      <c r="W549" s="290">
        <v>16</v>
      </c>
      <c r="X549" s="290">
        <v>72</v>
      </c>
      <c r="Y549" s="290" t="s">
        <v>2012</v>
      </c>
      <c r="Z549" s="290" t="s">
        <v>2012</v>
      </c>
      <c r="AA549" s="291" t="s">
        <v>2190</v>
      </c>
      <c r="AB549" s="290"/>
      <c r="AC549" s="290"/>
      <c r="AD549" s="290"/>
      <c r="AE549" s="290"/>
      <c r="AF549" s="290"/>
      <c r="AG549" s="290"/>
      <c r="AH549" s="290"/>
      <c r="AI549" s="290"/>
      <c r="AJ549" s="290"/>
      <c r="AK549" s="290"/>
      <c r="AL549" s="290"/>
      <c r="AM549" s="290"/>
      <c r="AN549" s="290"/>
      <c r="AO549" s="290"/>
      <c r="AP549" s="290"/>
    </row>
    <row r="550" spans="1:42" x14ac:dyDescent="0.25">
      <c r="A550" s="283" t="s">
        <v>2189</v>
      </c>
      <c r="B550" s="284" t="s">
        <v>1788</v>
      </c>
      <c r="C550" s="284" t="s">
        <v>2131</v>
      </c>
      <c r="D550" s="285" t="s">
        <v>2132</v>
      </c>
      <c r="E550" s="286">
        <v>20</v>
      </c>
      <c r="F550" s="287" t="s">
        <v>2011</v>
      </c>
      <c r="G550" s="285"/>
      <c r="H550" s="285"/>
      <c r="I550" s="285"/>
      <c r="J550" s="285"/>
      <c r="K550" s="285"/>
      <c r="L550" s="285"/>
      <c r="M550" s="288" t="s">
        <v>2012</v>
      </c>
      <c r="N550" s="288" t="s">
        <v>2012</v>
      </c>
      <c r="O550" s="288" t="s">
        <v>2012</v>
      </c>
      <c r="P550" s="288" t="s">
        <v>2012</v>
      </c>
      <c r="Q550" s="288">
        <v>15</v>
      </c>
      <c r="R550" s="288" t="s">
        <v>2013</v>
      </c>
      <c r="S550" s="289" t="s">
        <v>2014</v>
      </c>
      <c r="T550" s="283"/>
      <c r="U550" s="290" t="s">
        <v>2015</v>
      </c>
      <c r="V550" s="290" t="s">
        <v>195</v>
      </c>
      <c r="W550" s="290">
        <v>16</v>
      </c>
      <c r="X550" s="290">
        <v>55</v>
      </c>
      <c r="Y550" s="290">
        <v>22</v>
      </c>
      <c r="Z550" s="290">
        <v>80</v>
      </c>
      <c r="AA550" s="291">
        <v>6</v>
      </c>
      <c r="AB550" s="290"/>
      <c r="AC550" s="290"/>
      <c r="AD550" s="290"/>
      <c r="AE550" s="290"/>
      <c r="AF550" s="290"/>
      <c r="AG550" s="290"/>
      <c r="AH550" s="290"/>
      <c r="AI550" s="290"/>
      <c r="AJ550" s="290"/>
      <c r="AK550" s="290"/>
      <c r="AL550" s="290"/>
      <c r="AM550" s="290"/>
      <c r="AN550" s="290"/>
      <c r="AO550" s="290"/>
      <c r="AP550" s="290"/>
    </row>
    <row r="551" spans="1:42" x14ac:dyDescent="0.25">
      <c r="A551" s="283" t="s">
        <v>2189</v>
      </c>
      <c r="B551" s="284" t="s">
        <v>1788</v>
      </c>
      <c r="C551" s="284" t="s">
        <v>2131</v>
      </c>
      <c r="D551" s="285" t="s">
        <v>2132</v>
      </c>
      <c r="E551" s="286">
        <v>40</v>
      </c>
      <c r="F551" s="287" t="s">
        <v>2011</v>
      </c>
      <c r="G551" s="285"/>
      <c r="H551" s="285"/>
      <c r="I551" s="285"/>
      <c r="J551" s="285"/>
      <c r="K551" s="285"/>
      <c r="L551" s="285"/>
      <c r="M551" s="288" t="s">
        <v>2012</v>
      </c>
      <c r="N551" s="288" t="s">
        <v>2012</v>
      </c>
      <c r="O551" s="288" t="s">
        <v>2012</v>
      </c>
      <c r="P551" s="288" t="s">
        <v>2012</v>
      </c>
      <c r="Q551" s="288">
        <v>15</v>
      </c>
      <c r="R551" s="288" t="s">
        <v>2013</v>
      </c>
      <c r="S551" s="289" t="s">
        <v>2014</v>
      </c>
      <c r="T551" s="283"/>
      <c r="U551" s="290" t="s">
        <v>2015</v>
      </c>
      <c r="V551" s="290" t="s">
        <v>195</v>
      </c>
      <c r="W551" s="290">
        <v>16</v>
      </c>
      <c r="X551" s="290">
        <v>80</v>
      </c>
      <c r="Y551" s="290">
        <v>22</v>
      </c>
      <c r="Z551" s="290">
        <v>140</v>
      </c>
      <c r="AA551" s="291">
        <v>6</v>
      </c>
      <c r="AB551" s="290"/>
      <c r="AC551" s="290"/>
      <c r="AD551" s="290"/>
      <c r="AE551" s="290"/>
      <c r="AF551" s="290"/>
      <c r="AG551" s="290"/>
      <c r="AH551" s="290"/>
      <c r="AI551" s="290"/>
      <c r="AJ551" s="290"/>
      <c r="AK551" s="290"/>
      <c r="AL551" s="290"/>
      <c r="AM551" s="290"/>
      <c r="AN551" s="290"/>
      <c r="AO551" s="290"/>
      <c r="AP551" s="290"/>
    </row>
    <row r="552" spans="1:42" x14ac:dyDescent="0.25">
      <c r="A552" s="283" t="s">
        <v>2189</v>
      </c>
      <c r="B552" s="284" t="s">
        <v>1787</v>
      </c>
      <c r="C552" s="284" t="s">
        <v>2133</v>
      </c>
      <c r="D552" s="285" t="s">
        <v>1769</v>
      </c>
      <c r="E552" s="286">
        <v>20</v>
      </c>
      <c r="F552" s="287" t="s">
        <v>2011</v>
      </c>
      <c r="G552" s="285"/>
      <c r="H552" s="285"/>
      <c r="I552" s="285"/>
      <c r="J552" s="285"/>
      <c r="K552" s="285"/>
      <c r="L552" s="285"/>
      <c r="M552" s="288" t="s">
        <v>2012</v>
      </c>
      <c r="N552" s="288" t="s">
        <v>2012</v>
      </c>
      <c r="O552" s="288" t="s">
        <v>2012</v>
      </c>
      <c r="P552" s="288" t="s">
        <v>2012</v>
      </c>
      <c r="Q552" s="288">
        <v>18</v>
      </c>
      <c r="R552" s="288" t="s">
        <v>2013</v>
      </c>
      <c r="S552" s="289" t="s">
        <v>2054</v>
      </c>
      <c r="T552" s="283"/>
      <c r="U552" s="290" t="s">
        <v>2015</v>
      </c>
      <c r="V552" s="290" t="s">
        <v>195</v>
      </c>
      <c r="W552" s="290">
        <v>19</v>
      </c>
      <c r="X552" s="290">
        <v>45</v>
      </c>
      <c r="Y552" s="290">
        <v>21</v>
      </c>
      <c r="Z552" s="290">
        <v>79</v>
      </c>
      <c r="AA552" s="291">
        <v>2</v>
      </c>
      <c r="AB552" s="290"/>
      <c r="AC552" s="290"/>
      <c r="AD552" s="290"/>
      <c r="AE552" s="290"/>
      <c r="AF552" s="290"/>
      <c r="AG552" s="290"/>
      <c r="AH552" s="290"/>
      <c r="AI552" s="290"/>
      <c r="AJ552" s="290"/>
      <c r="AK552" s="290"/>
      <c r="AL552" s="290"/>
      <c r="AM552" s="290"/>
      <c r="AN552" s="290"/>
      <c r="AO552" s="290"/>
      <c r="AP552" s="290"/>
    </row>
    <row r="553" spans="1:42" x14ac:dyDescent="0.25">
      <c r="A553" s="283" t="s">
        <v>2189</v>
      </c>
      <c r="B553" s="284" t="s">
        <v>1787</v>
      </c>
      <c r="C553" s="284" t="s">
        <v>2133</v>
      </c>
      <c r="D553" s="285" t="s">
        <v>1769</v>
      </c>
      <c r="E553" s="286">
        <v>40</v>
      </c>
      <c r="F553" s="287" t="s">
        <v>2011</v>
      </c>
      <c r="G553" s="285"/>
      <c r="H553" s="285"/>
      <c r="I553" s="285"/>
      <c r="J553" s="285"/>
      <c r="K553" s="285"/>
      <c r="L553" s="285"/>
      <c r="M553" s="288" t="s">
        <v>2012</v>
      </c>
      <c r="N553" s="288" t="s">
        <v>2012</v>
      </c>
      <c r="O553" s="288" t="s">
        <v>2012</v>
      </c>
      <c r="P553" s="288" t="s">
        <v>2012</v>
      </c>
      <c r="Q553" s="288">
        <v>18</v>
      </c>
      <c r="R553" s="288" t="s">
        <v>2013</v>
      </c>
      <c r="S553" s="289" t="s">
        <v>2054</v>
      </c>
      <c r="T553" s="283"/>
      <c r="U553" s="290" t="s">
        <v>2015</v>
      </c>
      <c r="V553" s="290" t="s">
        <v>195</v>
      </c>
      <c r="W553" s="290">
        <v>19</v>
      </c>
      <c r="X553" s="290">
        <v>85</v>
      </c>
      <c r="Y553" s="290">
        <v>21</v>
      </c>
      <c r="Z553" s="290">
        <v>149</v>
      </c>
      <c r="AA553" s="291">
        <v>2</v>
      </c>
      <c r="AB553" s="290"/>
      <c r="AC553" s="290"/>
      <c r="AD553" s="290"/>
      <c r="AE553" s="290"/>
      <c r="AF553" s="290"/>
      <c r="AG553" s="290"/>
      <c r="AH553" s="290"/>
      <c r="AI553" s="290"/>
      <c r="AJ553" s="290"/>
      <c r="AK553" s="290"/>
      <c r="AL553" s="290"/>
      <c r="AM553" s="290"/>
      <c r="AN553" s="290"/>
      <c r="AO553" s="290"/>
      <c r="AP553" s="290"/>
    </row>
    <row r="554" spans="1:42" x14ac:dyDescent="0.25">
      <c r="A554" s="283" t="s">
        <v>2189</v>
      </c>
      <c r="B554" s="284" t="s">
        <v>1791</v>
      </c>
      <c r="C554" s="284" t="s">
        <v>2311</v>
      </c>
      <c r="D554" s="285" t="s">
        <v>2312</v>
      </c>
      <c r="E554" s="286">
        <v>20</v>
      </c>
      <c r="F554" s="287" t="s">
        <v>2011</v>
      </c>
      <c r="G554" s="285"/>
      <c r="H554" s="285"/>
      <c r="I554" s="285"/>
      <c r="J554" s="285"/>
      <c r="K554" s="285"/>
      <c r="L554" s="285"/>
      <c r="M554" s="288" t="s">
        <v>2012</v>
      </c>
      <c r="N554" s="288" t="s">
        <v>2012</v>
      </c>
      <c r="O554" s="288" t="s">
        <v>2012</v>
      </c>
      <c r="P554" s="288" t="s">
        <v>2012</v>
      </c>
      <c r="Q554" s="288">
        <v>15</v>
      </c>
      <c r="R554" s="288" t="s">
        <v>2013</v>
      </c>
      <c r="S554" s="289" t="s">
        <v>2014</v>
      </c>
      <c r="T554" s="283"/>
      <c r="U554" s="290" t="s">
        <v>2015</v>
      </c>
      <c r="V554" s="290" t="s">
        <v>195</v>
      </c>
      <c r="W554" s="290">
        <v>16</v>
      </c>
      <c r="X554" s="290">
        <v>75</v>
      </c>
      <c r="Y554" s="290" t="s">
        <v>2012</v>
      </c>
      <c r="Z554" s="290" t="s">
        <v>2012</v>
      </c>
      <c r="AA554" s="291" t="s">
        <v>2190</v>
      </c>
      <c r="AB554" s="290"/>
      <c r="AC554" s="290"/>
      <c r="AD554" s="290"/>
      <c r="AE554" s="290"/>
      <c r="AF554" s="290"/>
      <c r="AG554" s="290"/>
      <c r="AH554" s="290"/>
      <c r="AI554" s="290"/>
      <c r="AJ554" s="290"/>
      <c r="AK554" s="290"/>
      <c r="AL554" s="290"/>
      <c r="AM554" s="290"/>
      <c r="AN554" s="290"/>
      <c r="AO554" s="290"/>
      <c r="AP554" s="290"/>
    </row>
    <row r="555" spans="1:42" x14ac:dyDescent="0.25">
      <c r="A555" s="283" t="s">
        <v>2189</v>
      </c>
      <c r="B555" s="284" t="s">
        <v>1791</v>
      </c>
      <c r="C555" s="284" t="s">
        <v>2311</v>
      </c>
      <c r="D555" s="285" t="s">
        <v>2312</v>
      </c>
      <c r="E555" s="286">
        <v>40</v>
      </c>
      <c r="F555" s="287" t="s">
        <v>2011</v>
      </c>
      <c r="G555" s="285"/>
      <c r="H555" s="285"/>
      <c r="I555" s="285"/>
      <c r="J555" s="285"/>
      <c r="K555" s="285"/>
      <c r="L555" s="285"/>
      <c r="M555" s="288" t="s">
        <v>2012</v>
      </c>
      <c r="N555" s="288" t="s">
        <v>2012</v>
      </c>
      <c r="O555" s="288" t="s">
        <v>2012</v>
      </c>
      <c r="P555" s="288" t="s">
        <v>2012</v>
      </c>
      <c r="Q555" s="288">
        <v>15</v>
      </c>
      <c r="R555" s="288" t="s">
        <v>2013</v>
      </c>
      <c r="S555" s="289" t="s">
        <v>2014</v>
      </c>
      <c r="T555" s="283"/>
      <c r="U555" s="290" t="s">
        <v>2015</v>
      </c>
      <c r="V555" s="290" t="s">
        <v>195</v>
      </c>
      <c r="W555" s="290">
        <v>16</v>
      </c>
      <c r="X555" s="290">
        <v>100</v>
      </c>
      <c r="Y555" s="290" t="s">
        <v>2012</v>
      </c>
      <c r="Z555" s="290" t="s">
        <v>2012</v>
      </c>
      <c r="AA555" s="291" t="s">
        <v>2190</v>
      </c>
      <c r="AB555" s="290"/>
      <c r="AC555" s="290"/>
      <c r="AD555" s="290"/>
      <c r="AE555" s="290"/>
      <c r="AF555" s="290"/>
      <c r="AG555" s="290"/>
      <c r="AH555" s="290"/>
      <c r="AI555" s="290"/>
      <c r="AJ555" s="290"/>
      <c r="AK555" s="290"/>
      <c r="AL555" s="290"/>
      <c r="AM555" s="290"/>
      <c r="AN555" s="290"/>
      <c r="AO555" s="290"/>
      <c r="AP555" s="290"/>
    </row>
    <row r="556" spans="1:42" x14ac:dyDescent="0.25">
      <c r="A556" s="283" t="s">
        <v>2189</v>
      </c>
      <c r="B556" s="284" t="s">
        <v>1787</v>
      </c>
      <c r="C556" s="284" t="s">
        <v>2134</v>
      </c>
      <c r="D556" s="285" t="s">
        <v>2135</v>
      </c>
      <c r="E556" s="286">
        <v>20</v>
      </c>
      <c r="F556" s="287" t="s">
        <v>2011</v>
      </c>
      <c r="G556" s="285"/>
      <c r="H556" s="285"/>
      <c r="I556" s="285"/>
      <c r="J556" s="285"/>
      <c r="K556" s="285"/>
      <c r="L556" s="285"/>
      <c r="M556" s="288" t="s">
        <v>2012</v>
      </c>
      <c r="N556" s="288" t="s">
        <v>2012</v>
      </c>
      <c r="O556" s="288" t="s">
        <v>2012</v>
      </c>
      <c r="P556" s="288" t="s">
        <v>2012</v>
      </c>
      <c r="Q556" s="288">
        <v>18</v>
      </c>
      <c r="R556" s="288" t="s">
        <v>2013</v>
      </c>
      <c r="S556" s="289" t="s">
        <v>2054</v>
      </c>
      <c r="T556" s="283"/>
      <c r="U556" s="290" t="s">
        <v>2015</v>
      </c>
      <c r="V556" s="290" t="s">
        <v>195</v>
      </c>
      <c r="W556" s="290">
        <v>19</v>
      </c>
      <c r="X556" s="290">
        <v>55</v>
      </c>
      <c r="Y556" s="290" t="s">
        <v>2012</v>
      </c>
      <c r="Z556" s="290" t="s">
        <v>2012</v>
      </c>
      <c r="AA556" s="291" t="s">
        <v>2190</v>
      </c>
      <c r="AB556" s="290"/>
      <c r="AC556" s="290"/>
      <c r="AD556" s="290"/>
      <c r="AE556" s="290"/>
      <c r="AF556" s="290"/>
      <c r="AG556" s="290"/>
      <c r="AH556" s="290"/>
      <c r="AI556" s="290"/>
      <c r="AJ556" s="290"/>
      <c r="AK556" s="290"/>
      <c r="AL556" s="290"/>
      <c r="AM556" s="290"/>
      <c r="AN556" s="290"/>
      <c r="AO556" s="290"/>
      <c r="AP556" s="290"/>
    </row>
    <row r="557" spans="1:42" x14ac:dyDescent="0.25">
      <c r="A557" s="283" t="s">
        <v>2189</v>
      </c>
      <c r="B557" s="284" t="s">
        <v>1787</v>
      </c>
      <c r="C557" s="284" t="s">
        <v>2134</v>
      </c>
      <c r="D557" s="285" t="s">
        <v>2135</v>
      </c>
      <c r="E557" s="286">
        <v>40</v>
      </c>
      <c r="F557" s="287" t="s">
        <v>2011</v>
      </c>
      <c r="G557" s="285"/>
      <c r="H557" s="285"/>
      <c r="I557" s="285"/>
      <c r="J557" s="285"/>
      <c r="K557" s="285"/>
      <c r="L557" s="285"/>
      <c r="M557" s="288" t="s">
        <v>2012</v>
      </c>
      <c r="N557" s="288" t="s">
        <v>2012</v>
      </c>
      <c r="O557" s="288" t="s">
        <v>2012</v>
      </c>
      <c r="P557" s="288" t="s">
        <v>2012</v>
      </c>
      <c r="Q557" s="288">
        <v>18</v>
      </c>
      <c r="R557" s="288" t="s">
        <v>2013</v>
      </c>
      <c r="S557" s="289" t="s">
        <v>2054</v>
      </c>
      <c r="T557" s="283"/>
      <c r="U557" s="290" t="s">
        <v>2015</v>
      </c>
      <c r="V557" s="290" t="s">
        <v>195</v>
      </c>
      <c r="W557" s="290">
        <v>19</v>
      </c>
      <c r="X557" s="290">
        <v>78</v>
      </c>
      <c r="Y557" s="290" t="s">
        <v>2012</v>
      </c>
      <c r="Z557" s="290" t="s">
        <v>2012</v>
      </c>
      <c r="AA557" s="291" t="s">
        <v>2190</v>
      </c>
      <c r="AB557" s="290"/>
      <c r="AC557" s="290"/>
      <c r="AD557" s="290"/>
      <c r="AE557" s="290"/>
      <c r="AF557" s="290"/>
      <c r="AG557" s="290"/>
      <c r="AH557" s="290"/>
      <c r="AI557" s="290"/>
      <c r="AJ557" s="290"/>
      <c r="AK557" s="290"/>
      <c r="AL557" s="290"/>
      <c r="AM557" s="290"/>
      <c r="AN557" s="290"/>
      <c r="AO557" s="290"/>
      <c r="AP557" s="290"/>
    </row>
    <row r="558" spans="1:42" x14ac:dyDescent="0.25">
      <c r="A558" s="283" t="s">
        <v>2189</v>
      </c>
      <c r="B558" s="284" t="s">
        <v>2016</v>
      </c>
      <c r="C558" s="284" t="s">
        <v>2313</v>
      </c>
      <c r="D558" s="285" t="s">
        <v>2314</v>
      </c>
      <c r="E558" s="286">
        <v>20</v>
      </c>
      <c r="F558" s="287" t="s">
        <v>2011</v>
      </c>
      <c r="G558" s="285"/>
      <c r="H558" s="285"/>
      <c r="I558" s="285"/>
      <c r="J558" s="285"/>
      <c r="K558" s="285"/>
      <c r="L558" s="285"/>
      <c r="M558" s="288" t="s">
        <v>2012</v>
      </c>
      <c r="N558" s="288" t="s">
        <v>2012</v>
      </c>
      <c r="O558" s="288" t="s">
        <v>2012</v>
      </c>
      <c r="P558" s="288" t="s">
        <v>2012</v>
      </c>
      <c r="Q558" s="288">
        <v>15</v>
      </c>
      <c r="R558" s="288" t="s">
        <v>2013</v>
      </c>
      <c r="S558" s="289" t="s">
        <v>2014</v>
      </c>
      <c r="T558" s="283"/>
      <c r="U558" s="290" t="s">
        <v>2015</v>
      </c>
      <c r="V558" s="290" t="s">
        <v>195</v>
      </c>
      <c r="W558" s="290">
        <v>16</v>
      </c>
      <c r="X558" s="290">
        <v>60</v>
      </c>
      <c r="Y558" s="290" t="s">
        <v>2012</v>
      </c>
      <c r="Z558" s="290" t="s">
        <v>2012</v>
      </c>
      <c r="AA558" s="291" t="s">
        <v>2190</v>
      </c>
      <c r="AB558" s="290"/>
      <c r="AC558" s="290"/>
      <c r="AD558" s="290"/>
      <c r="AE558" s="290"/>
      <c r="AF558" s="290"/>
      <c r="AG558" s="290"/>
      <c r="AH558" s="290"/>
      <c r="AI558" s="290"/>
      <c r="AJ558" s="290"/>
      <c r="AK558" s="290"/>
      <c r="AL558" s="290"/>
      <c r="AM558" s="290"/>
      <c r="AN558" s="290"/>
      <c r="AO558" s="290"/>
      <c r="AP558" s="290"/>
    </row>
    <row r="559" spans="1:42" x14ac:dyDescent="0.25">
      <c r="A559" s="283" t="s">
        <v>2189</v>
      </c>
      <c r="B559" s="284" t="s">
        <v>2016</v>
      </c>
      <c r="C559" s="284" t="s">
        <v>2313</v>
      </c>
      <c r="D559" s="285" t="s">
        <v>2314</v>
      </c>
      <c r="E559" s="286">
        <v>40</v>
      </c>
      <c r="F559" s="287" t="s">
        <v>2011</v>
      </c>
      <c r="G559" s="285"/>
      <c r="H559" s="285"/>
      <c r="I559" s="285"/>
      <c r="J559" s="285"/>
      <c r="K559" s="285"/>
      <c r="L559" s="285"/>
      <c r="M559" s="288" t="s">
        <v>2012</v>
      </c>
      <c r="N559" s="288" t="s">
        <v>2012</v>
      </c>
      <c r="O559" s="288" t="s">
        <v>2012</v>
      </c>
      <c r="P559" s="288" t="s">
        <v>2012</v>
      </c>
      <c r="Q559" s="288">
        <v>15</v>
      </c>
      <c r="R559" s="288" t="s">
        <v>2013</v>
      </c>
      <c r="S559" s="289" t="s">
        <v>2014</v>
      </c>
      <c r="T559" s="283"/>
      <c r="U559" s="290" t="s">
        <v>2015</v>
      </c>
      <c r="V559" s="290" t="s">
        <v>195</v>
      </c>
      <c r="W559" s="290">
        <v>16</v>
      </c>
      <c r="X559" s="290">
        <v>120</v>
      </c>
      <c r="Y559" s="290" t="s">
        <v>2012</v>
      </c>
      <c r="Z559" s="290" t="s">
        <v>2012</v>
      </c>
      <c r="AA559" s="291" t="s">
        <v>2190</v>
      </c>
      <c r="AB559" s="290"/>
      <c r="AC559" s="290"/>
      <c r="AD559" s="290"/>
      <c r="AE559" s="290"/>
      <c r="AF559" s="290"/>
      <c r="AG559" s="290"/>
      <c r="AH559" s="290"/>
      <c r="AI559" s="290"/>
      <c r="AJ559" s="290"/>
      <c r="AK559" s="290"/>
      <c r="AL559" s="290"/>
      <c r="AM559" s="290"/>
      <c r="AN559" s="290"/>
      <c r="AO559" s="290"/>
      <c r="AP559" s="290"/>
    </row>
    <row r="560" spans="1:42" x14ac:dyDescent="0.25">
      <c r="A560" s="283" t="s">
        <v>2189</v>
      </c>
      <c r="B560" s="284" t="s">
        <v>1754</v>
      </c>
      <c r="C560" s="284" t="s">
        <v>2136</v>
      </c>
      <c r="D560" s="285" t="s">
        <v>2137</v>
      </c>
      <c r="E560" s="286">
        <v>20</v>
      </c>
      <c r="F560" s="287" t="s">
        <v>2011</v>
      </c>
      <c r="G560" s="285"/>
      <c r="H560" s="285"/>
      <c r="I560" s="285"/>
      <c r="J560" s="285"/>
      <c r="K560" s="285"/>
      <c r="L560" s="285"/>
      <c r="M560" s="288" t="s">
        <v>2012</v>
      </c>
      <c r="N560" s="288" t="s">
        <v>2012</v>
      </c>
      <c r="O560" s="288" t="s">
        <v>2012</v>
      </c>
      <c r="P560" s="288" t="s">
        <v>2012</v>
      </c>
      <c r="Q560" s="288">
        <v>18</v>
      </c>
      <c r="R560" s="288" t="s">
        <v>2013</v>
      </c>
      <c r="S560" s="289" t="s">
        <v>2054</v>
      </c>
      <c r="T560" s="283"/>
      <c r="U560" s="290" t="s">
        <v>2015</v>
      </c>
      <c r="V560" s="290" t="s">
        <v>195</v>
      </c>
      <c r="W560" s="290">
        <v>19</v>
      </c>
      <c r="X560" s="290">
        <v>93</v>
      </c>
      <c r="Y560" s="290" t="s">
        <v>2012</v>
      </c>
      <c r="Z560" s="290" t="s">
        <v>2012</v>
      </c>
      <c r="AA560" s="291" t="s">
        <v>2190</v>
      </c>
      <c r="AB560" s="290"/>
      <c r="AC560" s="290"/>
      <c r="AD560" s="290"/>
      <c r="AE560" s="290"/>
      <c r="AF560" s="290"/>
      <c r="AG560" s="290"/>
      <c r="AH560" s="290"/>
      <c r="AI560" s="290"/>
      <c r="AJ560" s="290"/>
      <c r="AK560" s="290"/>
      <c r="AL560" s="290"/>
      <c r="AM560" s="290"/>
      <c r="AN560" s="290"/>
      <c r="AO560" s="290"/>
      <c r="AP560" s="290"/>
    </row>
    <row r="561" spans="1:42" x14ac:dyDescent="0.25">
      <c r="A561" s="283" t="s">
        <v>2189</v>
      </c>
      <c r="B561" s="284" t="s">
        <v>1754</v>
      </c>
      <c r="C561" s="284" t="s">
        <v>2136</v>
      </c>
      <c r="D561" s="285" t="s">
        <v>2137</v>
      </c>
      <c r="E561" s="286">
        <v>40</v>
      </c>
      <c r="F561" s="287" t="s">
        <v>2011</v>
      </c>
      <c r="G561" s="285"/>
      <c r="H561" s="285"/>
      <c r="I561" s="285"/>
      <c r="J561" s="285"/>
      <c r="K561" s="285"/>
      <c r="L561" s="285"/>
      <c r="M561" s="288" t="s">
        <v>2012</v>
      </c>
      <c r="N561" s="288" t="s">
        <v>2012</v>
      </c>
      <c r="O561" s="288" t="s">
        <v>2012</v>
      </c>
      <c r="P561" s="288" t="s">
        <v>2012</v>
      </c>
      <c r="Q561" s="288">
        <v>18</v>
      </c>
      <c r="R561" s="288" t="s">
        <v>2013</v>
      </c>
      <c r="S561" s="289" t="s">
        <v>2054</v>
      </c>
      <c r="T561" s="283"/>
      <c r="U561" s="290" t="s">
        <v>2015</v>
      </c>
      <c r="V561" s="290" t="s">
        <v>195</v>
      </c>
      <c r="W561" s="290">
        <v>19</v>
      </c>
      <c r="X561" s="290">
        <v>187</v>
      </c>
      <c r="Y561" s="290" t="s">
        <v>2012</v>
      </c>
      <c r="Z561" s="290" t="s">
        <v>2012</v>
      </c>
      <c r="AA561" s="291" t="s">
        <v>2190</v>
      </c>
      <c r="AB561" s="290"/>
      <c r="AC561" s="290"/>
      <c r="AD561" s="290"/>
      <c r="AE561" s="290"/>
      <c r="AF561" s="290"/>
      <c r="AG561" s="290"/>
      <c r="AH561" s="290"/>
      <c r="AI561" s="290"/>
      <c r="AJ561" s="290"/>
      <c r="AK561" s="290"/>
      <c r="AL561" s="290"/>
      <c r="AM561" s="290"/>
      <c r="AN561" s="290"/>
      <c r="AO561" s="290"/>
      <c r="AP561" s="290"/>
    </row>
    <row r="562" spans="1:42" x14ac:dyDescent="0.25">
      <c r="A562" s="283" t="s">
        <v>2189</v>
      </c>
      <c r="B562" s="284" t="s">
        <v>2035</v>
      </c>
      <c r="C562" s="284" t="s">
        <v>2315</v>
      </c>
      <c r="D562" s="285" t="s">
        <v>2316</v>
      </c>
      <c r="E562" s="286">
        <v>20</v>
      </c>
      <c r="F562" s="287" t="s">
        <v>2011</v>
      </c>
      <c r="G562" s="285"/>
      <c r="H562" s="285"/>
      <c r="I562" s="285"/>
      <c r="J562" s="285"/>
      <c r="K562" s="285"/>
      <c r="L562" s="285"/>
      <c r="M562" s="288" t="s">
        <v>2012</v>
      </c>
      <c r="N562" s="288" t="s">
        <v>2012</v>
      </c>
      <c r="O562" s="288" t="s">
        <v>2012</v>
      </c>
      <c r="P562" s="288" t="s">
        <v>2012</v>
      </c>
      <c r="Q562" s="288">
        <v>21</v>
      </c>
      <c r="R562" s="288" t="s">
        <v>2013</v>
      </c>
      <c r="S562" s="289" t="s">
        <v>2098</v>
      </c>
      <c r="T562" s="283"/>
      <c r="U562" s="290" t="s">
        <v>2015</v>
      </c>
      <c r="V562" s="290" t="s">
        <v>195</v>
      </c>
      <c r="W562" s="290">
        <v>22</v>
      </c>
      <c r="X562" s="290">
        <v>24</v>
      </c>
      <c r="Y562" s="290">
        <v>30</v>
      </c>
      <c r="Z562" s="290">
        <v>34</v>
      </c>
      <c r="AA562" s="291">
        <v>8</v>
      </c>
      <c r="AB562" s="290"/>
      <c r="AC562" s="290"/>
      <c r="AD562" s="290"/>
      <c r="AE562" s="290"/>
      <c r="AF562" s="290"/>
      <c r="AG562" s="290"/>
      <c r="AH562" s="290"/>
      <c r="AI562" s="290"/>
      <c r="AJ562" s="290"/>
      <c r="AK562" s="290"/>
      <c r="AL562" s="290"/>
      <c r="AM562" s="290"/>
      <c r="AN562" s="290"/>
      <c r="AO562" s="290"/>
      <c r="AP562" s="290"/>
    </row>
    <row r="563" spans="1:42" x14ac:dyDescent="0.25">
      <c r="A563" s="283" t="s">
        <v>2189</v>
      </c>
      <c r="B563" s="284" t="s">
        <v>2035</v>
      </c>
      <c r="C563" s="284" t="s">
        <v>2315</v>
      </c>
      <c r="D563" s="285" t="s">
        <v>2316</v>
      </c>
      <c r="E563" s="286">
        <v>40</v>
      </c>
      <c r="F563" s="287" t="s">
        <v>2011</v>
      </c>
      <c r="G563" s="285"/>
      <c r="H563" s="285"/>
      <c r="I563" s="285"/>
      <c r="J563" s="285"/>
      <c r="K563" s="285"/>
      <c r="L563" s="285"/>
      <c r="M563" s="288" t="s">
        <v>2012</v>
      </c>
      <c r="N563" s="288" t="s">
        <v>2012</v>
      </c>
      <c r="O563" s="288" t="s">
        <v>2012</v>
      </c>
      <c r="P563" s="288" t="s">
        <v>2012</v>
      </c>
      <c r="Q563" s="288">
        <v>21</v>
      </c>
      <c r="R563" s="288" t="s">
        <v>2013</v>
      </c>
      <c r="S563" s="289" t="s">
        <v>2098</v>
      </c>
      <c r="T563" s="283"/>
      <c r="U563" s="290" t="s">
        <v>2015</v>
      </c>
      <c r="V563" s="290" t="s">
        <v>195</v>
      </c>
      <c r="W563" s="290">
        <v>22</v>
      </c>
      <c r="X563" s="290">
        <v>46</v>
      </c>
      <c r="Y563" s="290">
        <v>30</v>
      </c>
      <c r="Z563" s="290">
        <v>67</v>
      </c>
      <c r="AA563" s="291">
        <v>8</v>
      </c>
      <c r="AB563" s="290"/>
      <c r="AC563" s="290"/>
      <c r="AD563" s="290"/>
      <c r="AE563" s="290"/>
      <c r="AF563" s="290"/>
      <c r="AG563" s="290"/>
      <c r="AH563" s="290"/>
      <c r="AI563" s="290"/>
      <c r="AJ563" s="290"/>
      <c r="AK563" s="290"/>
      <c r="AL563" s="290"/>
      <c r="AM563" s="290"/>
      <c r="AN563" s="290"/>
      <c r="AO563" s="290"/>
      <c r="AP563" s="290"/>
    </row>
    <row r="564" spans="1:42" x14ac:dyDescent="0.25">
      <c r="A564" s="283" t="s">
        <v>2189</v>
      </c>
      <c r="B564" s="284" t="s">
        <v>1787</v>
      </c>
      <c r="C564" s="284" t="s">
        <v>2138</v>
      </c>
      <c r="D564" s="285" t="s">
        <v>2139</v>
      </c>
      <c r="E564" s="286">
        <v>20</v>
      </c>
      <c r="F564" s="287" t="s">
        <v>2011</v>
      </c>
      <c r="G564" s="285"/>
      <c r="H564" s="285"/>
      <c r="I564" s="285"/>
      <c r="J564" s="285"/>
      <c r="K564" s="285"/>
      <c r="L564" s="285"/>
      <c r="M564" s="288" t="s">
        <v>2012</v>
      </c>
      <c r="N564" s="288" t="s">
        <v>2012</v>
      </c>
      <c r="O564" s="288" t="s">
        <v>2012</v>
      </c>
      <c r="P564" s="288" t="s">
        <v>2012</v>
      </c>
      <c r="Q564" s="288">
        <v>18</v>
      </c>
      <c r="R564" s="288" t="s">
        <v>2013</v>
      </c>
      <c r="S564" s="289" t="s">
        <v>2054</v>
      </c>
      <c r="T564" s="283"/>
      <c r="U564" s="290" t="s">
        <v>2015</v>
      </c>
      <c r="V564" s="290" t="s">
        <v>195</v>
      </c>
      <c r="W564" s="290">
        <v>19</v>
      </c>
      <c r="X564" s="290">
        <v>17</v>
      </c>
      <c r="Y564" s="290">
        <v>22</v>
      </c>
      <c r="Z564" s="290">
        <v>25</v>
      </c>
      <c r="AA564" s="291">
        <v>3</v>
      </c>
      <c r="AB564" s="290"/>
      <c r="AC564" s="290"/>
      <c r="AD564" s="290"/>
      <c r="AE564" s="290"/>
      <c r="AF564" s="290"/>
      <c r="AG564" s="290"/>
      <c r="AH564" s="290"/>
      <c r="AI564" s="290"/>
      <c r="AJ564" s="290"/>
      <c r="AK564" s="290"/>
      <c r="AL564" s="290"/>
      <c r="AM564" s="290"/>
      <c r="AN564" s="290"/>
      <c r="AO564" s="290"/>
      <c r="AP564" s="290"/>
    </row>
    <row r="565" spans="1:42" x14ac:dyDescent="0.25">
      <c r="A565" s="283" t="s">
        <v>2189</v>
      </c>
      <c r="B565" s="284" t="s">
        <v>1787</v>
      </c>
      <c r="C565" s="284" t="s">
        <v>2138</v>
      </c>
      <c r="D565" s="285" t="s">
        <v>2139</v>
      </c>
      <c r="E565" s="286">
        <v>40</v>
      </c>
      <c r="F565" s="287" t="s">
        <v>2011</v>
      </c>
      <c r="G565" s="285"/>
      <c r="H565" s="285"/>
      <c r="I565" s="285"/>
      <c r="J565" s="285"/>
      <c r="K565" s="285"/>
      <c r="L565" s="285"/>
      <c r="M565" s="288" t="s">
        <v>2012</v>
      </c>
      <c r="N565" s="288" t="s">
        <v>2012</v>
      </c>
      <c r="O565" s="288" t="s">
        <v>2012</v>
      </c>
      <c r="P565" s="288" t="s">
        <v>2012</v>
      </c>
      <c r="Q565" s="288">
        <v>18</v>
      </c>
      <c r="R565" s="288" t="s">
        <v>2013</v>
      </c>
      <c r="S565" s="289" t="s">
        <v>2054</v>
      </c>
      <c r="T565" s="283"/>
      <c r="U565" s="290" t="s">
        <v>2015</v>
      </c>
      <c r="V565" s="290" t="s">
        <v>195</v>
      </c>
      <c r="W565" s="290">
        <v>19</v>
      </c>
      <c r="X565" s="290">
        <v>34</v>
      </c>
      <c r="Y565" s="290">
        <v>22</v>
      </c>
      <c r="Z565" s="290">
        <v>50</v>
      </c>
      <c r="AA565" s="291">
        <v>3</v>
      </c>
      <c r="AB565" s="290"/>
      <c r="AC565" s="290"/>
      <c r="AD565" s="290"/>
      <c r="AE565" s="290"/>
      <c r="AF565" s="290"/>
      <c r="AG565" s="290"/>
      <c r="AH565" s="290"/>
      <c r="AI565" s="290"/>
      <c r="AJ565" s="290"/>
      <c r="AK565" s="290"/>
      <c r="AL565" s="290"/>
      <c r="AM565" s="290"/>
      <c r="AN565" s="290"/>
      <c r="AO565" s="290"/>
      <c r="AP565" s="290"/>
    </row>
    <row r="566" spans="1:42" x14ac:dyDescent="0.25">
      <c r="A566" s="283" t="s">
        <v>2189</v>
      </c>
      <c r="B566" s="284" t="s">
        <v>1787</v>
      </c>
      <c r="C566" s="284" t="s">
        <v>2140</v>
      </c>
      <c r="D566" s="285" t="s">
        <v>2141</v>
      </c>
      <c r="E566" s="286">
        <v>20</v>
      </c>
      <c r="F566" s="287" t="s">
        <v>2011</v>
      </c>
      <c r="G566" s="285" t="s">
        <v>2317</v>
      </c>
      <c r="H566" s="285"/>
      <c r="I566" s="285"/>
      <c r="J566" s="285"/>
      <c r="K566" s="285"/>
      <c r="L566" s="285"/>
      <c r="M566" s="288" t="s">
        <v>2012</v>
      </c>
      <c r="N566" s="288" t="s">
        <v>2012</v>
      </c>
      <c r="O566" s="288" t="s">
        <v>2012</v>
      </c>
      <c r="P566" s="288" t="s">
        <v>2012</v>
      </c>
      <c r="Q566" s="288">
        <v>18</v>
      </c>
      <c r="R566" s="288" t="s">
        <v>2013</v>
      </c>
      <c r="S566" s="289" t="s">
        <v>2054</v>
      </c>
      <c r="T566" s="283"/>
      <c r="U566" s="290" t="s">
        <v>2015</v>
      </c>
      <c r="V566" s="290" t="s">
        <v>195</v>
      </c>
      <c r="W566" s="290">
        <v>19</v>
      </c>
      <c r="X566" s="290">
        <v>50</v>
      </c>
      <c r="Y566" s="290">
        <v>21</v>
      </c>
      <c r="Z566" s="290">
        <v>70</v>
      </c>
      <c r="AA566" s="291">
        <v>2</v>
      </c>
      <c r="AB566" s="290"/>
      <c r="AC566" s="290"/>
      <c r="AD566" s="290"/>
      <c r="AE566" s="290"/>
      <c r="AF566" s="290"/>
      <c r="AG566" s="290"/>
      <c r="AH566" s="290"/>
      <c r="AI566" s="290"/>
      <c r="AJ566" s="290"/>
      <c r="AK566" s="290"/>
      <c r="AL566" s="290"/>
      <c r="AM566" s="290"/>
      <c r="AN566" s="290"/>
      <c r="AO566" s="290"/>
      <c r="AP566" s="290"/>
    </row>
    <row r="567" spans="1:42" x14ac:dyDescent="0.25">
      <c r="A567" s="283" t="s">
        <v>2189</v>
      </c>
      <c r="B567" s="284" t="s">
        <v>1787</v>
      </c>
      <c r="C567" s="284" t="s">
        <v>2140</v>
      </c>
      <c r="D567" s="285" t="s">
        <v>2141</v>
      </c>
      <c r="E567" s="286">
        <v>40</v>
      </c>
      <c r="F567" s="287" t="s">
        <v>2011</v>
      </c>
      <c r="G567" s="285" t="s">
        <v>2317</v>
      </c>
      <c r="H567" s="285"/>
      <c r="I567" s="285"/>
      <c r="J567" s="285"/>
      <c r="K567" s="285"/>
      <c r="L567" s="285"/>
      <c r="M567" s="288" t="s">
        <v>2012</v>
      </c>
      <c r="N567" s="288" t="s">
        <v>2012</v>
      </c>
      <c r="O567" s="288" t="s">
        <v>2012</v>
      </c>
      <c r="P567" s="288" t="s">
        <v>2012</v>
      </c>
      <c r="Q567" s="288">
        <v>18</v>
      </c>
      <c r="R567" s="288" t="s">
        <v>2013</v>
      </c>
      <c r="S567" s="289" t="s">
        <v>2054</v>
      </c>
      <c r="T567" s="283"/>
      <c r="U567" s="290" t="s">
        <v>2015</v>
      </c>
      <c r="V567" s="290" t="s">
        <v>195</v>
      </c>
      <c r="W567" s="290">
        <v>19</v>
      </c>
      <c r="X567" s="290">
        <v>100</v>
      </c>
      <c r="Y567" s="290">
        <v>21</v>
      </c>
      <c r="Z567" s="290">
        <v>115</v>
      </c>
      <c r="AA567" s="291">
        <v>2</v>
      </c>
      <c r="AB567" s="290"/>
      <c r="AC567" s="290"/>
      <c r="AD567" s="290"/>
      <c r="AE567" s="290"/>
      <c r="AF567" s="290"/>
      <c r="AG567" s="290"/>
      <c r="AH567" s="290"/>
      <c r="AI567" s="290"/>
      <c r="AJ567" s="290"/>
      <c r="AK567" s="290"/>
      <c r="AL567" s="290"/>
      <c r="AM567" s="290"/>
      <c r="AN567" s="290"/>
      <c r="AO567" s="290"/>
      <c r="AP567" s="290"/>
    </row>
    <row r="568" spans="1:42" x14ac:dyDescent="0.25">
      <c r="A568" s="283" t="s">
        <v>2189</v>
      </c>
      <c r="B568" s="284" t="s">
        <v>1787</v>
      </c>
      <c r="C568" s="284" t="s">
        <v>2140</v>
      </c>
      <c r="D568" s="285" t="s">
        <v>2141</v>
      </c>
      <c r="E568" s="286">
        <v>20</v>
      </c>
      <c r="F568" s="287" t="s">
        <v>2011</v>
      </c>
      <c r="G568" s="285" t="s">
        <v>2318</v>
      </c>
      <c r="H568" s="285"/>
      <c r="I568" s="285"/>
      <c r="J568" s="285"/>
      <c r="K568" s="285"/>
      <c r="L568" s="285"/>
      <c r="M568" s="288" t="s">
        <v>2012</v>
      </c>
      <c r="N568" s="288" t="s">
        <v>2012</v>
      </c>
      <c r="O568" s="288" t="s">
        <v>2012</v>
      </c>
      <c r="P568" s="288" t="s">
        <v>2012</v>
      </c>
      <c r="Q568" s="288">
        <v>18</v>
      </c>
      <c r="R568" s="288" t="s">
        <v>2013</v>
      </c>
      <c r="S568" s="289" t="s">
        <v>2054</v>
      </c>
      <c r="T568" s="283"/>
      <c r="U568" s="290" t="s">
        <v>2015</v>
      </c>
      <c r="V568" s="290" t="s">
        <v>195</v>
      </c>
      <c r="W568" s="290">
        <v>19</v>
      </c>
      <c r="X568" s="290" t="e">
        <v>#N/A</v>
      </c>
      <c r="Y568" s="290" t="e">
        <v>#N/A</v>
      </c>
      <c r="Z568" s="290" t="e">
        <v>#N/A</v>
      </c>
      <c r="AA568" s="291" t="s">
        <v>2190</v>
      </c>
      <c r="AB568" s="290" t="s">
        <v>2012</v>
      </c>
      <c r="AC568" s="290" t="s">
        <v>195</v>
      </c>
      <c r="AD568" s="290">
        <v>19</v>
      </c>
      <c r="AE568" s="290" t="s">
        <v>2319</v>
      </c>
      <c r="AF568" s="290" t="s">
        <v>2012</v>
      </c>
      <c r="AG568" s="290" t="s">
        <v>2012</v>
      </c>
      <c r="AH568" s="290" t="s">
        <v>2012</v>
      </c>
      <c r="AI568" s="290" t="s">
        <v>2012</v>
      </c>
      <c r="AJ568" s="290" t="s">
        <v>195</v>
      </c>
      <c r="AK568" s="290" t="s">
        <v>2012</v>
      </c>
      <c r="AL568" s="290" t="s">
        <v>2012</v>
      </c>
      <c r="AM568" s="290" t="s">
        <v>2012</v>
      </c>
      <c r="AN568" s="290" t="s">
        <v>2012</v>
      </c>
      <c r="AO568" s="290" t="s">
        <v>2012</v>
      </c>
      <c r="AP568" s="290" t="s">
        <v>2012</v>
      </c>
    </row>
    <row r="569" spans="1:42" x14ac:dyDescent="0.25">
      <c r="A569" s="283" t="s">
        <v>2189</v>
      </c>
      <c r="B569" s="284" t="s">
        <v>1787</v>
      </c>
      <c r="C569" s="284" t="s">
        <v>2140</v>
      </c>
      <c r="D569" s="285" t="s">
        <v>2141</v>
      </c>
      <c r="E569" s="286">
        <v>40</v>
      </c>
      <c r="F569" s="287" t="s">
        <v>2011</v>
      </c>
      <c r="G569" s="285" t="s">
        <v>2318</v>
      </c>
      <c r="H569" s="285"/>
      <c r="I569" s="285"/>
      <c r="J569" s="285"/>
      <c r="K569" s="285"/>
      <c r="L569" s="285"/>
      <c r="M569" s="288" t="s">
        <v>2012</v>
      </c>
      <c r="N569" s="288" t="s">
        <v>2012</v>
      </c>
      <c r="O569" s="288" t="s">
        <v>2012</v>
      </c>
      <c r="P569" s="288" t="s">
        <v>2012</v>
      </c>
      <c r="Q569" s="288">
        <v>18</v>
      </c>
      <c r="R569" s="288" t="s">
        <v>2013</v>
      </c>
      <c r="S569" s="289" t="s">
        <v>2054</v>
      </c>
      <c r="T569" s="283"/>
      <c r="U569" s="290" t="s">
        <v>2015</v>
      </c>
      <c r="V569" s="290" t="s">
        <v>195</v>
      </c>
      <c r="W569" s="290">
        <v>19</v>
      </c>
      <c r="X569" s="290" t="e">
        <v>#N/A</v>
      </c>
      <c r="Y569" s="290" t="e">
        <v>#N/A</v>
      </c>
      <c r="Z569" s="290" t="e">
        <v>#N/A</v>
      </c>
      <c r="AA569" s="291" t="s">
        <v>2190</v>
      </c>
      <c r="AB569" s="290" t="s">
        <v>2012</v>
      </c>
      <c r="AC569" s="290" t="s">
        <v>195</v>
      </c>
      <c r="AD569" s="290">
        <v>19</v>
      </c>
      <c r="AE569" s="290" t="s">
        <v>2319</v>
      </c>
      <c r="AF569" s="290" t="s">
        <v>2012</v>
      </c>
      <c r="AG569" s="290" t="s">
        <v>2012</v>
      </c>
      <c r="AH569" s="290" t="s">
        <v>2012</v>
      </c>
      <c r="AI569" s="290" t="s">
        <v>2012</v>
      </c>
      <c r="AJ569" s="290" t="s">
        <v>195</v>
      </c>
      <c r="AK569" s="290" t="s">
        <v>2012</v>
      </c>
      <c r="AL569" s="290" t="s">
        <v>2012</v>
      </c>
      <c r="AM569" s="290" t="s">
        <v>2012</v>
      </c>
      <c r="AN569" s="290" t="s">
        <v>2012</v>
      </c>
      <c r="AO569" s="290" t="s">
        <v>2012</v>
      </c>
      <c r="AP569" s="290" t="s">
        <v>2012</v>
      </c>
    </row>
    <row r="570" spans="1:42" x14ac:dyDescent="0.25">
      <c r="A570" s="283" t="s">
        <v>2189</v>
      </c>
      <c r="B570" s="284" t="s">
        <v>1787</v>
      </c>
      <c r="C570" s="284" t="s">
        <v>2140</v>
      </c>
      <c r="D570" s="285" t="s">
        <v>2141</v>
      </c>
      <c r="E570" s="286">
        <v>20</v>
      </c>
      <c r="F570" s="287" t="s">
        <v>2011</v>
      </c>
      <c r="G570" s="285" t="s">
        <v>2144</v>
      </c>
      <c r="H570" s="285"/>
      <c r="I570" s="285"/>
      <c r="J570" s="285"/>
      <c r="K570" s="285"/>
      <c r="L570" s="285"/>
      <c r="M570" s="288" t="s">
        <v>2012</v>
      </c>
      <c r="N570" s="288" t="s">
        <v>2012</v>
      </c>
      <c r="O570" s="288" t="s">
        <v>2012</v>
      </c>
      <c r="P570" s="288" t="s">
        <v>2012</v>
      </c>
      <c r="Q570" s="288">
        <v>18</v>
      </c>
      <c r="R570" s="288" t="s">
        <v>2013</v>
      </c>
      <c r="S570" s="289" t="s">
        <v>2054</v>
      </c>
      <c r="T570" s="283"/>
      <c r="U570" s="290" t="s">
        <v>2015</v>
      </c>
      <c r="V570" s="290" t="s">
        <v>195</v>
      </c>
      <c r="W570" s="290">
        <v>19</v>
      </c>
      <c r="X570" s="290">
        <v>70</v>
      </c>
      <c r="Y570" s="290">
        <v>22</v>
      </c>
      <c r="Z570" s="290">
        <v>110</v>
      </c>
      <c r="AA570" s="291">
        <v>3</v>
      </c>
      <c r="AB570" s="290"/>
      <c r="AC570" s="290"/>
      <c r="AD570" s="290"/>
      <c r="AE570" s="290"/>
      <c r="AF570" s="290"/>
      <c r="AG570" s="290"/>
      <c r="AH570" s="290"/>
      <c r="AI570" s="290"/>
      <c r="AJ570" s="290"/>
      <c r="AK570" s="290"/>
      <c r="AL570" s="290"/>
      <c r="AM570" s="290"/>
      <c r="AN570" s="290"/>
      <c r="AO570" s="290"/>
      <c r="AP570" s="290"/>
    </row>
    <row r="571" spans="1:42" x14ac:dyDescent="0.25">
      <c r="A571" s="283" t="s">
        <v>2189</v>
      </c>
      <c r="B571" s="284" t="s">
        <v>1787</v>
      </c>
      <c r="C571" s="284" t="s">
        <v>2140</v>
      </c>
      <c r="D571" s="285" t="s">
        <v>2141</v>
      </c>
      <c r="E571" s="286">
        <v>20</v>
      </c>
      <c r="F571" s="287" t="s">
        <v>2011</v>
      </c>
      <c r="G571" s="285" t="s">
        <v>2144</v>
      </c>
      <c r="H571" s="285"/>
      <c r="I571" s="285"/>
      <c r="J571" s="285"/>
      <c r="K571" s="285"/>
      <c r="L571" s="285"/>
      <c r="M571" s="288" t="s">
        <v>2012</v>
      </c>
      <c r="N571" s="288" t="s">
        <v>2012</v>
      </c>
      <c r="O571" s="288" t="s">
        <v>2012</v>
      </c>
      <c r="P571" s="288" t="s">
        <v>2012</v>
      </c>
      <c r="Q571" s="288">
        <v>18</v>
      </c>
      <c r="R571" s="288" t="s">
        <v>2013</v>
      </c>
      <c r="S571" s="289" t="s">
        <v>2054</v>
      </c>
      <c r="T571" s="283"/>
      <c r="U571" s="290" t="s">
        <v>2015</v>
      </c>
      <c r="V571" s="290" t="s">
        <v>195</v>
      </c>
      <c r="W571" s="290">
        <v>19</v>
      </c>
      <c r="X571" s="290">
        <v>70</v>
      </c>
      <c r="Y571" s="290">
        <v>22</v>
      </c>
      <c r="Z571" s="290">
        <v>110</v>
      </c>
      <c r="AA571" s="291">
        <v>3</v>
      </c>
      <c r="AB571" s="290"/>
      <c r="AC571" s="290"/>
      <c r="AD571" s="290"/>
      <c r="AE571" s="290"/>
      <c r="AF571" s="290"/>
      <c r="AG571" s="290"/>
      <c r="AH571" s="290"/>
      <c r="AI571" s="290"/>
      <c r="AJ571" s="290"/>
      <c r="AK571" s="290"/>
      <c r="AL571" s="290"/>
      <c r="AM571" s="290"/>
      <c r="AN571" s="290"/>
      <c r="AO571" s="290"/>
      <c r="AP571" s="290"/>
    </row>
    <row r="572" spans="1:42" x14ac:dyDescent="0.25">
      <c r="A572" s="283" t="s">
        <v>2189</v>
      </c>
      <c r="B572" s="284" t="s">
        <v>1787</v>
      </c>
      <c r="C572" s="284" t="s">
        <v>2140</v>
      </c>
      <c r="D572" s="285" t="s">
        <v>2141</v>
      </c>
      <c r="E572" s="286">
        <v>40</v>
      </c>
      <c r="F572" s="287" t="s">
        <v>2011</v>
      </c>
      <c r="G572" s="285" t="s">
        <v>2144</v>
      </c>
      <c r="H572" s="285"/>
      <c r="I572" s="285"/>
      <c r="J572" s="285"/>
      <c r="K572" s="285"/>
      <c r="L572" s="285"/>
      <c r="M572" s="288" t="s">
        <v>2012</v>
      </c>
      <c r="N572" s="288" t="s">
        <v>2012</v>
      </c>
      <c r="O572" s="288" t="s">
        <v>2012</v>
      </c>
      <c r="P572" s="288" t="s">
        <v>2012</v>
      </c>
      <c r="Q572" s="288">
        <v>18</v>
      </c>
      <c r="R572" s="288" t="s">
        <v>2013</v>
      </c>
      <c r="S572" s="289" t="s">
        <v>2054</v>
      </c>
      <c r="T572" s="283"/>
      <c r="U572" s="290" t="s">
        <v>2015</v>
      </c>
      <c r="V572" s="290" t="s">
        <v>195</v>
      </c>
      <c r="W572" s="290">
        <v>19</v>
      </c>
      <c r="X572" s="290">
        <v>100</v>
      </c>
      <c r="Y572" s="290">
        <v>21</v>
      </c>
      <c r="Z572" s="290">
        <v>110</v>
      </c>
      <c r="AA572" s="291">
        <v>2</v>
      </c>
      <c r="AB572" s="290"/>
      <c r="AC572" s="290"/>
      <c r="AD572" s="290"/>
      <c r="AE572" s="290"/>
      <c r="AF572" s="290"/>
      <c r="AG572" s="290"/>
      <c r="AH572" s="290"/>
      <c r="AI572" s="290"/>
      <c r="AJ572" s="290"/>
      <c r="AK572" s="290"/>
      <c r="AL572" s="290"/>
      <c r="AM572" s="290"/>
      <c r="AN572" s="290"/>
      <c r="AO572" s="290"/>
      <c r="AP572" s="290"/>
    </row>
    <row r="573" spans="1:42" x14ac:dyDescent="0.25">
      <c r="A573" s="283" t="s">
        <v>2189</v>
      </c>
      <c r="B573" s="284" t="s">
        <v>1787</v>
      </c>
      <c r="C573" s="284" t="s">
        <v>2140</v>
      </c>
      <c r="D573" s="285" t="s">
        <v>2141</v>
      </c>
      <c r="E573" s="286">
        <v>40</v>
      </c>
      <c r="F573" s="287" t="s">
        <v>2011</v>
      </c>
      <c r="G573" s="285" t="s">
        <v>2144</v>
      </c>
      <c r="H573" s="285"/>
      <c r="I573" s="285"/>
      <c r="J573" s="285"/>
      <c r="K573" s="285"/>
      <c r="L573" s="285"/>
      <c r="M573" s="288" t="s">
        <v>2012</v>
      </c>
      <c r="N573" s="288" t="s">
        <v>2012</v>
      </c>
      <c r="O573" s="288" t="s">
        <v>2012</v>
      </c>
      <c r="P573" s="288" t="s">
        <v>2012</v>
      </c>
      <c r="Q573" s="288">
        <v>18</v>
      </c>
      <c r="R573" s="288" t="s">
        <v>2013</v>
      </c>
      <c r="S573" s="289" t="s">
        <v>2054</v>
      </c>
      <c r="T573" s="283"/>
      <c r="U573" s="290" t="s">
        <v>2015</v>
      </c>
      <c r="V573" s="290" t="s">
        <v>195</v>
      </c>
      <c r="W573" s="290">
        <v>19</v>
      </c>
      <c r="X573" s="290">
        <v>100</v>
      </c>
      <c r="Y573" s="290">
        <v>21</v>
      </c>
      <c r="Z573" s="290">
        <v>110</v>
      </c>
      <c r="AA573" s="291">
        <v>2</v>
      </c>
      <c r="AB573" s="290"/>
      <c r="AC573" s="290"/>
      <c r="AD573" s="290"/>
      <c r="AE573" s="290"/>
      <c r="AF573" s="290"/>
      <c r="AG573" s="290"/>
      <c r="AH573" s="290"/>
      <c r="AI573" s="290"/>
      <c r="AJ573" s="290"/>
      <c r="AK573" s="290"/>
      <c r="AL573" s="290"/>
      <c r="AM573" s="290"/>
      <c r="AN573" s="290"/>
      <c r="AO573" s="290"/>
      <c r="AP573" s="290"/>
    </row>
    <row r="574" spans="1:42" x14ac:dyDescent="0.25">
      <c r="A574" s="283" t="s">
        <v>2189</v>
      </c>
      <c r="B574" s="284" t="s">
        <v>1787</v>
      </c>
      <c r="C574" s="284" t="s">
        <v>2140</v>
      </c>
      <c r="D574" s="285" t="s">
        <v>2141</v>
      </c>
      <c r="E574" s="286">
        <v>20</v>
      </c>
      <c r="F574" s="287" t="s">
        <v>2011</v>
      </c>
      <c r="G574" s="285" t="s">
        <v>2146</v>
      </c>
      <c r="H574" s="285"/>
      <c r="I574" s="285"/>
      <c r="J574" s="285"/>
      <c r="K574" s="285"/>
      <c r="L574" s="285"/>
      <c r="M574" s="288" t="s">
        <v>2012</v>
      </c>
      <c r="N574" s="288" t="s">
        <v>2012</v>
      </c>
      <c r="O574" s="288" t="s">
        <v>2012</v>
      </c>
      <c r="P574" s="288" t="s">
        <v>2012</v>
      </c>
      <c r="Q574" s="288">
        <v>18</v>
      </c>
      <c r="R574" s="288" t="s">
        <v>2013</v>
      </c>
      <c r="S574" s="289" t="s">
        <v>2054</v>
      </c>
      <c r="T574" s="283"/>
      <c r="U574" s="290" t="s">
        <v>2015</v>
      </c>
      <c r="V574" s="290" t="s">
        <v>195</v>
      </c>
      <c r="W574" s="290">
        <v>19</v>
      </c>
      <c r="X574" s="290">
        <v>20</v>
      </c>
      <c r="Y574" s="290">
        <v>21</v>
      </c>
      <c r="Z574" s="290">
        <v>33</v>
      </c>
      <c r="AA574" s="291">
        <v>2</v>
      </c>
      <c r="AB574" s="290"/>
      <c r="AC574" s="290"/>
      <c r="AD574" s="290"/>
      <c r="AE574" s="290"/>
      <c r="AF574" s="290"/>
      <c r="AG574" s="290"/>
      <c r="AH574" s="290"/>
      <c r="AI574" s="290"/>
      <c r="AJ574" s="290"/>
      <c r="AK574" s="290"/>
      <c r="AL574" s="290"/>
      <c r="AM574" s="290"/>
      <c r="AN574" s="290"/>
      <c r="AO574" s="290"/>
      <c r="AP574" s="290"/>
    </row>
    <row r="575" spans="1:42" x14ac:dyDescent="0.25">
      <c r="A575" s="283" t="s">
        <v>2189</v>
      </c>
      <c r="B575" s="284" t="s">
        <v>1787</v>
      </c>
      <c r="C575" s="284" t="s">
        <v>2140</v>
      </c>
      <c r="D575" s="285" t="s">
        <v>2141</v>
      </c>
      <c r="E575" s="286">
        <v>40</v>
      </c>
      <c r="F575" s="287" t="s">
        <v>2011</v>
      </c>
      <c r="G575" s="285" t="s">
        <v>2146</v>
      </c>
      <c r="H575" s="285"/>
      <c r="I575" s="285"/>
      <c r="J575" s="285"/>
      <c r="K575" s="285"/>
      <c r="L575" s="285"/>
      <c r="M575" s="288" t="s">
        <v>2012</v>
      </c>
      <c r="N575" s="288" t="s">
        <v>2012</v>
      </c>
      <c r="O575" s="288" t="s">
        <v>2012</v>
      </c>
      <c r="P575" s="288" t="s">
        <v>2012</v>
      </c>
      <c r="Q575" s="288">
        <v>18</v>
      </c>
      <c r="R575" s="288" t="s">
        <v>2013</v>
      </c>
      <c r="S575" s="289" t="s">
        <v>2054</v>
      </c>
      <c r="T575" s="283"/>
      <c r="U575" s="290" t="s">
        <v>2015</v>
      </c>
      <c r="V575" s="290" t="s">
        <v>195</v>
      </c>
      <c r="W575" s="290">
        <v>19</v>
      </c>
      <c r="X575" s="290">
        <v>40</v>
      </c>
      <c r="Y575" s="290">
        <v>21</v>
      </c>
      <c r="Z575" s="290">
        <v>60</v>
      </c>
      <c r="AA575" s="291">
        <v>2</v>
      </c>
      <c r="AB575" s="290"/>
      <c r="AC575" s="290"/>
      <c r="AD575" s="290"/>
      <c r="AE575" s="290"/>
      <c r="AF575" s="290"/>
      <c r="AG575" s="290"/>
      <c r="AH575" s="290"/>
      <c r="AI575" s="290"/>
      <c r="AJ575" s="290"/>
      <c r="AK575" s="290"/>
      <c r="AL575" s="290"/>
      <c r="AM575" s="290"/>
      <c r="AN575" s="290"/>
      <c r="AO575" s="290"/>
      <c r="AP575" s="290"/>
    </row>
    <row r="576" spans="1:42" x14ac:dyDescent="0.25">
      <c r="A576" s="283" t="s">
        <v>2189</v>
      </c>
      <c r="B576" s="284" t="s">
        <v>1787</v>
      </c>
      <c r="C576" s="284" t="s">
        <v>2140</v>
      </c>
      <c r="D576" s="285" t="s">
        <v>2141</v>
      </c>
      <c r="E576" s="286">
        <v>20</v>
      </c>
      <c r="F576" s="287" t="s">
        <v>2011</v>
      </c>
      <c r="G576" s="285" t="s">
        <v>2320</v>
      </c>
      <c r="H576" s="285"/>
      <c r="I576" s="285"/>
      <c r="J576" s="285"/>
      <c r="K576" s="285"/>
      <c r="L576" s="285"/>
      <c r="M576" s="288" t="s">
        <v>2012</v>
      </c>
      <c r="N576" s="288" t="s">
        <v>2012</v>
      </c>
      <c r="O576" s="288" t="s">
        <v>2012</v>
      </c>
      <c r="P576" s="288" t="s">
        <v>2012</v>
      </c>
      <c r="Q576" s="288">
        <v>18</v>
      </c>
      <c r="R576" s="288" t="s">
        <v>2013</v>
      </c>
      <c r="S576" s="289" t="s">
        <v>2054</v>
      </c>
      <c r="T576" s="283"/>
      <c r="U576" s="290" t="s">
        <v>2015</v>
      </c>
      <c r="V576" s="290" t="s">
        <v>195</v>
      </c>
      <c r="W576" s="290">
        <v>19</v>
      </c>
      <c r="X576" s="290" t="e">
        <v>#N/A</v>
      </c>
      <c r="Y576" s="290" t="e">
        <v>#N/A</v>
      </c>
      <c r="Z576" s="290" t="e">
        <v>#N/A</v>
      </c>
      <c r="AA576" s="291" t="s">
        <v>2190</v>
      </c>
      <c r="AB576" s="290" t="s">
        <v>2012</v>
      </c>
      <c r="AC576" s="290" t="s">
        <v>195</v>
      </c>
      <c r="AD576" s="290">
        <v>19</v>
      </c>
      <c r="AE576" s="290" t="s">
        <v>2319</v>
      </c>
      <c r="AF576" s="290" t="s">
        <v>2012</v>
      </c>
      <c r="AG576" s="290" t="s">
        <v>2012</v>
      </c>
      <c r="AH576" s="290" t="s">
        <v>2012</v>
      </c>
      <c r="AI576" s="290" t="s">
        <v>2012</v>
      </c>
      <c r="AJ576" s="290" t="s">
        <v>195</v>
      </c>
      <c r="AK576" s="290" t="s">
        <v>2012</v>
      </c>
      <c r="AL576" s="290" t="s">
        <v>2012</v>
      </c>
      <c r="AM576" s="290" t="s">
        <v>2012</v>
      </c>
      <c r="AN576" s="290" t="s">
        <v>2012</v>
      </c>
      <c r="AO576" s="290" t="s">
        <v>2012</v>
      </c>
      <c r="AP576" s="290" t="s">
        <v>2012</v>
      </c>
    </row>
    <row r="577" spans="1:42" x14ac:dyDescent="0.25">
      <c r="A577" s="283" t="s">
        <v>2189</v>
      </c>
      <c r="B577" s="284" t="s">
        <v>1787</v>
      </c>
      <c r="C577" s="284" t="s">
        <v>2140</v>
      </c>
      <c r="D577" s="285" t="s">
        <v>2141</v>
      </c>
      <c r="E577" s="286">
        <v>40</v>
      </c>
      <c r="F577" s="287" t="s">
        <v>2011</v>
      </c>
      <c r="G577" s="285" t="s">
        <v>2320</v>
      </c>
      <c r="H577" s="285"/>
      <c r="I577" s="285"/>
      <c r="J577" s="285"/>
      <c r="K577" s="285"/>
      <c r="L577" s="285"/>
      <c r="M577" s="288" t="s">
        <v>2012</v>
      </c>
      <c r="N577" s="288" t="s">
        <v>2012</v>
      </c>
      <c r="O577" s="288" t="s">
        <v>2012</v>
      </c>
      <c r="P577" s="288" t="s">
        <v>2012</v>
      </c>
      <c r="Q577" s="288">
        <v>18</v>
      </c>
      <c r="R577" s="288" t="s">
        <v>2013</v>
      </c>
      <c r="S577" s="289" t="s">
        <v>2054</v>
      </c>
      <c r="T577" s="283"/>
      <c r="U577" s="290" t="s">
        <v>2015</v>
      </c>
      <c r="V577" s="290" t="s">
        <v>195</v>
      </c>
      <c r="W577" s="290">
        <v>19</v>
      </c>
      <c r="X577" s="290" t="e">
        <v>#N/A</v>
      </c>
      <c r="Y577" s="290" t="e">
        <v>#N/A</v>
      </c>
      <c r="Z577" s="290" t="e">
        <v>#N/A</v>
      </c>
      <c r="AA577" s="291" t="s">
        <v>2190</v>
      </c>
      <c r="AB577" s="290" t="s">
        <v>2012</v>
      </c>
      <c r="AC577" s="290" t="s">
        <v>195</v>
      </c>
      <c r="AD577" s="290">
        <v>19</v>
      </c>
      <c r="AE577" s="290" t="s">
        <v>2319</v>
      </c>
      <c r="AF577" s="290" t="s">
        <v>2012</v>
      </c>
      <c r="AG577" s="290" t="s">
        <v>2012</v>
      </c>
      <c r="AH577" s="290" t="s">
        <v>2012</v>
      </c>
      <c r="AI577" s="290" t="s">
        <v>2012</v>
      </c>
      <c r="AJ577" s="290" t="s">
        <v>195</v>
      </c>
      <c r="AK577" s="290" t="s">
        <v>2012</v>
      </c>
      <c r="AL577" s="290" t="s">
        <v>2012</v>
      </c>
      <c r="AM577" s="290" t="s">
        <v>2012</v>
      </c>
      <c r="AN577" s="290" t="s">
        <v>2012</v>
      </c>
      <c r="AO577" s="290" t="s">
        <v>2012</v>
      </c>
      <c r="AP577" s="290" t="s">
        <v>2012</v>
      </c>
    </row>
    <row r="578" spans="1:42" x14ac:dyDescent="0.25">
      <c r="A578" s="283" t="s">
        <v>2189</v>
      </c>
      <c r="B578" s="284" t="s">
        <v>1787</v>
      </c>
      <c r="C578" s="284" t="s">
        <v>2140</v>
      </c>
      <c r="D578" s="285" t="s">
        <v>2141</v>
      </c>
      <c r="E578" s="286">
        <v>20</v>
      </c>
      <c r="F578" s="287" t="s">
        <v>2011</v>
      </c>
      <c r="G578" s="285" t="s">
        <v>2321</v>
      </c>
      <c r="H578" s="285"/>
      <c r="I578" s="285"/>
      <c r="J578" s="285"/>
      <c r="K578" s="285"/>
      <c r="L578" s="285"/>
      <c r="M578" s="288" t="s">
        <v>2012</v>
      </c>
      <c r="N578" s="288" t="s">
        <v>2012</v>
      </c>
      <c r="O578" s="288" t="s">
        <v>2012</v>
      </c>
      <c r="P578" s="288" t="s">
        <v>2012</v>
      </c>
      <c r="Q578" s="288">
        <v>18</v>
      </c>
      <c r="R578" s="288" t="s">
        <v>2013</v>
      </c>
      <c r="S578" s="289" t="s">
        <v>2054</v>
      </c>
      <c r="T578" s="283"/>
      <c r="U578" s="290" t="s">
        <v>2015</v>
      </c>
      <c r="V578" s="290" t="s">
        <v>195</v>
      </c>
      <c r="W578" s="290">
        <v>19</v>
      </c>
      <c r="X578" s="290">
        <v>50</v>
      </c>
      <c r="Y578" s="290">
        <v>21</v>
      </c>
      <c r="Z578" s="290">
        <v>65</v>
      </c>
      <c r="AA578" s="291">
        <v>2</v>
      </c>
      <c r="AB578" s="290"/>
      <c r="AC578" s="290"/>
      <c r="AD578" s="290"/>
      <c r="AE578" s="290"/>
      <c r="AF578" s="290"/>
      <c r="AG578" s="290"/>
      <c r="AH578" s="290"/>
      <c r="AI578" s="290"/>
      <c r="AJ578" s="290"/>
      <c r="AK578" s="290"/>
      <c r="AL578" s="290"/>
      <c r="AM578" s="290"/>
      <c r="AN578" s="290"/>
      <c r="AO578" s="290"/>
      <c r="AP578" s="290"/>
    </row>
    <row r="579" spans="1:42" x14ac:dyDescent="0.25">
      <c r="A579" s="283" t="s">
        <v>2189</v>
      </c>
      <c r="B579" s="284" t="s">
        <v>1787</v>
      </c>
      <c r="C579" s="284" t="s">
        <v>2140</v>
      </c>
      <c r="D579" s="285" t="s">
        <v>2141</v>
      </c>
      <c r="E579" s="286">
        <v>40</v>
      </c>
      <c r="F579" s="287" t="s">
        <v>2011</v>
      </c>
      <c r="G579" s="285" t="s">
        <v>2321</v>
      </c>
      <c r="H579" s="285"/>
      <c r="I579" s="285"/>
      <c r="J579" s="285"/>
      <c r="K579" s="285"/>
      <c r="L579" s="285"/>
      <c r="M579" s="288" t="s">
        <v>2012</v>
      </c>
      <c r="N579" s="288" t="s">
        <v>2012</v>
      </c>
      <c r="O579" s="288" t="s">
        <v>2012</v>
      </c>
      <c r="P579" s="288" t="s">
        <v>2012</v>
      </c>
      <c r="Q579" s="288">
        <v>18</v>
      </c>
      <c r="R579" s="288" t="s">
        <v>2013</v>
      </c>
      <c r="S579" s="289" t="s">
        <v>2054</v>
      </c>
      <c r="T579" s="283"/>
      <c r="U579" s="290" t="s">
        <v>2015</v>
      </c>
      <c r="V579" s="290" t="s">
        <v>195</v>
      </c>
      <c r="W579" s="290">
        <v>19</v>
      </c>
      <c r="X579" s="290">
        <v>100</v>
      </c>
      <c r="Y579" s="290">
        <v>21</v>
      </c>
      <c r="Z579" s="290">
        <v>110</v>
      </c>
      <c r="AA579" s="291">
        <v>2</v>
      </c>
      <c r="AB579" s="290"/>
      <c r="AC579" s="290"/>
      <c r="AD579" s="290"/>
      <c r="AE579" s="290"/>
      <c r="AF579" s="290"/>
      <c r="AG579" s="290"/>
      <c r="AH579" s="290"/>
      <c r="AI579" s="290"/>
      <c r="AJ579" s="290"/>
      <c r="AK579" s="290"/>
      <c r="AL579" s="290"/>
      <c r="AM579" s="290"/>
      <c r="AN579" s="290"/>
      <c r="AO579" s="290"/>
      <c r="AP579" s="290"/>
    </row>
    <row r="580" spans="1:42" x14ac:dyDescent="0.25">
      <c r="A580" s="283" t="s">
        <v>2189</v>
      </c>
      <c r="B580" s="284" t="s">
        <v>1787</v>
      </c>
      <c r="C580" s="284" t="s">
        <v>2140</v>
      </c>
      <c r="D580" s="285" t="s">
        <v>2141</v>
      </c>
      <c r="E580" s="286">
        <v>20</v>
      </c>
      <c r="F580" s="287" t="s">
        <v>2011</v>
      </c>
      <c r="G580" s="285" t="s">
        <v>2322</v>
      </c>
      <c r="H580" s="285"/>
      <c r="I580" s="285"/>
      <c r="J580" s="285"/>
      <c r="K580" s="285"/>
      <c r="L580" s="285"/>
      <c r="M580" s="288" t="s">
        <v>2012</v>
      </c>
      <c r="N580" s="288" t="s">
        <v>2012</v>
      </c>
      <c r="O580" s="288" t="s">
        <v>2012</v>
      </c>
      <c r="P580" s="288" t="s">
        <v>2012</v>
      </c>
      <c r="Q580" s="288">
        <v>30</v>
      </c>
      <c r="R580" s="288" t="s">
        <v>2013</v>
      </c>
      <c r="S580" s="289" t="s">
        <v>2038</v>
      </c>
      <c r="T580" s="283"/>
      <c r="U580" s="290" t="s">
        <v>2015</v>
      </c>
      <c r="V580" s="290" t="s">
        <v>195</v>
      </c>
      <c r="W580" s="290">
        <v>31</v>
      </c>
      <c r="X580" s="290">
        <v>15</v>
      </c>
      <c r="Y580" s="290" t="s">
        <v>2012</v>
      </c>
      <c r="Z580" s="290" t="s">
        <v>2012</v>
      </c>
      <c r="AA580" s="291" t="s">
        <v>2190</v>
      </c>
      <c r="AB580" s="290"/>
      <c r="AC580" s="290"/>
      <c r="AD580" s="290"/>
      <c r="AE580" s="290"/>
      <c r="AF580" s="290"/>
      <c r="AG580" s="290"/>
      <c r="AH580" s="290"/>
      <c r="AI580" s="290"/>
      <c r="AJ580" s="290"/>
      <c r="AK580" s="290"/>
      <c r="AL580" s="290"/>
      <c r="AM580" s="290"/>
      <c r="AN580" s="290"/>
      <c r="AO580" s="290"/>
      <c r="AP580" s="290"/>
    </row>
    <row r="581" spans="1:42" x14ac:dyDescent="0.25">
      <c r="A581" s="283" t="s">
        <v>2189</v>
      </c>
      <c r="B581" s="284" t="s">
        <v>1787</v>
      </c>
      <c r="C581" s="284" t="s">
        <v>2140</v>
      </c>
      <c r="D581" s="285" t="s">
        <v>2141</v>
      </c>
      <c r="E581" s="286">
        <v>40</v>
      </c>
      <c r="F581" s="287" t="s">
        <v>2011</v>
      </c>
      <c r="G581" s="285" t="s">
        <v>2322</v>
      </c>
      <c r="H581" s="285"/>
      <c r="I581" s="285"/>
      <c r="J581" s="285"/>
      <c r="K581" s="285"/>
      <c r="L581" s="285"/>
      <c r="M581" s="288" t="s">
        <v>2012</v>
      </c>
      <c r="N581" s="288" t="s">
        <v>2012</v>
      </c>
      <c r="O581" s="288" t="s">
        <v>2012</v>
      </c>
      <c r="P581" s="288" t="s">
        <v>2012</v>
      </c>
      <c r="Q581" s="288">
        <v>30</v>
      </c>
      <c r="R581" s="288" t="s">
        <v>2013</v>
      </c>
      <c r="S581" s="289" t="s">
        <v>2038</v>
      </c>
      <c r="T581" s="283"/>
      <c r="U581" s="290" t="s">
        <v>2015</v>
      </c>
      <c r="V581" s="290" t="s">
        <v>195</v>
      </c>
      <c r="W581" s="290">
        <v>31</v>
      </c>
      <c r="X581" s="290">
        <v>30</v>
      </c>
      <c r="Y581" s="290" t="s">
        <v>2012</v>
      </c>
      <c r="Z581" s="290" t="s">
        <v>2012</v>
      </c>
      <c r="AA581" s="291" t="s">
        <v>2190</v>
      </c>
      <c r="AB581" s="290"/>
      <c r="AC581" s="290"/>
      <c r="AD581" s="290"/>
      <c r="AE581" s="290"/>
      <c r="AF581" s="290"/>
      <c r="AG581" s="290"/>
      <c r="AH581" s="290"/>
      <c r="AI581" s="290"/>
      <c r="AJ581" s="290"/>
      <c r="AK581" s="290"/>
      <c r="AL581" s="290"/>
      <c r="AM581" s="290"/>
      <c r="AN581" s="290"/>
      <c r="AO581" s="290"/>
      <c r="AP581" s="290"/>
    </row>
    <row r="582" spans="1:42" x14ac:dyDescent="0.25">
      <c r="A582" s="283" t="s">
        <v>2189</v>
      </c>
      <c r="B582" s="284" t="s">
        <v>1787</v>
      </c>
      <c r="C582" s="284" t="s">
        <v>2140</v>
      </c>
      <c r="D582" s="285" t="s">
        <v>2141</v>
      </c>
      <c r="E582" s="286">
        <v>20</v>
      </c>
      <c r="F582" s="287" t="s">
        <v>2011</v>
      </c>
      <c r="G582" s="285" t="s">
        <v>2323</v>
      </c>
      <c r="H582" s="285"/>
      <c r="I582" s="285"/>
      <c r="J582" s="285"/>
      <c r="K582" s="285"/>
      <c r="L582" s="285"/>
      <c r="M582" s="288" t="s">
        <v>2012</v>
      </c>
      <c r="N582" s="288" t="s">
        <v>2012</v>
      </c>
      <c r="O582" s="288" t="s">
        <v>2012</v>
      </c>
      <c r="P582" s="288" t="s">
        <v>2012</v>
      </c>
      <c r="Q582" s="288">
        <v>30</v>
      </c>
      <c r="R582" s="288" t="s">
        <v>2013</v>
      </c>
      <c r="S582" s="289" t="s">
        <v>2038</v>
      </c>
      <c r="T582" s="283"/>
      <c r="U582" s="290" t="s">
        <v>2015</v>
      </c>
      <c r="V582" s="290" t="s">
        <v>195</v>
      </c>
      <c r="W582" s="290">
        <v>31</v>
      </c>
      <c r="X582" s="290">
        <v>15</v>
      </c>
      <c r="Y582" s="290" t="s">
        <v>2012</v>
      </c>
      <c r="Z582" s="290" t="s">
        <v>2012</v>
      </c>
      <c r="AA582" s="291" t="s">
        <v>2190</v>
      </c>
      <c r="AB582" s="290"/>
      <c r="AC582" s="290"/>
      <c r="AD582" s="290"/>
      <c r="AE582" s="290"/>
      <c r="AF582" s="290"/>
      <c r="AG582" s="290"/>
      <c r="AH582" s="290"/>
      <c r="AI582" s="290"/>
      <c r="AJ582" s="290"/>
      <c r="AK582" s="290"/>
      <c r="AL582" s="290"/>
      <c r="AM582" s="290"/>
      <c r="AN582" s="290"/>
      <c r="AO582" s="290"/>
      <c r="AP582" s="290"/>
    </row>
    <row r="583" spans="1:42" x14ac:dyDescent="0.25">
      <c r="A583" s="283" t="s">
        <v>2189</v>
      </c>
      <c r="B583" s="284" t="s">
        <v>1787</v>
      </c>
      <c r="C583" s="284" t="s">
        <v>2140</v>
      </c>
      <c r="D583" s="285" t="s">
        <v>2141</v>
      </c>
      <c r="E583" s="286">
        <v>40</v>
      </c>
      <c r="F583" s="287" t="s">
        <v>2011</v>
      </c>
      <c r="G583" s="285" t="s">
        <v>2323</v>
      </c>
      <c r="H583" s="285"/>
      <c r="I583" s="285"/>
      <c r="J583" s="285"/>
      <c r="K583" s="285"/>
      <c r="L583" s="285"/>
      <c r="M583" s="288" t="s">
        <v>2012</v>
      </c>
      <c r="N583" s="288" t="s">
        <v>2012</v>
      </c>
      <c r="O583" s="288" t="s">
        <v>2012</v>
      </c>
      <c r="P583" s="288" t="s">
        <v>2012</v>
      </c>
      <c r="Q583" s="288">
        <v>30</v>
      </c>
      <c r="R583" s="288" t="s">
        <v>2013</v>
      </c>
      <c r="S583" s="289" t="s">
        <v>2038</v>
      </c>
      <c r="T583" s="283"/>
      <c r="U583" s="290" t="s">
        <v>2015</v>
      </c>
      <c r="V583" s="290" t="s">
        <v>195</v>
      </c>
      <c r="W583" s="290">
        <v>31</v>
      </c>
      <c r="X583" s="290">
        <v>30</v>
      </c>
      <c r="Y583" s="290" t="s">
        <v>2012</v>
      </c>
      <c r="Z583" s="290" t="s">
        <v>2012</v>
      </c>
      <c r="AA583" s="291" t="s">
        <v>2190</v>
      </c>
      <c r="AB583" s="290"/>
      <c r="AC583" s="290"/>
      <c r="AD583" s="290"/>
      <c r="AE583" s="290"/>
      <c r="AF583" s="290"/>
      <c r="AG583" s="290"/>
      <c r="AH583" s="290"/>
      <c r="AI583" s="290"/>
      <c r="AJ583" s="290"/>
      <c r="AK583" s="290"/>
      <c r="AL583" s="290"/>
      <c r="AM583" s="290"/>
      <c r="AN583" s="290"/>
      <c r="AO583" s="290"/>
      <c r="AP583" s="290"/>
    </row>
    <row r="584" spans="1:42" x14ac:dyDescent="0.25">
      <c r="A584" s="283" t="s">
        <v>2189</v>
      </c>
      <c r="B584" s="284" t="s">
        <v>1754</v>
      </c>
      <c r="C584" s="284" t="s">
        <v>2148</v>
      </c>
      <c r="D584" s="285" t="s">
        <v>2149</v>
      </c>
      <c r="E584" s="286">
        <v>20</v>
      </c>
      <c r="F584" s="287" t="s">
        <v>2011</v>
      </c>
      <c r="G584" s="285"/>
      <c r="H584" s="285"/>
      <c r="I584" s="285"/>
      <c r="J584" s="285"/>
      <c r="K584" s="285"/>
      <c r="L584" s="285"/>
      <c r="M584" s="288" t="s">
        <v>2012</v>
      </c>
      <c r="N584" s="288" t="s">
        <v>2012</v>
      </c>
      <c r="O584" s="288" t="s">
        <v>2012</v>
      </c>
      <c r="P584" s="288" t="s">
        <v>2012</v>
      </c>
      <c r="Q584" s="288">
        <v>18</v>
      </c>
      <c r="R584" s="288" t="s">
        <v>2013</v>
      </c>
      <c r="S584" s="289" t="s">
        <v>2054</v>
      </c>
      <c r="T584" s="283"/>
      <c r="U584" s="290" t="s">
        <v>2015</v>
      </c>
      <c r="V584" s="290" t="s">
        <v>195</v>
      </c>
      <c r="W584" s="290">
        <v>19</v>
      </c>
      <c r="X584" s="290">
        <v>16</v>
      </c>
      <c r="Y584" s="290">
        <v>30</v>
      </c>
      <c r="Z584" s="290">
        <v>27</v>
      </c>
      <c r="AA584" s="291">
        <v>11</v>
      </c>
      <c r="AB584" s="290"/>
      <c r="AC584" s="290"/>
      <c r="AD584" s="290"/>
      <c r="AE584" s="290"/>
      <c r="AF584" s="290"/>
      <c r="AG584" s="290"/>
      <c r="AH584" s="290"/>
      <c r="AI584" s="290"/>
      <c r="AJ584" s="290"/>
      <c r="AK584" s="290"/>
      <c r="AL584" s="290"/>
      <c r="AM584" s="290"/>
      <c r="AN584" s="290"/>
      <c r="AO584" s="290"/>
      <c r="AP584" s="290"/>
    </row>
    <row r="585" spans="1:42" x14ac:dyDescent="0.25">
      <c r="A585" s="283" t="s">
        <v>2189</v>
      </c>
      <c r="B585" s="284" t="s">
        <v>1754</v>
      </c>
      <c r="C585" s="284" t="s">
        <v>2148</v>
      </c>
      <c r="D585" s="285" t="s">
        <v>2149</v>
      </c>
      <c r="E585" s="286">
        <v>40</v>
      </c>
      <c r="F585" s="287" t="s">
        <v>2011</v>
      </c>
      <c r="G585" s="285"/>
      <c r="H585" s="285"/>
      <c r="I585" s="285"/>
      <c r="J585" s="285"/>
      <c r="K585" s="285"/>
      <c r="L585" s="285"/>
      <c r="M585" s="288" t="s">
        <v>2012</v>
      </c>
      <c r="N585" s="288" t="s">
        <v>2012</v>
      </c>
      <c r="O585" s="288" t="s">
        <v>2012</v>
      </c>
      <c r="P585" s="288" t="s">
        <v>2012</v>
      </c>
      <c r="Q585" s="288">
        <v>18</v>
      </c>
      <c r="R585" s="288" t="s">
        <v>2013</v>
      </c>
      <c r="S585" s="289" t="s">
        <v>2054</v>
      </c>
      <c r="T585" s="283"/>
      <c r="U585" s="290" t="s">
        <v>2015</v>
      </c>
      <c r="V585" s="290" t="s">
        <v>195</v>
      </c>
      <c r="W585" s="290">
        <v>19</v>
      </c>
      <c r="X585" s="290">
        <v>32</v>
      </c>
      <c r="Y585" s="290">
        <v>30</v>
      </c>
      <c r="Z585" s="290">
        <v>53</v>
      </c>
      <c r="AA585" s="291">
        <v>11</v>
      </c>
      <c r="AB585" s="290"/>
      <c r="AC585" s="290"/>
      <c r="AD585" s="290"/>
      <c r="AE585" s="290"/>
      <c r="AF585" s="290"/>
      <c r="AG585" s="290"/>
      <c r="AH585" s="290"/>
      <c r="AI585" s="290"/>
      <c r="AJ585" s="290"/>
      <c r="AK585" s="290"/>
      <c r="AL585" s="290"/>
      <c r="AM585" s="290"/>
      <c r="AN585" s="290"/>
      <c r="AO585" s="290"/>
      <c r="AP585" s="290"/>
    </row>
    <row r="586" spans="1:42" x14ac:dyDescent="0.25">
      <c r="A586" s="283" t="s">
        <v>2189</v>
      </c>
      <c r="B586" s="284" t="s">
        <v>2199</v>
      </c>
      <c r="C586" s="284" t="s">
        <v>2324</v>
      </c>
      <c r="D586" s="285" t="s">
        <v>2325</v>
      </c>
      <c r="E586" s="286">
        <v>20</v>
      </c>
      <c r="F586" s="287" t="s">
        <v>2011</v>
      </c>
      <c r="G586" s="285"/>
      <c r="H586" s="285"/>
      <c r="I586" s="285"/>
      <c r="J586" s="285"/>
      <c r="K586" s="285"/>
      <c r="L586" s="285"/>
      <c r="M586" s="288" t="s">
        <v>2012</v>
      </c>
      <c r="N586" s="288" t="s">
        <v>2012</v>
      </c>
      <c r="O586" s="288" t="s">
        <v>2012</v>
      </c>
      <c r="P586" s="288" t="s">
        <v>2012</v>
      </c>
      <c r="Q586" s="288">
        <v>15</v>
      </c>
      <c r="R586" s="288" t="s">
        <v>2013</v>
      </c>
      <c r="S586" s="289" t="s">
        <v>2014</v>
      </c>
      <c r="T586" s="283"/>
      <c r="U586" s="290" t="s">
        <v>2015</v>
      </c>
      <c r="V586" s="290" t="s">
        <v>195</v>
      </c>
      <c r="W586" s="290">
        <v>16</v>
      </c>
      <c r="X586" s="290">
        <v>5</v>
      </c>
      <c r="Y586" s="290" t="s">
        <v>2012</v>
      </c>
      <c r="Z586" s="290" t="s">
        <v>2012</v>
      </c>
      <c r="AA586" s="291" t="s">
        <v>2190</v>
      </c>
      <c r="AB586" s="290"/>
      <c r="AC586" s="290"/>
      <c r="AD586" s="290"/>
      <c r="AE586" s="290"/>
      <c r="AF586" s="290"/>
      <c r="AG586" s="290"/>
      <c r="AH586" s="290"/>
      <c r="AI586" s="290"/>
      <c r="AJ586" s="290"/>
      <c r="AK586" s="290"/>
      <c r="AL586" s="290"/>
      <c r="AM586" s="290"/>
      <c r="AN586" s="290"/>
      <c r="AO586" s="290"/>
      <c r="AP586" s="290"/>
    </row>
    <row r="587" spans="1:42" x14ac:dyDescent="0.25">
      <c r="A587" s="283" t="s">
        <v>2189</v>
      </c>
      <c r="B587" s="284" t="s">
        <v>2199</v>
      </c>
      <c r="C587" s="284" t="s">
        <v>2324</v>
      </c>
      <c r="D587" s="285" t="s">
        <v>2325</v>
      </c>
      <c r="E587" s="286">
        <v>40</v>
      </c>
      <c r="F587" s="287" t="s">
        <v>2011</v>
      </c>
      <c r="G587" s="285"/>
      <c r="H587" s="285"/>
      <c r="I587" s="285"/>
      <c r="J587" s="285"/>
      <c r="K587" s="285"/>
      <c r="L587" s="285"/>
      <c r="M587" s="288" t="s">
        <v>2012</v>
      </c>
      <c r="N587" s="288" t="s">
        <v>2012</v>
      </c>
      <c r="O587" s="288" t="s">
        <v>2012</v>
      </c>
      <c r="P587" s="288" t="s">
        <v>2012</v>
      </c>
      <c r="Q587" s="288">
        <v>15</v>
      </c>
      <c r="R587" s="288" t="s">
        <v>2013</v>
      </c>
      <c r="S587" s="289" t="s">
        <v>2014</v>
      </c>
      <c r="T587" s="283"/>
      <c r="U587" s="290" t="s">
        <v>2015</v>
      </c>
      <c r="V587" s="290" t="s">
        <v>195</v>
      </c>
      <c r="W587" s="290">
        <v>16</v>
      </c>
      <c r="X587" s="290">
        <v>10</v>
      </c>
      <c r="Y587" s="290" t="s">
        <v>2012</v>
      </c>
      <c r="Z587" s="290" t="s">
        <v>2012</v>
      </c>
      <c r="AA587" s="291" t="s">
        <v>2190</v>
      </c>
      <c r="AB587" s="290"/>
      <c r="AC587" s="290"/>
      <c r="AD587" s="290"/>
      <c r="AE587" s="290"/>
      <c r="AF587" s="290"/>
      <c r="AG587" s="290"/>
      <c r="AH587" s="290"/>
      <c r="AI587" s="290"/>
      <c r="AJ587" s="290"/>
      <c r="AK587" s="290"/>
      <c r="AL587" s="290"/>
      <c r="AM587" s="290"/>
      <c r="AN587" s="290"/>
      <c r="AO587" s="290"/>
      <c r="AP587" s="290"/>
    </row>
    <row r="588" spans="1:42" x14ac:dyDescent="0.25">
      <c r="A588" s="283" t="s">
        <v>2189</v>
      </c>
      <c r="B588" s="284" t="s">
        <v>2035</v>
      </c>
      <c r="C588" s="284" t="s">
        <v>2326</v>
      </c>
      <c r="D588" s="285" t="s">
        <v>2327</v>
      </c>
      <c r="E588" s="286">
        <v>20</v>
      </c>
      <c r="F588" s="287" t="s">
        <v>2011</v>
      </c>
      <c r="G588" s="285"/>
      <c r="H588" s="285"/>
      <c r="I588" s="285"/>
      <c r="J588" s="285"/>
      <c r="K588" s="285"/>
      <c r="L588" s="285"/>
      <c r="M588" s="288" t="s">
        <v>2012</v>
      </c>
      <c r="N588" s="288" t="s">
        <v>2012</v>
      </c>
      <c r="O588" s="288" t="s">
        <v>2012</v>
      </c>
      <c r="P588" s="288" t="s">
        <v>2012</v>
      </c>
      <c r="Q588" s="288">
        <v>15</v>
      </c>
      <c r="R588" s="288" t="s">
        <v>2013</v>
      </c>
      <c r="S588" s="289" t="s">
        <v>2014</v>
      </c>
      <c r="T588" s="283"/>
      <c r="U588" s="290" t="s">
        <v>2015</v>
      </c>
      <c r="V588" s="290" t="s">
        <v>195</v>
      </c>
      <c r="W588" s="290">
        <v>16</v>
      </c>
      <c r="X588" s="290">
        <v>11</v>
      </c>
      <c r="Y588" s="290">
        <v>18</v>
      </c>
      <c r="Z588" s="290">
        <v>20</v>
      </c>
      <c r="AA588" s="291">
        <v>2</v>
      </c>
      <c r="AB588" s="290"/>
      <c r="AC588" s="290"/>
      <c r="AD588" s="290"/>
      <c r="AE588" s="290"/>
      <c r="AF588" s="290"/>
      <c r="AG588" s="290"/>
      <c r="AH588" s="290"/>
      <c r="AI588" s="290"/>
      <c r="AJ588" s="290"/>
      <c r="AK588" s="290"/>
      <c r="AL588" s="290"/>
      <c r="AM588" s="290"/>
      <c r="AN588" s="290"/>
      <c r="AO588" s="290"/>
      <c r="AP588" s="290"/>
    </row>
    <row r="589" spans="1:42" x14ac:dyDescent="0.25">
      <c r="A589" s="283" t="s">
        <v>2189</v>
      </c>
      <c r="B589" s="284" t="s">
        <v>2035</v>
      </c>
      <c r="C589" s="284" t="s">
        <v>2326</v>
      </c>
      <c r="D589" s="285" t="s">
        <v>2327</v>
      </c>
      <c r="E589" s="286">
        <v>40</v>
      </c>
      <c r="F589" s="287" t="s">
        <v>2011</v>
      </c>
      <c r="G589" s="285"/>
      <c r="H589" s="285"/>
      <c r="I589" s="285"/>
      <c r="J589" s="285"/>
      <c r="K589" s="285"/>
      <c r="L589" s="285"/>
      <c r="M589" s="288" t="s">
        <v>2012</v>
      </c>
      <c r="N589" s="288" t="s">
        <v>2012</v>
      </c>
      <c r="O589" s="288" t="s">
        <v>2012</v>
      </c>
      <c r="P589" s="288" t="s">
        <v>2012</v>
      </c>
      <c r="Q589" s="288">
        <v>15</v>
      </c>
      <c r="R589" s="288" t="s">
        <v>2013</v>
      </c>
      <c r="S589" s="289" t="s">
        <v>2014</v>
      </c>
      <c r="T589" s="283"/>
      <c r="U589" s="290" t="s">
        <v>2015</v>
      </c>
      <c r="V589" s="290" t="s">
        <v>195</v>
      </c>
      <c r="W589" s="290">
        <v>16</v>
      </c>
      <c r="X589" s="290">
        <v>21</v>
      </c>
      <c r="Y589" s="290">
        <v>18</v>
      </c>
      <c r="Z589" s="290">
        <v>40</v>
      </c>
      <c r="AA589" s="291">
        <v>2</v>
      </c>
      <c r="AB589" s="290"/>
      <c r="AC589" s="290"/>
      <c r="AD589" s="290"/>
      <c r="AE589" s="290"/>
      <c r="AF589" s="290"/>
      <c r="AG589" s="290"/>
      <c r="AH589" s="290"/>
      <c r="AI589" s="290"/>
      <c r="AJ589" s="290"/>
      <c r="AK589" s="290"/>
      <c r="AL589" s="290"/>
      <c r="AM589" s="290"/>
      <c r="AN589" s="290"/>
      <c r="AO589" s="290"/>
      <c r="AP589" s="290"/>
    </row>
    <row r="590" spans="1:42" x14ac:dyDescent="0.25">
      <c r="A590" s="283" t="s">
        <v>2189</v>
      </c>
      <c r="B590" s="284" t="s">
        <v>2035</v>
      </c>
      <c r="C590" s="284" t="s">
        <v>2328</v>
      </c>
      <c r="D590" s="285" t="s">
        <v>2329</v>
      </c>
      <c r="E590" s="286">
        <v>20</v>
      </c>
      <c r="F590" s="287" t="s">
        <v>2011</v>
      </c>
      <c r="G590" s="285"/>
      <c r="H590" s="285"/>
      <c r="I590" s="285"/>
      <c r="J590" s="285"/>
      <c r="K590" s="285"/>
      <c r="L590" s="285"/>
      <c r="M590" s="288" t="s">
        <v>2012</v>
      </c>
      <c r="N590" s="288" t="s">
        <v>2012</v>
      </c>
      <c r="O590" s="288" t="s">
        <v>2012</v>
      </c>
      <c r="P590" s="288" t="s">
        <v>2012</v>
      </c>
      <c r="Q590" s="288">
        <v>21</v>
      </c>
      <c r="R590" s="288" t="s">
        <v>2013</v>
      </c>
      <c r="S590" s="289" t="s">
        <v>2098</v>
      </c>
      <c r="T590" s="283"/>
      <c r="U590" s="290" t="s">
        <v>2015</v>
      </c>
      <c r="V590" s="290" t="s">
        <v>195</v>
      </c>
      <c r="W590" s="290">
        <v>22</v>
      </c>
      <c r="X590" s="290">
        <v>16</v>
      </c>
      <c r="Y590" s="290">
        <v>30</v>
      </c>
      <c r="Z590" s="290">
        <v>29</v>
      </c>
      <c r="AA590" s="291">
        <v>8</v>
      </c>
      <c r="AB590" s="290"/>
      <c r="AC590" s="290"/>
      <c r="AD590" s="290"/>
      <c r="AE590" s="290"/>
      <c r="AF590" s="290"/>
      <c r="AG590" s="290"/>
      <c r="AH590" s="290"/>
      <c r="AI590" s="290"/>
      <c r="AJ590" s="290"/>
      <c r="AK590" s="290"/>
      <c r="AL590" s="290"/>
      <c r="AM590" s="290"/>
      <c r="AN590" s="290"/>
      <c r="AO590" s="290"/>
      <c r="AP590" s="290"/>
    </row>
    <row r="591" spans="1:42" x14ac:dyDescent="0.25">
      <c r="A591" s="283" t="s">
        <v>2189</v>
      </c>
      <c r="B591" s="284" t="s">
        <v>2035</v>
      </c>
      <c r="C591" s="284" t="s">
        <v>2328</v>
      </c>
      <c r="D591" s="285" t="s">
        <v>2329</v>
      </c>
      <c r="E591" s="286">
        <v>40</v>
      </c>
      <c r="F591" s="287" t="s">
        <v>2011</v>
      </c>
      <c r="G591" s="285"/>
      <c r="H591" s="285"/>
      <c r="I591" s="285"/>
      <c r="J591" s="285"/>
      <c r="K591" s="285"/>
      <c r="L591" s="285"/>
      <c r="M591" s="288" t="s">
        <v>2012</v>
      </c>
      <c r="N591" s="288" t="s">
        <v>2012</v>
      </c>
      <c r="O591" s="288" t="s">
        <v>2012</v>
      </c>
      <c r="P591" s="288" t="s">
        <v>2012</v>
      </c>
      <c r="Q591" s="288">
        <v>21</v>
      </c>
      <c r="R591" s="288" t="s">
        <v>2013</v>
      </c>
      <c r="S591" s="289" t="s">
        <v>2098</v>
      </c>
      <c r="T591" s="283"/>
      <c r="U591" s="290" t="s">
        <v>2015</v>
      </c>
      <c r="V591" s="290" t="s">
        <v>195</v>
      </c>
      <c r="W591" s="290">
        <v>22</v>
      </c>
      <c r="X591" s="290">
        <v>27</v>
      </c>
      <c r="Y591" s="290">
        <v>30</v>
      </c>
      <c r="Z591" s="290">
        <v>47</v>
      </c>
      <c r="AA591" s="291">
        <v>8</v>
      </c>
      <c r="AB591" s="290"/>
      <c r="AC591" s="290"/>
      <c r="AD591" s="290"/>
      <c r="AE591" s="290"/>
      <c r="AF591" s="290"/>
      <c r="AG591" s="290"/>
      <c r="AH591" s="290"/>
      <c r="AI591" s="290"/>
      <c r="AJ591" s="290"/>
      <c r="AK591" s="290"/>
      <c r="AL591" s="290"/>
      <c r="AM591" s="290"/>
      <c r="AN591" s="290"/>
      <c r="AO591" s="290"/>
      <c r="AP591" s="290"/>
    </row>
    <row r="592" spans="1:42" x14ac:dyDescent="0.25">
      <c r="A592" s="283" t="s">
        <v>2189</v>
      </c>
      <c r="B592" s="284" t="s">
        <v>1787</v>
      </c>
      <c r="C592" s="284" t="s">
        <v>2150</v>
      </c>
      <c r="D592" s="285" t="s">
        <v>2151</v>
      </c>
      <c r="E592" s="286">
        <v>20</v>
      </c>
      <c r="F592" s="287" t="s">
        <v>2011</v>
      </c>
      <c r="G592" s="285"/>
      <c r="H592" s="285"/>
      <c r="I592" s="285"/>
      <c r="J592" s="285"/>
      <c r="K592" s="285"/>
      <c r="L592" s="285"/>
      <c r="M592" s="288" t="s">
        <v>2012</v>
      </c>
      <c r="N592" s="288" t="s">
        <v>2012</v>
      </c>
      <c r="O592" s="288" t="s">
        <v>2012</v>
      </c>
      <c r="P592" s="288" t="s">
        <v>2012</v>
      </c>
      <c r="Q592" s="288">
        <v>18</v>
      </c>
      <c r="R592" s="288" t="s">
        <v>2013</v>
      </c>
      <c r="S592" s="289" t="s">
        <v>2054</v>
      </c>
      <c r="T592" s="283"/>
      <c r="U592" s="290" t="s">
        <v>2015</v>
      </c>
      <c r="V592" s="290" t="s">
        <v>195</v>
      </c>
      <c r="W592" s="290">
        <v>19</v>
      </c>
      <c r="X592" s="290">
        <v>70</v>
      </c>
      <c r="Y592" s="290" t="s">
        <v>2012</v>
      </c>
      <c r="Z592" s="290" t="s">
        <v>2012</v>
      </c>
      <c r="AA592" s="291" t="s">
        <v>2190</v>
      </c>
      <c r="AB592" s="290"/>
      <c r="AC592" s="290"/>
      <c r="AD592" s="290"/>
      <c r="AE592" s="290"/>
      <c r="AF592" s="290"/>
      <c r="AG592" s="290"/>
      <c r="AH592" s="290"/>
      <c r="AI592" s="290"/>
      <c r="AJ592" s="290"/>
      <c r="AK592" s="290"/>
      <c r="AL592" s="290"/>
      <c r="AM592" s="290"/>
      <c r="AN592" s="290"/>
      <c r="AO592" s="290"/>
      <c r="AP592" s="290"/>
    </row>
    <row r="593" spans="1:42" x14ac:dyDescent="0.25">
      <c r="A593" s="283" t="s">
        <v>2189</v>
      </c>
      <c r="B593" s="284" t="s">
        <v>1787</v>
      </c>
      <c r="C593" s="284" t="s">
        <v>2150</v>
      </c>
      <c r="D593" s="285" t="s">
        <v>2151</v>
      </c>
      <c r="E593" s="286">
        <v>40</v>
      </c>
      <c r="F593" s="287" t="s">
        <v>2011</v>
      </c>
      <c r="G593" s="285"/>
      <c r="H593" s="285"/>
      <c r="I593" s="285"/>
      <c r="J593" s="285"/>
      <c r="K593" s="285"/>
      <c r="L593" s="285"/>
      <c r="M593" s="288" t="s">
        <v>2012</v>
      </c>
      <c r="N593" s="288" t="s">
        <v>2012</v>
      </c>
      <c r="O593" s="288" t="s">
        <v>2012</v>
      </c>
      <c r="P593" s="288" t="s">
        <v>2012</v>
      </c>
      <c r="Q593" s="288">
        <v>18</v>
      </c>
      <c r="R593" s="288" t="s">
        <v>2013</v>
      </c>
      <c r="S593" s="289" t="s">
        <v>2054</v>
      </c>
      <c r="T593" s="283"/>
      <c r="U593" s="290" t="s">
        <v>2015</v>
      </c>
      <c r="V593" s="290" t="s">
        <v>195</v>
      </c>
      <c r="W593" s="290">
        <v>19</v>
      </c>
      <c r="X593" s="290">
        <v>140</v>
      </c>
      <c r="Y593" s="290" t="s">
        <v>2012</v>
      </c>
      <c r="Z593" s="290" t="s">
        <v>2012</v>
      </c>
      <c r="AA593" s="291" t="s">
        <v>2190</v>
      </c>
      <c r="AB593" s="290"/>
      <c r="AC593" s="290"/>
      <c r="AD593" s="290"/>
      <c r="AE593" s="290"/>
      <c r="AF593" s="290"/>
      <c r="AG593" s="290"/>
      <c r="AH593" s="290"/>
      <c r="AI593" s="290"/>
      <c r="AJ593" s="290"/>
      <c r="AK593" s="290"/>
      <c r="AL593" s="290"/>
      <c r="AM593" s="290"/>
      <c r="AN593" s="290"/>
      <c r="AO593" s="290"/>
      <c r="AP593" s="290"/>
    </row>
    <row r="594" spans="1:42" x14ac:dyDescent="0.25">
      <c r="A594" s="283" t="s">
        <v>2189</v>
      </c>
      <c r="B594" s="284" t="s">
        <v>2041</v>
      </c>
      <c r="C594" s="284" t="s">
        <v>2152</v>
      </c>
      <c r="D594" s="285" t="s">
        <v>2153</v>
      </c>
      <c r="E594" s="286">
        <v>20</v>
      </c>
      <c r="F594" s="287" t="s">
        <v>2011</v>
      </c>
      <c r="G594" s="285"/>
      <c r="H594" s="285"/>
      <c r="I594" s="285"/>
      <c r="J594" s="285"/>
      <c r="K594" s="285"/>
      <c r="L594" s="285"/>
      <c r="M594" s="288" t="s">
        <v>2012</v>
      </c>
      <c r="N594" s="288" t="s">
        <v>2012</v>
      </c>
      <c r="O594" s="288" t="s">
        <v>2012</v>
      </c>
      <c r="P594" s="288" t="s">
        <v>2012</v>
      </c>
      <c r="Q594" s="288">
        <v>15</v>
      </c>
      <c r="R594" s="288" t="s">
        <v>2013</v>
      </c>
      <c r="S594" s="289" t="s">
        <v>2014</v>
      </c>
      <c r="T594" s="283"/>
      <c r="U594" s="290" t="s">
        <v>2015</v>
      </c>
      <c r="V594" s="290" t="s">
        <v>195</v>
      </c>
      <c r="W594" s="290">
        <v>16</v>
      </c>
      <c r="X594" s="290">
        <v>37</v>
      </c>
      <c r="Y594" s="290">
        <v>21</v>
      </c>
      <c r="Z594" s="290">
        <v>52</v>
      </c>
      <c r="AA594" s="291">
        <v>5</v>
      </c>
      <c r="AB594" s="290"/>
      <c r="AC594" s="290"/>
      <c r="AD594" s="290"/>
      <c r="AE594" s="290"/>
      <c r="AF594" s="290"/>
      <c r="AG594" s="290"/>
      <c r="AH594" s="290"/>
      <c r="AI594" s="290"/>
      <c r="AJ594" s="290"/>
      <c r="AK594" s="290"/>
      <c r="AL594" s="290"/>
      <c r="AM594" s="290"/>
      <c r="AN594" s="290"/>
      <c r="AO594" s="290"/>
      <c r="AP594" s="290"/>
    </row>
    <row r="595" spans="1:42" x14ac:dyDescent="0.25">
      <c r="A595" s="283" t="s">
        <v>2189</v>
      </c>
      <c r="B595" s="284" t="s">
        <v>2041</v>
      </c>
      <c r="C595" s="284" t="s">
        <v>2152</v>
      </c>
      <c r="D595" s="285" t="s">
        <v>2153</v>
      </c>
      <c r="E595" s="286">
        <v>20</v>
      </c>
      <c r="F595" s="287" t="s">
        <v>2011</v>
      </c>
      <c r="G595" s="285"/>
      <c r="H595" s="285"/>
      <c r="I595" s="285"/>
      <c r="J595" s="285"/>
      <c r="K595" s="285"/>
      <c r="L595" s="285"/>
      <c r="M595" s="288" t="s">
        <v>2012</v>
      </c>
      <c r="N595" s="288" t="s">
        <v>2012</v>
      </c>
      <c r="O595" s="288" t="s">
        <v>2012</v>
      </c>
      <c r="P595" s="288" t="s">
        <v>2012</v>
      </c>
      <c r="Q595" s="288">
        <v>15</v>
      </c>
      <c r="R595" s="288" t="s">
        <v>2013</v>
      </c>
      <c r="S595" s="289" t="s">
        <v>2014</v>
      </c>
      <c r="T595" s="283"/>
      <c r="U595" s="290" t="s">
        <v>2015</v>
      </c>
      <c r="V595" s="290" t="s">
        <v>195</v>
      </c>
      <c r="W595" s="290">
        <v>16</v>
      </c>
      <c r="X595" s="290">
        <v>37</v>
      </c>
      <c r="Y595" s="290">
        <v>21</v>
      </c>
      <c r="Z595" s="290">
        <v>52</v>
      </c>
      <c r="AA595" s="291">
        <v>5</v>
      </c>
      <c r="AB595" s="290"/>
      <c r="AC595" s="290"/>
      <c r="AD595" s="290"/>
      <c r="AE595" s="290"/>
      <c r="AF595" s="290"/>
      <c r="AG595" s="290"/>
      <c r="AH595" s="290"/>
      <c r="AI595" s="290"/>
      <c r="AJ595" s="290"/>
      <c r="AK595" s="290"/>
      <c r="AL595" s="290"/>
      <c r="AM595" s="290"/>
      <c r="AN595" s="290"/>
      <c r="AO595" s="290"/>
      <c r="AP595" s="290"/>
    </row>
    <row r="596" spans="1:42" x14ac:dyDescent="0.25">
      <c r="A596" s="283" t="s">
        <v>2189</v>
      </c>
      <c r="B596" s="284" t="s">
        <v>2041</v>
      </c>
      <c r="C596" s="284" t="s">
        <v>2152</v>
      </c>
      <c r="D596" s="285" t="s">
        <v>2153</v>
      </c>
      <c r="E596" s="286">
        <v>20</v>
      </c>
      <c r="F596" s="287" t="s">
        <v>2011</v>
      </c>
      <c r="G596" s="285"/>
      <c r="H596" s="285"/>
      <c r="I596" s="285"/>
      <c r="J596" s="285"/>
      <c r="K596" s="285"/>
      <c r="L596" s="285"/>
      <c r="M596" s="288" t="s">
        <v>2012</v>
      </c>
      <c r="N596" s="288" t="s">
        <v>2012</v>
      </c>
      <c r="O596" s="288" t="s">
        <v>2012</v>
      </c>
      <c r="P596" s="288" t="s">
        <v>2012</v>
      </c>
      <c r="Q596" s="288">
        <v>15</v>
      </c>
      <c r="R596" s="288" t="s">
        <v>2013</v>
      </c>
      <c r="S596" s="289" t="s">
        <v>2014</v>
      </c>
      <c r="T596" s="283"/>
      <c r="U596" s="290" t="s">
        <v>2015</v>
      </c>
      <c r="V596" s="290" t="s">
        <v>195</v>
      </c>
      <c r="W596" s="290">
        <v>16</v>
      </c>
      <c r="X596" s="290">
        <v>37</v>
      </c>
      <c r="Y596" s="290">
        <v>21</v>
      </c>
      <c r="Z596" s="290">
        <v>52</v>
      </c>
      <c r="AA596" s="291">
        <v>5</v>
      </c>
      <c r="AB596" s="290"/>
      <c r="AC596" s="290"/>
      <c r="AD596" s="290"/>
      <c r="AE596" s="290"/>
      <c r="AF596" s="290"/>
      <c r="AG596" s="290"/>
      <c r="AH596" s="290" t="s">
        <v>2012</v>
      </c>
      <c r="AI596" s="290" t="s">
        <v>2012</v>
      </c>
      <c r="AJ596" s="290"/>
      <c r="AK596" s="290"/>
      <c r="AL596" s="290"/>
      <c r="AM596" s="290"/>
      <c r="AN596" s="290"/>
      <c r="AO596" s="290" t="s">
        <v>2012</v>
      </c>
      <c r="AP596" s="290"/>
    </row>
    <row r="597" spans="1:42" x14ac:dyDescent="0.25">
      <c r="A597" s="283" t="s">
        <v>2189</v>
      </c>
      <c r="B597" s="284" t="s">
        <v>2041</v>
      </c>
      <c r="C597" s="284" t="s">
        <v>2152</v>
      </c>
      <c r="D597" s="285" t="s">
        <v>2153</v>
      </c>
      <c r="E597" s="286">
        <v>40</v>
      </c>
      <c r="F597" s="287" t="s">
        <v>2011</v>
      </c>
      <c r="G597" s="285"/>
      <c r="H597" s="285"/>
      <c r="I597" s="285"/>
      <c r="J597" s="285"/>
      <c r="K597" s="285"/>
      <c r="L597" s="285"/>
      <c r="M597" s="288" t="s">
        <v>2012</v>
      </c>
      <c r="N597" s="288" t="s">
        <v>2012</v>
      </c>
      <c r="O597" s="288" t="s">
        <v>2012</v>
      </c>
      <c r="P597" s="288" t="s">
        <v>2012</v>
      </c>
      <c r="Q597" s="288">
        <v>15</v>
      </c>
      <c r="R597" s="288" t="s">
        <v>2013</v>
      </c>
      <c r="S597" s="289" t="s">
        <v>2014</v>
      </c>
      <c r="T597" s="283"/>
      <c r="U597" s="290" t="s">
        <v>2015</v>
      </c>
      <c r="V597" s="290" t="s">
        <v>195</v>
      </c>
      <c r="W597" s="290">
        <v>16</v>
      </c>
      <c r="X597" s="290">
        <v>75</v>
      </c>
      <c r="Y597" s="290">
        <v>21</v>
      </c>
      <c r="Z597" s="290">
        <v>90</v>
      </c>
      <c r="AA597" s="291">
        <v>5</v>
      </c>
      <c r="AB597" s="290"/>
      <c r="AC597" s="290"/>
      <c r="AD597" s="290"/>
      <c r="AE597" s="290"/>
      <c r="AF597" s="290"/>
      <c r="AG597" s="290"/>
      <c r="AH597" s="290" t="s">
        <v>2012</v>
      </c>
      <c r="AI597" s="290" t="s">
        <v>2012</v>
      </c>
      <c r="AJ597" s="290"/>
      <c r="AK597" s="290"/>
      <c r="AL597" s="290"/>
      <c r="AM597" s="290"/>
      <c r="AN597" s="290"/>
      <c r="AO597" s="290" t="s">
        <v>2012</v>
      </c>
      <c r="AP597" s="290"/>
    </row>
    <row r="598" spans="1:42" x14ac:dyDescent="0.25">
      <c r="A598" s="283" t="s">
        <v>2189</v>
      </c>
      <c r="B598" s="284" t="s">
        <v>1787</v>
      </c>
      <c r="C598" s="284" t="s">
        <v>2154</v>
      </c>
      <c r="D598" s="285" t="s">
        <v>2155</v>
      </c>
      <c r="E598" s="286">
        <v>20</v>
      </c>
      <c r="F598" s="287" t="s">
        <v>2011</v>
      </c>
      <c r="G598" s="285"/>
      <c r="H598" s="285"/>
      <c r="I598" s="285"/>
      <c r="J598" s="285"/>
      <c r="K598" s="285"/>
      <c r="L598" s="285"/>
      <c r="M598" s="288" t="s">
        <v>2012</v>
      </c>
      <c r="N598" s="288" t="s">
        <v>2012</v>
      </c>
      <c r="O598" s="288" t="s">
        <v>2012</v>
      </c>
      <c r="P598" s="288" t="s">
        <v>2012</v>
      </c>
      <c r="Q598" s="288">
        <v>18</v>
      </c>
      <c r="R598" s="288" t="s">
        <v>2013</v>
      </c>
      <c r="S598" s="289" t="s">
        <v>2054</v>
      </c>
      <c r="T598" s="283"/>
      <c r="U598" s="290" t="s">
        <v>2015</v>
      </c>
      <c r="V598" s="290" t="s">
        <v>195</v>
      </c>
      <c r="W598" s="290">
        <v>19</v>
      </c>
      <c r="X598" s="290">
        <v>40</v>
      </c>
      <c r="Y598" s="290">
        <v>30</v>
      </c>
      <c r="Z598" s="290">
        <v>45</v>
      </c>
      <c r="AA598" s="291">
        <v>11</v>
      </c>
      <c r="AB598" s="290"/>
      <c r="AC598" s="290"/>
      <c r="AD598" s="290"/>
      <c r="AE598" s="290"/>
      <c r="AF598" s="290"/>
      <c r="AG598" s="290"/>
      <c r="AH598" s="290"/>
      <c r="AI598" s="290"/>
      <c r="AJ598" s="290"/>
      <c r="AK598" s="290"/>
      <c r="AL598" s="290"/>
      <c r="AM598" s="290"/>
      <c r="AN598" s="290"/>
      <c r="AO598" s="290"/>
      <c r="AP598" s="290"/>
    </row>
    <row r="599" spans="1:42" x14ac:dyDescent="0.25">
      <c r="A599" s="283" t="s">
        <v>2189</v>
      </c>
      <c r="B599" s="284" t="s">
        <v>1787</v>
      </c>
      <c r="C599" s="284" t="s">
        <v>2154</v>
      </c>
      <c r="D599" s="285" t="s">
        <v>2155</v>
      </c>
      <c r="E599" s="286">
        <v>40</v>
      </c>
      <c r="F599" s="287" t="s">
        <v>2011</v>
      </c>
      <c r="G599" s="285"/>
      <c r="H599" s="285"/>
      <c r="I599" s="285"/>
      <c r="J599" s="285"/>
      <c r="K599" s="285"/>
      <c r="L599" s="285"/>
      <c r="M599" s="288" t="s">
        <v>2012</v>
      </c>
      <c r="N599" s="288" t="s">
        <v>2012</v>
      </c>
      <c r="O599" s="288" t="s">
        <v>2012</v>
      </c>
      <c r="P599" s="288" t="s">
        <v>2012</v>
      </c>
      <c r="Q599" s="288">
        <v>18</v>
      </c>
      <c r="R599" s="288" t="s">
        <v>2013</v>
      </c>
      <c r="S599" s="289" t="s">
        <v>2054</v>
      </c>
      <c r="T599" s="283"/>
      <c r="U599" s="290" t="s">
        <v>2015</v>
      </c>
      <c r="V599" s="290" t="s">
        <v>195</v>
      </c>
      <c r="W599" s="290">
        <v>19</v>
      </c>
      <c r="X599" s="290">
        <v>62</v>
      </c>
      <c r="Y599" s="290">
        <v>30</v>
      </c>
      <c r="Z599" s="290">
        <v>79</v>
      </c>
      <c r="AA599" s="291">
        <v>11</v>
      </c>
      <c r="AB599" s="290"/>
      <c r="AC599" s="290"/>
      <c r="AD599" s="290"/>
      <c r="AE599" s="290"/>
      <c r="AF599" s="290"/>
      <c r="AG599" s="290"/>
      <c r="AH599" s="290"/>
      <c r="AI599" s="290"/>
      <c r="AJ599" s="290"/>
      <c r="AK599" s="290"/>
      <c r="AL599" s="290"/>
      <c r="AM599" s="290"/>
      <c r="AN599" s="290"/>
      <c r="AO599" s="290"/>
      <c r="AP599" s="290"/>
    </row>
    <row r="600" spans="1:42" x14ac:dyDescent="0.25">
      <c r="A600" s="283" t="s">
        <v>2189</v>
      </c>
      <c r="B600" s="284" t="s">
        <v>2035</v>
      </c>
      <c r="C600" s="284" t="s">
        <v>2330</v>
      </c>
      <c r="D600" s="285" t="s">
        <v>2331</v>
      </c>
      <c r="E600" s="286">
        <v>20</v>
      </c>
      <c r="F600" s="287" t="s">
        <v>2011</v>
      </c>
      <c r="G600" s="285"/>
      <c r="H600" s="285"/>
      <c r="I600" s="285"/>
      <c r="J600" s="285"/>
      <c r="K600" s="285"/>
      <c r="L600" s="285"/>
      <c r="M600" s="288">
        <v>5</v>
      </c>
      <c r="N600" s="288" t="s">
        <v>2013</v>
      </c>
      <c r="O600" s="288">
        <v>21</v>
      </c>
      <c r="P600" s="288" t="s">
        <v>2013</v>
      </c>
      <c r="Q600" s="288" t="s">
        <v>2012</v>
      </c>
      <c r="R600" s="288" t="s">
        <v>2012</v>
      </c>
      <c r="S600" s="289" t="s">
        <v>2225</v>
      </c>
      <c r="T600" s="283"/>
      <c r="U600" s="290" t="s">
        <v>2015</v>
      </c>
      <c r="V600" s="290" t="s">
        <v>195</v>
      </c>
      <c r="W600" s="290">
        <v>22</v>
      </c>
      <c r="X600" s="294">
        <v>27</v>
      </c>
      <c r="Y600" s="290" t="s">
        <v>2012</v>
      </c>
      <c r="Z600" s="290" t="s">
        <v>2012</v>
      </c>
      <c r="AA600" s="291" t="s">
        <v>2190</v>
      </c>
      <c r="AB600" s="290"/>
      <c r="AC600" s="290" t="s">
        <v>195</v>
      </c>
      <c r="AD600" s="290">
        <v>22</v>
      </c>
      <c r="AE600" s="290">
        <v>27</v>
      </c>
      <c r="AF600" s="290"/>
      <c r="AG600" s="290"/>
      <c r="AH600" s="290"/>
      <c r="AI600" s="290"/>
      <c r="AJ600" s="290" t="s">
        <v>195</v>
      </c>
      <c r="AK600" s="290">
        <v>6</v>
      </c>
      <c r="AL600" s="290">
        <v>30</v>
      </c>
      <c r="AM600" s="290">
        <v>21</v>
      </c>
      <c r="AN600" s="290">
        <v>38</v>
      </c>
      <c r="AO600" s="290"/>
      <c r="AP600" s="290"/>
    </row>
    <row r="601" spans="1:42" x14ac:dyDescent="0.25">
      <c r="A601" s="283" t="s">
        <v>2189</v>
      </c>
      <c r="B601" s="284" t="s">
        <v>2035</v>
      </c>
      <c r="C601" s="284" t="s">
        <v>2330</v>
      </c>
      <c r="D601" s="285" t="s">
        <v>2331</v>
      </c>
      <c r="E601" s="286">
        <v>40</v>
      </c>
      <c r="F601" s="287" t="s">
        <v>2011</v>
      </c>
      <c r="G601" s="285"/>
      <c r="H601" s="285"/>
      <c r="I601" s="285"/>
      <c r="J601" s="285"/>
      <c r="K601" s="285"/>
      <c r="L601" s="285"/>
      <c r="M601" s="288">
        <v>5</v>
      </c>
      <c r="N601" s="288" t="s">
        <v>2013</v>
      </c>
      <c r="O601" s="288">
        <v>21</v>
      </c>
      <c r="P601" s="288" t="s">
        <v>2013</v>
      </c>
      <c r="Q601" s="288" t="s">
        <v>2012</v>
      </c>
      <c r="R601" s="288" t="s">
        <v>2012</v>
      </c>
      <c r="S601" s="289" t="s">
        <v>2225</v>
      </c>
      <c r="T601" s="283"/>
      <c r="U601" s="290" t="s">
        <v>2015</v>
      </c>
      <c r="V601" s="290" t="s">
        <v>195</v>
      </c>
      <c r="W601" s="290">
        <v>22</v>
      </c>
      <c r="X601" s="294">
        <v>46</v>
      </c>
      <c r="Y601" s="290" t="s">
        <v>2012</v>
      </c>
      <c r="Z601" s="290" t="s">
        <v>2012</v>
      </c>
      <c r="AA601" s="291" t="s">
        <v>2190</v>
      </c>
      <c r="AB601" s="290"/>
      <c r="AC601" s="290" t="s">
        <v>195</v>
      </c>
      <c r="AD601" s="290">
        <v>22</v>
      </c>
      <c r="AE601" s="290">
        <v>46</v>
      </c>
      <c r="AF601" s="290"/>
      <c r="AG601" s="290"/>
      <c r="AH601" s="290"/>
      <c r="AI601" s="290"/>
      <c r="AJ601" s="290" t="s">
        <v>195</v>
      </c>
      <c r="AK601" s="290">
        <v>6</v>
      </c>
      <c r="AL601" s="290">
        <v>60</v>
      </c>
      <c r="AM601" s="290">
        <v>21</v>
      </c>
      <c r="AN601" s="290">
        <v>77</v>
      </c>
      <c r="AO601" s="290"/>
      <c r="AP601" s="290"/>
    </row>
    <row r="602" spans="1:42" x14ac:dyDescent="0.25">
      <c r="A602" s="283" t="s">
        <v>2189</v>
      </c>
      <c r="B602" s="284" t="s">
        <v>2035</v>
      </c>
      <c r="C602" s="284" t="s">
        <v>2332</v>
      </c>
      <c r="D602" s="285" t="s">
        <v>2333</v>
      </c>
      <c r="E602" s="286">
        <v>20</v>
      </c>
      <c r="F602" s="287" t="s">
        <v>2011</v>
      </c>
      <c r="G602" s="285"/>
      <c r="H602" s="285"/>
      <c r="I602" s="285"/>
      <c r="J602" s="285"/>
      <c r="K602" s="285"/>
      <c r="L602" s="285"/>
      <c r="M602" s="288" t="s">
        <v>2012</v>
      </c>
      <c r="N602" s="288" t="s">
        <v>2012</v>
      </c>
      <c r="O602" s="288" t="s">
        <v>2012</v>
      </c>
      <c r="P602" s="288" t="s">
        <v>2012</v>
      </c>
      <c r="Q602" s="288">
        <v>21</v>
      </c>
      <c r="R602" s="288" t="s">
        <v>2013</v>
      </c>
      <c r="S602" s="289" t="s">
        <v>2098</v>
      </c>
      <c r="T602" s="283"/>
      <c r="U602" s="290" t="s">
        <v>2015</v>
      </c>
      <c r="V602" s="290" t="s">
        <v>195</v>
      </c>
      <c r="W602" s="290">
        <v>22</v>
      </c>
      <c r="X602" s="290">
        <v>15</v>
      </c>
      <c r="Y602" s="290" t="s">
        <v>2012</v>
      </c>
      <c r="Z602" s="290" t="s">
        <v>2012</v>
      </c>
      <c r="AA602" s="291" t="s">
        <v>2190</v>
      </c>
      <c r="AB602" s="290"/>
      <c r="AC602" s="290"/>
      <c r="AD602" s="290"/>
      <c r="AE602" s="290"/>
      <c r="AF602" s="290"/>
      <c r="AG602" s="290"/>
      <c r="AH602" s="290"/>
      <c r="AI602" s="290"/>
      <c r="AJ602" s="290"/>
      <c r="AK602" s="290"/>
      <c r="AL602" s="290"/>
      <c r="AM602" s="290"/>
      <c r="AN602" s="290"/>
      <c r="AO602" s="290"/>
      <c r="AP602" s="290"/>
    </row>
    <row r="603" spans="1:42" x14ac:dyDescent="0.25">
      <c r="A603" s="283" t="s">
        <v>2189</v>
      </c>
      <c r="B603" s="284" t="s">
        <v>2035</v>
      </c>
      <c r="C603" s="284" t="s">
        <v>2332</v>
      </c>
      <c r="D603" s="285" t="s">
        <v>2333</v>
      </c>
      <c r="E603" s="286">
        <v>40</v>
      </c>
      <c r="F603" s="287" t="s">
        <v>2011</v>
      </c>
      <c r="G603" s="285"/>
      <c r="H603" s="285"/>
      <c r="I603" s="285"/>
      <c r="J603" s="285"/>
      <c r="K603" s="285"/>
      <c r="L603" s="285"/>
      <c r="M603" s="288" t="s">
        <v>2012</v>
      </c>
      <c r="N603" s="288" t="s">
        <v>2012</v>
      </c>
      <c r="O603" s="288" t="s">
        <v>2012</v>
      </c>
      <c r="P603" s="288" t="s">
        <v>2012</v>
      </c>
      <c r="Q603" s="288">
        <v>21</v>
      </c>
      <c r="R603" s="288" t="s">
        <v>2013</v>
      </c>
      <c r="S603" s="289" t="s">
        <v>2098</v>
      </c>
      <c r="T603" s="283"/>
      <c r="U603" s="290" t="s">
        <v>2015</v>
      </c>
      <c r="V603" s="290" t="s">
        <v>195</v>
      </c>
      <c r="W603" s="290">
        <v>22</v>
      </c>
      <c r="X603" s="290">
        <v>30</v>
      </c>
      <c r="Y603" s="290" t="s">
        <v>2012</v>
      </c>
      <c r="Z603" s="290" t="s">
        <v>2012</v>
      </c>
      <c r="AA603" s="291" t="s">
        <v>2190</v>
      </c>
      <c r="AB603" s="290"/>
      <c r="AC603" s="290"/>
      <c r="AD603" s="290"/>
      <c r="AE603" s="290"/>
      <c r="AF603" s="290"/>
      <c r="AG603" s="290"/>
      <c r="AH603" s="290"/>
      <c r="AI603" s="290"/>
      <c r="AJ603" s="290"/>
      <c r="AK603" s="290"/>
      <c r="AL603" s="290"/>
      <c r="AM603" s="290"/>
      <c r="AN603" s="290"/>
      <c r="AO603" s="290"/>
      <c r="AP603" s="290"/>
    </row>
    <row r="604" spans="1:42" x14ac:dyDescent="0.25">
      <c r="A604" s="283" t="s">
        <v>2189</v>
      </c>
      <c r="B604" s="284" t="s">
        <v>2016</v>
      </c>
      <c r="C604" s="284" t="s">
        <v>2334</v>
      </c>
      <c r="D604" s="285" t="s">
        <v>1774</v>
      </c>
      <c r="E604" s="286">
        <v>20</v>
      </c>
      <c r="F604" s="287" t="s">
        <v>2011</v>
      </c>
      <c r="G604" s="285"/>
      <c r="H604" s="285"/>
      <c r="I604" s="285"/>
      <c r="J604" s="285"/>
      <c r="K604" s="285"/>
      <c r="L604" s="285"/>
      <c r="M604" s="288" t="s">
        <v>2012</v>
      </c>
      <c r="N604" s="288" t="s">
        <v>2012</v>
      </c>
      <c r="O604" s="288" t="s">
        <v>2012</v>
      </c>
      <c r="P604" s="288" t="s">
        <v>2012</v>
      </c>
      <c r="Q604" s="288">
        <v>15</v>
      </c>
      <c r="R604" s="288" t="s">
        <v>2013</v>
      </c>
      <c r="S604" s="289" t="s">
        <v>2014</v>
      </c>
      <c r="T604" s="283"/>
      <c r="U604" s="290" t="s">
        <v>2015</v>
      </c>
      <c r="V604" s="290" t="s">
        <v>195</v>
      </c>
      <c r="W604" s="290">
        <v>16</v>
      </c>
      <c r="X604" s="290">
        <v>49</v>
      </c>
      <c r="Y604" s="290" t="s">
        <v>2012</v>
      </c>
      <c r="Z604" s="290" t="s">
        <v>2012</v>
      </c>
      <c r="AA604" s="291" t="s">
        <v>2190</v>
      </c>
      <c r="AB604" s="290"/>
      <c r="AC604" s="290"/>
      <c r="AD604" s="290"/>
      <c r="AE604" s="290"/>
      <c r="AF604" s="290"/>
      <c r="AG604" s="290"/>
      <c r="AH604" s="290"/>
      <c r="AI604" s="290"/>
      <c r="AJ604" s="290"/>
      <c r="AK604" s="290"/>
      <c r="AL604" s="290"/>
      <c r="AM604" s="290"/>
      <c r="AN604" s="290"/>
      <c r="AO604" s="290"/>
      <c r="AP604" s="290"/>
    </row>
    <row r="605" spans="1:42" x14ac:dyDescent="0.25">
      <c r="A605" s="283" t="s">
        <v>2189</v>
      </c>
      <c r="B605" s="284" t="s">
        <v>2016</v>
      </c>
      <c r="C605" s="284" t="s">
        <v>2334</v>
      </c>
      <c r="D605" s="285" t="s">
        <v>1774</v>
      </c>
      <c r="E605" s="286">
        <v>40</v>
      </c>
      <c r="F605" s="287" t="s">
        <v>2011</v>
      </c>
      <c r="G605" s="285"/>
      <c r="H605" s="285"/>
      <c r="I605" s="285"/>
      <c r="J605" s="285"/>
      <c r="K605" s="285"/>
      <c r="L605" s="285"/>
      <c r="M605" s="288" t="s">
        <v>2012</v>
      </c>
      <c r="N605" s="288" t="s">
        <v>2012</v>
      </c>
      <c r="O605" s="288" t="s">
        <v>2012</v>
      </c>
      <c r="P605" s="288" t="s">
        <v>2012</v>
      </c>
      <c r="Q605" s="288">
        <v>15</v>
      </c>
      <c r="R605" s="288" t="s">
        <v>2013</v>
      </c>
      <c r="S605" s="289" t="s">
        <v>2014</v>
      </c>
      <c r="T605" s="283"/>
      <c r="U605" s="290" t="s">
        <v>2015</v>
      </c>
      <c r="V605" s="290" t="s">
        <v>195</v>
      </c>
      <c r="W605" s="290">
        <v>16</v>
      </c>
      <c r="X605" s="290">
        <v>59</v>
      </c>
      <c r="Y605" s="290" t="s">
        <v>2012</v>
      </c>
      <c r="Z605" s="290" t="s">
        <v>2012</v>
      </c>
      <c r="AA605" s="291" t="s">
        <v>2190</v>
      </c>
      <c r="AB605" s="290"/>
      <c r="AC605" s="290"/>
      <c r="AD605" s="290"/>
      <c r="AE605" s="290"/>
      <c r="AF605" s="290"/>
      <c r="AG605" s="290"/>
      <c r="AH605" s="290"/>
      <c r="AI605" s="290"/>
      <c r="AJ605" s="290"/>
      <c r="AK605" s="290"/>
      <c r="AL605" s="290"/>
      <c r="AM605" s="290"/>
      <c r="AN605" s="290"/>
      <c r="AO605" s="290"/>
      <c r="AP605" s="290"/>
    </row>
    <row r="606" spans="1:42" x14ac:dyDescent="0.25">
      <c r="A606" s="283" t="s">
        <v>2189</v>
      </c>
      <c r="B606" s="284" t="s">
        <v>1791</v>
      </c>
      <c r="C606" s="284" t="s">
        <v>2156</v>
      </c>
      <c r="D606" s="285" t="s">
        <v>2157</v>
      </c>
      <c r="E606" s="286">
        <v>20</v>
      </c>
      <c r="F606" s="287" t="s">
        <v>2011</v>
      </c>
      <c r="G606" s="285"/>
      <c r="H606" s="285"/>
      <c r="I606" s="285"/>
      <c r="J606" s="285"/>
      <c r="K606" s="285"/>
      <c r="L606" s="285"/>
      <c r="M606" s="288" t="s">
        <v>2012</v>
      </c>
      <c r="N606" s="288" t="s">
        <v>2012</v>
      </c>
      <c r="O606" s="288" t="s">
        <v>2012</v>
      </c>
      <c r="P606" s="288" t="s">
        <v>2012</v>
      </c>
      <c r="Q606" s="288">
        <v>15</v>
      </c>
      <c r="R606" s="288" t="s">
        <v>2013</v>
      </c>
      <c r="S606" s="289" t="s">
        <v>2014</v>
      </c>
      <c r="T606" s="283"/>
      <c r="U606" s="290" t="s">
        <v>2015</v>
      </c>
      <c r="V606" s="290" t="s">
        <v>195</v>
      </c>
      <c r="W606" s="290">
        <v>16</v>
      </c>
      <c r="X606" s="290">
        <v>75</v>
      </c>
      <c r="Y606" s="290" t="s">
        <v>2012</v>
      </c>
      <c r="Z606" s="290" t="s">
        <v>2012</v>
      </c>
      <c r="AA606" s="291" t="s">
        <v>2190</v>
      </c>
      <c r="AB606" s="290"/>
      <c r="AC606" s="290"/>
      <c r="AD606" s="290"/>
      <c r="AE606" s="290"/>
      <c r="AF606" s="290"/>
      <c r="AG606" s="290"/>
      <c r="AH606" s="290"/>
      <c r="AI606" s="290"/>
      <c r="AJ606" s="290"/>
      <c r="AK606" s="290"/>
      <c r="AL606" s="290"/>
      <c r="AM606" s="290"/>
      <c r="AN606" s="290"/>
      <c r="AO606" s="290"/>
      <c r="AP606" s="290"/>
    </row>
    <row r="607" spans="1:42" x14ac:dyDescent="0.25">
      <c r="A607" s="283" t="s">
        <v>2189</v>
      </c>
      <c r="B607" s="284" t="s">
        <v>1791</v>
      </c>
      <c r="C607" s="284" t="s">
        <v>2156</v>
      </c>
      <c r="D607" s="285" t="s">
        <v>2157</v>
      </c>
      <c r="E607" s="286">
        <v>40</v>
      </c>
      <c r="F607" s="287" t="s">
        <v>2011</v>
      </c>
      <c r="G607" s="285"/>
      <c r="H607" s="285"/>
      <c r="I607" s="285"/>
      <c r="J607" s="285"/>
      <c r="K607" s="285"/>
      <c r="L607" s="285"/>
      <c r="M607" s="288" t="s">
        <v>2012</v>
      </c>
      <c r="N607" s="288" t="s">
        <v>2012</v>
      </c>
      <c r="O607" s="288" t="s">
        <v>2012</v>
      </c>
      <c r="P607" s="288" t="s">
        <v>2012</v>
      </c>
      <c r="Q607" s="288">
        <v>15</v>
      </c>
      <c r="R607" s="288" t="s">
        <v>2013</v>
      </c>
      <c r="S607" s="289" t="s">
        <v>2014</v>
      </c>
      <c r="T607" s="283"/>
      <c r="U607" s="290" t="s">
        <v>2015</v>
      </c>
      <c r="V607" s="290" t="s">
        <v>195</v>
      </c>
      <c r="W607" s="290">
        <v>16</v>
      </c>
      <c r="X607" s="290">
        <v>95</v>
      </c>
      <c r="Y607" s="290" t="s">
        <v>2012</v>
      </c>
      <c r="Z607" s="290" t="s">
        <v>2012</v>
      </c>
      <c r="AA607" s="291" t="s">
        <v>2190</v>
      </c>
      <c r="AB607" s="290"/>
      <c r="AC607" s="290"/>
      <c r="AD607" s="290"/>
      <c r="AE607" s="290"/>
      <c r="AF607" s="290"/>
      <c r="AG607" s="290"/>
      <c r="AH607" s="290"/>
      <c r="AI607" s="290"/>
      <c r="AJ607" s="290"/>
      <c r="AK607" s="290"/>
      <c r="AL607" s="290"/>
      <c r="AM607" s="290"/>
      <c r="AN607" s="290"/>
      <c r="AO607" s="290"/>
      <c r="AP607" s="290"/>
    </row>
    <row r="608" spans="1:42" x14ac:dyDescent="0.25">
      <c r="A608" s="283" t="s">
        <v>2189</v>
      </c>
      <c r="B608" s="284" t="s">
        <v>1791</v>
      </c>
      <c r="C608" s="284" t="s">
        <v>2158</v>
      </c>
      <c r="D608" s="285" t="s">
        <v>2159</v>
      </c>
      <c r="E608" s="286">
        <v>20</v>
      </c>
      <c r="F608" s="287" t="s">
        <v>2011</v>
      </c>
      <c r="G608" s="285"/>
      <c r="H608" s="285"/>
      <c r="I608" s="285"/>
      <c r="J608" s="285"/>
      <c r="K608" s="285"/>
      <c r="L608" s="285"/>
      <c r="M608" s="288" t="s">
        <v>2012</v>
      </c>
      <c r="N608" s="288" t="s">
        <v>2012</v>
      </c>
      <c r="O608" s="288" t="s">
        <v>2012</v>
      </c>
      <c r="P608" s="288" t="s">
        <v>2012</v>
      </c>
      <c r="Q608" s="288">
        <v>15</v>
      </c>
      <c r="R608" s="288" t="s">
        <v>2013</v>
      </c>
      <c r="S608" s="289" t="s">
        <v>2014</v>
      </c>
      <c r="T608" s="283"/>
      <c r="U608" s="290" t="s">
        <v>2015</v>
      </c>
      <c r="V608" s="290" t="s">
        <v>195</v>
      </c>
      <c r="W608" s="290">
        <v>16</v>
      </c>
      <c r="X608" s="290">
        <v>25</v>
      </c>
      <c r="Y608" s="290" t="s">
        <v>2012</v>
      </c>
      <c r="Z608" s="290" t="s">
        <v>2012</v>
      </c>
      <c r="AA608" s="291" t="s">
        <v>2190</v>
      </c>
      <c r="AB608" s="290"/>
      <c r="AC608" s="290"/>
      <c r="AD608" s="290"/>
      <c r="AE608" s="290"/>
      <c r="AF608" s="290"/>
      <c r="AG608" s="290"/>
      <c r="AH608" s="290"/>
      <c r="AI608" s="290"/>
      <c r="AJ608" s="290"/>
      <c r="AK608" s="290"/>
      <c r="AL608" s="290"/>
      <c r="AM608" s="290"/>
      <c r="AN608" s="290"/>
      <c r="AO608" s="290"/>
      <c r="AP608" s="290"/>
    </row>
    <row r="609" spans="1:42" x14ac:dyDescent="0.25">
      <c r="A609" s="283" t="s">
        <v>2189</v>
      </c>
      <c r="B609" s="284" t="s">
        <v>1791</v>
      </c>
      <c r="C609" s="284" t="s">
        <v>2158</v>
      </c>
      <c r="D609" s="285" t="s">
        <v>2159</v>
      </c>
      <c r="E609" s="286">
        <v>40</v>
      </c>
      <c r="F609" s="287" t="s">
        <v>2011</v>
      </c>
      <c r="G609" s="285"/>
      <c r="H609" s="285"/>
      <c r="I609" s="285"/>
      <c r="J609" s="285"/>
      <c r="K609" s="285"/>
      <c r="L609" s="285"/>
      <c r="M609" s="288" t="s">
        <v>2012</v>
      </c>
      <c r="N609" s="288" t="s">
        <v>2012</v>
      </c>
      <c r="O609" s="288" t="s">
        <v>2012</v>
      </c>
      <c r="P609" s="288" t="s">
        <v>2012</v>
      </c>
      <c r="Q609" s="288">
        <v>15</v>
      </c>
      <c r="R609" s="288" t="s">
        <v>2013</v>
      </c>
      <c r="S609" s="289" t="s">
        <v>2014</v>
      </c>
      <c r="T609" s="283"/>
      <c r="U609" s="290" t="s">
        <v>2015</v>
      </c>
      <c r="V609" s="290" t="s">
        <v>195</v>
      </c>
      <c r="W609" s="290">
        <v>16</v>
      </c>
      <c r="X609" s="290">
        <v>25</v>
      </c>
      <c r="Y609" s="290" t="s">
        <v>2012</v>
      </c>
      <c r="Z609" s="290" t="s">
        <v>2012</v>
      </c>
      <c r="AA609" s="291" t="s">
        <v>2190</v>
      </c>
      <c r="AB609" s="290"/>
      <c r="AC609" s="290"/>
      <c r="AD609" s="290"/>
      <c r="AE609" s="290"/>
      <c r="AF609" s="290"/>
      <c r="AG609" s="290"/>
      <c r="AH609" s="290"/>
      <c r="AI609" s="290"/>
      <c r="AJ609" s="290"/>
      <c r="AK609" s="290"/>
      <c r="AL609" s="290"/>
      <c r="AM609" s="290"/>
      <c r="AN609" s="290"/>
      <c r="AO609" s="290"/>
      <c r="AP609" s="290"/>
    </row>
    <row r="610" spans="1:42" x14ac:dyDescent="0.25">
      <c r="A610" s="283" t="s">
        <v>2189</v>
      </c>
      <c r="B610" s="284" t="s">
        <v>2035</v>
      </c>
      <c r="C610" s="284" t="s">
        <v>2335</v>
      </c>
      <c r="D610" s="285" t="s">
        <v>1775</v>
      </c>
      <c r="E610" s="286">
        <v>20</v>
      </c>
      <c r="F610" s="287" t="s">
        <v>2011</v>
      </c>
      <c r="G610" s="285"/>
      <c r="H610" s="285"/>
      <c r="I610" s="285"/>
      <c r="J610" s="285"/>
      <c r="K610" s="285"/>
      <c r="L610" s="285"/>
      <c r="M610" s="288" t="s">
        <v>2012</v>
      </c>
      <c r="N610" s="288" t="s">
        <v>2012</v>
      </c>
      <c r="O610" s="288" t="s">
        <v>2012</v>
      </c>
      <c r="P610" s="288" t="s">
        <v>2012</v>
      </c>
      <c r="Q610" s="288">
        <v>21</v>
      </c>
      <c r="R610" s="288" t="s">
        <v>2013</v>
      </c>
      <c r="S610" s="289" t="s">
        <v>2098</v>
      </c>
      <c r="T610" s="283"/>
      <c r="U610" s="290" t="s">
        <v>2015</v>
      </c>
      <c r="V610" s="290" t="s">
        <v>195</v>
      </c>
      <c r="W610" s="290">
        <v>22</v>
      </c>
      <c r="X610" s="290">
        <v>31</v>
      </c>
      <c r="Y610" s="290">
        <v>30</v>
      </c>
      <c r="Z610" s="290">
        <v>40</v>
      </c>
      <c r="AA610" s="291">
        <v>8</v>
      </c>
      <c r="AB610" s="290"/>
      <c r="AC610" s="290"/>
      <c r="AD610" s="290"/>
      <c r="AE610" s="290"/>
      <c r="AF610" s="290"/>
      <c r="AG610" s="290"/>
      <c r="AH610" s="290"/>
      <c r="AI610" s="290"/>
      <c r="AJ610" s="290"/>
      <c r="AK610" s="290"/>
      <c r="AL610" s="290"/>
      <c r="AM610" s="290"/>
      <c r="AN610" s="290"/>
      <c r="AO610" s="290"/>
      <c r="AP610" s="290"/>
    </row>
    <row r="611" spans="1:42" x14ac:dyDescent="0.25">
      <c r="A611" s="283" t="s">
        <v>2189</v>
      </c>
      <c r="B611" s="284" t="s">
        <v>2035</v>
      </c>
      <c r="C611" s="284" t="s">
        <v>2335</v>
      </c>
      <c r="D611" s="285" t="s">
        <v>1775</v>
      </c>
      <c r="E611" s="286">
        <v>40</v>
      </c>
      <c r="F611" s="287" t="s">
        <v>2011</v>
      </c>
      <c r="G611" s="285"/>
      <c r="H611" s="285"/>
      <c r="I611" s="285"/>
      <c r="J611" s="285"/>
      <c r="K611" s="285"/>
      <c r="L611" s="285"/>
      <c r="M611" s="288" t="s">
        <v>2012</v>
      </c>
      <c r="N611" s="288" t="s">
        <v>2012</v>
      </c>
      <c r="O611" s="288" t="s">
        <v>2012</v>
      </c>
      <c r="P611" s="288" t="s">
        <v>2012</v>
      </c>
      <c r="Q611" s="288">
        <v>21</v>
      </c>
      <c r="R611" s="288" t="s">
        <v>2013</v>
      </c>
      <c r="S611" s="289" t="s">
        <v>2098</v>
      </c>
      <c r="T611" s="283"/>
      <c r="U611" s="290" t="s">
        <v>2015</v>
      </c>
      <c r="V611" s="290" t="s">
        <v>195</v>
      </c>
      <c r="W611" s="290">
        <v>22</v>
      </c>
      <c r="X611" s="290">
        <v>61</v>
      </c>
      <c r="Y611" s="290">
        <v>30</v>
      </c>
      <c r="Z611" s="290">
        <v>80</v>
      </c>
      <c r="AA611" s="291">
        <v>8</v>
      </c>
      <c r="AB611" s="290"/>
      <c r="AC611" s="290"/>
      <c r="AD611" s="290"/>
      <c r="AE611" s="290"/>
      <c r="AF611" s="290"/>
      <c r="AG611" s="290"/>
      <c r="AH611" s="290"/>
      <c r="AI611" s="290"/>
      <c r="AJ611" s="290"/>
      <c r="AK611" s="290"/>
      <c r="AL611" s="290"/>
      <c r="AM611" s="290"/>
      <c r="AN611" s="290"/>
      <c r="AO611" s="290"/>
      <c r="AP611" s="290"/>
    </row>
    <row r="612" spans="1:42" x14ac:dyDescent="0.25">
      <c r="A612" s="283" t="s">
        <v>2189</v>
      </c>
      <c r="B612" s="284" t="s">
        <v>2041</v>
      </c>
      <c r="C612" s="284" t="s">
        <v>2160</v>
      </c>
      <c r="D612" s="285" t="s">
        <v>1776</v>
      </c>
      <c r="E612" s="286">
        <v>20</v>
      </c>
      <c r="F612" s="287" t="s">
        <v>2011</v>
      </c>
      <c r="G612" s="285"/>
      <c r="H612" s="285"/>
      <c r="I612" s="285"/>
      <c r="J612" s="285"/>
      <c r="K612" s="285"/>
      <c r="L612" s="285"/>
      <c r="M612" s="288" t="s">
        <v>2012</v>
      </c>
      <c r="N612" s="288" t="s">
        <v>2012</v>
      </c>
      <c r="O612" s="288" t="s">
        <v>2012</v>
      </c>
      <c r="P612" s="288" t="s">
        <v>2012</v>
      </c>
      <c r="Q612" s="288">
        <v>15</v>
      </c>
      <c r="R612" s="288" t="s">
        <v>2013</v>
      </c>
      <c r="S612" s="289" t="s">
        <v>2014</v>
      </c>
      <c r="T612" s="283"/>
      <c r="U612" s="290" t="s">
        <v>2015</v>
      </c>
      <c r="V612" s="290" t="s">
        <v>195</v>
      </c>
      <c r="W612" s="290">
        <v>16</v>
      </c>
      <c r="X612" s="290">
        <v>44</v>
      </c>
      <c r="Y612" s="290" t="s">
        <v>2012</v>
      </c>
      <c r="Z612" s="290" t="s">
        <v>2012</v>
      </c>
      <c r="AA612" s="291" t="s">
        <v>2190</v>
      </c>
      <c r="AB612" s="290"/>
      <c r="AC612" s="290"/>
      <c r="AD612" s="290"/>
      <c r="AE612" s="290"/>
      <c r="AF612" s="290"/>
      <c r="AG612" s="290"/>
      <c r="AH612" s="290"/>
      <c r="AI612" s="290"/>
      <c r="AJ612" s="290"/>
      <c r="AK612" s="290"/>
      <c r="AL612" s="290"/>
      <c r="AM612" s="290"/>
      <c r="AN612" s="290"/>
      <c r="AO612" s="290"/>
      <c r="AP612" s="290"/>
    </row>
    <row r="613" spans="1:42" x14ac:dyDescent="0.25">
      <c r="A613" s="283" t="s">
        <v>2189</v>
      </c>
      <c r="B613" s="284" t="s">
        <v>2041</v>
      </c>
      <c r="C613" s="284" t="s">
        <v>2160</v>
      </c>
      <c r="D613" s="285" t="s">
        <v>1776</v>
      </c>
      <c r="E613" s="286">
        <v>40</v>
      </c>
      <c r="F613" s="287" t="s">
        <v>2011</v>
      </c>
      <c r="G613" s="285"/>
      <c r="H613" s="285"/>
      <c r="I613" s="285"/>
      <c r="J613" s="285"/>
      <c r="K613" s="285"/>
      <c r="L613" s="285"/>
      <c r="M613" s="288" t="s">
        <v>2012</v>
      </c>
      <c r="N613" s="288" t="s">
        <v>2012</v>
      </c>
      <c r="O613" s="288" t="s">
        <v>2012</v>
      </c>
      <c r="P613" s="288" t="s">
        <v>2012</v>
      </c>
      <c r="Q613" s="288">
        <v>15</v>
      </c>
      <c r="R613" s="288" t="s">
        <v>2013</v>
      </c>
      <c r="S613" s="289" t="s">
        <v>2014</v>
      </c>
      <c r="T613" s="283"/>
      <c r="U613" s="290" t="s">
        <v>2015</v>
      </c>
      <c r="V613" s="290" t="s">
        <v>195</v>
      </c>
      <c r="W613" s="290">
        <v>16</v>
      </c>
      <c r="X613" s="290">
        <v>89</v>
      </c>
      <c r="Y613" s="290" t="s">
        <v>2012</v>
      </c>
      <c r="Z613" s="290" t="s">
        <v>2012</v>
      </c>
      <c r="AA613" s="291" t="s">
        <v>2190</v>
      </c>
      <c r="AB613" s="290"/>
      <c r="AC613" s="290"/>
      <c r="AD613" s="290"/>
      <c r="AE613" s="290"/>
      <c r="AF613" s="290"/>
      <c r="AG613" s="290"/>
      <c r="AH613" s="290"/>
      <c r="AI613" s="290"/>
      <c r="AJ613" s="290"/>
      <c r="AK613" s="290"/>
      <c r="AL613" s="290"/>
      <c r="AM613" s="290"/>
      <c r="AN613" s="290"/>
      <c r="AO613" s="290"/>
      <c r="AP613" s="290"/>
    </row>
    <row r="614" spans="1:42" x14ac:dyDescent="0.25">
      <c r="A614" s="283" t="s">
        <v>2189</v>
      </c>
      <c r="B614" s="284" t="s">
        <v>2041</v>
      </c>
      <c r="C614" s="284" t="s">
        <v>2336</v>
      </c>
      <c r="D614" s="285" t="s">
        <v>2337</v>
      </c>
      <c r="E614" s="286">
        <v>20</v>
      </c>
      <c r="F614" s="287" t="s">
        <v>2011</v>
      </c>
      <c r="G614" s="285"/>
      <c r="H614" s="285"/>
      <c r="I614" s="285"/>
      <c r="J614" s="285"/>
      <c r="K614" s="285"/>
      <c r="L614" s="285"/>
      <c r="M614" s="288" t="s">
        <v>2012</v>
      </c>
      <c r="N614" s="288" t="s">
        <v>2012</v>
      </c>
      <c r="O614" s="288" t="s">
        <v>2012</v>
      </c>
      <c r="P614" s="288" t="s">
        <v>2012</v>
      </c>
      <c r="Q614" s="288">
        <v>15</v>
      </c>
      <c r="R614" s="288" t="s">
        <v>2013</v>
      </c>
      <c r="S614" s="289" t="s">
        <v>2014</v>
      </c>
      <c r="T614" s="283"/>
      <c r="U614" s="290" t="s">
        <v>2015</v>
      </c>
      <c r="V614" s="290" t="s">
        <v>195</v>
      </c>
      <c r="W614" s="290">
        <v>16</v>
      </c>
      <c r="X614" s="290">
        <v>10</v>
      </c>
      <c r="Y614" s="290" t="s">
        <v>2012</v>
      </c>
      <c r="Z614" s="290" t="s">
        <v>2012</v>
      </c>
      <c r="AA614" s="291" t="s">
        <v>2190</v>
      </c>
      <c r="AB614" s="290"/>
      <c r="AC614" s="290"/>
      <c r="AD614" s="290"/>
      <c r="AE614" s="290"/>
      <c r="AF614" s="290"/>
      <c r="AG614" s="290"/>
      <c r="AH614" s="290"/>
      <c r="AI614" s="290"/>
      <c r="AJ614" s="290"/>
      <c r="AK614" s="290"/>
      <c r="AL614" s="290"/>
      <c r="AM614" s="290"/>
      <c r="AN614" s="290"/>
      <c r="AO614" s="290"/>
      <c r="AP614" s="290"/>
    </row>
    <row r="615" spans="1:42" x14ac:dyDescent="0.25">
      <c r="A615" s="283" t="s">
        <v>2189</v>
      </c>
      <c r="B615" s="284" t="s">
        <v>2041</v>
      </c>
      <c r="C615" s="284" t="s">
        <v>2336</v>
      </c>
      <c r="D615" s="285" t="s">
        <v>2337</v>
      </c>
      <c r="E615" s="286">
        <v>40</v>
      </c>
      <c r="F615" s="287" t="s">
        <v>2011</v>
      </c>
      <c r="G615" s="285"/>
      <c r="H615" s="285"/>
      <c r="I615" s="285"/>
      <c r="J615" s="285"/>
      <c r="K615" s="285"/>
      <c r="L615" s="285"/>
      <c r="M615" s="288" t="s">
        <v>2012</v>
      </c>
      <c r="N615" s="288" t="s">
        <v>2012</v>
      </c>
      <c r="O615" s="288" t="s">
        <v>2012</v>
      </c>
      <c r="P615" s="288" t="s">
        <v>2012</v>
      </c>
      <c r="Q615" s="288">
        <v>15</v>
      </c>
      <c r="R615" s="288" t="s">
        <v>2013</v>
      </c>
      <c r="S615" s="289" t="s">
        <v>2014</v>
      </c>
      <c r="T615" s="283"/>
      <c r="U615" s="290" t="s">
        <v>2015</v>
      </c>
      <c r="V615" s="290" t="s">
        <v>195</v>
      </c>
      <c r="W615" s="290">
        <v>16</v>
      </c>
      <c r="X615" s="290">
        <v>20</v>
      </c>
      <c r="Y615" s="290" t="s">
        <v>2012</v>
      </c>
      <c r="Z615" s="290" t="s">
        <v>2012</v>
      </c>
      <c r="AA615" s="291" t="s">
        <v>2190</v>
      </c>
      <c r="AB615" s="290"/>
      <c r="AC615" s="290"/>
      <c r="AD615" s="290"/>
      <c r="AE615" s="290"/>
      <c r="AF615" s="290"/>
      <c r="AG615" s="290"/>
      <c r="AH615" s="290"/>
      <c r="AI615" s="290"/>
      <c r="AJ615" s="290"/>
      <c r="AK615" s="290"/>
      <c r="AL615" s="290"/>
      <c r="AM615" s="290"/>
      <c r="AN615" s="290"/>
      <c r="AO615" s="290"/>
      <c r="AP615" s="290"/>
    </row>
    <row r="616" spans="1:42" x14ac:dyDescent="0.25">
      <c r="A616" s="283" t="s">
        <v>2189</v>
      </c>
      <c r="B616" s="284" t="s">
        <v>2035</v>
      </c>
      <c r="C616" s="284" t="s">
        <v>2161</v>
      </c>
      <c r="D616" s="285" t="s">
        <v>2162</v>
      </c>
      <c r="E616" s="286">
        <v>20</v>
      </c>
      <c r="F616" s="287" t="s">
        <v>2011</v>
      </c>
      <c r="G616" s="285"/>
      <c r="H616" s="285"/>
      <c r="I616" s="285"/>
      <c r="J616" s="285"/>
      <c r="K616" s="285"/>
      <c r="L616" s="285"/>
      <c r="M616" s="288" t="s">
        <v>2012</v>
      </c>
      <c r="N616" s="288" t="s">
        <v>2012</v>
      </c>
      <c r="O616" s="288" t="s">
        <v>2012</v>
      </c>
      <c r="P616" s="288" t="s">
        <v>2012</v>
      </c>
      <c r="Q616" s="288">
        <v>18</v>
      </c>
      <c r="R616" s="288" t="s">
        <v>2013</v>
      </c>
      <c r="S616" s="289" t="s">
        <v>2054</v>
      </c>
      <c r="T616" s="283"/>
      <c r="U616" s="290" t="s">
        <v>2015</v>
      </c>
      <c r="V616" s="290" t="s">
        <v>195</v>
      </c>
      <c r="W616" s="290">
        <v>19</v>
      </c>
      <c r="X616" s="290">
        <v>11</v>
      </c>
      <c r="Y616" s="290">
        <v>22</v>
      </c>
      <c r="Z616" s="290">
        <v>13</v>
      </c>
      <c r="AA616" s="291">
        <v>3</v>
      </c>
      <c r="AB616" s="290"/>
      <c r="AC616" s="290"/>
      <c r="AD616" s="290"/>
      <c r="AE616" s="290"/>
      <c r="AF616" s="290"/>
      <c r="AG616" s="290"/>
      <c r="AH616" s="290"/>
      <c r="AI616" s="290"/>
      <c r="AJ616" s="290"/>
      <c r="AK616" s="290"/>
      <c r="AL616" s="290"/>
      <c r="AM616" s="290"/>
      <c r="AN616" s="290"/>
      <c r="AO616" s="290"/>
      <c r="AP616" s="290"/>
    </row>
    <row r="617" spans="1:42" x14ac:dyDescent="0.25">
      <c r="A617" s="283" t="s">
        <v>2189</v>
      </c>
      <c r="B617" s="284" t="s">
        <v>2035</v>
      </c>
      <c r="C617" s="284" t="s">
        <v>2161</v>
      </c>
      <c r="D617" s="285" t="s">
        <v>2162</v>
      </c>
      <c r="E617" s="286">
        <v>40</v>
      </c>
      <c r="F617" s="287" t="s">
        <v>2011</v>
      </c>
      <c r="G617" s="285"/>
      <c r="H617" s="285"/>
      <c r="I617" s="285"/>
      <c r="J617" s="285"/>
      <c r="K617" s="285"/>
      <c r="L617" s="285"/>
      <c r="M617" s="288" t="s">
        <v>2012</v>
      </c>
      <c r="N617" s="288" t="s">
        <v>2012</v>
      </c>
      <c r="O617" s="288" t="s">
        <v>2012</v>
      </c>
      <c r="P617" s="288" t="s">
        <v>2012</v>
      </c>
      <c r="Q617" s="288">
        <v>18</v>
      </c>
      <c r="R617" s="288" t="s">
        <v>2013</v>
      </c>
      <c r="S617" s="289" t="s">
        <v>2054</v>
      </c>
      <c r="T617" s="283"/>
      <c r="U617" s="290" t="s">
        <v>2015</v>
      </c>
      <c r="V617" s="290" t="s">
        <v>195</v>
      </c>
      <c r="W617" s="290">
        <v>19</v>
      </c>
      <c r="X617" s="290">
        <v>22</v>
      </c>
      <c r="Y617" s="290">
        <v>22</v>
      </c>
      <c r="Z617" s="290">
        <v>25</v>
      </c>
      <c r="AA617" s="291">
        <v>3</v>
      </c>
      <c r="AB617" s="290"/>
      <c r="AC617" s="290"/>
      <c r="AD617" s="290"/>
      <c r="AE617" s="290"/>
      <c r="AF617" s="290"/>
      <c r="AG617" s="290"/>
      <c r="AH617" s="290"/>
      <c r="AI617" s="290"/>
      <c r="AJ617" s="290"/>
      <c r="AK617" s="290"/>
      <c r="AL617" s="290"/>
      <c r="AM617" s="290"/>
      <c r="AN617" s="290"/>
      <c r="AO617" s="290"/>
      <c r="AP617" s="290"/>
    </row>
    <row r="618" spans="1:42" x14ac:dyDescent="0.25">
      <c r="A618" s="283" t="s">
        <v>2189</v>
      </c>
      <c r="B618" s="284" t="s">
        <v>2199</v>
      </c>
      <c r="C618" s="284" t="s">
        <v>2338</v>
      </c>
      <c r="D618" s="285" t="s">
        <v>2339</v>
      </c>
      <c r="E618" s="286">
        <v>20</v>
      </c>
      <c r="F618" s="287" t="s">
        <v>2011</v>
      </c>
      <c r="G618" s="285"/>
      <c r="H618" s="285"/>
      <c r="I618" s="285"/>
      <c r="J618" s="285"/>
      <c r="K618" s="285"/>
      <c r="L618" s="285"/>
      <c r="M618" s="288" t="s">
        <v>2012</v>
      </c>
      <c r="N618" s="288" t="s">
        <v>2012</v>
      </c>
      <c r="O618" s="288" t="s">
        <v>2012</v>
      </c>
      <c r="P618" s="288" t="s">
        <v>2012</v>
      </c>
      <c r="Q618" s="288">
        <v>15</v>
      </c>
      <c r="R618" s="288" t="s">
        <v>2013</v>
      </c>
      <c r="S618" s="289" t="s">
        <v>2014</v>
      </c>
      <c r="T618" s="283"/>
      <c r="U618" s="290" t="s">
        <v>2015</v>
      </c>
      <c r="V618" s="290" t="s">
        <v>195</v>
      </c>
      <c r="W618" s="290">
        <v>16</v>
      </c>
      <c r="X618" s="290">
        <v>18</v>
      </c>
      <c r="Y618" s="290" t="s">
        <v>2012</v>
      </c>
      <c r="Z618" s="290" t="s">
        <v>2012</v>
      </c>
      <c r="AA618" s="291" t="s">
        <v>2190</v>
      </c>
      <c r="AB618" s="290"/>
      <c r="AC618" s="290"/>
      <c r="AD618" s="290"/>
      <c r="AE618" s="290"/>
      <c r="AF618" s="290"/>
      <c r="AG618" s="290"/>
      <c r="AH618" s="290"/>
      <c r="AI618" s="290"/>
      <c r="AJ618" s="290"/>
      <c r="AK618" s="290"/>
      <c r="AL618" s="290"/>
      <c r="AM618" s="290"/>
      <c r="AN618" s="290"/>
      <c r="AO618" s="290"/>
      <c r="AP618" s="290"/>
    </row>
    <row r="619" spans="1:42" x14ac:dyDescent="0.25">
      <c r="A619" s="283" t="s">
        <v>2189</v>
      </c>
      <c r="B619" s="284" t="s">
        <v>2199</v>
      </c>
      <c r="C619" s="284" t="s">
        <v>2338</v>
      </c>
      <c r="D619" s="285" t="s">
        <v>2339</v>
      </c>
      <c r="E619" s="286">
        <v>40</v>
      </c>
      <c r="F619" s="287" t="s">
        <v>2011</v>
      </c>
      <c r="G619" s="285"/>
      <c r="H619" s="285"/>
      <c r="I619" s="285"/>
      <c r="J619" s="285"/>
      <c r="K619" s="285"/>
      <c r="L619" s="285"/>
      <c r="M619" s="288" t="s">
        <v>2012</v>
      </c>
      <c r="N619" s="288" t="s">
        <v>2012</v>
      </c>
      <c r="O619" s="288" t="s">
        <v>2012</v>
      </c>
      <c r="P619" s="288" t="s">
        <v>2012</v>
      </c>
      <c r="Q619" s="288">
        <v>15</v>
      </c>
      <c r="R619" s="288" t="s">
        <v>2013</v>
      </c>
      <c r="S619" s="289" t="s">
        <v>2014</v>
      </c>
      <c r="T619" s="283"/>
      <c r="U619" s="290" t="s">
        <v>2015</v>
      </c>
      <c r="V619" s="290" t="s">
        <v>195</v>
      </c>
      <c r="W619" s="290">
        <v>16</v>
      </c>
      <c r="X619" s="290">
        <v>36</v>
      </c>
      <c r="Y619" s="290" t="s">
        <v>2012</v>
      </c>
      <c r="Z619" s="290" t="s">
        <v>2012</v>
      </c>
      <c r="AA619" s="291" t="s">
        <v>2190</v>
      </c>
      <c r="AB619" s="290"/>
      <c r="AC619" s="290"/>
      <c r="AD619" s="290"/>
      <c r="AE619" s="290"/>
      <c r="AF619" s="290"/>
      <c r="AG619" s="290"/>
      <c r="AH619" s="290"/>
      <c r="AI619" s="290"/>
      <c r="AJ619" s="290"/>
      <c r="AK619" s="290"/>
      <c r="AL619" s="290"/>
      <c r="AM619" s="290"/>
      <c r="AN619" s="290"/>
      <c r="AO619" s="290"/>
      <c r="AP619" s="290"/>
    </row>
    <row r="620" spans="1:42" x14ac:dyDescent="0.25">
      <c r="A620" s="283" t="s">
        <v>2189</v>
      </c>
      <c r="B620" s="284" t="s">
        <v>1754</v>
      </c>
      <c r="C620" s="284" t="s">
        <v>2163</v>
      </c>
      <c r="D620" s="285" t="s">
        <v>2164</v>
      </c>
      <c r="E620" s="286">
        <v>20</v>
      </c>
      <c r="F620" s="287" t="s">
        <v>2011</v>
      </c>
      <c r="G620" s="285"/>
      <c r="H620" s="285"/>
      <c r="I620" s="285"/>
      <c r="J620" s="285"/>
      <c r="K620" s="285"/>
      <c r="L620" s="285"/>
      <c r="M620" s="288" t="s">
        <v>2012</v>
      </c>
      <c r="N620" s="288" t="s">
        <v>2012</v>
      </c>
      <c r="O620" s="288" t="s">
        <v>2012</v>
      </c>
      <c r="P620" s="288" t="s">
        <v>2012</v>
      </c>
      <c r="Q620" s="288">
        <v>18</v>
      </c>
      <c r="R620" s="288" t="s">
        <v>2013</v>
      </c>
      <c r="S620" s="289" t="s">
        <v>2054</v>
      </c>
      <c r="T620" s="283"/>
      <c r="U620" s="290" t="s">
        <v>2015</v>
      </c>
      <c r="V620" s="290" t="s">
        <v>195</v>
      </c>
      <c r="W620" s="290">
        <v>19</v>
      </c>
      <c r="X620" s="290">
        <v>52</v>
      </c>
      <c r="Y620" s="290">
        <v>22</v>
      </c>
      <c r="Z620" s="290">
        <v>67</v>
      </c>
      <c r="AA620" s="291">
        <v>3</v>
      </c>
      <c r="AB620" s="290"/>
      <c r="AC620" s="290"/>
      <c r="AD620" s="290"/>
      <c r="AE620" s="290"/>
      <c r="AF620" s="290"/>
      <c r="AG620" s="290"/>
      <c r="AH620" s="290"/>
      <c r="AI620" s="290"/>
      <c r="AJ620" s="290"/>
      <c r="AK620" s="290"/>
      <c r="AL620" s="290"/>
      <c r="AM620" s="290"/>
      <c r="AN620" s="290"/>
      <c r="AO620" s="290"/>
      <c r="AP620" s="290"/>
    </row>
    <row r="621" spans="1:42" x14ac:dyDescent="0.25">
      <c r="A621" s="283" t="s">
        <v>2189</v>
      </c>
      <c r="B621" s="284" t="s">
        <v>1754</v>
      </c>
      <c r="C621" s="284" t="s">
        <v>2163</v>
      </c>
      <c r="D621" s="285" t="s">
        <v>2164</v>
      </c>
      <c r="E621" s="286">
        <v>40</v>
      </c>
      <c r="F621" s="287" t="s">
        <v>2011</v>
      </c>
      <c r="G621" s="285"/>
      <c r="H621" s="285"/>
      <c r="I621" s="285"/>
      <c r="J621" s="285"/>
      <c r="K621" s="285"/>
      <c r="L621" s="285"/>
      <c r="M621" s="288" t="s">
        <v>2012</v>
      </c>
      <c r="N621" s="288" t="s">
        <v>2012</v>
      </c>
      <c r="O621" s="288" t="s">
        <v>2012</v>
      </c>
      <c r="P621" s="288" t="s">
        <v>2012</v>
      </c>
      <c r="Q621" s="288">
        <v>18</v>
      </c>
      <c r="R621" s="288" t="s">
        <v>2013</v>
      </c>
      <c r="S621" s="289" t="s">
        <v>2054</v>
      </c>
      <c r="T621" s="283"/>
      <c r="U621" s="290" t="s">
        <v>2015</v>
      </c>
      <c r="V621" s="290" t="s">
        <v>195</v>
      </c>
      <c r="W621" s="290">
        <v>19</v>
      </c>
      <c r="X621" s="290">
        <v>72</v>
      </c>
      <c r="Y621" s="290">
        <v>22</v>
      </c>
      <c r="Z621" s="290">
        <v>97</v>
      </c>
      <c r="AA621" s="291">
        <v>3</v>
      </c>
      <c r="AB621" s="290"/>
      <c r="AC621" s="290"/>
      <c r="AD621" s="290"/>
      <c r="AE621" s="290"/>
      <c r="AF621" s="290"/>
      <c r="AG621" s="290"/>
      <c r="AH621" s="290"/>
      <c r="AI621" s="290"/>
      <c r="AJ621" s="290"/>
      <c r="AK621" s="290"/>
      <c r="AL621" s="290"/>
      <c r="AM621" s="290"/>
      <c r="AN621" s="290"/>
      <c r="AO621" s="290"/>
      <c r="AP621" s="290"/>
    </row>
    <row r="622" spans="1:42" x14ac:dyDescent="0.25">
      <c r="A622" s="283" t="s">
        <v>2189</v>
      </c>
      <c r="B622" s="284" t="s">
        <v>1791</v>
      </c>
      <c r="C622" s="284" t="s">
        <v>2165</v>
      </c>
      <c r="D622" s="285" t="s">
        <v>2166</v>
      </c>
      <c r="E622" s="286">
        <v>20</v>
      </c>
      <c r="F622" s="287" t="s">
        <v>2011</v>
      </c>
      <c r="G622" s="285"/>
      <c r="H622" s="285"/>
      <c r="I622" s="285"/>
      <c r="J622" s="285"/>
      <c r="K622" s="285"/>
      <c r="L622" s="285"/>
      <c r="M622" s="288" t="s">
        <v>2012</v>
      </c>
      <c r="N622" s="288" t="s">
        <v>2012</v>
      </c>
      <c r="O622" s="288" t="s">
        <v>2012</v>
      </c>
      <c r="P622" s="288" t="s">
        <v>2012</v>
      </c>
      <c r="Q622" s="288">
        <v>15</v>
      </c>
      <c r="R622" s="288" t="s">
        <v>2013</v>
      </c>
      <c r="S622" s="289" t="s">
        <v>2014</v>
      </c>
      <c r="T622" s="283"/>
      <c r="U622" s="290" t="s">
        <v>2015</v>
      </c>
      <c r="V622" s="290" t="s">
        <v>195</v>
      </c>
      <c r="W622" s="290">
        <v>16</v>
      </c>
      <c r="X622" s="290">
        <v>70</v>
      </c>
      <c r="Y622" s="290" t="s">
        <v>2012</v>
      </c>
      <c r="Z622" s="290" t="s">
        <v>2012</v>
      </c>
      <c r="AA622" s="291" t="s">
        <v>2190</v>
      </c>
      <c r="AB622" s="290"/>
      <c r="AC622" s="290"/>
      <c r="AD622" s="290"/>
      <c r="AE622" s="290"/>
      <c r="AF622" s="290"/>
      <c r="AG622" s="290"/>
      <c r="AH622" s="290"/>
      <c r="AI622" s="290"/>
      <c r="AJ622" s="290"/>
      <c r="AK622" s="290"/>
      <c r="AL622" s="290"/>
      <c r="AM622" s="290"/>
      <c r="AN622" s="290"/>
      <c r="AO622" s="290"/>
      <c r="AP622" s="290"/>
    </row>
    <row r="623" spans="1:42" x14ac:dyDescent="0.25">
      <c r="A623" s="283" t="s">
        <v>2189</v>
      </c>
      <c r="B623" s="284" t="s">
        <v>1791</v>
      </c>
      <c r="C623" s="284" t="s">
        <v>2165</v>
      </c>
      <c r="D623" s="285" t="s">
        <v>2166</v>
      </c>
      <c r="E623" s="286">
        <v>40</v>
      </c>
      <c r="F623" s="287" t="s">
        <v>2011</v>
      </c>
      <c r="G623" s="285"/>
      <c r="H623" s="285"/>
      <c r="I623" s="285"/>
      <c r="J623" s="285"/>
      <c r="K623" s="285"/>
      <c r="L623" s="285"/>
      <c r="M623" s="288" t="s">
        <v>2012</v>
      </c>
      <c r="N623" s="288" t="s">
        <v>2012</v>
      </c>
      <c r="O623" s="288" t="s">
        <v>2012</v>
      </c>
      <c r="P623" s="288" t="s">
        <v>2012</v>
      </c>
      <c r="Q623" s="288">
        <v>15</v>
      </c>
      <c r="R623" s="288" t="s">
        <v>2013</v>
      </c>
      <c r="S623" s="289" t="s">
        <v>2014</v>
      </c>
      <c r="T623" s="283"/>
      <c r="U623" s="290" t="s">
        <v>2015</v>
      </c>
      <c r="V623" s="290" t="s">
        <v>195</v>
      </c>
      <c r="W623" s="290">
        <v>16</v>
      </c>
      <c r="X623" s="290">
        <v>110</v>
      </c>
      <c r="Y623" s="290" t="s">
        <v>2012</v>
      </c>
      <c r="Z623" s="290" t="s">
        <v>2012</v>
      </c>
      <c r="AA623" s="291" t="s">
        <v>2190</v>
      </c>
      <c r="AB623" s="290"/>
      <c r="AC623" s="290"/>
      <c r="AD623" s="290"/>
      <c r="AE623" s="290"/>
      <c r="AF623" s="290"/>
      <c r="AG623" s="290"/>
      <c r="AH623" s="290"/>
      <c r="AI623" s="290"/>
      <c r="AJ623" s="290"/>
      <c r="AK623" s="290"/>
      <c r="AL623" s="290"/>
      <c r="AM623" s="290"/>
      <c r="AN623" s="290"/>
      <c r="AO623" s="290"/>
      <c r="AP623" s="290"/>
    </row>
    <row r="624" spans="1:42" x14ac:dyDescent="0.25">
      <c r="A624" s="283" t="s">
        <v>2189</v>
      </c>
      <c r="B624" s="284" t="s">
        <v>2041</v>
      </c>
      <c r="C624" s="284" t="s">
        <v>2167</v>
      </c>
      <c r="D624" s="285" t="s">
        <v>2168</v>
      </c>
      <c r="E624" s="286">
        <v>20</v>
      </c>
      <c r="F624" s="287" t="s">
        <v>2011</v>
      </c>
      <c r="G624" s="285"/>
      <c r="H624" s="285"/>
      <c r="I624" s="285"/>
      <c r="J624" s="285"/>
      <c r="K624" s="285"/>
      <c r="L624" s="285"/>
      <c r="M624" s="288">
        <v>7</v>
      </c>
      <c r="N624" s="288" t="s">
        <v>2013</v>
      </c>
      <c r="O624" s="288">
        <v>10</v>
      </c>
      <c r="P624" s="288" t="s">
        <v>2013</v>
      </c>
      <c r="Q624" s="288" t="s">
        <v>2012</v>
      </c>
      <c r="R624" s="288" t="s">
        <v>2012</v>
      </c>
      <c r="S624" s="289" t="s">
        <v>2075</v>
      </c>
      <c r="T624" s="283"/>
      <c r="U624" s="290" t="s">
        <v>2015</v>
      </c>
      <c r="V624" s="290" t="s">
        <v>195</v>
      </c>
      <c r="W624" s="290">
        <v>11</v>
      </c>
      <c r="X624" s="294">
        <v>36</v>
      </c>
      <c r="Y624" s="290" t="s">
        <v>2012</v>
      </c>
      <c r="Z624" s="290" t="s">
        <v>2012</v>
      </c>
      <c r="AA624" s="291" t="s">
        <v>2190</v>
      </c>
      <c r="AB624" s="290"/>
      <c r="AC624" s="290" t="s">
        <v>195</v>
      </c>
      <c r="AD624" s="290">
        <v>11</v>
      </c>
      <c r="AE624" s="290">
        <v>36</v>
      </c>
      <c r="AF624" s="290"/>
      <c r="AG624" s="290"/>
      <c r="AH624" s="290"/>
      <c r="AI624" s="290"/>
      <c r="AJ624" s="290" t="s">
        <v>195</v>
      </c>
      <c r="AK624" s="290">
        <v>8</v>
      </c>
      <c r="AL624" s="290">
        <v>29</v>
      </c>
      <c r="AM624" s="290">
        <v>11</v>
      </c>
      <c r="AN624" s="290">
        <v>47</v>
      </c>
      <c r="AO624" s="290"/>
      <c r="AP624" s="290"/>
    </row>
    <row r="625" spans="1:42" x14ac:dyDescent="0.25">
      <c r="A625" s="283" t="s">
        <v>2189</v>
      </c>
      <c r="B625" s="284" t="s">
        <v>2041</v>
      </c>
      <c r="C625" s="284" t="s">
        <v>2167</v>
      </c>
      <c r="D625" s="285" t="s">
        <v>2168</v>
      </c>
      <c r="E625" s="286">
        <v>40</v>
      </c>
      <c r="F625" s="287" t="s">
        <v>2011</v>
      </c>
      <c r="G625" s="285"/>
      <c r="H625" s="285"/>
      <c r="I625" s="285"/>
      <c r="J625" s="285"/>
      <c r="K625" s="285"/>
      <c r="L625" s="285"/>
      <c r="M625" s="288">
        <v>7</v>
      </c>
      <c r="N625" s="288" t="s">
        <v>2013</v>
      </c>
      <c r="O625" s="288">
        <v>10</v>
      </c>
      <c r="P625" s="288" t="s">
        <v>2013</v>
      </c>
      <c r="Q625" s="288" t="s">
        <v>2012</v>
      </c>
      <c r="R625" s="288" t="s">
        <v>2012</v>
      </c>
      <c r="S625" s="289" t="s">
        <v>2075</v>
      </c>
      <c r="T625" s="283"/>
      <c r="U625" s="290" t="s">
        <v>2015</v>
      </c>
      <c r="V625" s="290" t="s">
        <v>195</v>
      </c>
      <c r="W625" s="290">
        <v>11</v>
      </c>
      <c r="X625" s="294">
        <v>71</v>
      </c>
      <c r="Y625" s="290" t="s">
        <v>2012</v>
      </c>
      <c r="Z625" s="290" t="s">
        <v>2012</v>
      </c>
      <c r="AA625" s="291" t="s">
        <v>2190</v>
      </c>
      <c r="AB625" s="290"/>
      <c r="AC625" s="290" t="s">
        <v>195</v>
      </c>
      <c r="AD625" s="290">
        <v>11</v>
      </c>
      <c r="AE625" s="290">
        <v>71</v>
      </c>
      <c r="AF625" s="290"/>
      <c r="AG625" s="290"/>
      <c r="AH625" s="290"/>
      <c r="AI625" s="290"/>
      <c r="AJ625" s="290" t="s">
        <v>195</v>
      </c>
      <c r="AK625" s="290">
        <v>8</v>
      </c>
      <c r="AL625" s="290">
        <v>44</v>
      </c>
      <c r="AM625" s="290">
        <v>11</v>
      </c>
      <c r="AN625" s="290">
        <v>86</v>
      </c>
      <c r="AO625" s="290"/>
      <c r="AP625" s="290"/>
    </row>
    <row r="626" spans="1:42" x14ac:dyDescent="0.25">
      <c r="A626" s="283" t="s">
        <v>2189</v>
      </c>
      <c r="B626" s="284" t="s">
        <v>2035</v>
      </c>
      <c r="C626" s="284" t="s">
        <v>2170</v>
      </c>
      <c r="D626" s="285" t="s">
        <v>2171</v>
      </c>
      <c r="E626" s="286">
        <v>20</v>
      </c>
      <c r="F626" s="287" t="s">
        <v>2011</v>
      </c>
      <c r="G626" s="285"/>
      <c r="H626" s="285"/>
      <c r="I626" s="285"/>
      <c r="J626" s="285"/>
      <c r="K626" s="285"/>
      <c r="L626" s="285"/>
      <c r="M626" s="288" t="s">
        <v>2012</v>
      </c>
      <c r="N626" s="288" t="s">
        <v>2012</v>
      </c>
      <c r="O626" s="288" t="s">
        <v>2012</v>
      </c>
      <c r="P626" s="288" t="s">
        <v>2012</v>
      </c>
      <c r="Q626" s="288">
        <v>21</v>
      </c>
      <c r="R626" s="288" t="s">
        <v>2013</v>
      </c>
      <c r="S626" s="289" t="s">
        <v>2098</v>
      </c>
      <c r="T626" s="283"/>
      <c r="U626" s="290" t="s">
        <v>2015</v>
      </c>
      <c r="V626" s="290" t="s">
        <v>195</v>
      </c>
      <c r="W626" s="290">
        <v>22</v>
      </c>
      <c r="X626" s="290">
        <v>15</v>
      </c>
      <c r="Y626" s="290">
        <v>29</v>
      </c>
      <c r="Z626" s="290">
        <v>30</v>
      </c>
      <c r="AA626" s="291">
        <v>7</v>
      </c>
      <c r="AB626" s="290"/>
      <c r="AC626" s="290"/>
      <c r="AD626" s="290"/>
      <c r="AE626" s="290"/>
      <c r="AF626" s="290"/>
      <c r="AG626" s="290"/>
      <c r="AH626" s="290"/>
      <c r="AI626" s="290"/>
      <c r="AJ626" s="290"/>
      <c r="AK626" s="290"/>
      <c r="AL626" s="290"/>
      <c r="AM626" s="290"/>
      <c r="AN626" s="290"/>
      <c r="AO626" s="290"/>
      <c r="AP626" s="290"/>
    </row>
    <row r="627" spans="1:42" x14ac:dyDescent="0.25">
      <c r="A627" s="283" t="s">
        <v>2189</v>
      </c>
      <c r="B627" s="284" t="s">
        <v>2035</v>
      </c>
      <c r="C627" s="284" t="s">
        <v>2170</v>
      </c>
      <c r="D627" s="285" t="s">
        <v>2171</v>
      </c>
      <c r="E627" s="286">
        <v>40</v>
      </c>
      <c r="F627" s="287" t="s">
        <v>2011</v>
      </c>
      <c r="G627" s="285"/>
      <c r="H627" s="285"/>
      <c r="I627" s="285"/>
      <c r="J627" s="285"/>
      <c r="K627" s="285"/>
      <c r="L627" s="285"/>
      <c r="M627" s="288" t="s">
        <v>2012</v>
      </c>
      <c r="N627" s="288" t="s">
        <v>2012</v>
      </c>
      <c r="O627" s="288" t="s">
        <v>2012</v>
      </c>
      <c r="P627" s="288" t="s">
        <v>2012</v>
      </c>
      <c r="Q627" s="288">
        <v>21</v>
      </c>
      <c r="R627" s="288" t="s">
        <v>2013</v>
      </c>
      <c r="S627" s="289" t="s">
        <v>2098</v>
      </c>
      <c r="T627" s="283"/>
      <c r="U627" s="290" t="s">
        <v>2015</v>
      </c>
      <c r="V627" s="290" t="s">
        <v>195</v>
      </c>
      <c r="W627" s="290">
        <v>22</v>
      </c>
      <c r="X627" s="290">
        <v>30</v>
      </c>
      <c r="Y627" s="290">
        <v>29</v>
      </c>
      <c r="Z627" s="290">
        <v>60</v>
      </c>
      <c r="AA627" s="291">
        <v>7</v>
      </c>
      <c r="AB627" s="290"/>
      <c r="AC627" s="290"/>
      <c r="AD627" s="290"/>
      <c r="AE627" s="290"/>
      <c r="AF627" s="290"/>
      <c r="AG627" s="290"/>
      <c r="AH627" s="290"/>
      <c r="AI627" s="290"/>
      <c r="AJ627" s="290"/>
      <c r="AK627" s="290"/>
      <c r="AL627" s="290"/>
      <c r="AM627" s="290"/>
      <c r="AN627" s="290"/>
      <c r="AO627" s="290"/>
      <c r="AP627" s="290"/>
    </row>
    <row r="628" spans="1:42" x14ac:dyDescent="0.25">
      <c r="A628" s="283" t="s">
        <v>2189</v>
      </c>
      <c r="B628" s="284" t="s">
        <v>1787</v>
      </c>
      <c r="C628" s="284" t="s">
        <v>2172</v>
      </c>
      <c r="D628" s="285" t="s">
        <v>2173</v>
      </c>
      <c r="E628" s="286">
        <v>20</v>
      </c>
      <c r="F628" s="287" t="s">
        <v>2011</v>
      </c>
      <c r="G628" s="285"/>
      <c r="H628" s="285"/>
      <c r="I628" s="285"/>
      <c r="J628" s="285"/>
      <c r="K628" s="285"/>
      <c r="L628" s="285"/>
      <c r="M628" s="288" t="s">
        <v>2012</v>
      </c>
      <c r="N628" s="288" t="s">
        <v>2012</v>
      </c>
      <c r="O628" s="288" t="s">
        <v>2012</v>
      </c>
      <c r="P628" s="288" t="s">
        <v>2012</v>
      </c>
      <c r="Q628" s="288">
        <v>18</v>
      </c>
      <c r="R628" s="288" t="s">
        <v>2013</v>
      </c>
      <c r="S628" s="289" t="s">
        <v>2054</v>
      </c>
      <c r="T628" s="283"/>
      <c r="U628" s="290" t="s">
        <v>2015</v>
      </c>
      <c r="V628" s="290" t="s">
        <v>195</v>
      </c>
      <c r="W628" s="290">
        <v>19</v>
      </c>
      <c r="X628" s="290">
        <v>45</v>
      </c>
      <c r="Y628" s="290">
        <v>28</v>
      </c>
      <c r="Z628" s="290">
        <v>55</v>
      </c>
      <c r="AA628" s="291">
        <v>9</v>
      </c>
      <c r="AB628" s="290"/>
      <c r="AC628" s="290"/>
      <c r="AD628" s="290"/>
      <c r="AE628" s="290"/>
      <c r="AF628" s="290"/>
      <c r="AG628" s="290"/>
      <c r="AH628" s="290"/>
      <c r="AI628" s="290"/>
      <c r="AJ628" s="290"/>
      <c r="AK628" s="290"/>
      <c r="AL628" s="290"/>
      <c r="AM628" s="290"/>
      <c r="AN628" s="290"/>
      <c r="AO628" s="290"/>
      <c r="AP628" s="290"/>
    </row>
    <row r="629" spans="1:42" x14ac:dyDescent="0.25">
      <c r="A629" s="283" t="s">
        <v>2189</v>
      </c>
      <c r="B629" s="284" t="s">
        <v>1787</v>
      </c>
      <c r="C629" s="284" t="s">
        <v>2172</v>
      </c>
      <c r="D629" s="285" t="s">
        <v>2173</v>
      </c>
      <c r="E629" s="286">
        <v>40</v>
      </c>
      <c r="F629" s="287" t="s">
        <v>2011</v>
      </c>
      <c r="G629" s="285"/>
      <c r="H629" s="285"/>
      <c r="I629" s="285"/>
      <c r="J629" s="285"/>
      <c r="K629" s="285"/>
      <c r="L629" s="285"/>
      <c r="M629" s="288" t="s">
        <v>2012</v>
      </c>
      <c r="N629" s="288" t="s">
        <v>2012</v>
      </c>
      <c r="O629" s="288" t="s">
        <v>2012</v>
      </c>
      <c r="P629" s="288" t="s">
        <v>2012</v>
      </c>
      <c r="Q629" s="288">
        <v>18</v>
      </c>
      <c r="R629" s="288" t="s">
        <v>2013</v>
      </c>
      <c r="S629" s="289" t="s">
        <v>2054</v>
      </c>
      <c r="T629" s="283"/>
      <c r="U629" s="290" t="s">
        <v>2015</v>
      </c>
      <c r="V629" s="290" t="s">
        <v>195</v>
      </c>
      <c r="W629" s="290">
        <v>19</v>
      </c>
      <c r="X629" s="290">
        <v>70</v>
      </c>
      <c r="Y629" s="290">
        <v>28</v>
      </c>
      <c r="Z629" s="290">
        <v>100</v>
      </c>
      <c r="AA629" s="291">
        <v>9</v>
      </c>
      <c r="AB629" s="290"/>
      <c r="AC629" s="290"/>
      <c r="AD629" s="290"/>
      <c r="AE629" s="290"/>
      <c r="AF629" s="290"/>
      <c r="AG629" s="290"/>
      <c r="AH629" s="290"/>
      <c r="AI629" s="290"/>
      <c r="AJ629" s="290"/>
      <c r="AK629" s="290"/>
      <c r="AL629" s="290"/>
      <c r="AM629" s="290"/>
      <c r="AN629" s="290"/>
      <c r="AO629" s="290"/>
      <c r="AP629" s="290"/>
    </row>
    <row r="630" spans="1:42" x14ac:dyDescent="0.25">
      <c r="A630" s="283" t="s">
        <v>2189</v>
      </c>
      <c r="B630" s="284" t="s">
        <v>368</v>
      </c>
      <c r="C630" s="284" t="s">
        <v>2175</v>
      </c>
      <c r="D630" s="285" t="s">
        <v>2176</v>
      </c>
      <c r="E630" s="286">
        <v>20</v>
      </c>
      <c r="F630" s="287" t="s">
        <v>2011</v>
      </c>
      <c r="G630" s="285"/>
      <c r="H630" s="285"/>
      <c r="I630" s="285"/>
      <c r="J630" s="285"/>
      <c r="K630" s="285"/>
      <c r="L630" s="285"/>
      <c r="M630" s="288" t="s">
        <v>2012</v>
      </c>
      <c r="N630" s="288" t="s">
        <v>2012</v>
      </c>
      <c r="O630" s="288" t="s">
        <v>2012</v>
      </c>
      <c r="P630" s="288" t="s">
        <v>2012</v>
      </c>
      <c r="Q630" s="288">
        <v>18</v>
      </c>
      <c r="R630" s="288" t="s">
        <v>2013</v>
      </c>
      <c r="S630" s="289" t="s">
        <v>2054</v>
      </c>
      <c r="T630" s="283"/>
      <c r="U630" s="290" t="s">
        <v>2015</v>
      </c>
      <c r="V630" s="290" t="s">
        <v>195</v>
      </c>
      <c r="W630" s="290">
        <v>19</v>
      </c>
      <c r="X630" s="290">
        <v>260</v>
      </c>
      <c r="Y630" s="290" t="s">
        <v>2012</v>
      </c>
      <c r="Z630" s="290" t="s">
        <v>2012</v>
      </c>
      <c r="AA630" s="291" t="s">
        <v>2190</v>
      </c>
      <c r="AB630" s="290"/>
      <c r="AC630" s="290"/>
      <c r="AD630" s="290"/>
      <c r="AE630" s="290"/>
      <c r="AF630" s="290"/>
      <c r="AG630" s="290"/>
      <c r="AH630" s="290"/>
      <c r="AI630" s="290"/>
      <c r="AJ630" s="290"/>
      <c r="AK630" s="290"/>
      <c r="AL630" s="290"/>
      <c r="AM630" s="290"/>
      <c r="AN630" s="290"/>
      <c r="AO630" s="290"/>
      <c r="AP630" s="290"/>
    </row>
    <row r="631" spans="1:42" x14ac:dyDescent="0.25">
      <c r="A631" s="283" t="s">
        <v>2189</v>
      </c>
      <c r="B631" s="284" t="s">
        <v>368</v>
      </c>
      <c r="C631" s="284" t="s">
        <v>2175</v>
      </c>
      <c r="D631" s="285" t="s">
        <v>2176</v>
      </c>
      <c r="E631" s="286">
        <v>40</v>
      </c>
      <c r="F631" s="287" t="s">
        <v>2011</v>
      </c>
      <c r="G631" s="285"/>
      <c r="H631" s="285"/>
      <c r="I631" s="285"/>
      <c r="J631" s="285"/>
      <c r="K631" s="285"/>
      <c r="L631" s="285"/>
      <c r="M631" s="288" t="s">
        <v>2012</v>
      </c>
      <c r="N631" s="288" t="s">
        <v>2012</v>
      </c>
      <c r="O631" s="288" t="s">
        <v>2012</v>
      </c>
      <c r="P631" s="288" t="s">
        <v>2012</v>
      </c>
      <c r="Q631" s="288">
        <v>18</v>
      </c>
      <c r="R631" s="288" t="s">
        <v>2013</v>
      </c>
      <c r="S631" s="289" t="s">
        <v>2054</v>
      </c>
      <c r="T631" s="283"/>
      <c r="U631" s="290" t="s">
        <v>2015</v>
      </c>
      <c r="V631" s="290" t="s">
        <v>195</v>
      </c>
      <c r="W631" s="290">
        <v>19</v>
      </c>
      <c r="X631" s="290">
        <v>260</v>
      </c>
      <c r="Y631" s="290" t="s">
        <v>2012</v>
      </c>
      <c r="Z631" s="290" t="s">
        <v>2012</v>
      </c>
      <c r="AA631" s="291" t="s">
        <v>2190</v>
      </c>
      <c r="AB631" s="290"/>
      <c r="AC631" s="290"/>
      <c r="AD631" s="290"/>
      <c r="AE631" s="290"/>
      <c r="AF631" s="290"/>
      <c r="AG631" s="290"/>
      <c r="AH631" s="290"/>
      <c r="AI631" s="290"/>
      <c r="AJ631" s="290"/>
      <c r="AK631" s="290"/>
      <c r="AL631" s="290"/>
      <c r="AM631" s="290"/>
      <c r="AN631" s="290"/>
      <c r="AO631" s="290"/>
      <c r="AP631" s="290"/>
    </row>
    <row r="632" spans="1:42" x14ac:dyDescent="0.25">
      <c r="A632" s="283" t="s">
        <v>2189</v>
      </c>
      <c r="B632" s="284" t="s">
        <v>2016</v>
      </c>
      <c r="C632" s="284" t="s">
        <v>2177</v>
      </c>
      <c r="D632" s="285" t="s">
        <v>2178</v>
      </c>
      <c r="E632" s="286">
        <v>20</v>
      </c>
      <c r="F632" s="287" t="s">
        <v>2011</v>
      </c>
      <c r="G632" s="285"/>
      <c r="H632" s="285"/>
      <c r="I632" s="285"/>
      <c r="J632" s="285"/>
      <c r="K632" s="285"/>
      <c r="L632" s="285"/>
      <c r="M632" s="288" t="s">
        <v>2012</v>
      </c>
      <c r="N632" s="288" t="s">
        <v>2012</v>
      </c>
      <c r="O632" s="288" t="s">
        <v>2012</v>
      </c>
      <c r="P632" s="288" t="s">
        <v>2012</v>
      </c>
      <c r="Q632" s="288">
        <v>15</v>
      </c>
      <c r="R632" s="288" t="s">
        <v>2013</v>
      </c>
      <c r="S632" s="289" t="s">
        <v>2014</v>
      </c>
      <c r="T632" s="283"/>
      <c r="U632" s="290" t="s">
        <v>2015</v>
      </c>
      <c r="V632" s="290" t="s">
        <v>195</v>
      </c>
      <c r="W632" s="290">
        <v>16</v>
      </c>
      <c r="X632" s="290">
        <v>66</v>
      </c>
      <c r="Y632" s="290" t="s">
        <v>2012</v>
      </c>
      <c r="Z632" s="290" t="s">
        <v>2012</v>
      </c>
      <c r="AA632" s="291" t="s">
        <v>2190</v>
      </c>
      <c r="AB632" s="290"/>
      <c r="AC632" s="290"/>
      <c r="AD632" s="290"/>
      <c r="AE632" s="290"/>
      <c r="AF632" s="290"/>
      <c r="AG632" s="290"/>
      <c r="AH632" s="290"/>
      <c r="AI632" s="290"/>
      <c r="AJ632" s="290"/>
      <c r="AK632" s="290"/>
      <c r="AL632" s="290"/>
      <c r="AM632" s="290"/>
      <c r="AN632" s="290"/>
      <c r="AO632" s="290"/>
      <c r="AP632" s="290"/>
    </row>
    <row r="633" spans="1:42" x14ac:dyDescent="0.25">
      <c r="A633" s="283" t="s">
        <v>2189</v>
      </c>
      <c r="B633" s="284" t="s">
        <v>2016</v>
      </c>
      <c r="C633" s="284" t="s">
        <v>2177</v>
      </c>
      <c r="D633" s="285" t="s">
        <v>2178</v>
      </c>
      <c r="E633" s="286">
        <v>40</v>
      </c>
      <c r="F633" s="287" t="s">
        <v>2011</v>
      </c>
      <c r="G633" s="285"/>
      <c r="H633" s="285"/>
      <c r="I633" s="285"/>
      <c r="J633" s="285"/>
      <c r="K633" s="285"/>
      <c r="L633" s="285"/>
      <c r="M633" s="288" t="s">
        <v>2012</v>
      </c>
      <c r="N633" s="288" t="s">
        <v>2012</v>
      </c>
      <c r="O633" s="288" t="s">
        <v>2012</v>
      </c>
      <c r="P633" s="288" t="s">
        <v>2012</v>
      </c>
      <c r="Q633" s="288">
        <v>15</v>
      </c>
      <c r="R633" s="288" t="s">
        <v>2013</v>
      </c>
      <c r="S633" s="289" t="s">
        <v>2014</v>
      </c>
      <c r="T633" s="283"/>
      <c r="U633" s="290" t="s">
        <v>2015</v>
      </c>
      <c r="V633" s="290" t="s">
        <v>195</v>
      </c>
      <c r="W633" s="290">
        <v>16</v>
      </c>
      <c r="X633" s="290">
        <v>132</v>
      </c>
      <c r="Y633" s="290" t="s">
        <v>2012</v>
      </c>
      <c r="Z633" s="290" t="s">
        <v>2012</v>
      </c>
      <c r="AA633" s="291" t="s">
        <v>2190</v>
      </c>
      <c r="AB633" s="290"/>
      <c r="AC633" s="290"/>
      <c r="AD633" s="290"/>
      <c r="AE633" s="290"/>
      <c r="AF633" s="290"/>
      <c r="AG633" s="290"/>
      <c r="AH633" s="290"/>
      <c r="AI633" s="290"/>
      <c r="AJ633" s="290"/>
      <c r="AK633" s="290"/>
      <c r="AL633" s="290"/>
      <c r="AM633" s="290"/>
      <c r="AN633" s="290"/>
      <c r="AO633" s="290"/>
      <c r="AP633" s="290"/>
    </row>
    <row r="634" spans="1:42" x14ac:dyDescent="0.25">
      <c r="A634" s="283" t="s">
        <v>2189</v>
      </c>
      <c r="B634" s="284" t="s">
        <v>1791</v>
      </c>
      <c r="C634" s="284" t="s">
        <v>2340</v>
      </c>
      <c r="D634" s="285" t="s">
        <v>2341</v>
      </c>
      <c r="E634" s="286">
        <v>20</v>
      </c>
      <c r="F634" s="287" t="s">
        <v>2011</v>
      </c>
      <c r="G634" s="285"/>
      <c r="H634" s="285"/>
      <c r="I634" s="285"/>
      <c r="J634" s="285"/>
      <c r="K634" s="285"/>
      <c r="L634" s="285"/>
      <c r="M634" s="288" t="s">
        <v>2012</v>
      </c>
      <c r="N634" s="288" t="s">
        <v>2012</v>
      </c>
      <c r="O634" s="288" t="s">
        <v>2012</v>
      </c>
      <c r="P634" s="288" t="s">
        <v>2012</v>
      </c>
      <c r="Q634" s="288">
        <v>15</v>
      </c>
      <c r="R634" s="288" t="s">
        <v>2013</v>
      </c>
      <c r="S634" s="289" t="s">
        <v>2014</v>
      </c>
      <c r="T634" s="283"/>
      <c r="U634" s="290" t="s">
        <v>2015</v>
      </c>
      <c r="V634" s="290" t="s">
        <v>195</v>
      </c>
      <c r="W634" s="290">
        <v>16</v>
      </c>
      <c r="X634" s="290">
        <v>35</v>
      </c>
      <c r="Y634" s="290" t="s">
        <v>2012</v>
      </c>
      <c r="Z634" s="290" t="s">
        <v>2012</v>
      </c>
      <c r="AA634" s="291" t="s">
        <v>2190</v>
      </c>
      <c r="AB634" s="290"/>
      <c r="AC634" s="290"/>
      <c r="AD634" s="290"/>
      <c r="AE634" s="290"/>
      <c r="AF634" s="290"/>
      <c r="AG634" s="290"/>
      <c r="AH634" s="290"/>
      <c r="AI634" s="290"/>
      <c r="AJ634" s="290"/>
      <c r="AK634" s="290"/>
      <c r="AL634" s="290"/>
      <c r="AM634" s="290"/>
      <c r="AN634" s="290"/>
      <c r="AO634" s="290"/>
      <c r="AP634" s="290"/>
    </row>
    <row r="635" spans="1:42" x14ac:dyDescent="0.25">
      <c r="A635" s="283" t="s">
        <v>2189</v>
      </c>
      <c r="B635" s="284" t="s">
        <v>1791</v>
      </c>
      <c r="C635" s="284" t="s">
        <v>2340</v>
      </c>
      <c r="D635" s="285" t="s">
        <v>2341</v>
      </c>
      <c r="E635" s="286">
        <v>40</v>
      </c>
      <c r="F635" s="287" t="s">
        <v>2011</v>
      </c>
      <c r="G635" s="285"/>
      <c r="H635" s="285"/>
      <c r="I635" s="285"/>
      <c r="J635" s="285"/>
      <c r="K635" s="285"/>
      <c r="L635" s="285"/>
      <c r="M635" s="288" t="s">
        <v>2012</v>
      </c>
      <c r="N635" s="288" t="s">
        <v>2012</v>
      </c>
      <c r="O635" s="288" t="s">
        <v>2012</v>
      </c>
      <c r="P635" s="288" t="s">
        <v>2012</v>
      </c>
      <c r="Q635" s="288">
        <v>15</v>
      </c>
      <c r="R635" s="288" t="s">
        <v>2013</v>
      </c>
      <c r="S635" s="289" t="s">
        <v>2014</v>
      </c>
      <c r="T635" s="283"/>
      <c r="U635" s="290" t="s">
        <v>2015</v>
      </c>
      <c r="V635" s="290" t="s">
        <v>195</v>
      </c>
      <c r="W635" s="290">
        <v>16</v>
      </c>
      <c r="X635" s="290">
        <v>50</v>
      </c>
      <c r="Y635" s="290" t="s">
        <v>2012</v>
      </c>
      <c r="Z635" s="290" t="s">
        <v>2012</v>
      </c>
      <c r="AA635" s="291" t="s">
        <v>2190</v>
      </c>
      <c r="AB635" s="290"/>
      <c r="AC635" s="290"/>
      <c r="AD635" s="290"/>
      <c r="AE635" s="290"/>
      <c r="AF635" s="290"/>
      <c r="AG635" s="290"/>
      <c r="AH635" s="290"/>
      <c r="AI635" s="290"/>
      <c r="AJ635" s="290"/>
      <c r="AK635" s="290"/>
      <c r="AL635" s="290"/>
      <c r="AM635" s="290"/>
      <c r="AN635" s="290"/>
      <c r="AO635" s="290"/>
      <c r="AP635" s="290"/>
    </row>
    <row r="636" spans="1:42" x14ac:dyDescent="0.25">
      <c r="A636" s="283" t="s">
        <v>2189</v>
      </c>
      <c r="B636" s="284" t="s">
        <v>2016</v>
      </c>
      <c r="C636" s="284" t="s">
        <v>2342</v>
      </c>
      <c r="D636" s="285" t="s">
        <v>2343</v>
      </c>
      <c r="E636" s="286">
        <v>20</v>
      </c>
      <c r="F636" s="287" t="s">
        <v>2011</v>
      </c>
      <c r="G636" s="285"/>
      <c r="H636" s="285"/>
      <c r="I636" s="285"/>
      <c r="J636" s="285"/>
      <c r="K636" s="285"/>
      <c r="L636" s="285"/>
      <c r="M636" s="288" t="s">
        <v>2012</v>
      </c>
      <c r="N636" s="288" t="s">
        <v>2012</v>
      </c>
      <c r="O636" s="288" t="s">
        <v>2012</v>
      </c>
      <c r="P636" s="288" t="s">
        <v>2012</v>
      </c>
      <c r="Q636" s="288">
        <v>15</v>
      </c>
      <c r="R636" s="288" t="s">
        <v>2013</v>
      </c>
      <c r="S636" s="289" t="s">
        <v>2014</v>
      </c>
      <c r="T636" s="283"/>
      <c r="U636" s="290" t="s">
        <v>2015</v>
      </c>
      <c r="V636" s="290" t="s">
        <v>195</v>
      </c>
      <c r="W636" s="290">
        <v>16</v>
      </c>
      <c r="X636" s="290">
        <v>178</v>
      </c>
      <c r="Y636" s="290" t="s">
        <v>2012</v>
      </c>
      <c r="Z636" s="290" t="s">
        <v>2012</v>
      </c>
      <c r="AA636" s="291" t="s">
        <v>2190</v>
      </c>
      <c r="AB636" s="290"/>
      <c r="AC636" s="290"/>
      <c r="AD636" s="290"/>
      <c r="AE636" s="290"/>
      <c r="AF636" s="290"/>
      <c r="AG636" s="290"/>
      <c r="AH636" s="290"/>
      <c r="AI636" s="290"/>
      <c r="AJ636" s="290"/>
      <c r="AK636" s="290"/>
      <c r="AL636" s="290"/>
      <c r="AM636" s="290"/>
      <c r="AN636" s="290"/>
      <c r="AO636" s="290"/>
      <c r="AP636" s="290"/>
    </row>
    <row r="637" spans="1:42" x14ac:dyDescent="0.25">
      <c r="A637" s="283" t="s">
        <v>2189</v>
      </c>
      <c r="B637" s="284" t="s">
        <v>2016</v>
      </c>
      <c r="C637" s="284" t="s">
        <v>2342</v>
      </c>
      <c r="D637" s="285" t="s">
        <v>2343</v>
      </c>
      <c r="E637" s="286">
        <v>40</v>
      </c>
      <c r="F637" s="287" t="s">
        <v>2011</v>
      </c>
      <c r="G637" s="285"/>
      <c r="H637" s="285"/>
      <c r="I637" s="285"/>
      <c r="J637" s="285"/>
      <c r="K637" s="285"/>
      <c r="L637" s="285"/>
      <c r="M637" s="288" t="s">
        <v>2012</v>
      </c>
      <c r="N637" s="288" t="s">
        <v>2012</v>
      </c>
      <c r="O637" s="288" t="s">
        <v>2012</v>
      </c>
      <c r="P637" s="288" t="s">
        <v>2012</v>
      </c>
      <c r="Q637" s="288">
        <v>15</v>
      </c>
      <c r="R637" s="288" t="s">
        <v>2013</v>
      </c>
      <c r="S637" s="289" t="s">
        <v>2014</v>
      </c>
      <c r="T637" s="283"/>
      <c r="U637" s="290" t="s">
        <v>2015</v>
      </c>
      <c r="V637" s="290" t="s">
        <v>195</v>
      </c>
      <c r="W637" s="290">
        <v>16</v>
      </c>
      <c r="X637" s="290">
        <v>178</v>
      </c>
      <c r="Y637" s="290" t="s">
        <v>2012</v>
      </c>
      <c r="Z637" s="290" t="s">
        <v>2012</v>
      </c>
      <c r="AA637" s="291" t="s">
        <v>2190</v>
      </c>
      <c r="AB637" s="290"/>
      <c r="AC637" s="290"/>
      <c r="AD637" s="290"/>
      <c r="AE637" s="290"/>
      <c r="AF637" s="290"/>
      <c r="AG637" s="290"/>
      <c r="AH637" s="290"/>
      <c r="AI637" s="290"/>
      <c r="AJ637" s="290"/>
      <c r="AK637" s="290"/>
      <c r="AL637" s="290"/>
      <c r="AM637" s="290"/>
      <c r="AN637" s="290"/>
      <c r="AO637" s="290"/>
      <c r="AP637" s="290"/>
    </row>
    <row r="638" spans="1:42" x14ac:dyDescent="0.25">
      <c r="A638" s="283" t="s">
        <v>2189</v>
      </c>
      <c r="B638" s="284" t="s">
        <v>2041</v>
      </c>
      <c r="C638" s="284" t="s">
        <v>2179</v>
      </c>
      <c r="D638" s="285" t="s">
        <v>2180</v>
      </c>
      <c r="E638" s="286">
        <v>20</v>
      </c>
      <c r="F638" s="287" t="s">
        <v>2011</v>
      </c>
      <c r="G638" s="285"/>
      <c r="H638" s="285"/>
      <c r="I638" s="285"/>
      <c r="J638" s="285"/>
      <c r="K638" s="285"/>
      <c r="L638" s="285"/>
      <c r="M638" s="288" t="s">
        <v>2012</v>
      </c>
      <c r="N638" s="288" t="s">
        <v>2012</v>
      </c>
      <c r="O638" s="288" t="s">
        <v>2012</v>
      </c>
      <c r="P638" s="288" t="s">
        <v>2012</v>
      </c>
      <c r="Q638" s="288">
        <v>15</v>
      </c>
      <c r="R638" s="288" t="s">
        <v>2013</v>
      </c>
      <c r="S638" s="289" t="s">
        <v>2014</v>
      </c>
      <c r="T638" s="283"/>
      <c r="U638" s="290" t="s">
        <v>2015</v>
      </c>
      <c r="V638" s="290" t="s">
        <v>195</v>
      </c>
      <c r="W638" s="290">
        <v>16</v>
      </c>
      <c r="X638" s="290">
        <v>26</v>
      </c>
      <c r="Y638" s="290" t="s">
        <v>2012</v>
      </c>
      <c r="Z638" s="290" t="s">
        <v>2012</v>
      </c>
      <c r="AA638" s="291" t="s">
        <v>2190</v>
      </c>
      <c r="AB638" s="290"/>
      <c r="AC638" s="290"/>
      <c r="AD638" s="290"/>
      <c r="AE638" s="290"/>
      <c r="AF638" s="290"/>
      <c r="AG638" s="290"/>
      <c r="AH638" s="290"/>
      <c r="AI638" s="290"/>
      <c r="AJ638" s="290"/>
      <c r="AK638" s="290"/>
      <c r="AL638" s="290"/>
      <c r="AM638" s="290"/>
      <c r="AN638" s="290"/>
      <c r="AO638" s="290"/>
      <c r="AP638" s="290"/>
    </row>
    <row r="639" spans="1:42" x14ac:dyDescent="0.25">
      <c r="A639" s="283" t="s">
        <v>2189</v>
      </c>
      <c r="B639" s="284" t="s">
        <v>2041</v>
      </c>
      <c r="C639" s="284" t="s">
        <v>2179</v>
      </c>
      <c r="D639" s="285" t="s">
        <v>2180</v>
      </c>
      <c r="E639" s="286">
        <v>40</v>
      </c>
      <c r="F639" s="287" t="s">
        <v>2011</v>
      </c>
      <c r="G639" s="285"/>
      <c r="H639" s="285"/>
      <c r="I639" s="285"/>
      <c r="J639" s="285"/>
      <c r="K639" s="285"/>
      <c r="L639" s="285"/>
      <c r="M639" s="288" t="s">
        <v>2012</v>
      </c>
      <c r="N639" s="288" t="s">
        <v>2012</v>
      </c>
      <c r="O639" s="288" t="s">
        <v>2012</v>
      </c>
      <c r="P639" s="288" t="s">
        <v>2012</v>
      </c>
      <c r="Q639" s="288">
        <v>15</v>
      </c>
      <c r="R639" s="288" t="s">
        <v>2013</v>
      </c>
      <c r="S639" s="289" t="s">
        <v>2014</v>
      </c>
      <c r="T639" s="283"/>
      <c r="U639" s="290" t="s">
        <v>2015</v>
      </c>
      <c r="V639" s="290" t="s">
        <v>195</v>
      </c>
      <c r="W639" s="290">
        <v>16</v>
      </c>
      <c r="X639" s="290">
        <v>52</v>
      </c>
      <c r="Y639" s="290" t="s">
        <v>2012</v>
      </c>
      <c r="Z639" s="290" t="s">
        <v>2012</v>
      </c>
      <c r="AA639" s="291" t="s">
        <v>2190</v>
      </c>
      <c r="AB639" s="290"/>
      <c r="AC639" s="290"/>
      <c r="AD639" s="290"/>
      <c r="AE639" s="290"/>
      <c r="AF639" s="290"/>
      <c r="AG639" s="290"/>
      <c r="AH639" s="290"/>
      <c r="AI639" s="290"/>
      <c r="AJ639" s="290"/>
      <c r="AK639" s="290"/>
      <c r="AL639" s="290"/>
      <c r="AM639" s="290"/>
      <c r="AN639" s="290"/>
      <c r="AO639" s="290"/>
      <c r="AP639" s="290"/>
    </row>
    <row r="640" spans="1:42" x14ac:dyDescent="0.25">
      <c r="A640" s="283" t="s">
        <v>2189</v>
      </c>
      <c r="B640" s="284" t="s">
        <v>2199</v>
      </c>
      <c r="C640" s="284" t="s">
        <v>2344</v>
      </c>
      <c r="D640" s="285" t="s">
        <v>2345</v>
      </c>
      <c r="E640" s="286">
        <v>20</v>
      </c>
      <c r="F640" s="287" t="s">
        <v>2011</v>
      </c>
      <c r="G640" s="285"/>
      <c r="H640" s="285"/>
      <c r="I640" s="285"/>
      <c r="J640" s="285"/>
      <c r="K640" s="285"/>
      <c r="L640" s="285"/>
      <c r="M640" s="288" t="s">
        <v>2012</v>
      </c>
      <c r="N640" s="288" t="s">
        <v>2012</v>
      </c>
      <c r="O640" s="288" t="s">
        <v>2012</v>
      </c>
      <c r="P640" s="288" t="s">
        <v>2012</v>
      </c>
      <c r="Q640" s="288">
        <v>15</v>
      </c>
      <c r="R640" s="288" t="s">
        <v>2013</v>
      </c>
      <c r="S640" s="289" t="s">
        <v>2014</v>
      </c>
      <c r="T640" s="283"/>
      <c r="U640" s="290" t="s">
        <v>2015</v>
      </c>
      <c r="V640" s="290" t="s">
        <v>195</v>
      </c>
      <c r="W640" s="290">
        <v>16</v>
      </c>
      <c r="X640" s="290">
        <v>9</v>
      </c>
      <c r="Y640" s="290" t="s">
        <v>2012</v>
      </c>
      <c r="Z640" s="290" t="s">
        <v>2012</v>
      </c>
      <c r="AA640" s="291" t="s">
        <v>2190</v>
      </c>
      <c r="AB640" s="290"/>
      <c r="AC640" s="290"/>
      <c r="AD640" s="290"/>
      <c r="AE640" s="290"/>
      <c r="AF640" s="290"/>
      <c r="AG640" s="290"/>
      <c r="AH640" s="290"/>
      <c r="AI640" s="290"/>
      <c r="AJ640" s="290"/>
      <c r="AK640" s="290"/>
      <c r="AL640" s="290"/>
      <c r="AM640" s="290"/>
      <c r="AN640" s="290"/>
      <c r="AO640" s="290"/>
      <c r="AP640" s="290"/>
    </row>
    <row r="641" spans="1:42" x14ac:dyDescent="0.25">
      <c r="A641" s="283" t="s">
        <v>2189</v>
      </c>
      <c r="B641" s="284" t="s">
        <v>2199</v>
      </c>
      <c r="C641" s="284" t="s">
        <v>2344</v>
      </c>
      <c r="D641" s="285" t="s">
        <v>2345</v>
      </c>
      <c r="E641" s="286">
        <v>40</v>
      </c>
      <c r="F641" s="287" t="s">
        <v>2011</v>
      </c>
      <c r="G641" s="285"/>
      <c r="H641" s="285"/>
      <c r="I641" s="285"/>
      <c r="J641" s="285"/>
      <c r="K641" s="285"/>
      <c r="L641" s="285"/>
      <c r="M641" s="288" t="s">
        <v>2012</v>
      </c>
      <c r="N641" s="288" t="s">
        <v>2012</v>
      </c>
      <c r="O641" s="288" t="s">
        <v>2012</v>
      </c>
      <c r="P641" s="288" t="s">
        <v>2012</v>
      </c>
      <c r="Q641" s="288">
        <v>15</v>
      </c>
      <c r="R641" s="288" t="s">
        <v>2013</v>
      </c>
      <c r="S641" s="289" t="s">
        <v>2014</v>
      </c>
      <c r="T641" s="283"/>
      <c r="U641" s="290" t="s">
        <v>2015</v>
      </c>
      <c r="V641" s="290" t="s">
        <v>195</v>
      </c>
      <c r="W641" s="290">
        <v>16</v>
      </c>
      <c r="X641" s="290">
        <v>18</v>
      </c>
      <c r="Y641" s="290" t="s">
        <v>2012</v>
      </c>
      <c r="Z641" s="290" t="s">
        <v>2012</v>
      </c>
      <c r="AA641" s="291" t="s">
        <v>2190</v>
      </c>
      <c r="AB641" s="290"/>
      <c r="AC641" s="290"/>
      <c r="AD641" s="290"/>
      <c r="AE641" s="290"/>
      <c r="AF641" s="290"/>
      <c r="AG641" s="290"/>
      <c r="AH641" s="290"/>
      <c r="AI641" s="290"/>
      <c r="AJ641" s="290"/>
      <c r="AK641" s="290"/>
      <c r="AL641" s="290"/>
      <c r="AM641" s="290"/>
      <c r="AN641" s="290"/>
      <c r="AO641" s="290"/>
      <c r="AP641" s="290"/>
    </row>
    <row r="642" spans="1:42" x14ac:dyDescent="0.25">
      <c r="A642" s="283" t="s">
        <v>2189</v>
      </c>
      <c r="B642" s="284" t="s">
        <v>2199</v>
      </c>
      <c r="C642" s="284" t="s">
        <v>2346</v>
      </c>
      <c r="D642" s="285" t="s">
        <v>2347</v>
      </c>
      <c r="E642" s="286">
        <v>20</v>
      </c>
      <c r="F642" s="287" t="s">
        <v>2011</v>
      </c>
      <c r="G642" s="285"/>
      <c r="H642" s="285"/>
      <c r="I642" s="285"/>
      <c r="J642" s="285"/>
      <c r="K642" s="285"/>
      <c r="L642" s="285"/>
      <c r="M642" s="288" t="s">
        <v>2012</v>
      </c>
      <c r="N642" s="288" t="s">
        <v>2012</v>
      </c>
      <c r="O642" s="288" t="s">
        <v>2012</v>
      </c>
      <c r="P642" s="288" t="s">
        <v>2012</v>
      </c>
      <c r="Q642" s="288">
        <v>15</v>
      </c>
      <c r="R642" s="288" t="s">
        <v>2013</v>
      </c>
      <c r="S642" s="289" t="s">
        <v>2014</v>
      </c>
      <c r="T642" s="283"/>
      <c r="U642" s="290" t="s">
        <v>2015</v>
      </c>
      <c r="V642" s="290" t="s">
        <v>195</v>
      </c>
      <c r="W642" s="290">
        <v>16</v>
      </c>
      <c r="X642" s="290">
        <v>8</v>
      </c>
      <c r="Y642" s="290" t="s">
        <v>2012</v>
      </c>
      <c r="Z642" s="290" t="s">
        <v>2012</v>
      </c>
      <c r="AA642" s="291" t="s">
        <v>2190</v>
      </c>
      <c r="AB642" s="290"/>
      <c r="AC642" s="290"/>
      <c r="AD642" s="290"/>
      <c r="AE642" s="290"/>
      <c r="AF642" s="290"/>
      <c r="AG642" s="290"/>
      <c r="AH642" s="290" t="s">
        <v>2012</v>
      </c>
      <c r="AI642" s="290" t="s">
        <v>2012</v>
      </c>
      <c r="AJ642" s="290"/>
      <c r="AK642" s="290"/>
      <c r="AL642" s="290"/>
      <c r="AM642" s="290"/>
      <c r="AN642" s="290"/>
      <c r="AO642" s="290" t="s">
        <v>2012</v>
      </c>
      <c r="AP642" s="290"/>
    </row>
    <row r="643" spans="1:42" x14ac:dyDescent="0.25">
      <c r="A643" s="283" t="s">
        <v>2189</v>
      </c>
      <c r="B643" s="284" t="s">
        <v>2199</v>
      </c>
      <c r="C643" s="284" t="s">
        <v>2346</v>
      </c>
      <c r="D643" s="285" t="s">
        <v>2347</v>
      </c>
      <c r="E643" s="286">
        <v>40</v>
      </c>
      <c r="F643" s="287" t="s">
        <v>2011</v>
      </c>
      <c r="G643" s="285"/>
      <c r="H643" s="285"/>
      <c r="I643" s="285"/>
      <c r="J643" s="285"/>
      <c r="K643" s="285"/>
      <c r="L643" s="285"/>
      <c r="M643" s="288" t="s">
        <v>2012</v>
      </c>
      <c r="N643" s="288" t="s">
        <v>2012</v>
      </c>
      <c r="O643" s="288" t="s">
        <v>2012</v>
      </c>
      <c r="P643" s="288" t="s">
        <v>2012</v>
      </c>
      <c r="Q643" s="288">
        <v>15</v>
      </c>
      <c r="R643" s="288" t="s">
        <v>2013</v>
      </c>
      <c r="S643" s="289" t="s">
        <v>2014</v>
      </c>
      <c r="T643" s="283"/>
      <c r="U643" s="290" t="s">
        <v>2015</v>
      </c>
      <c r="V643" s="290" t="s">
        <v>195</v>
      </c>
      <c r="W643" s="290">
        <v>16</v>
      </c>
      <c r="X643" s="290">
        <v>16</v>
      </c>
      <c r="Y643" s="290" t="s">
        <v>2012</v>
      </c>
      <c r="Z643" s="290" t="s">
        <v>2012</v>
      </c>
      <c r="AA643" s="291" t="s">
        <v>2190</v>
      </c>
      <c r="AB643" s="290"/>
      <c r="AC643" s="290"/>
      <c r="AD643" s="290"/>
      <c r="AE643" s="290"/>
      <c r="AF643" s="290"/>
      <c r="AG643" s="290"/>
      <c r="AH643" s="290" t="s">
        <v>2012</v>
      </c>
      <c r="AI643" s="290" t="s">
        <v>2012</v>
      </c>
      <c r="AJ643" s="290"/>
      <c r="AK643" s="290"/>
      <c r="AL643" s="290"/>
      <c r="AM643" s="290"/>
      <c r="AN643" s="290"/>
      <c r="AO643" s="290" t="s">
        <v>2012</v>
      </c>
      <c r="AP643" s="290"/>
    </row>
    <row r="644" spans="1:42" x14ac:dyDescent="0.25">
      <c r="A644" s="283" t="s">
        <v>2189</v>
      </c>
      <c r="B644" s="284" t="s">
        <v>1754</v>
      </c>
      <c r="C644" s="284" t="s">
        <v>2348</v>
      </c>
      <c r="D644" s="285" t="s">
        <v>2349</v>
      </c>
      <c r="E644" s="286">
        <v>20</v>
      </c>
      <c r="F644" s="287" t="s">
        <v>2011</v>
      </c>
      <c r="G644" s="285"/>
      <c r="H644" s="285"/>
      <c r="I644" s="285"/>
      <c r="J644" s="285"/>
      <c r="K644" s="285"/>
      <c r="L644" s="285"/>
      <c r="M644" s="288" t="s">
        <v>2012</v>
      </c>
      <c r="N644" s="288" t="s">
        <v>2012</v>
      </c>
      <c r="O644" s="288" t="s">
        <v>2012</v>
      </c>
      <c r="P644" s="288" t="s">
        <v>2012</v>
      </c>
      <c r="Q644" s="288">
        <v>18</v>
      </c>
      <c r="R644" s="288" t="s">
        <v>2013</v>
      </c>
      <c r="S644" s="289" t="s">
        <v>2054</v>
      </c>
      <c r="T644" s="283"/>
      <c r="U644" s="290" t="s">
        <v>2015</v>
      </c>
      <c r="V644" s="290" t="s">
        <v>195</v>
      </c>
      <c r="W644" s="290">
        <v>19</v>
      </c>
      <c r="X644" s="290">
        <v>7</v>
      </c>
      <c r="Y644" s="290">
        <v>21</v>
      </c>
      <c r="Z644" s="290">
        <v>14</v>
      </c>
      <c r="AA644" s="291">
        <v>2</v>
      </c>
      <c r="AB644" s="290"/>
      <c r="AC644" s="290"/>
      <c r="AD644" s="290"/>
      <c r="AE644" s="290"/>
      <c r="AF644" s="290"/>
      <c r="AG644" s="290"/>
      <c r="AH644" s="290"/>
      <c r="AI644" s="290"/>
      <c r="AJ644" s="290"/>
      <c r="AK644" s="290"/>
      <c r="AL644" s="290"/>
      <c r="AM644" s="290"/>
      <c r="AN644" s="290"/>
      <c r="AO644" s="290"/>
      <c r="AP644" s="290"/>
    </row>
    <row r="645" spans="1:42" x14ac:dyDescent="0.25">
      <c r="A645" s="283" t="s">
        <v>2189</v>
      </c>
      <c r="B645" s="284" t="s">
        <v>1754</v>
      </c>
      <c r="C645" s="284" t="s">
        <v>2348</v>
      </c>
      <c r="D645" s="285" t="s">
        <v>2349</v>
      </c>
      <c r="E645" s="286">
        <v>40</v>
      </c>
      <c r="F645" s="287" t="s">
        <v>2011</v>
      </c>
      <c r="G645" s="285"/>
      <c r="H645" s="285"/>
      <c r="I645" s="285"/>
      <c r="J645" s="285"/>
      <c r="K645" s="285"/>
      <c r="L645" s="285"/>
      <c r="M645" s="288" t="s">
        <v>2012</v>
      </c>
      <c r="N645" s="288" t="s">
        <v>2012</v>
      </c>
      <c r="O645" s="288" t="s">
        <v>2012</v>
      </c>
      <c r="P645" s="288" t="s">
        <v>2012</v>
      </c>
      <c r="Q645" s="288">
        <v>18</v>
      </c>
      <c r="R645" s="288" t="s">
        <v>2013</v>
      </c>
      <c r="S645" s="289" t="s">
        <v>2054</v>
      </c>
      <c r="T645" s="283"/>
      <c r="U645" s="290" t="s">
        <v>2015</v>
      </c>
      <c r="V645" s="290" t="s">
        <v>195</v>
      </c>
      <c r="W645" s="290">
        <v>19</v>
      </c>
      <c r="X645" s="290">
        <v>14</v>
      </c>
      <c r="Y645" s="290">
        <v>21</v>
      </c>
      <c r="Z645" s="290">
        <v>28</v>
      </c>
      <c r="AA645" s="291">
        <v>2</v>
      </c>
      <c r="AB645" s="290"/>
      <c r="AC645" s="290"/>
      <c r="AD645" s="290"/>
      <c r="AE645" s="290"/>
      <c r="AF645" s="290"/>
      <c r="AG645" s="290"/>
      <c r="AH645" s="290"/>
      <c r="AI645" s="290"/>
      <c r="AJ645" s="290"/>
      <c r="AK645" s="290"/>
      <c r="AL645" s="290"/>
      <c r="AM645" s="290"/>
      <c r="AN645" s="290"/>
      <c r="AO645" s="290"/>
      <c r="AP645" s="290"/>
    </row>
    <row r="646" spans="1:42" x14ac:dyDescent="0.25">
      <c r="A646" s="283" t="s">
        <v>2189</v>
      </c>
      <c r="B646" s="284" t="s">
        <v>2035</v>
      </c>
      <c r="C646" s="284" t="s">
        <v>2181</v>
      </c>
      <c r="D646" s="285" t="s">
        <v>2182</v>
      </c>
      <c r="E646" s="286">
        <v>20</v>
      </c>
      <c r="F646" s="287" t="s">
        <v>2011</v>
      </c>
      <c r="G646" s="285"/>
      <c r="H646" s="285"/>
      <c r="I646" s="285"/>
      <c r="J646" s="285"/>
      <c r="K646" s="285"/>
      <c r="L646" s="285"/>
      <c r="M646" s="288" t="s">
        <v>2012</v>
      </c>
      <c r="N646" s="288" t="s">
        <v>2012</v>
      </c>
      <c r="O646" s="288" t="s">
        <v>2012</v>
      </c>
      <c r="P646" s="288" t="s">
        <v>2012</v>
      </c>
      <c r="Q646" s="288">
        <v>21</v>
      </c>
      <c r="R646" s="288" t="s">
        <v>2013</v>
      </c>
      <c r="S646" s="289" t="s">
        <v>2098</v>
      </c>
      <c r="T646" s="283"/>
      <c r="U646" s="290" t="s">
        <v>2015</v>
      </c>
      <c r="V646" s="290" t="s">
        <v>195</v>
      </c>
      <c r="W646" s="290">
        <v>22</v>
      </c>
      <c r="X646" s="290">
        <v>93</v>
      </c>
      <c r="Y646" s="290" t="s">
        <v>2012</v>
      </c>
      <c r="Z646" s="290" t="s">
        <v>2012</v>
      </c>
      <c r="AA646" s="291" t="s">
        <v>2190</v>
      </c>
      <c r="AB646" s="290"/>
      <c r="AC646" s="290"/>
      <c r="AD646" s="290"/>
      <c r="AE646" s="290"/>
      <c r="AF646" s="290"/>
      <c r="AG646" s="290"/>
      <c r="AH646" s="290"/>
      <c r="AI646" s="290"/>
      <c r="AJ646" s="290"/>
      <c r="AK646" s="290"/>
      <c r="AL646" s="290"/>
      <c r="AM646" s="290"/>
      <c r="AN646" s="290"/>
      <c r="AO646" s="290"/>
      <c r="AP646" s="290"/>
    </row>
    <row r="647" spans="1:42" x14ac:dyDescent="0.25">
      <c r="A647" s="283" t="s">
        <v>2189</v>
      </c>
      <c r="B647" s="284" t="s">
        <v>2035</v>
      </c>
      <c r="C647" s="284" t="s">
        <v>2181</v>
      </c>
      <c r="D647" s="285" t="s">
        <v>2182</v>
      </c>
      <c r="E647" s="286">
        <v>40</v>
      </c>
      <c r="F647" s="287" t="s">
        <v>2011</v>
      </c>
      <c r="G647" s="285"/>
      <c r="H647" s="285"/>
      <c r="I647" s="285"/>
      <c r="J647" s="285"/>
      <c r="K647" s="285"/>
      <c r="L647" s="285"/>
      <c r="M647" s="288" t="s">
        <v>2012</v>
      </c>
      <c r="N647" s="288" t="s">
        <v>2012</v>
      </c>
      <c r="O647" s="288" t="s">
        <v>2012</v>
      </c>
      <c r="P647" s="288" t="s">
        <v>2012</v>
      </c>
      <c r="Q647" s="288">
        <v>21</v>
      </c>
      <c r="R647" s="288" t="s">
        <v>2013</v>
      </c>
      <c r="S647" s="289" t="s">
        <v>2098</v>
      </c>
      <c r="T647" s="283"/>
      <c r="U647" s="290" t="s">
        <v>2015</v>
      </c>
      <c r="V647" s="290" t="s">
        <v>195</v>
      </c>
      <c r="W647" s="290">
        <v>22</v>
      </c>
      <c r="X647" s="290">
        <v>186</v>
      </c>
      <c r="Y647" s="290" t="s">
        <v>2012</v>
      </c>
      <c r="Z647" s="290" t="s">
        <v>2012</v>
      </c>
      <c r="AA647" s="291" t="s">
        <v>2190</v>
      </c>
      <c r="AB647" s="290"/>
      <c r="AC647" s="290"/>
      <c r="AD647" s="290"/>
      <c r="AE647" s="290"/>
      <c r="AF647" s="290"/>
      <c r="AG647" s="290"/>
      <c r="AH647" s="290"/>
      <c r="AI647" s="290"/>
      <c r="AJ647" s="290"/>
      <c r="AK647" s="290"/>
      <c r="AL647" s="290"/>
      <c r="AM647" s="290"/>
      <c r="AN647" s="290"/>
      <c r="AO647" s="290"/>
      <c r="AP647" s="290"/>
    </row>
    <row r="648" spans="1:42" x14ac:dyDescent="0.25">
      <c r="A648" s="283" t="s">
        <v>2189</v>
      </c>
      <c r="B648" s="284" t="s">
        <v>2035</v>
      </c>
      <c r="C648" s="284" t="s">
        <v>2350</v>
      </c>
      <c r="D648" s="285" t="s">
        <v>2351</v>
      </c>
      <c r="E648" s="286">
        <v>20</v>
      </c>
      <c r="F648" s="287" t="s">
        <v>2011</v>
      </c>
      <c r="G648" s="285"/>
      <c r="H648" s="285"/>
      <c r="I648" s="285"/>
      <c r="J648" s="285"/>
      <c r="K648" s="285"/>
      <c r="L648" s="285"/>
      <c r="M648" s="288" t="s">
        <v>2012</v>
      </c>
      <c r="N648" s="288" t="s">
        <v>2012</v>
      </c>
      <c r="O648" s="288" t="s">
        <v>2012</v>
      </c>
      <c r="P648" s="288" t="s">
        <v>2012</v>
      </c>
      <c r="Q648" s="288">
        <v>21</v>
      </c>
      <c r="R648" s="288" t="s">
        <v>2013</v>
      </c>
      <c r="S648" s="289" t="s">
        <v>2098</v>
      </c>
      <c r="T648" s="283"/>
      <c r="U648" s="290" t="s">
        <v>2015</v>
      </c>
      <c r="V648" s="290" t="s">
        <v>195</v>
      </c>
      <c r="W648" s="290">
        <v>22</v>
      </c>
      <c r="X648" s="290">
        <v>40</v>
      </c>
      <c r="Y648" s="290" t="s">
        <v>2012</v>
      </c>
      <c r="Z648" s="290" t="s">
        <v>2012</v>
      </c>
      <c r="AA648" s="291" t="s">
        <v>2190</v>
      </c>
      <c r="AB648" s="290"/>
      <c r="AC648" s="290"/>
      <c r="AD648" s="290"/>
      <c r="AE648" s="290"/>
      <c r="AF648" s="290"/>
      <c r="AG648" s="290"/>
      <c r="AH648" s="290"/>
      <c r="AI648" s="290"/>
      <c r="AJ648" s="290"/>
      <c r="AK648" s="290"/>
      <c r="AL648" s="290"/>
      <c r="AM648" s="290"/>
      <c r="AN648" s="290"/>
      <c r="AO648" s="290"/>
      <c r="AP648" s="290"/>
    </row>
    <row r="649" spans="1:42" x14ac:dyDescent="0.25">
      <c r="A649" s="283" t="s">
        <v>2189</v>
      </c>
      <c r="B649" s="284" t="s">
        <v>2035</v>
      </c>
      <c r="C649" s="284" t="s">
        <v>2350</v>
      </c>
      <c r="D649" s="285" t="s">
        <v>2351</v>
      </c>
      <c r="E649" s="286">
        <v>40</v>
      </c>
      <c r="F649" s="287" t="s">
        <v>2011</v>
      </c>
      <c r="G649" s="285"/>
      <c r="H649" s="285"/>
      <c r="I649" s="285"/>
      <c r="J649" s="285"/>
      <c r="K649" s="285"/>
      <c r="L649" s="285"/>
      <c r="M649" s="288" t="s">
        <v>2012</v>
      </c>
      <c r="N649" s="288" t="s">
        <v>2012</v>
      </c>
      <c r="O649" s="288" t="s">
        <v>2012</v>
      </c>
      <c r="P649" s="288" t="s">
        <v>2012</v>
      </c>
      <c r="Q649" s="288">
        <v>21</v>
      </c>
      <c r="R649" s="288" t="s">
        <v>2013</v>
      </c>
      <c r="S649" s="289" t="s">
        <v>2098</v>
      </c>
      <c r="T649" s="283"/>
      <c r="U649" s="290" t="s">
        <v>2015</v>
      </c>
      <c r="V649" s="290" t="s">
        <v>195</v>
      </c>
      <c r="W649" s="290">
        <v>22</v>
      </c>
      <c r="X649" s="290">
        <v>80</v>
      </c>
      <c r="Y649" s="290" t="s">
        <v>2012</v>
      </c>
      <c r="Z649" s="290" t="s">
        <v>2012</v>
      </c>
      <c r="AA649" s="291" t="s">
        <v>2190</v>
      </c>
      <c r="AB649" s="290"/>
      <c r="AC649" s="290"/>
      <c r="AD649" s="290"/>
      <c r="AE649" s="290"/>
      <c r="AF649" s="290"/>
      <c r="AG649" s="290"/>
      <c r="AH649" s="290"/>
      <c r="AI649" s="290"/>
      <c r="AJ649" s="290"/>
      <c r="AK649" s="290"/>
      <c r="AL649" s="290"/>
      <c r="AM649" s="290"/>
      <c r="AN649" s="290"/>
      <c r="AO649" s="290"/>
      <c r="AP649" s="290"/>
    </row>
    <row r="650" spans="1:42" x14ac:dyDescent="0.25">
      <c r="A650" s="283" t="s">
        <v>2189</v>
      </c>
      <c r="B650" s="284" t="s">
        <v>1791</v>
      </c>
      <c r="C650" s="284" t="s">
        <v>2352</v>
      </c>
      <c r="D650" s="285" t="s">
        <v>2353</v>
      </c>
      <c r="E650" s="286">
        <v>20</v>
      </c>
      <c r="F650" s="287" t="s">
        <v>2011</v>
      </c>
      <c r="G650" s="285"/>
      <c r="H650" s="285"/>
      <c r="I650" s="285"/>
      <c r="J650" s="285"/>
      <c r="K650" s="285"/>
      <c r="L650" s="285"/>
      <c r="M650" s="288" t="s">
        <v>2012</v>
      </c>
      <c r="N650" s="288" t="s">
        <v>2012</v>
      </c>
      <c r="O650" s="288" t="s">
        <v>2012</v>
      </c>
      <c r="P650" s="288" t="s">
        <v>2012</v>
      </c>
      <c r="Q650" s="288" t="s">
        <v>2012</v>
      </c>
      <c r="R650" s="288" t="s">
        <v>2012</v>
      </c>
      <c r="S650" s="289" t="s">
        <v>2183</v>
      </c>
      <c r="T650" s="283"/>
      <c r="U650" s="290" t="s">
        <v>2015</v>
      </c>
      <c r="V650" s="290" t="s">
        <v>195</v>
      </c>
      <c r="W650" s="290" t="s">
        <v>2012</v>
      </c>
      <c r="X650" s="290" t="s">
        <v>2012</v>
      </c>
      <c r="Y650" s="290" t="s">
        <v>2012</v>
      </c>
      <c r="Z650" s="290" t="s">
        <v>2012</v>
      </c>
      <c r="AA650" s="290" t="s">
        <v>2012</v>
      </c>
      <c r="AB650" s="290" t="s">
        <v>2012</v>
      </c>
      <c r="AC650" s="290" t="s">
        <v>195</v>
      </c>
      <c r="AD650" s="290" t="s">
        <v>2012</v>
      </c>
      <c r="AE650" s="290">
        <v>0</v>
      </c>
      <c r="AF650" s="290" t="s">
        <v>2012</v>
      </c>
      <c r="AG650" s="290" t="s">
        <v>2012</v>
      </c>
      <c r="AH650" s="290" t="s">
        <v>2012</v>
      </c>
      <c r="AI650" s="290" t="s">
        <v>2012</v>
      </c>
      <c r="AJ650" s="290" t="s">
        <v>195</v>
      </c>
      <c r="AK650" s="290" t="s">
        <v>2012</v>
      </c>
      <c r="AL650" s="290" t="s">
        <v>2012</v>
      </c>
      <c r="AM650" s="290" t="s">
        <v>2012</v>
      </c>
      <c r="AN650" s="290" t="s">
        <v>2012</v>
      </c>
      <c r="AO650" s="290" t="s">
        <v>2012</v>
      </c>
      <c r="AP650" s="290" t="s">
        <v>2012</v>
      </c>
    </row>
    <row r="651" spans="1:42" x14ac:dyDescent="0.25">
      <c r="A651" s="283" t="s">
        <v>2189</v>
      </c>
      <c r="B651" s="284" t="s">
        <v>1791</v>
      </c>
      <c r="C651" s="284" t="s">
        <v>2352</v>
      </c>
      <c r="D651" s="285" t="s">
        <v>2353</v>
      </c>
      <c r="E651" s="286">
        <v>40</v>
      </c>
      <c r="F651" s="287" t="s">
        <v>2011</v>
      </c>
      <c r="G651" s="285"/>
      <c r="H651" s="285"/>
      <c r="I651" s="285"/>
      <c r="J651" s="285"/>
      <c r="K651" s="285"/>
      <c r="L651" s="285"/>
      <c r="M651" s="288" t="s">
        <v>2012</v>
      </c>
      <c r="N651" s="288" t="s">
        <v>2012</v>
      </c>
      <c r="O651" s="288" t="s">
        <v>2012</v>
      </c>
      <c r="P651" s="288" t="s">
        <v>2012</v>
      </c>
      <c r="Q651" s="288" t="s">
        <v>2012</v>
      </c>
      <c r="R651" s="288" t="s">
        <v>2012</v>
      </c>
      <c r="S651" s="289" t="s">
        <v>2183</v>
      </c>
      <c r="T651" s="283"/>
      <c r="U651" s="290" t="s">
        <v>2015</v>
      </c>
      <c r="V651" s="290" t="s">
        <v>195</v>
      </c>
      <c r="W651" s="290" t="s">
        <v>2012</v>
      </c>
      <c r="X651" s="290" t="s">
        <v>2012</v>
      </c>
      <c r="Y651" s="290" t="s">
        <v>2012</v>
      </c>
      <c r="Z651" s="290" t="s">
        <v>2012</v>
      </c>
      <c r="AA651" s="290" t="s">
        <v>2012</v>
      </c>
      <c r="AB651" s="290" t="s">
        <v>2012</v>
      </c>
      <c r="AC651" s="290" t="s">
        <v>195</v>
      </c>
      <c r="AD651" s="290" t="s">
        <v>2012</v>
      </c>
      <c r="AE651" s="290">
        <v>0</v>
      </c>
      <c r="AF651" s="290" t="s">
        <v>2012</v>
      </c>
      <c r="AG651" s="290" t="s">
        <v>2012</v>
      </c>
      <c r="AH651" s="290" t="s">
        <v>2012</v>
      </c>
      <c r="AI651" s="290" t="s">
        <v>2012</v>
      </c>
      <c r="AJ651" s="290" t="s">
        <v>195</v>
      </c>
      <c r="AK651" s="290" t="s">
        <v>2012</v>
      </c>
      <c r="AL651" s="290" t="s">
        <v>2012</v>
      </c>
      <c r="AM651" s="290" t="s">
        <v>2012</v>
      </c>
      <c r="AN651" s="290" t="s">
        <v>2012</v>
      </c>
      <c r="AO651" s="290" t="s">
        <v>2012</v>
      </c>
      <c r="AP651" s="290" t="s">
        <v>2012</v>
      </c>
    </row>
    <row r="652" spans="1:42" x14ac:dyDescent="0.25">
      <c r="A652" s="283" t="s">
        <v>2189</v>
      </c>
      <c r="B652" s="284" t="s">
        <v>1754</v>
      </c>
      <c r="C652" s="284" t="s">
        <v>2009</v>
      </c>
      <c r="D652" s="285" t="s">
        <v>2010</v>
      </c>
      <c r="E652" s="286">
        <v>20</v>
      </c>
      <c r="F652" s="287" t="s">
        <v>1786</v>
      </c>
      <c r="G652" s="285"/>
      <c r="H652" s="285"/>
      <c r="I652" s="285"/>
      <c r="J652" s="285"/>
      <c r="K652" s="285"/>
      <c r="L652" s="285"/>
      <c r="M652" s="288" t="s">
        <v>2012</v>
      </c>
      <c r="N652" s="288" t="s">
        <v>2012</v>
      </c>
      <c r="O652" s="288" t="s">
        <v>2012</v>
      </c>
      <c r="P652" s="288" t="s">
        <v>2012</v>
      </c>
      <c r="Q652" s="288">
        <v>10</v>
      </c>
      <c r="R652" s="288" t="s">
        <v>2013</v>
      </c>
      <c r="S652" s="289" t="s">
        <v>2023</v>
      </c>
      <c r="T652" s="283"/>
      <c r="U652" s="290" t="s">
        <v>2015</v>
      </c>
      <c r="V652" s="290" t="s">
        <v>195</v>
      </c>
      <c r="W652" s="290">
        <v>11</v>
      </c>
      <c r="X652" s="290">
        <v>109</v>
      </c>
      <c r="Y652" s="290">
        <v>14</v>
      </c>
      <c r="Z652" s="290">
        <v>196</v>
      </c>
      <c r="AA652" s="291">
        <v>3</v>
      </c>
      <c r="AB652" s="290"/>
      <c r="AC652" s="290"/>
      <c r="AD652" s="290"/>
      <c r="AE652" s="290"/>
      <c r="AF652" s="290"/>
      <c r="AG652" s="290"/>
      <c r="AH652" s="290"/>
      <c r="AI652" s="290"/>
      <c r="AJ652" s="290"/>
      <c r="AK652" s="290"/>
      <c r="AL652" s="290"/>
      <c r="AM652" s="290"/>
      <c r="AN652" s="290"/>
      <c r="AO652" s="290"/>
      <c r="AP652" s="290"/>
    </row>
    <row r="653" spans="1:42" x14ac:dyDescent="0.25">
      <c r="A653" s="283" t="s">
        <v>2189</v>
      </c>
      <c r="B653" s="284" t="s">
        <v>1754</v>
      </c>
      <c r="C653" s="284" t="s">
        <v>2009</v>
      </c>
      <c r="D653" s="285" t="s">
        <v>2010</v>
      </c>
      <c r="E653" s="286">
        <v>40</v>
      </c>
      <c r="F653" s="287" t="s">
        <v>1786</v>
      </c>
      <c r="G653" s="285"/>
      <c r="H653" s="285"/>
      <c r="I653" s="285"/>
      <c r="J653" s="285"/>
      <c r="K653" s="285"/>
      <c r="L653" s="285"/>
      <c r="M653" s="288" t="s">
        <v>2012</v>
      </c>
      <c r="N653" s="288" t="s">
        <v>2012</v>
      </c>
      <c r="O653" s="288" t="s">
        <v>2012</v>
      </c>
      <c r="P653" s="288" t="s">
        <v>2012</v>
      </c>
      <c r="Q653" s="288">
        <v>10</v>
      </c>
      <c r="R653" s="288" t="s">
        <v>2013</v>
      </c>
      <c r="S653" s="289" t="s">
        <v>2023</v>
      </c>
      <c r="T653" s="283"/>
      <c r="U653" s="290" t="s">
        <v>2015</v>
      </c>
      <c r="V653" s="290" t="s">
        <v>195</v>
      </c>
      <c r="W653" s="290">
        <v>11</v>
      </c>
      <c r="X653" s="290">
        <v>218</v>
      </c>
      <c r="Y653" s="290">
        <v>14</v>
      </c>
      <c r="Z653" s="290">
        <v>395</v>
      </c>
      <c r="AA653" s="291">
        <v>3</v>
      </c>
      <c r="AB653" s="290"/>
      <c r="AC653" s="290"/>
      <c r="AD653" s="290"/>
      <c r="AE653" s="290"/>
      <c r="AF653" s="290"/>
      <c r="AG653" s="290"/>
      <c r="AH653" s="290"/>
      <c r="AI653" s="290"/>
      <c r="AJ653" s="290"/>
      <c r="AK653" s="290"/>
      <c r="AL653" s="290"/>
      <c r="AM653" s="290"/>
      <c r="AN653" s="290"/>
      <c r="AO653" s="290"/>
      <c r="AP653" s="290"/>
    </row>
    <row r="654" spans="1:42" x14ac:dyDescent="0.25">
      <c r="A654" s="283" t="s">
        <v>2189</v>
      </c>
      <c r="B654" s="284" t="s">
        <v>1791</v>
      </c>
      <c r="C654" s="284" t="s">
        <v>2195</v>
      </c>
      <c r="D654" s="285" t="s">
        <v>2196</v>
      </c>
      <c r="E654" s="286">
        <v>20</v>
      </c>
      <c r="F654" s="287" t="s">
        <v>1786</v>
      </c>
      <c r="G654" s="285"/>
      <c r="H654" s="285"/>
      <c r="I654" s="285"/>
      <c r="J654" s="285"/>
      <c r="K654" s="285"/>
      <c r="L654" s="285"/>
      <c r="M654" s="288" t="s">
        <v>2012</v>
      </c>
      <c r="N654" s="288" t="s">
        <v>2012</v>
      </c>
      <c r="O654" s="288" t="s">
        <v>2012</v>
      </c>
      <c r="P654" s="288" t="s">
        <v>2012</v>
      </c>
      <c r="Q654" s="288">
        <v>12</v>
      </c>
      <c r="R654" s="288" t="s">
        <v>2013</v>
      </c>
      <c r="S654" s="289" t="s">
        <v>2026</v>
      </c>
      <c r="T654" s="283"/>
      <c r="U654" s="290" t="s">
        <v>2015</v>
      </c>
      <c r="V654" s="290" t="s">
        <v>195</v>
      </c>
      <c r="W654" s="290">
        <v>13</v>
      </c>
      <c r="X654" s="290">
        <v>42</v>
      </c>
      <c r="Y654" s="290" t="s">
        <v>2012</v>
      </c>
      <c r="Z654" s="290" t="s">
        <v>2012</v>
      </c>
      <c r="AA654" s="291" t="s">
        <v>2190</v>
      </c>
      <c r="AB654" s="290"/>
      <c r="AC654" s="290"/>
      <c r="AD654" s="290"/>
      <c r="AE654" s="290"/>
      <c r="AF654" s="290"/>
      <c r="AG654" s="290"/>
      <c r="AH654" s="290"/>
      <c r="AI654" s="290"/>
      <c r="AJ654" s="290"/>
      <c r="AK654" s="290"/>
      <c r="AL654" s="290"/>
      <c r="AM654" s="290"/>
      <c r="AN654" s="290"/>
      <c r="AO654" s="290"/>
      <c r="AP654" s="290"/>
    </row>
    <row r="655" spans="1:42" x14ac:dyDescent="0.25">
      <c r="A655" s="283" t="s">
        <v>2189</v>
      </c>
      <c r="B655" s="284" t="s">
        <v>1791</v>
      </c>
      <c r="C655" s="284" t="s">
        <v>2195</v>
      </c>
      <c r="D655" s="285" t="s">
        <v>2196</v>
      </c>
      <c r="E655" s="286">
        <v>40</v>
      </c>
      <c r="F655" s="287" t="s">
        <v>1786</v>
      </c>
      <c r="G655" s="285"/>
      <c r="H655" s="285"/>
      <c r="I655" s="285"/>
      <c r="J655" s="285"/>
      <c r="K655" s="285"/>
      <c r="L655" s="285"/>
      <c r="M655" s="288" t="s">
        <v>2012</v>
      </c>
      <c r="N655" s="288" t="s">
        <v>2012</v>
      </c>
      <c r="O655" s="288" t="s">
        <v>2012</v>
      </c>
      <c r="P655" s="288" t="s">
        <v>2012</v>
      </c>
      <c r="Q655" s="288">
        <v>12</v>
      </c>
      <c r="R655" s="288" t="s">
        <v>2013</v>
      </c>
      <c r="S655" s="289" t="s">
        <v>2026</v>
      </c>
      <c r="T655" s="283"/>
      <c r="U655" s="290" t="s">
        <v>2015</v>
      </c>
      <c r="V655" s="290" t="s">
        <v>195</v>
      </c>
      <c r="W655" s="290">
        <v>13</v>
      </c>
      <c r="X655" s="290">
        <v>55</v>
      </c>
      <c r="Y655" s="290" t="s">
        <v>2012</v>
      </c>
      <c r="Z655" s="290" t="s">
        <v>2012</v>
      </c>
      <c r="AA655" s="291" t="s">
        <v>2190</v>
      </c>
      <c r="AB655" s="290"/>
      <c r="AC655" s="290"/>
      <c r="AD655" s="290"/>
      <c r="AE655" s="290"/>
      <c r="AF655" s="290"/>
      <c r="AG655" s="290"/>
      <c r="AH655" s="290"/>
      <c r="AI655" s="290"/>
      <c r="AJ655" s="290"/>
      <c r="AK655" s="290"/>
      <c r="AL655" s="290"/>
      <c r="AM655" s="290"/>
      <c r="AN655" s="290"/>
      <c r="AO655" s="290"/>
      <c r="AP655" s="290"/>
    </row>
    <row r="656" spans="1:42" x14ac:dyDescent="0.25">
      <c r="A656" s="283" t="s">
        <v>2189</v>
      </c>
      <c r="B656" s="284" t="s">
        <v>2035</v>
      </c>
      <c r="C656" s="284" t="s">
        <v>2197</v>
      </c>
      <c r="D656" s="285" t="s">
        <v>2198</v>
      </c>
      <c r="E656" s="286">
        <v>20</v>
      </c>
      <c r="F656" s="287" t="s">
        <v>1786</v>
      </c>
      <c r="G656" s="285"/>
      <c r="H656" s="285"/>
      <c r="I656" s="285"/>
      <c r="J656" s="285"/>
      <c r="K656" s="285"/>
      <c r="L656" s="285"/>
      <c r="M656" s="288" t="s">
        <v>2012</v>
      </c>
      <c r="N656" s="288" t="s">
        <v>2012</v>
      </c>
      <c r="O656" s="288" t="s">
        <v>2012</v>
      </c>
      <c r="P656" s="288" t="s">
        <v>2012</v>
      </c>
      <c r="Q656" s="288">
        <v>12</v>
      </c>
      <c r="R656" s="288" t="s">
        <v>2013</v>
      </c>
      <c r="S656" s="289" t="s">
        <v>2026</v>
      </c>
      <c r="T656" s="283"/>
      <c r="U656" s="290" t="s">
        <v>2015</v>
      </c>
      <c r="V656" s="290" t="s">
        <v>195</v>
      </c>
      <c r="W656" s="290">
        <v>13</v>
      </c>
      <c r="X656" s="290">
        <v>60</v>
      </c>
      <c r="Y656" s="290">
        <v>16</v>
      </c>
      <c r="Z656" s="290">
        <v>150</v>
      </c>
      <c r="AA656" s="291">
        <v>3</v>
      </c>
      <c r="AB656" s="290"/>
      <c r="AC656" s="290"/>
      <c r="AD656" s="290"/>
      <c r="AE656" s="290"/>
      <c r="AF656" s="290"/>
      <c r="AG656" s="290"/>
      <c r="AH656" s="290"/>
      <c r="AI656" s="290"/>
      <c r="AJ656" s="290"/>
      <c r="AK656" s="290"/>
      <c r="AL656" s="290"/>
      <c r="AM656" s="290"/>
      <c r="AN656" s="290"/>
      <c r="AO656" s="290"/>
      <c r="AP656" s="290"/>
    </row>
    <row r="657" spans="1:42" x14ac:dyDescent="0.25">
      <c r="A657" s="283" t="s">
        <v>2189</v>
      </c>
      <c r="B657" s="284" t="s">
        <v>2035</v>
      </c>
      <c r="C657" s="284" t="s">
        <v>2197</v>
      </c>
      <c r="D657" s="285" t="s">
        <v>2198</v>
      </c>
      <c r="E657" s="286">
        <v>40</v>
      </c>
      <c r="F657" s="287" t="s">
        <v>1786</v>
      </c>
      <c r="G657" s="285"/>
      <c r="H657" s="285"/>
      <c r="I657" s="285"/>
      <c r="J657" s="285"/>
      <c r="K657" s="285"/>
      <c r="L657" s="285"/>
      <c r="M657" s="288" t="s">
        <v>2012</v>
      </c>
      <c r="N657" s="288" t="s">
        <v>2012</v>
      </c>
      <c r="O657" s="288" t="s">
        <v>2012</v>
      </c>
      <c r="P657" s="288" t="s">
        <v>2012</v>
      </c>
      <c r="Q657" s="288">
        <v>12</v>
      </c>
      <c r="R657" s="288" t="s">
        <v>2013</v>
      </c>
      <c r="S657" s="289" t="s">
        <v>2026</v>
      </c>
      <c r="T657" s="283"/>
      <c r="U657" s="290" t="s">
        <v>2015</v>
      </c>
      <c r="V657" s="290" t="s">
        <v>195</v>
      </c>
      <c r="W657" s="290">
        <v>13</v>
      </c>
      <c r="X657" s="290">
        <v>120</v>
      </c>
      <c r="Y657" s="290">
        <v>16</v>
      </c>
      <c r="Z657" s="290">
        <v>300</v>
      </c>
      <c r="AA657" s="291">
        <v>3</v>
      </c>
      <c r="AB657" s="290"/>
      <c r="AC657" s="290"/>
      <c r="AD657" s="290"/>
      <c r="AE657" s="290"/>
      <c r="AF657" s="290"/>
      <c r="AG657" s="290"/>
      <c r="AH657" s="290"/>
      <c r="AI657" s="290"/>
      <c r="AJ657" s="290"/>
      <c r="AK657" s="290"/>
      <c r="AL657" s="290"/>
      <c r="AM657" s="290"/>
      <c r="AN657" s="290"/>
      <c r="AO657" s="290"/>
      <c r="AP657" s="290"/>
    </row>
    <row r="658" spans="1:42" x14ac:dyDescent="0.25">
      <c r="A658" s="283" t="s">
        <v>2189</v>
      </c>
      <c r="B658" s="284" t="s">
        <v>2016</v>
      </c>
      <c r="C658" s="284" t="s">
        <v>2017</v>
      </c>
      <c r="D658" s="285" t="s">
        <v>2018</v>
      </c>
      <c r="E658" s="286">
        <v>20</v>
      </c>
      <c r="F658" s="287" t="s">
        <v>1786</v>
      </c>
      <c r="G658" s="285"/>
      <c r="H658" s="285"/>
      <c r="I658" s="285"/>
      <c r="J658" s="285"/>
      <c r="K658" s="285"/>
      <c r="L658" s="285"/>
      <c r="M658" s="288" t="s">
        <v>2012</v>
      </c>
      <c r="N658" s="288" t="s">
        <v>2012</v>
      </c>
      <c r="O658" s="288" t="s">
        <v>2012</v>
      </c>
      <c r="P658" s="288" t="s">
        <v>2012</v>
      </c>
      <c r="Q658" s="288">
        <v>12</v>
      </c>
      <c r="R658" s="288" t="s">
        <v>2013</v>
      </c>
      <c r="S658" s="289" t="s">
        <v>2026</v>
      </c>
      <c r="T658" s="283"/>
      <c r="U658" s="290" t="s">
        <v>2015</v>
      </c>
      <c r="V658" s="290" t="s">
        <v>195</v>
      </c>
      <c r="W658" s="290">
        <v>13</v>
      </c>
      <c r="X658" s="290">
        <v>100</v>
      </c>
      <c r="Y658" s="290" t="s">
        <v>2012</v>
      </c>
      <c r="Z658" s="290" t="s">
        <v>2012</v>
      </c>
      <c r="AA658" s="291" t="s">
        <v>2190</v>
      </c>
      <c r="AB658" s="290"/>
      <c r="AC658" s="290"/>
      <c r="AD658" s="290"/>
      <c r="AE658" s="290"/>
      <c r="AF658" s="290"/>
      <c r="AG658" s="290"/>
      <c r="AH658" s="290"/>
      <c r="AI658" s="290"/>
      <c r="AJ658" s="290"/>
      <c r="AK658" s="290"/>
      <c r="AL658" s="290"/>
      <c r="AM658" s="290"/>
      <c r="AN658" s="290"/>
      <c r="AO658" s="290"/>
      <c r="AP658" s="290"/>
    </row>
    <row r="659" spans="1:42" x14ac:dyDescent="0.25">
      <c r="A659" s="283" t="s">
        <v>2189</v>
      </c>
      <c r="B659" s="284" t="s">
        <v>2016</v>
      </c>
      <c r="C659" s="284" t="s">
        <v>2017</v>
      </c>
      <c r="D659" s="285" t="s">
        <v>2018</v>
      </c>
      <c r="E659" s="286">
        <v>40</v>
      </c>
      <c r="F659" s="287" t="s">
        <v>1786</v>
      </c>
      <c r="G659" s="285"/>
      <c r="H659" s="285"/>
      <c r="I659" s="285"/>
      <c r="J659" s="285"/>
      <c r="K659" s="285"/>
      <c r="L659" s="285"/>
      <c r="M659" s="288" t="s">
        <v>2012</v>
      </c>
      <c r="N659" s="288" t="s">
        <v>2012</v>
      </c>
      <c r="O659" s="288" t="s">
        <v>2012</v>
      </c>
      <c r="P659" s="288" t="s">
        <v>2012</v>
      </c>
      <c r="Q659" s="288">
        <v>12</v>
      </c>
      <c r="R659" s="288" t="s">
        <v>2013</v>
      </c>
      <c r="S659" s="289" t="s">
        <v>2026</v>
      </c>
      <c r="T659" s="283"/>
      <c r="U659" s="290" t="s">
        <v>2015</v>
      </c>
      <c r="V659" s="290" t="s">
        <v>195</v>
      </c>
      <c r="W659" s="290">
        <v>13</v>
      </c>
      <c r="X659" s="290">
        <v>200</v>
      </c>
      <c r="Y659" s="290" t="s">
        <v>2012</v>
      </c>
      <c r="Z659" s="290" t="s">
        <v>2012</v>
      </c>
      <c r="AA659" s="291" t="s">
        <v>2190</v>
      </c>
      <c r="AB659" s="290"/>
      <c r="AC659" s="290"/>
      <c r="AD659" s="290"/>
      <c r="AE659" s="290"/>
      <c r="AF659" s="290"/>
      <c r="AG659" s="290"/>
      <c r="AH659" s="290"/>
      <c r="AI659" s="290"/>
      <c r="AJ659" s="290"/>
      <c r="AK659" s="290"/>
      <c r="AL659" s="290"/>
      <c r="AM659" s="290"/>
      <c r="AN659" s="290"/>
      <c r="AO659" s="290"/>
      <c r="AP659" s="290"/>
    </row>
    <row r="660" spans="1:42" x14ac:dyDescent="0.25">
      <c r="A660" s="283" t="s">
        <v>2189</v>
      </c>
      <c r="B660" s="284" t="s">
        <v>2199</v>
      </c>
      <c r="C660" s="284" t="s">
        <v>2200</v>
      </c>
      <c r="D660" s="285" t="s">
        <v>2201</v>
      </c>
      <c r="E660" s="286">
        <v>20</v>
      </c>
      <c r="F660" s="287" t="s">
        <v>1786</v>
      </c>
      <c r="G660" s="285"/>
      <c r="H660" s="285"/>
      <c r="I660" s="285"/>
      <c r="J660" s="285"/>
      <c r="K660" s="285"/>
      <c r="L660" s="285"/>
      <c r="M660" s="288" t="s">
        <v>2012</v>
      </c>
      <c r="N660" s="288" t="s">
        <v>2012</v>
      </c>
      <c r="O660" s="288" t="s">
        <v>2012</v>
      </c>
      <c r="P660" s="288" t="s">
        <v>2012</v>
      </c>
      <c r="Q660" s="288">
        <v>15</v>
      </c>
      <c r="R660" s="288" t="s">
        <v>2013</v>
      </c>
      <c r="S660" s="289" t="s">
        <v>2014</v>
      </c>
      <c r="T660" s="283"/>
      <c r="U660" s="290" t="s">
        <v>2015</v>
      </c>
      <c r="V660" s="290" t="s">
        <v>195</v>
      </c>
      <c r="W660" s="290">
        <v>16</v>
      </c>
      <c r="X660" s="290">
        <v>20</v>
      </c>
      <c r="Y660" s="290" t="s">
        <v>2012</v>
      </c>
      <c r="Z660" s="290" t="s">
        <v>2012</v>
      </c>
      <c r="AA660" s="291" t="s">
        <v>2190</v>
      </c>
      <c r="AB660" s="290"/>
      <c r="AC660" s="290"/>
      <c r="AD660" s="290"/>
      <c r="AE660" s="290"/>
      <c r="AF660" s="290"/>
      <c r="AG660" s="290"/>
      <c r="AH660" s="290"/>
      <c r="AI660" s="290"/>
      <c r="AJ660" s="290"/>
      <c r="AK660" s="290"/>
      <c r="AL660" s="290"/>
      <c r="AM660" s="290"/>
      <c r="AN660" s="290"/>
      <c r="AO660" s="290"/>
      <c r="AP660" s="290"/>
    </row>
    <row r="661" spans="1:42" x14ac:dyDescent="0.25">
      <c r="A661" s="283" t="s">
        <v>2189</v>
      </c>
      <c r="B661" s="284" t="s">
        <v>2199</v>
      </c>
      <c r="C661" s="284" t="s">
        <v>2200</v>
      </c>
      <c r="D661" s="285" t="s">
        <v>2201</v>
      </c>
      <c r="E661" s="286">
        <v>40</v>
      </c>
      <c r="F661" s="287" t="s">
        <v>1786</v>
      </c>
      <c r="G661" s="285"/>
      <c r="H661" s="285"/>
      <c r="I661" s="285"/>
      <c r="J661" s="285"/>
      <c r="K661" s="285"/>
      <c r="L661" s="285"/>
      <c r="M661" s="288" t="s">
        <v>2012</v>
      </c>
      <c r="N661" s="288" t="s">
        <v>2012</v>
      </c>
      <c r="O661" s="288" t="s">
        <v>2012</v>
      </c>
      <c r="P661" s="288" t="s">
        <v>2012</v>
      </c>
      <c r="Q661" s="288">
        <v>15</v>
      </c>
      <c r="R661" s="288" t="s">
        <v>2013</v>
      </c>
      <c r="S661" s="289" t="s">
        <v>2014</v>
      </c>
      <c r="T661" s="283"/>
      <c r="U661" s="290" t="s">
        <v>2015</v>
      </c>
      <c r="V661" s="290" t="s">
        <v>195</v>
      </c>
      <c r="W661" s="290">
        <v>16</v>
      </c>
      <c r="X661" s="290">
        <v>40</v>
      </c>
      <c r="Y661" s="290" t="s">
        <v>2012</v>
      </c>
      <c r="Z661" s="290" t="s">
        <v>2012</v>
      </c>
      <c r="AA661" s="291" t="s">
        <v>2190</v>
      </c>
      <c r="AB661" s="290"/>
      <c r="AC661" s="290"/>
      <c r="AD661" s="290"/>
      <c r="AE661" s="290"/>
      <c r="AF661" s="290"/>
      <c r="AG661" s="290"/>
      <c r="AH661" s="290"/>
      <c r="AI661" s="290"/>
      <c r="AJ661" s="290"/>
      <c r="AK661" s="290"/>
      <c r="AL661" s="290"/>
      <c r="AM661" s="290"/>
      <c r="AN661" s="290"/>
      <c r="AO661" s="290"/>
      <c r="AP661" s="290"/>
    </row>
    <row r="662" spans="1:42" x14ac:dyDescent="0.25">
      <c r="A662" s="283" t="s">
        <v>2189</v>
      </c>
      <c r="B662" s="284" t="s">
        <v>2020</v>
      </c>
      <c r="C662" s="284" t="s">
        <v>2021</v>
      </c>
      <c r="D662" s="285" t="s">
        <v>2022</v>
      </c>
      <c r="E662" s="286">
        <v>20</v>
      </c>
      <c r="F662" s="287" t="s">
        <v>1786</v>
      </c>
      <c r="G662" s="285"/>
      <c r="H662" s="285"/>
      <c r="I662" s="285"/>
      <c r="J662" s="285"/>
      <c r="K662" s="285"/>
      <c r="L662" s="285"/>
      <c r="M662" s="288" t="s">
        <v>2012</v>
      </c>
      <c r="N662" s="288" t="s">
        <v>2012</v>
      </c>
      <c r="O662" s="288" t="s">
        <v>2012</v>
      </c>
      <c r="P662" s="288" t="s">
        <v>2012</v>
      </c>
      <c r="Q662" s="288">
        <v>10</v>
      </c>
      <c r="R662" s="288" t="s">
        <v>2013</v>
      </c>
      <c r="S662" s="289" t="s">
        <v>2023</v>
      </c>
      <c r="T662" s="283"/>
      <c r="U662" s="290" t="s">
        <v>2015</v>
      </c>
      <c r="V662" s="290" t="s">
        <v>195</v>
      </c>
      <c r="W662" s="290">
        <v>11</v>
      </c>
      <c r="X662" s="290">
        <v>125</v>
      </c>
      <c r="Y662" s="290">
        <v>15</v>
      </c>
      <c r="Z662" s="290">
        <v>200</v>
      </c>
      <c r="AA662" s="291">
        <v>4</v>
      </c>
      <c r="AB662" s="290"/>
      <c r="AC662" s="290"/>
      <c r="AD662" s="290"/>
      <c r="AE662" s="290"/>
      <c r="AF662" s="290"/>
      <c r="AG662" s="290"/>
      <c r="AH662" s="290"/>
      <c r="AI662" s="290"/>
      <c r="AJ662" s="290"/>
      <c r="AK662" s="290"/>
      <c r="AL662" s="290"/>
      <c r="AM662" s="290"/>
      <c r="AN662" s="290"/>
      <c r="AO662" s="290"/>
      <c r="AP662" s="290"/>
    </row>
    <row r="663" spans="1:42" x14ac:dyDescent="0.25">
      <c r="A663" s="283" t="s">
        <v>2189</v>
      </c>
      <c r="B663" s="284" t="s">
        <v>2020</v>
      </c>
      <c r="C663" s="284" t="s">
        <v>2021</v>
      </c>
      <c r="D663" s="285" t="s">
        <v>2022</v>
      </c>
      <c r="E663" s="286">
        <v>40</v>
      </c>
      <c r="F663" s="287" t="s">
        <v>1786</v>
      </c>
      <c r="G663" s="285"/>
      <c r="H663" s="285"/>
      <c r="I663" s="285"/>
      <c r="J663" s="285"/>
      <c r="K663" s="285"/>
      <c r="L663" s="285"/>
      <c r="M663" s="288" t="s">
        <v>2012</v>
      </c>
      <c r="N663" s="288" t="s">
        <v>2012</v>
      </c>
      <c r="O663" s="288" t="s">
        <v>2012</v>
      </c>
      <c r="P663" s="288" t="s">
        <v>2012</v>
      </c>
      <c r="Q663" s="288">
        <v>10</v>
      </c>
      <c r="R663" s="288" t="s">
        <v>2013</v>
      </c>
      <c r="S663" s="289" t="s">
        <v>2023</v>
      </c>
      <c r="T663" s="283"/>
      <c r="U663" s="290" t="s">
        <v>2015</v>
      </c>
      <c r="V663" s="290" t="s">
        <v>195</v>
      </c>
      <c r="W663" s="290">
        <v>11</v>
      </c>
      <c r="X663" s="290">
        <v>250</v>
      </c>
      <c r="Y663" s="290">
        <v>15</v>
      </c>
      <c r="Z663" s="290">
        <v>400</v>
      </c>
      <c r="AA663" s="291">
        <v>4</v>
      </c>
      <c r="AB663" s="290"/>
      <c r="AC663" s="290"/>
      <c r="AD663" s="290"/>
      <c r="AE663" s="290"/>
      <c r="AF663" s="290"/>
      <c r="AG663" s="290"/>
      <c r="AH663" s="290"/>
      <c r="AI663" s="290"/>
      <c r="AJ663" s="290"/>
      <c r="AK663" s="290"/>
      <c r="AL663" s="290"/>
      <c r="AM663" s="290"/>
      <c r="AN663" s="290"/>
      <c r="AO663" s="290"/>
      <c r="AP663" s="290"/>
    </row>
    <row r="664" spans="1:42" x14ac:dyDescent="0.25">
      <c r="A664" s="283" t="s">
        <v>2189</v>
      </c>
      <c r="B664" s="284" t="s">
        <v>1791</v>
      </c>
      <c r="C664" s="284" t="s">
        <v>2204</v>
      </c>
      <c r="D664" s="285" t="s">
        <v>2205</v>
      </c>
      <c r="E664" s="286">
        <v>20</v>
      </c>
      <c r="F664" s="287" t="s">
        <v>1786</v>
      </c>
      <c r="G664" s="285"/>
      <c r="H664" s="285"/>
      <c r="I664" s="285"/>
      <c r="J664" s="285"/>
      <c r="K664" s="285"/>
      <c r="L664" s="285"/>
      <c r="M664" s="288" t="s">
        <v>2012</v>
      </c>
      <c r="N664" s="288" t="s">
        <v>2012</v>
      </c>
      <c r="O664" s="288" t="s">
        <v>2012</v>
      </c>
      <c r="P664" s="288" t="s">
        <v>2012</v>
      </c>
      <c r="Q664" s="288">
        <v>12</v>
      </c>
      <c r="R664" s="288" t="s">
        <v>2013</v>
      </c>
      <c r="S664" s="289" t="s">
        <v>2026</v>
      </c>
      <c r="T664" s="283"/>
      <c r="U664" s="290" t="s">
        <v>2015</v>
      </c>
      <c r="V664" s="290" t="s">
        <v>195</v>
      </c>
      <c r="W664" s="290">
        <v>13</v>
      </c>
      <c r="X664" s="290">
        <v>150</v>
      </c>
      <c r="Y664" s="290" t="s">
        <v>2012</v>
      </c>
      <c r="Z664" s="290" t="s">
        <v>2012</v>
      </c>
      <c r="AA664" s="291" t="s">
        <v>2190</v>
      </c>
      <c r="AB664" s="290"/>
      <c r="AC664" s="290"/>
      <c r="AD664" s="290"/>
      <c r="AE664" s="290"/>
      <c r="AF664" s="290"/>
      <c r="AG664" s="290"/>
      <c r="AH664" s="290"/>
      <c r="AI664" s="290"/>
      <c r="AJ664" s="290"/>
      <c r="AK664" s="290"/>
      <c r="AL664" s="290"/>
      <c r="AM664" s="290"/>
      <c r="AN664" s="290"/>
      <c r="AO664" s="290"/>
      <c r="AP664" s="290"/>
    </row>
    <row r="665" spans="1:42" x14ac:dyDescent="0.25">
      <c r="A665" s="283" t="s">
        <v>2189</v>
      </c>
      <c r="B665" s="284" t="s">
        <v>1791</v>
      </c>
      <c r="C665" s="284" t="s">
        <v>2204</v>
      </c>
      <c r="D665" s="285" t="s">
        <v>2205</v>
      </c>
      <c r="E665" s="286">
        <v>40</v>
      </c>
      <c r="F665" s="287" t="s">
        <v>1786</v>
      </c>
      <c r="G665" s="285"/>
      <c r="H665" s="285"/>
      <c r="I665" s="285"/>
      <c r="J665" s="285"/>
      <c r="K665" s="285"/>
      <c r="L665" s="285"/>
      <c r="M665" s="288" t="s">
        <v>2012</v>
      </c>
      <c r="N665" s="288" t="s">
        <v>2012</v>
      </c>
      <c r="O665" s="288" t="s">
        <v>2012</v>
      </c>
      <c r="P665" s="288" t="s">
        <v>2012</v>
      </c>
      <c r="Q665" s="288">
        <v>12</v>
      </c>
      <c r="R665" s="288" t="s">
        <v>2013</v>
      </c>
      <c r="S665" s="289" t="s">
        <v>2026</v>
      </c>
      <c r="T665" s="283"/>
      <c r="U665" s="290" t="s">
        <v>2015</v>
      </c>
      <c r="V665" s="290" t="s">
        <v>195</v>
      </c>
      <c r="W665" s="290">
        <v>13</v>
      </c>
      <c r="X665" s="290">
        <v>150</v>
      </c>
      <c r="Y665" s="290" t="s">
        <v>2012</v>
      </c>
      <c r="Z665" s="290" t="s">
        <v>2012</v>
      </c>
      <c r="AA665" s="291" t="s">
        <v>2190</v>
      </c>
      <c r="AB665" s="290"/>
      <c r="AC665" s="290"/>
      <c r="AD665" s="290"/>
      <c r="AE665" s="290"/>
      <c r="AF665" s="290"/>
      <c r="AG665" s="290"/>
      <c r="AH665" s="290"/>
      <c r="AI665" s="290"/>
      <c r="AJ665" s="290"/>
      <c r="AK665" s="290"/>
      <c r="AL665" s="290"/>
      <c r="AM665" s="290"/>
      <c r="AN665" s="290"/>
      <c r="AO665" s="290"/>
      <c r="AP665" s="290"/>
    </row>
    <row r="666" spans="1:42" x14ac:dyDescent="0.25">
      <c r="A666" s="283" t="s">
        <v>2189</v>
      </c>
      <c r="B666" s="284" t="s">
        <v>1788</v>
      </c>
      <c r="C666" s="284" t="s">
        <v>2024</v>
      </c>
      <c r="D666" s="285" t="s">
        <v>2025</v>
      </c>
      <c r="E666" s="286">
        <v>20</v>
      </c>
      <c r="F666" s="287" t="s">
        <v>1786</v>
      </c>
      <c r="G666" s="285"/>
      <c r="H666" s="285"/>
      <c r="I666" s="285"/>
      <c r="J666" s="285"/>
      <c r="K666" s="285"/>
      <c r="L666" s="285"/>
      <c r="M666" s="288" t="s">
        <v>2012</v>
      </c>
      <c r="N666" s="288" t="s">
        <v>2012</v>
      </c>
      <c r="O666" s="288" t="s">
        <v>2012</v>
      </c>
      <c r="P666" s="288" t="s">
        <v>2012</v>
      </c>
      <c r="Q666" s="288">
        <v>10</v>
      </c>
      <c r="R666" s="288" t="s">
        <v>2013</v>
      </c>
      <c r="S666" s="289" t="s">
        <v>2023</v>
      </c>
      <c r="T666" s="283"/>
      <c r="U666" s="290" t="s">
        <v>2015</v>
      </c>
      <c r="V666" s="290" t="s">
        <v>195</v>
      </c>
      <c r="W666" s="290">
        <v>11</v>
      </c>
      <c r="X666" s="290">
        <v>60</v>
      </c>
      <c r="Y666" s="290" t="s">
        <v>2012</v>
      </c>
      <c r="Z666" s="290" t="s">
        <v>2012</v>
      </c>
      <c r="AA666" s="291" t="s">
        <v>2190</v>
      </c>
      <c r="AB666" s="290"/>
      <c r="AC666" s="290"/>
      <c r="AD666" s="290"/>
      <c r="AE666" s="290"/>
      <c r="AF666" s="290"/>
      <c r="AG666" s="290"/>
      <c r="AH666" s="290"/>
      <c r="AI666" s="290"/>
      <c r="AJ666" s="290"/>
      <c r="AK666" s="290"/>
      <c r="AL666" s="290"/>
      <c r="AM666" s="290"/>
      <c r="AN666" s="290"/>
      <c r="AO666" s="290"/>
      <c r="AP666" s="290"/>
    </row>
    <row r="667" spans="1:42" x14ac:dyDescent="0.25">
      <c r="A667" s="283" t="s">
        <v>2189</v>
      </c>
      <c r="B667" s="284" t="s">
        <v>1788</v>
      </c>
      <c r="C667" s="284" t="s">
        <v>2024</v>
      </c>
      <c r="D667" s="285" t="s">
        <v>2025</v>
      </c>
      <c r="E667" s="286">
        <v>40</v>
      </c>
      <c r="F667" s="287" t="s">
        <v>1786</v>
      </c>
      <c r="G667" s="285"/>
      <c r="H667" s="285"/>
      <c r="I667" s="285"/>
      <c r="J667" s="285"/>
      <c r="K667" s="285"/>
      <c r="L667" s="285"/>
      <c r="M667" s="288" t="s">
        <v>2012</v>
      </c>
      <c r="N667" s="288" t="s">
        <v>2012</v>
      </c>
      <c r="O667" s="288" t="s">
        <v>2012</v>
      </c>
      <c r="P667" s="288" t="s">
        <v>2012</v>
      </c>
      <c r="Q667" s="288">
        <v>10</v>
      </c>
      <c r="R667" s="288" t="s">
        <v>2013</v>
      </c>
      <c r="S667" s="289" t="s">
        <v>2023</v>
      </c>
      <c r="T667" s="283"/>
      <c r="U667" s="290" t="s">
        <v>2015</v>
      </c>
      <c r="V667" s="290" t="s">
        <v>195</v>
      </c>
      <c r="W667" s="290">
        <v>11</v>
      </c>
      <c r="X667" s="290">
        <v>120</v>
      </c>
      <c r="Y667" s="290" t="s">
        <v>2012</v>
      </c>
      <c r="Z667" s="290" t="s">
        <v>2012</v>
      </c>
      <c r="AA667" s="291" t="s">
        <v>2190</v>
      </c>
      <c r="AB667" s="290"/>
      <c r="AC667" s="290"/>
      <c r="AD667" s="290"/>
      <c r="AE667" s="290"/>
      <c r="AF667" s="290"/>
      <c r="AG667" s="290"/>
      <c r="AH667" s="290"/>
      <c r="AI667" s="290"/>
      <c r="AJ667" s="290"/>
      <c r="AK667" s="290"/>
      <c r="AL667" s="290"/>
      <c r="AM667" s="290"/>
      <c r="AN667" s="290"/>
      <c r="AO667" s="290"/>
      <c r="AP667" s="290"/>
    </row>
    <row r="668" spans="1:42" x14ac:dyDescent="0.25">
      <c r="A668" s="283" t="s">
        <v>2189</v>
      </c>
      <c r="B668" s="284" t="s">
        <v>1787</v>
      </c>
      <c r="C668" s="284" t="s">
        <v>2027</v>
      </c>
      <c r="D668" s="285" t="s">
        <v>2028</v>
      </c>
      <c r="E668" s="286">
        <v>20</v>
      </c>
      <c r="F668" s="287" t="s">
        <v>1786</v>
      </c>
      <c r="G668" s="285"/>
      <c r="H668" s="285"/>
      <c r="I668" s="285"/>
      <c r="J668" s="285"/>
      <c r="K668" s="285"/>
      <c r="L668" s="285"/>
      <c r="M668" s="288" t="s">
        <v>2012</v>
      </c>
      <c r="N668" s="288" t="s">
        <v>2012</v>
      </c>
      <c r="O668" s="288" t="s">
        <v>2012</v>
      </c>
      <c r="P668" s="288" t="s">
        <v>2012</v>
      </c>
      <c r="Q668" s="288">
        <v>12</v>
      </c>
      <c r="R668" s="288" t="s">
        <v>2013</v>
      </c>
      <c r="S668" s="289" t="s">
        <v>2026</v>
      </c>
      <c r="T668" s="283"/>
      <c r="U668" s="290" t="s">
        <v>2015</v>
      </c>
      <c r="V668" s="290" t="s">
        <v>195</v>
      </c>
      <c r="W668" s="290">
        <v>13</v>
      </c>
      <c r="X668" s="290">
        <v>170</v>
      </c>
      <c r="Y668" s="290" t="s">
        <v>2012</v>
      </c>
      <c r="Z668" s="290" t="s">
        <v>2012</v>
      </c>
      <c r="AA668" s="291" t="s">
        <v>2190</v>
      </c>
      <c r="AB668" s="290"/>
      <c r="AC668" s="290"/>
      <c r="AD668" s="290"/>
      <c r="AE668" s="290"/>
      <c r="AF668" s="290"/>
      <c r="AG668" s="290"/>
      <c r="AH668" s="290"/>
      <c r="AI668" s="290"/>
      <c r="AJ668" s="290"/>
      <c r="AK668" s="290"/>
      <c r="AL668" s="290"/>
      <c r="AM668" s="290"/>
      <c r="AN668" s="290"/>
      <c r="AO668" s="290"/>
      <c r="AP668" s="290"/>
    </row>
    <row r="669" spans="1:42" x14ac:dyDescent="0.25">
      <c r="A669" s="283" t="s">
        <v>2189</v>
      </c>
      <c r="B669" s="284" t="s">
        <v>1787</v>
      </c>
      <c r="C669" s="284" t="s">
        <v>2027</v>
      </c>
      <c r="D669" s="285" t="s">
        <v>2028</v>
      </c>
      <c r="E669" s="286">
        <v>40</v>
      </c>
      <c r="F669" s="287" t="s">
        <v>1786</v>
      </c>
      <c r="G669" s="285"/>
      <c r="H669" s="285"/>
      <c r="I669" s="285"/>
      <c r="J669" s="285"/>
      <c r="K669" s="285"/>
      <c r="L669" s="285"/>
      <c r="M669" s="288" t="s">
        <v>2012</v>
      </c>
      <c r="N669" s="288" t="s">
        <v>2012</v>
      </c>
      <c r="O669" s="288" t="s">
        <v>2012</v>
      </c>
      <c r="P669" s="288" t="s">
        <v>2012</v>
      </c>
      <c r="Q669" s="288">
        <v>12</v>
      </c>
      <c r="R669" s="288" t="s">
        <v>2013</v>
      </c>
      <c r="S669" s="289" t="s">
        <v>2026</v>
      </c>
      <c r="T669" s="283"/>
      <c r="U669" s="290" t="s">
        <v>2015</v>
      </c>
      <c r="V669" s="290" t="s">
        <v>195</v>
      </c>
      <c r="W669" s="290">
        <v>13</v>
      </c>
      <c r="X669" s="290">
        <v>170</v>
      </c>
      <c r="Y669" s="290" t="s">
        <v>2012</v>
      </c>
      <c r="Z669" s="290" t="s">
        <v>2012</v>
      </c>
      <c r="AA669" s="291" t="s">
        <v>2190</v>
      </c>
      <c r="AB669" s="290"/>
      <c r="AC669" s="290"/>
      <c r="AD669" s="290"/>
      <c r="AE669" s="290"/>
      <c r="AF669" s="290"/>
      <c r="AG669" s="290"/>
      <c r="AH669" s="290"/>
      <c r="AI669" s="290"/>
      <c r="AJ669" s="290"/>
      <c r="AK669" s="290"/>
      <c r="AL669" s="290"/>
      <c r="AM669" s="290"/>
      <c r="AN669" s="290"/>
      <c r="AO669" s="290"/>
      <c r="AP669" s="290"/>
    </row>
    <row r="670" spans="1:42" x14ac:dyDescent="0.25">
      <c r="A670" s="283" t="s">
        <v>2189</v>
      </c>
      <c r="B670" s="284" t="s">
        <v>1754</v>
      </c>
      <c r="C670" s="284" t="s">
        <v>2206</v>
      </c>
      <c r="D670" s="285" t="s">
        <v>2207</v>
      </c>
      <c r="E670" s="286">
        <v>20</v>
      </c>
      <c r="F670" s="287" t="s">
        <v>1786</v>
      </c>
      <c r="G670" s="285"/>
      <c r="H670" s="285"/>
      <c r="I670" s="285"/>
      <c r="J670" s="285"/>
      <c r="K670" s="285"/>
      <c r="L670" s="285"/>
      <c r="M670" s="288" t="s">
        <v>2012</v>
      </c>
      <c r="N670" s="288" t="s">
        <v>2012</v>
      </c>
      <c r="O670" s="288" t="s">
        <v>2012</v>
      </c>
      <c r="P670" s="288" t="s">
        <v>2012</v>
      </c>
      <c r="Q670" s="288">
        <v>10</v>
      </c>
      <c r="R670" s="288" t="s">
        <v>2013</v>
      </c>
      <c r="S670" s="289" t="s">
        <v>2023</v>
      </c>
      <c r="T670" s="283"/>
      <c r="U670" s="290" t="s">
        <v>2015</v>
      </c>
      <c r="V670" s="290" t="s">
        <v>195</v>
      </c>
      <c r="W670" s="290">
        <v>11</v>
      </c>
      <c r="X670" s="290">
        <v>80</v>
      </c>
      <c r="Y670" s="290">
        <v>16</v>
      </c>
      <c r="Z670" s="290">
        <v>93</v>
      </c>
      <c r="AA670" s="291">
        <v>5</v>
      </c>
      <c r="AB670" s="290"/>
      <c r="AC670" s="290"/>
      <c r="AD670" s="290"/>
      <c r="AE670" s="290"/>
      <c r="AF670" s="290"/>
      <c r="AG670" s="290"/>
      <c r="AH670" s="290"/>
      <c r="AI670" s="290"/>
      <c r="AJ670" s="290"/>
      <c r="AK670" s="290"/>
      <c r="AL670" s="290"/>
      <c r="AM670" s="290"/>
      <c r="AN670" s="290"/>
      <c r="AO670" s="290"/>
      <c r="AP670" s="290"/>
    </row>
    <row r="671" spans="1:42" x14ac:dyDescent="0.25">
      <c r="A671" s="283" t="s">
        <v>2189</v>
      </c>
      <c r="B671" s="284" t="s">
        <v>1754</v>
      </c>
      <c r="C671" s="284" t="s">
        <v>2206</v>
      </c>
      <c r="D671" s="285" t="s">
        <v>2207</v>
      </c>
      <c r="E671" s="286">
        <v>40</v>
      </c>
      <c r="F671" s="287" t="s">
        <v>1786</v>
      </c>
      <c r="G671" s="285"/>
      <c r="H671" s="285"/>
      <c r="I671" s="285"/>
      <c r="J671" s="285"/>
      <c r="K671" s="285"/>
      <c r="L671" s="285"/>
      <c r="M671" s="288" t="s">
        <v>2012</v>
      </c>
      <c r="N671" s="288" t="s">
        <v>2012</v>
      </c>
      <c r="O671" s="288" t="s">
        <v>2012</v>
      </c>
      <c r="P671" s="288" t="s">
        <v>2012</v>
      </c>
      <c r="Q671" s="288">
        <v>10</v>
      </c>
      <c r="R671" s="288" t="s">
        <v>2013</v>
      </c>
      <c r="S671" s="289" t="s">
        <v>2023</v>
      </c>
      <c r="T671" s="283"/>
      <c r="U671" s="290" t="s">
        <v>2015</v>
      </c>
      <c r="V671" s="290" t="s">
        <v>195</v>
      </c>
      <c r="W671" s="290">
        <v>11</v>
      </c>
      <c r="X671" s="290">
        <v>160</v>
      </c>
      <c r="Y671" s="290">
        <v>16</v>
      </c>
      <c r="Z671" s="290">
        <v>186</v>
      </c>
      <c r="AA671" s="291">
        <v>5</v>
      </c>
      <c r="AB671" s="290"/>
      <c r="AC671" s="290"/>
      <c r="AD671" s="290"/>
      <c r="AE671" s="290"/>
      <c r="AF671" s="290"/>
      <c r="AG671" s="290"/>
      <c r="AH671" s="290"/>
      <c r="AI671" s="290"/>
      <c r="AJ671" s="290"/>
      <c r="AK671" s="290"/>
      <c r="AL671" s="290"/>
      <c r="AM671" s="290"/>
      <c r="AN671" s="290"/>
      <c r="AO671" s="290"/>
      <c r="AP671" s="290"/>
    </row>
    <row r="672" spans="1:42" x14ac:dyDescent="0.25">
      <c r="A672" s="283" t="s">
        <v>2189</v>
      </c>
      <c r="B672" s="284" t="s">
        <v>2016</v>
      </c>
      <c r="C672" s="284" t="s">
        <v>2031</v>
      </c>
      <c r="D672" s="285" t="s">
        <v>2032</v>
      </c>
      <c r="E672" s="286">
        <v>20</v>
      </c>
      <c r="F672" s="287" t="s">
        <v>1786</v>
      </c>
      <c r="G672" s="285"/>
      <c r="H672" s="285"/>
      <c r="I672" s="285"/>
      <c r="J672" s="285"/>
      <c r="K672" s="285"/>
      <c r="L672" s="285"/>
      <c r="M672" s="288" t="s">
        <v>2012</v>
      </c>
      <c r="N672" s="288" t="s">
        <v>2012</v>
      </c>
      <c r="O672" s="288" t="s">
        <v>2012</v>
      </c>
      <c r="P672" s="288" t="s">
        <v>2012</v>
      </c>
      <c r="Q672" s="288">
        <v>12</v>
      </c>
      <c r="R672" s="288" t="s">
        <v>2013</v>
      </c>
      <c r="S672" s="289" t="s">
        <v>2026</v>
      </c>
      <c r="T672" s="283"/>
      <c r="U672" s="290" t="s">
        <v>2015</v>
      </c>
      <c r="V672" s="290" t="s">
        <v>195</v>
      </c>
      <c r="W672" s="290">
        <v>13</v>
      </c>
      <c r="X672" s="290">
        <v>147</v>
      </c>
      <c r="Y672" s="290" t="s">
        <v>2012</v>
      </c>
      <c r="Z672" s="290" t="s">
        <v>2012</v>
      </c>
      <c r="AA672" s="291" t="s">
        <v>2190</v>
      </c>
      <c r="AB672" s="290"/>
      <c r="AC672" s="290"/>
      <c r="AD672" s="290"/>
      <c r="AE672" s="290"/>
      <c r="AF672" s="290"/>
      <c r="AG672" s="290"/>
      <c r="AH672" s="290"/>
      <c r="AI672" s="290"/>
      <c r="AJ672" s="290"/>
      <c r="AK672" s="290"/>
      <c r="AL672" s="290"/>
      <c r="AM672" s="290"/>
      <c r="AN672" s="290"/>
      <c r="AO672" s="290"/>
      <c r="AP672" s="290"/>
    </row>
    <row r="673" spans="1:42" x14ac:dyDescent="0.25">
      <c r="A673" s="283" t="s">
        <v>2189</v>
      </c>
      <c r="B673" s="284" t="s">
        <v>2016</v>
      </c>
      <c r="C673" s="284" t="s">
        <v>2031</v>
      </c>
      <c r="D673" s="285" t="s">
        <v>2032</v>
      </c>
      <c r="E673" s="286">
        <v>40</v>
      </c>
      <c r="F673" s="287" t="s">
        <v>1786</v>
      </c>
      <c r="G673" s="285"/>
      <c r="H673" s="285"/>
      <c r="I673" s="285"/>
      <c r="J673" s="285"/>
      <c r="K673" s="285"/>
      <c r="L673" s="285"/>
      <c r="M673" s="288" t="s">
        <v>2012</v>
      </c>
      <c r="N673" s="288" t="s">
        <v>2012</v>
      </c>
      <c r="O673" s="288" t="s">
        <v>2012</v>
      </c>
      <c r="P673" s="288" t="s">
        <v>2012</v>
      </c>
      <c r="Q673" s="288">
        <v>12</v>
      </c>
      <c r="R673" s="288" t="s">
        <v>2013</v>
      </c>
      <c r="S673" s="289" t="s">
        <v>2026</v>
      </c>
      <c r="T673" s="283"/>
      <c r="U673" s="290" t="s">
        <v>2015</v>
      </c>
      <c r="V673" s="290" t="s">
        <v>195</v>
      </c>
      <c r="W673" s="290">
        <v>13</v>
      </c>
      <c r="X673" s="290">
        <v>294</v>
      </c>
      <c r="Y673" s="290" t="s">
        <v>2012</v>
      </c>
      <c r="Z673" s="290" t="s">
        <v>2012</v>
      </c>
      <c r="AA673" s="291" t="s">
        <v>2190</v>
      </c>
      <c r="AB673" s="290"/>
      <c r="AC673" s="290"/>
      <c r="AD673" s="290"/>
      <c r="AE673" s="290"/>
      <c r="AF673" s="290"/>
      <c r="AG673" s="290"/>
      <c r="AH673" s="290"/>
      <c r="AI673" s="290"/>
      <c r="AJ673" s="290"/>
      <c r="AK673" s="290"/>
      <c r="AL673" s="290"/>
      <c r="AM673" s="290"/>
      <c r="AN673" s="290"/>
      <c r="AO673" s="290"/>
      <c r="AP673" s="290"/>
    </row>
    <row r="674" spans="1:42" x14ac:dyDescent="0.25">
      <c r="A674" s="283" t="s">
        <v>2189</v>
      </c>
      <c r="B674" s="284" t="s">
        <v>368</v>
      </c>
      <c r="C674" s="284" t="s">
        <v>2216</v>
      </c>
      <c r="D674" s="285" t="s">
        <v>2217</v>
      </c>
      <c r="E674" s="286">
        <v>20</v>
      </c>
      <c r="F674" s="287" t="s">
        <v>1786</v>
      </c>
      <c r="G674" s="285"/>
      <c r="H674" s="285"/>
      <c r="I674" s="285"/>
      <c r="J674" s="285"/>
      <c r="K674" s="285"/>
      <c r="L674" s="285"/>
      <c r="M674" s="288" t="s">
        <v>2012</v>
      </c>
      <c r="N674" s="288" t="s">
        <v>2012</v>
      </c>
      <c r="O674" s="288" t="s">
        <v>2012</v>
      </c>
      <c r="P674" s="288" t="s">
        <v>2012</v>
      </c>
      <c r="Q674" s="288">
        <v>12</v>
      </c>
      <c r="R674" s="288" t="s">
        <v>2013</v>
      </c>
      <c r="S674" s="289" t="s">
        <v>2026</v>
      </c>
      <c r="T674" s="283"/>
      <c r="U674" s="290" t="s">
        <v>2015</v>
      </c>
      <c r="V674" s="290" t="s">
        <v>195</v>
      </c>
      <c r="W674" s="290">
        <v>13</v>
      </c>
      <c r="X674" s="290">
        <v>200</v>
      </c>
      <c r="Y674" s="290" t="s">
        <v>2012</v>
      </c>
      <c r="Z674" s="290" t="s">
        <v>2012</v>
      </c>
      <c r="AA674" s="291" t="s">
        <v>2190</v>
      </c>
      <c r="AB674" s="290"/>
      <c r="AC674" s="290"/>
      <c r="AD674" s="290"/>
      <c r="AE674" s="290"/>
      <c r="AF674" s="290"/>
      <c r="AG674" s="290"/>
      <c r="AH674" s="290"/>
      <c r="AI674" s="290"/>
      <c r="AJ674" s="290"/>
      <c r="AK674" s="290"/>
      <c r="AL674" s="290"/>
      <c r="AM674" s="290"/>
      <c r="AN674" s="290"/>
      <c r="AO674" s="290"/>
      <c r="AP674" s="290"/>
    </row>
    <row r="675" spans="1:42" x14ac:dyDescent="0.25">
      <c r="A675" s="283" t="s">
        <v>2189</v>
      </c>
      <c r="B675" s="284" t="s">
        <v>368</v>
      </c>
      <c r="C675" s="284" t="s">
        <v>2216</v>
      </c>
      <c r="D675" s="285" t="s">
        <v>2217</v>
      </c>
      <c r="E675" s="286">
        <v>40</v>
      </c>
      <c r="F675" s="287" t="s">
        <v>1786</v>
      </c>
      <c r="G675" s="285"/>
      <c r="H675" s="285"/>
      <c r="I675" s="285"/>
      <c r="J675" s="285"/>
      <c r="K675" s="285"/>
      <c r="L675" s="285"/>
      <c r="M675" s="288" t="s">
        <v>2012</v>
      </c>
      <c r="N675" s="288" t="s">
        <v>2012</v>
      </c>
      <c r="O675" s="288" t="s">
        <v>2012</v>
      </c>
      <c r="P675" s="288" t="s">
        <v>2012</v>
      </c>
      <c r="Q675" s="288">
        <v>12</v>
      </c>
      <c r="R675" s="288" t="s">
        <v>2013</v>
      </c>
      <c r="S675" s="289" t="s">
        <v>2026</v>
      </c>
      <c r="T675" s="283"/>
      <c r="U675" s="290" t="s">
        <v>2015</v>
      </c>
      <c r="V675" s="290" t="s">
        <v>195</v>
      </c>
      <c r="W675" s="290">
        <v>13</v>
      </c>
      <c r="X675" s="290">
        <v>200</v>
      </c>
      <c r="Y675" s="290" t="s">
        <v>2012</v>
      </c>
      <c r="Z675" s="290" t="s">
        <v>2012</v>
      </c>
      <c r="AA675" s="291" t="s">
        <v>2190</v>
      </c>
      <c r="AB675" s="290"/>
      <c r="AC675" s="290"/>
      <c r="AD675" s="290"/>
      <c r="AE675" s="290"/>
      <c r="AF675" s="290"/>
      <c r="AG675" s="290"/>
      <c r="AH675" s="290"/>
      <c r="AI675" s="290"/>
      <c r="AJ675" s="290"/>
      <c r="AK675" s="290"/>
      <c r="AL675" s="290"/>
      <c r="AM675" s="290"/>
      <c r="AN675" s="290"/>
      <c r="AO675" s="290"/>
      <c r="AP675" s="290"/>
    </row>
    <row r="676" spans="1:42" x14ac:dyDescent="0.25">
      <c r="A676" s="283" t="s">
        <v>2189</v>
      </c>
      <c r="B676" s="284" t="s">
        <v>368</v>
      </c>
      <c r="C676" s="284" t="s">
        <v>2033</v>
      </c>
      <c r="D676" s="285" t="s">
        <v>2034</v>
      </c>
      <c r="E676" s="286">
        <v>20</v>
      </c>
      <c r="F676" s="287" t="s">
        <v>1786</v>
      </c>
      <c r="G676" s="285"/>
      <c r="H676" s="285"/>
      <c r="I676" s="285"/>
      <c r="J676" s="285"/>
      <c r="K676" s="285"/>
      <c r="L676" s="285"/>
      <c r="M676" s="288" t="s">
        <v>2012</v>
      </c>
      <c r="N676" s="288" t="s">
        <v>2012</v>
      </c>
      <c r="O676" s="288" t="s">
        <v>2012</v>
      </c>
      <c r="P676" s="288" t="s">
        <v>2012</v>
      </c>
      <c r="Q676" s="288">
        <v>10</v>
      </c>
      <c r="R676" s="288" t="s">
        <v>2013</v>
      </c>
      <c r="S676" s="289" t="s">
        <v>2023</v>
      </c>
      <c r="T676" s="283"/>
      <c r="U676" s="290" t="s">
        <v>2015</v>
      </c>
      <c r="V676" s="290" t="s">
        <v>195</v>
      </c>
      <c r="W676" s="290">
        <v>11</v>
      </c>
      <c r="X676" s="290">
        <v>545</v>
      </c>
      <c r="Y676" s="290" t="s">
        <v>2012</v>
      </c>
      <c r="Z676" s="290" t="s">
        <v>2012</v>
      </c>
      <c r="AA676" s="291" t="s">
        <v>2190</v>
      </c>
      <c r="AB676" s="290"/>
      <c r="AC676" s="290"/>
      <c r="AD676" s="290"/>
      <c r="AE676" s="290"/>
      <c r="AF676" s="290"/>
      <c r="AG676" s="290"/>
      <c r="AH676" s="290"/>
      <c r="AI676" s="290"/>
      <c r="AJ676" s="290"/>
      <c r="AK676" s="290"/>
      <c r="AL676" s="290"/>
      <c r="AM676" s="290"/>
      <c r="AN676" s="290"/>
      <c r="AO676" s="290"/>
      <c r="AP676" s="290"/>
    </row>
    <row r="677" spans="1:42" x14ac:dyDescent="0.25">
      <c r="A677" s="283" t="s">
        <v>2189</v>
      </c>
      <c r="B677" s="284" t="s">
        <v>368</v>
      </c>
      <c r="C677" s="284" t="s">
        <v>2033</v>
      </c>
      <c r="D677" s="285" t="s">
        <v>2034</v>
      </c>
      <c r="E677" s="286">
        <v>40</v>
      </c>
      <c r="F677" s="287" t="s">
        <v>1786</v>
      </c>
      <c r="G677" s="285"/>
      <c r="H677" s="285"/>
      <c r="I677" s="285"/>
      <c r="J677" s="285"/>
      <c r="K677" s="285"/>
      <c r="L677" s="285"/>
      <c r="M677" s="288" t="s">
        <v>2012</v>
      </c>
      <c r="N677" s="288" t="s">
        <v>2012</v>
      </c>
      <c r="O677" s="288" t="s">
        <v>2012</v>
      </c>
      <c r="P677" s="288" t="s">
        <v>2012</v>
      </c>
      <c r="Q677" s="288">
        <v>10</v>
      </c>
      <c r="R677" s="288" t="s">
        <v>2013</v>
      </c>
      <c r="S677" s="289" t="s">
        <v>2023</v>
      </c>
      <c r="T677" s="283"/>
      <c r="U677" s="290" t="s">
        <v>2015</v>
      </c>
      <c r="V677" s="290" t="s">
        <v>195</v>
      </c>
      <c r="W677" s="290">
        <v>11</v>
      </c>
      <c r="X677" s="290">
        <v>545</v>
      </c>
      <c r="Y677" s="290" t="s">
        <v>2012</v>
      </c>
      <c r="Z677" s="290" t="s">
        <v>2012</v>
      </c>
      <c r="AA677" s="291" t="s">
        <v>2190</v>
      </c>
      <c r="AB677" s="290"/>
      <c r="AC677" s="290"/>
      <c r="AD677" s="290"/>
      <c r="AE677" s="290"/>
      <c r="AF677" s="290"/>
      <c r="AG677" s="290"/>
      <c r="AH677" s="290"/>
      <c r="AI677" s="290"/>
      <c r="AJ677" s="290"/>
      <c r="AK677" s="290"/>
      <c r="AL677" s="290"/>
      <c r="AM677" s="290"/>
      <c r="AN677" s="290"/>
      <c r="AO677" s="290"/>
      <c r="AP677" s="290"/>
    </row>
    <row r="678" spans="1:42" x14ac:dyDescent="0.25">
      <c r="A678" s="283" t="s">
        <v>2189</v>
      </c>
      <c r="B678" s="284" t="s">
        <v>2035</v>
      </c>
      <c r="C678" s="284" t="s">
        <v>2036</v>
      </c>
      <c r="D678" s="285" t="s">
        <v>2037</v>
      </c>
      <c r="E678" s="286">
        <v>20</v>
      </c>
      <c r="F678" s="287" t="s">
        <v>1786</v>
      </c>
      <c r="G678" s="285"/>
      <c r="H678" s="285"/>
      <c r="I678" s="285"/>
      <c r="J678" s="285"/>
      <c r="K678" s="285"/>
      <c r="L678" s="285"/>
      <c r="M678" s="288">
        <v>2</v>
      </c>
      <c r="N678" s="288" t="s">
        <v>2013</v>
      </c>
      <c r="O678" s="288">
        <v>10</v>
      </c>
      <c r="P678" s="288" t="s">
        <v>2013</v>
      </c>
      <c r="Q678" s="288" t="s">
        <v>2012</v>
      </c>
      <c r="R678" s="288" t="s">
        <v>2012</v>
      </c>
      <c r="S678" s="289" t="s">
        <v>2354</v>
      </c>
      <c r="T678" s="283"/>
      <c r="U678" s="290" t="s">
        <v>2015</v>
      </c>
      <c r="V678" s="290" t="s">
        <v>195</v>
      </c>
      <c r="W678" s="290">
        <v>11</v>
      </c>
      <c r="X678" s="290">
        <v>100</v>
      </c>
      <c r="Y678" s="290" t="s">
        <v>2012</v>
      </c>
      <c r="Z678" s="290" t="s">
        <v>2012</v>
      </c>
      <c r="AA678" s="291" t="s">
        <v>2190</v>
      </c>
      <c r="AB678" s="290"/>
      <c r="AC678" s="290" t="s">
        <v>195</v>
      </c>
      <c r="AD678" s="290">
        <v>11</v>
      </c>
      <c r="AE678" s="290">
        <v>100</v>
      </c>
      <c r="AF678" s="290" t="s">
        <v>2012</v>
      </c>
      <c r="AG678" s="290" t="s">
        <v>2012</v>
      </c>
      <c r="AH678" s="290" t="s">
        <v>2012</v>
      </c>
      <c r="AI678" s="290" t="s">
        <v>2012</v>
      </c>
      <c r="AJ678" s="290" t="s">
        <v>195</v>
      </c>
      <c r="AK678" s="290">
        <v>3</v>
      </c>
      <c r="AL678" s="290">
        <v>100</v>
      </c>
      <c r="AM678" s="290" t="s">
        <v>2012</v>
      </c>
      <c r="AN678" s="290" t="s">
        <v>2012</v>
      </c>
      <c r="AO678" s="290"/>
      <c r="AP678" s="290"/>
    </row>
    <row r="679" spans="1:42" x14ac:dyDescent="0.25">
      <c r="A679" s="283" t="s">
        <v>2189</v>
      </c>
      <c r="B679" s="284" t="s">
        <v>2035</v>
      </c>
      <c r="C679" s="284" t="s">
        <v>2036</v>
      </c>
      <c r="D679" s="285" t="s">
        <v>2037</v>
      </c>
      <c r="E679" s="286">
        <v>40</v>
      </c>
      <c r="F679" s="287" t="s">
        <v>1786</v>
      </c>
      <c r="G679" s="285"/>
      <c r="H679" s="285"/>
      <c r="I679" s="285"/>
      <c r="J679" s="285"/>
      <c r="K679" s="285"/>
      <c r="L679" s="285"/>
      <c r="M679" s="288">
        <v>2</v>
      </c>
      <c r="N679" s="288" t="s">
        <v>2013</v>
      </c>
      <c r="O679" s="288">
        <v>10</v>
      </c>
      <c r="P679" s="288" t="s">
        <v>2013</v>
      </c>
      <c r="Q679" s="288" t="s">
        <v>2012</v>
      </c>
      <c r="R679" s="288" t="s">
        <v>2012</v>
      </c>
      <c r="S679" s="289" t="s">
        <v>2354</v>
      </c>
      <c r="T679" s="283"/>
      <c r="U679" s="290" t="s">
        <v>2015</v>
      </c>
      <c r="V679" s="290" t="s">
        <v>195</v>
      </c>
      <c r="W679" s="290">
        <v>11</v>
      </c>
      <c r="X679" s="290">
        <v>201</v>
      </c>
      <c r="Y679" s="290" t="s">
        <v>2012</v>
      </c>
      <c r="Z679" s="290" t="s">
        <v>2012</v>
      </c>
      <c r="AA679" s="291" t="s">
        <v>2190</v>
      </c>
      <c r="AB679" s="290"/>
      <c r="AC679" s="290" t="s">
        <v>195</v>
      </c>
      <c r="AD679" s="290">
        <v>11</v>
      </c>
      <c r="AE679" s="290">
        <v>201</v>
      </c>
      <c r="AF679" s="290" t="s">
        <v>2012</v>
      </c>
      <c r="AG679" s="290" t="s">
        <v>2012</v>
      </c>
      <c r="AH679" s="290" t="s">
        <v>2012</v>
      </c>
      <c r="AI679" s="290" t="s">
        <v>2012</v>
      </c>
      <c r="AJ679" s="290" t="s">
        <v>195</v>
      </c>
      <c r="AK679" s="290">
        <v>3</v>
      </c>
      <c r="AL679" s="290">
        <v>201</v>
      </c>
      <c r="AM679" s="290" t="s">
        <v>2012</v>
      </c>
      <c r="AN679" s="290" t="s">
        <v>2012</v>
      </c>
      <c r="AO679" s="290"/>
      <c r="AP679" s="290"/>
    </row>
    <row r="680" spans="1:42" x14ac:dyDescent="0.25">
      <c r="A680" s="283" t="s">
        <v>2189</v>
      </c>
      <c r="B680" s="284" t="s">
        <v>2016</v>
      </c>
      <c r="C680" s="284" t="s">
        <v>2039</v>
      </c>
      <c r="D680" s="285" t="s">
        <v>2040</v>
      </c>
      <c r="E680" s="286">
        <v>20</v>
      </c>
      <c r="F680" s="287" t="s">
        <v>1786</v>
      </c>
      <c r="G680" s="285"/>
      <c r="H680" s="285"/>
      <c r="I680" s="285"/>
      <c r="J680" s="285"/>
      <c r="K680" s="285"/>
      <c r="L680" s="285"/>
      <c r="M680" s="288" t="s">
        <v>2012</v>
      </c>
      <c r="N680" s="288" t="s">
        <v>2012</v>
      </c>
      <c r="O680" s="288" t="s">
        <v>2012</v>
      </c>
      <c r="P680" s="288" t="s">
        <v>2012</v>
      </c>
      <c r="Q680" s="288">
        <v>12</v>
      </c>
      <c r="R680" s="288" t="s">
        <v>2013</v>
      </c>
      <c r="S680" s="289" t="s">
        <v>2026</v>
      </c>
      <c r="T680" s="283"/>
      <c r="U680" s="290" t="s">
        <v>2015</v>
      </c>
      <c r="V680" s="290" t="s">
        <v>195</v>
      </c>
      <c r="W680" s="290">
        <v>13</v>
      </c>
      <c r="X680" s="290">
        <v>240</v>
      </c>
      <c r="Y680" s="290" t="s">
        <v>2012</v>
      </c>
      <c r="Z680" s="290" t="s">
        <v>2012</v>
      </c>
      <c r="AA680" s="291" t="s">
        <v>2190</v>
      </c>
      <c r="AB680" s="290"/>
      <c r="AC680" s="290"/>
      <c r="AD680" s="290"/>
      <c r="AE680" s="290"/>
      <c r="AF680" s="290"/>
      <c r="AG680" s="290"/>
      <c r="AH680" s="290"/>
      <c r="AI680" s="290"/>
      <c r="AJ680" s="290"/>
      <c r="AK680" s="290"/>
      <c r="AL680" s="290"/>
      <c r="AM680" s="290"/>
      <c r="AN680" s="290"/>
      <c r="AO680" s="290"/>
      <c r="AP680" s="290"/>
    </row>
    <row r="681" spans="1:42" x14ac:dyDescent="0.25">
      <c r="A681" s="283" t="s">
        <v>2189</v>
      </c>
      <c r="B681" s="284" t="s">
        <v>2016</v>
      </c>
      <c r="C681" s="284" t="s">
        <v>2039</v>
      </c>
      <c r="D681" s="285" t="s">
        <v>2040</v>
      </c>
      <c r="E681" s="286">
        <v>40</v>
      </c>
      <c r="F681" s="287" t="s">
        <v>1786</v>
      </c>
      <c r="G681" s="285"/>
      <c r="H681" s="285"/>
      <c r="I681" s="285"/>
      <c r="J681" s="285"/>
      <c r="K681" s="285"/>
      <c r="L681" s="285"/>
      <c r="M681" s="288" t="s">
        <v>2012</v>
      </c>
      <c r="N681" s="288" t="s">
        <v>2012</v>
      </c>
      <c r="O681" s="288" t="s">
        <v>2012</v>
      </c>
      <c r="P681" s="288" t="s">
        <v>2012</v>
      </c>
      <c r="Q681" s="288">
        <v>12</v>
      </c>
      <c r="R681" s="288" t="s">
        <v>2013</v>
      </c>
      <c r="S681" s="289" t="s">
        <v>2026</v>
      </c>
      <c r="T681" s="283"/>
      <c r="U681" s="290" t="s">
        <v>2015</v>
      </c>
      <c r="V681" s="290" t="s">
        <v>195</v>
      </c>
      <c r="W681" s="290">
        <v>13</v>
      </c>
      <c r="X681" s="290">
        <v>240</v>
      </c>
      <c r="Y681" s="290" t="s">
        <v>2012</v>
      </c>
      <c r="Z681" s="290" t="s">
        <v>2012</v>
      </c>
      <c r="AA681" s="291" t="s">
        <v>2190</v>
      </c>
      <c r="AB681" s="290"/>
      <c r="AC681" s="290"/>
      <c r="AD681" s="290"/>
      <c r="AE681" s="290"/>
      <c r="AF681" s="290"/>
      <c r="AG681" s="290"/>
      <c r="AH681" s="290"/>
      <c r="AI681" s="290"/>
      <c r="AJ681" s="290"/>
      <c r="AK681" s="290"/>
      <c r="AL681" s="290"/>
      <c r="AM681" s="290"/>
      <c r="AN681" s="290"/>
      <c r="AO681" s="290"/>
      <c r="AP681" s="290"/>
    </row>
    <row r="682" spans="1:42" x14ac:dyDescent="0.25">
      <c r="A682" s="283" t="s">
        <v>2189</v>
      </c>
      <c r="B682" s="284" t="s">
        <v>2035</v>
      </c>
      <c r="C682" s="284" t="s">
        <v>2226</v>
      </c>
      <c r="D682" s="285" t="s">
        <v>2227</v>
      </c>
      <c r="E682" s="286">
        <v>20</v>
      </c>
      <c r="F682" s="287" t="s">
        <v>1786</v>
      </c>
      <c r="G682" s="285"/>
      <c r="H682" s="285"/>
      <c r="I682" s="285"/>
      <c r="J682" s="285"/>
      <c r="K682" s="285"/>
      <c r="L682" s="285"/>
      <c r="M682" s="288">
        <v>2</v>
      </c>
      <c r="N682" s="288" t="s">
        <v>2013</v>
      </c>
      <c r="O682" s="288">
        <v>10</v>
      </c>
      <c r="P682" s="288" t="s">
        <v>2013</v>
      </c>
      <c r="Q682" s="288" t="s">
        <v>2012</v>
      </c>
      <c r="R682" s="288" t="s">
        <v>2012</v>
      </c>
      <c r="S682" s="289" t="s">
        <v>2354</v>
      </c>
      <c r="T682" s="283"/>
      <c r="U682" s="290" t="s">
        <v>2015</v>
      </c>
      <c r="V682" s="290" t="s">
        <v>195</v>
      </c>
      <c r="W682" s="290">
        <v>11</v>
      </c>
      <c r="X682" s="290">
        <v>68</v>
      </c>
      <c r="Y682" s="290" t="s">
        <v>2012</v>
      </c>
      <c r="Z682" s="290" t="s">
        <v>2012</v>
      </c>
      <c r="AA682" s="291" t="s">
        <v>2190</v>
      </c>
      <c r="AB682" s="290"/>
      <c r="AC682" s="290" t="s">
        <v>195</v>
      </c>
      <c r="AD682" s="290">
        <v>11</v>
      </c>
      <c r="AE682" s="290">
        <v>68</v>
      </c>
      <c r="AF682" s="290" t="s">
        <v>2012</v>
      </c>
      <c r="AG682" s="290" t="s">
        <v>2012</v>
      </c>
      <c r="AH682" s="290" t="s">
        <v>2012</v>
      </c>
      <c r="AI682" s="290" t="s">
        <v>2012</v>
      </c>
      <c r="AJ682" s="290" t="s">
        <v>195</v>
      </c>
      <c r="AK682" s="290">
        <v>3</v>
      </c>
      <c r="AL682" s="290">
        <v>0</v>
      </c>
      <c r="AM682" s="290" t="s">
        <v>2012</v>
      </c>
      <c r="AN682" s="290" t="s">
        <v>2012</v>
      </c>
      <c r="AO682" s="290"/>
      <c r="AP682" s="290"/>
    </row>
    <row r="683" spans="1:42" x14ac:dyDescent="0.25">
      <c r="A683" s="283" t="s">
        <v>2189</v>
      </c>
      <c r="B683" s="284" t="s">
        <v>2035</v>
      </c>
      <c r="C683" s="284" t="s">
        <v>2226</v>
      </c>
      <c r="D683" s="285" t="s">
        <v>2227</v>
      </c>
      <c r="E683" s="286">
        <v>40</v>
      </c>
      <c r="F683" s="287" t="s">
        <v>1786</v>
      </c>
      <c r="G683" s="285"/>
      <c r="H683" s="285"/>
      <c r="I683" s="285"/>
      <c r="J683" s="285"/>
      <c r="K683" s="285"/>
      <c r="L683" s="285"/>
      <c r="M683" s="288">
        <v>2</v>
      </c>
      <c r="N683" s="288" t="s">
        <v>2013</v>
      </c>
      <c r="O683" s="288">
        <v>10</v>
      </c>
      <c r="P683" s="288" t="s">
        <v>2013</v>
      </c>
      <c r="Q683" s="288" t="s">
        <v>2012</v>
      </c>
      <c r="R683" s="288" t="s">
        <v>2012</v>
      </c>
      <c r="S683" s="289" t="s">
        <v>2354</v>
      </c>
      <c r="T683" s="283"/>
      <c r="U683" s="290" t="s">
        <v>2015</v>
      </c>
      <c r="V683" s="290" t="s">
        <v>195</v>
      </c>
      <c r="W683" s="290">
        <v>11</v>
      </c>
      <c r="X683" s="290">
        <v>137</v>
      </c>
      <c r="Y683" s="290" t="s">
        <v>2012</v>
      </c>
      <c r="Z683" s="290" t="s">
        <v>2012</v>
      </c>
      <c r="AA683" s="291" t="s">
        <v>2190</v>
      </c>
      <c r="AB683" s="290"/>
      <c r="AC683" s="290" t="s">
        <v>195</v>
      </c>
      <c r="AD683" s="290">
        <v>11</v>
      </c>
      <c r="AE683" s="290">
        <v>137</v>
      </c>
      <c r="AF683" s="290" t="s">
        <v>2012</v>
      </c>
      <c r="AG683" s="290" t="s">
        <v>2012</v>
      </c>
      <c r="AH683" s="290" t="s">
        <v>2012</v>
      </c>
      <c r="AI683" s="290" t="s">
        <v>2012</v>
      </c>
      <c r="AJ683" s="290" t="s">
        <v>195</v>
      </c>
      <c r="AK683" s="290">
        <v>3</v>
      </c>
      <c r="AL683" s="290">
        <v>0</v>
      </c>
      <c r="AM683" s="290" t="s">
        <v>2012</v>
      </c>
      <c r="AN683" s="290" t="s">
        <v>2012</v>
      </c>
      <c r="AO683" s="290"/>
      <c r="AP683" s="290"/>
    </row>
    <row r="684" spans="1:42" x14ac:dyDescent="0.25">
      <c r="A684" s="283" t="s">
        <v>2189</v>
      </c>
      <c r="B684" s="284" t="s">
        <v>2041</v>
      </c>
      <c r="C684" s="284" t="s">
        <v>2042</v>
      </c>
      <c r="D684" s="285" t="s">
        <v>2043</v>
      </c>
      <c r="E684" s="286">
        <v>20</v>
      </c>
      <c r="F684" s="287" t="s">
        <v>1786</v>
      </c>
      <c r="G684" s="285"/>
      <c r="H684" s="285"/>
      <c r="I684" s="285"/>
      <c r="J684" s="285"/>
      <c r="K684" s="285"/>
      <c r="L684" s="285"/>
      <c r="M684" s="288" t="s">
        <v>2012</v>
      </c>
      <c r="N684" s="288" t="s">
        <v>2012</v>
      </c>
      <c r="O684" s="288" t="s">
        <v>2012</v>
      </c>
      <c r="P684" s="288" t="s">
        <v>2012</v>
      </c>
      <c r="Q684" s="288">
        <v>10</v>
      </c>
      <c r="R684" s="288" t="s">
        <v>2013</v>
      </c>
      <c r="S684" s="289" t="s">
        <v>2023</v>
      </c>
      <c r="T684" s="283"/>
      <c r="U684" s="290" t="s">
        <v>2015</v>
      </c>
      <c r="V684" s="290" t="s">
        <v>195</v>
      </c>
      <c r="W684" s="290">
        <v>11</v>
      </c>
      <c r="X684" s="290">
        <v>94</v>
      </c>
      <c r="Y684" s="290">
        <v>21</v>
      </c>
      <c r="Z684" s="290">
        <v>131</v>
      </c>
      <c r="AA684" s="291">
        <v>10</v>
      </c>
      <c r="AB684" s="290"/>
      <c r="AC684" s="290"/>
      <c r="AD684" s="290"/>
      <c r="AE684" s="290"/>
      <c r="AF684" s="290"/>
      <c r="AG684" s="290"/>
      <c r="AH684" s="290"/>
      <c r="AI684" s="290"/>
      <c r="AJ684" s="290"/>
      <c r="AK684" s="290"/>
      <c r="AL684" s="290"/>
      <c r="AM684" s="290"/>
      <c r="AN684" s="290"/>
      <c r="AO684" s="290"/>
      <c r="AP684" s="290"/>
    </row>
    <row r="685" spans="1:42" x14ac:dyDescent="0.25">
      <c r="A685" s="283" t="s">
        <v>2189</v>
      </c>
      <c r="B685" s="284" t="s">
        <v>2041</v>
      </c>
      <c r="C685" s="284" t="s">
        <v>2042</v>
      </c>
      <c r="D685" s="285" t="s">
        <v>2043</v>
      </c>
      <c r="E685" s="286">
        <v>40</v>
      </c>
      <c r="F685" s="287" t="s">
        <v>1786</v>
      </c>
      <c r="G685" s="285"/>
      <c r="H685" s="285"/>
      <c r="I685" s="285"/>
      <c r="J685" s="285"/>
      <c r="K685" s="285"/>
      <c r="L685" s="285"/>
      <c r="M685" s="288" t="s">
        <v>2012</v>
      </c>
      <c r="N685" s="288" t="s">
        <v>2012</v>
      </c>
      <c r="O685" s="288" t="s">
        <v>2012</v>
      </c>
      <c r="P685" s="288" t="s">
        <v>2012</v>
      </c>
      <c r="Q685" s="288">
        <v>10</v>
      </c>
      <c r="R685" s="288" t="s">
        <v>2013</v>
      </c>
      <c r="S685" s="289" t="s">
        <v>2023</v>
      </c>
      <c r="T685" s="283"/>
      <c r="U685" s="290" t="s">
        <v>2015</v>
      </c>
      <c r="V685" s="290" t="s">
        <v>195</v>
      </c>
      <c r="W685" s="290">
        <v>11</v>
      </c>
      <c r="X685" s="290">
        <v>188</v>
      </c>
      <c r="Y685" s="290">
        <v>21</v>
      </c>
      <c r="Z685" s="290">
        <v>263</v>
      </c>
      <c r="AA685" s="291">
        <v>10</v>
      </c>
      <c r="AB685" s="290"/>
      <c r="AC685" s="290"/>
      <c r="AD685" s="290"/>
      <c r="AE685" s="290"/>
      <c r="AF685" s="290"/>
      <c r="AG685" s="290"/>
      <c r="AH685" s="290"/>
      <c r="AI685" s="290"/>
      <c r="AJ685" s="290"/>
      <c r="AK685" s="290"/>
      <c r="AL685" s="290"/>
      <c r="AM685" s="290"/>
      <c r="AN685" s="290"/>
      <c r="AO685" s="290"/>
      <c r="AP685" s="290"/>
    </row>
    <row r="686" spans="1:42" x14ac:dyDescent="0.25">
      <c r="A686" s="283" t="s">
        <v>2189</v>
      </c>
      <c r="B686" s="284" t="s">
        <v>2016</v>
      </c>
      <c r="C686" s="284" t="s">
        <v>2044</v>
      </c>
      <c r="D686" s="285" t="s">
        <v>2045</v>
      </c>
      <c r="E686" s="286">
        <v>20</v>
      </c>
      <c r="F686" s="287" t="s">
        <v>1786</v>
      </c>
      <c r="G686" s="285"/>
      <c r="H686" s="285"/>
      <c r="I686" s="285"/>
      <c r="J686" s="285"/>
      <c r="K686" s="285"/>
      <c r="L686" s="285"/>
      <c r="M686" s="288" t="s">
        <v>2012</v>
      </c>
      <c r="N686" s="288" t="s">
        <v>2012</v>
      </c>
      <c r="O686" s="288" t="s">
        <v>2012</v>
      </c>
      <c r="P686" s="288" t="s">
        <v>2012</v>
      </c>
      <c r="Q686" s="288">
        <v>12</v>
      </c>
      <c r="R686" s="288" t="s">
        <v>2013</v>
      </c>
      <c r="S686" s="289" t="s">
        <v>2026</v>
      </c>
      <c r="T686" s="283"/>
      <c r="U686" s="290" t="s">
        <v>2015</v>
      </c>
      <c r="V686" s="290" t="s">
        <v>195</v>
      </c>
      <c r="W686" s="290">
        <v>13</v>
      </c>
      <c r="X686" s="290">
        <v>225</v>
      </c>
      <c r="Y686" s="290" t="s">
        <v>2012</v>
      </c>
      <c r="Z686" s="290" t="s">
        <v>2012</v>
      </c>
      <c r="AA686" s="291" t="s">
        <v>2190</v>
      </c>
      <c r="AB686" s="290"/>
      <c r="AC686" s="290"/>
      <c r="AD686" s="290"/>
      <c r="AE686" s="290"/>
      <c r="AF686" s="290"/>
      <c r="AG686" s="290"/>
      <c r="AH686" s="290"/>
      <c r="AI686" s="290"/>
      <c r="AJ686" s="290"/>
      <c r="AK686" s="290"/>
      <c r="AL686" s="290"/>
      <c r="AM686" s="290"/>
      <c r="AN686" s="290"/>
      <c r="AO686" s="290"/>
      <c r="AP686" s="290"/>
    </row>
    <row r="687" spans="1:42" x14ac:dyDescent="0.25">
      <c r="A687" s="283" t="s">
        <v>2189</v>
      </c>
      <c r="B687" s="284" t="s">
        <v>2016</v>
      </c>
      <c r="C687" s="284" t="s">
        <v>2044</v>
      </c>
      <c r="D687" s="285" t="s">
        <v>2045</v>
      </c>
      <c r="E687" s="286">
        <v>40</v>
      </c>
      <c r="F687" s="287" t="s">
        <v>1786</v>
      </c>
      <c r="G687" s="285"/>
      <c r="H687" s="285"/>
      <c r="I687" s="285"/>
      <c r="J687" s="285"/>
      <c r="K687" s="285"/>
      <c r="L687" s="285"/>
      <c r="M687" s="288" t="s">
        <v>2012</v>
      </c>
      <c r="N687" s="288" t="s">
        <v>2012</v>
      </c>
      <c r="O687" s="288" t="s">
        <v>2012</v>
      </c>
      <c r="P687" s="288" t="s">
        <v>2012</v>
      </c>
      <c r="Q687" s="288">
        <v>12</v>
      </c>
      <c r="R687" s="288" t="s">
        <v>2013</v>
      </c>
      <c r="S687" s="289" t="s">
        <v>2026</v>
      </c>
      <c r="T687" s="283"/>
      <c r="U687" s="290" t="s">
        <v>2015</v>
      </c>
      <c r="V687" s="290" t="s">
        <v>195</v>
      </c>
      <c r="W687" s="290">
        <v>13</v>
      </c>
      <c r="X687" s="290">
        <v>225</v>
      </c>
      <c r="Y687" s="290" t="s">
        <v>2012</v>
      </c>
      <c r="Z687" s="290" t="s">
        <v>2012</v>
      </c>
      <c r="AA687" s="291" t="s">
        <v>2190</v>
      </c>
      <c r="AB687" s="290"/>
      <c r="AC687" s="290"/>
      <c r="AD687" s="290"/>
      <c r="AE687" s="290"/>
      <c r="AF687" s="290"/>
      <c r="AG687" s="290"/>
      <c r="AH687" s="290"/>
      <c r="AI687" s="290"/>
      <c r="AJ687" s="290"/>
      <c r="AK687" s="290"/>
      <c r="AL687" s="290"/>
      <c r="AM687" s="290"/>
      <c r="AN687" s="290"/>
      <c r="AO687" s="290"/>
      <c r="AP687" s="290"/>
    </row>
    <row r="688" spans="1:42" x14ac:dyDescent="0.25">
      <c r="A688" s="283" t="s">
        <v>2189</v>
      </c>
      <c r="B688" s="284" t="s">
        <v>1791</v>
      </c>
      <c r="C688" s="284" t="s">
        <v>2046</v>
      </c>
      <c r="D688" s="285" t="s">
        <v>2047</v>
      </c>
      <c r="E688" s="286">
        <v>20</v>
      </c>
      <c r="F688" s="287" t="s">
        <v>1786</v>
      </c>
      <c r="G688" s="285"/>
      <c r="H688" s="285"/>
      <c r="I688" s="285"/>
      <c r="J688" s="285"/>
      <c r="K688" s="285"/>
      <c r="L688" s="285"/>
      <c r="M688" s="288" t="s">
        <v>2012</v>
      </c>
      <c r="N688" s="288" t="s">
        <v>2012</v>
      </c>
      <c r="O688" s="288" t="s">
        <v>2012</v>
      </c>
      <c r="P688" s="288" t="s">
        <v>2012</v>
      </c>
      <c r="Q688" s="288">
        <v>12</v>
      </c>
      <c r="R688" s="288" t="s">
        <v>2013</v>
      </c>
      <c r="S688" s="289" t="s">
        <v>2026</v>
      </c>
      <c r="T688" s="283"/>
      <c r="U688" s="290" t="s">
        <v>2015</v>
      </c>
      <c r="V688" s="290" t="s">
        <v>195</v>
      </c>
      <c r="W688" s="290">
        <v>13</v>
      </c>
      <c r="X688" s="290">
        <v>124</v>
      </c>
      <c r="Y688" s="290" t="s">
        <v>2012</v>
      </c>
      <c r="Z688" s="290" t="s">
        <v>2012</v>
      </c>
      <c r="AA688" s="291" t="s">
        <v>2190</v>
      </c>
      <c r="AB688" s="290"/>
      <c r="AC688" s="290"/>
      <c r="AD688" s="290"/>
      <c r="AE688" s="290"/>
      <c r="AF688" s="290"/>
      <c r="AG688" s="290"/>
      <c r="AH688" s="290"/>
      <c r="AI688" s="290"/>
      <c r="AJ688" s="290"/>
      <c r="AK688" s="290"/>
      <c r="AL688" s="290"/>
      <c r="AM688" s="290"/>
      <c r="AN688" s="290"/>
      <c r="AO688" s="290"/>
      <c r="AP688" s="290"/>
    </row>
    <row r="689" spans="1:42" x14ac:dyDescent="0.25">
      <c r="A689" s="283" t="s">
        <v>2189</v>
      </c>
      <c r="B689" s="284" t="s">
        <v>1791</v>
      </c>
      <c r="C689" s="284" t="s">
        <v>2046</v>
      </c>
      <c r="D689" s="285" t="s">
        <v>2047</v>
      </c>
      <c r="E689" s="286">
        <v>40</v>
      </c>
      <c r="F689" s="287" t="s">
        <v>1786</v>
      </c>
      <c r="G689" s="285"/>
      <c r="H689" s="285"/>
      <c r="I689" s="285"/>
      <c r="J689" s="285"/>
      <c r="K689" s="285"/>
      <c r="L689" s="285"/>
      <c r="M689" s="288" t="s">
        <v>2012</v>
      </c>
      <c r="N689" s="288" t="s">
        <v>2012</v>
      </c>
      <c r="O689" s="288" t="s">
        <v>2012</v>
      </c>
      <c r="P689" s="288" t="s">
        <v>2012</v>
      </c>
      <c r="Q689" s="288">
        <v>12</v>
      </c>
      <c r="R689" s="288" t="s">
        <v>2013</v>
      </c>
      <c r="S689" s="289" t="s">
        <v>2026</v>
      </c>
      <c r="T689" s="283"/>
      <c r="U689" s="290" t="s">
        <v>2015</v>
      </c>
      <c r="V689" s="290" t="s">
        <v>195</v>
      </c>
      <c r="W689" s="290">
        <v>13</v>
      </c>
      <c r="X689" s="290">
        <v>144</v>
      </c>
      <c r="Y689" s="290" t="s">
        <v>2012</v>
      </c>
      <c r="Z689" s="290" t="s">
        <v>2012</v>
      </c>
      <c r="AA689" s="291" t="s">
        <v>2190</v>
      </c>
      <c r="AB689" s="290"/>
      <c r="AC689" s="290"/>
      <c r="AD689" s="290"/>
      <c r="AE689" s="290"/>
      <c r="AF689" s="290"/>
      <c r="AG689" s="290"/>
      <c r="AH689" s="290"/>
      <c r="AI689" s="290"/>
      <c r="AJ689" s="290"/>
      <c r="AK689" s="290"/>
      <c r="AL689" s="290"/>
      <c r="AM689" s="290"/>
      <c r="AN689" s="290"/>
      <c r="AO689" s="290"/>
      <c r="AP689" s="290"/>
    </row>
    <row r="690" spans="1:42" x14ac:dyDescent="0.25">
      <c r="A690" s="283" t="s">
        <v>2189</v>
      </c>
      <c r="B690" s="284" t="s">
        <v>1791</v>
      </c>
      <c r="C690" s="284" t="s">
        <v>2055</v>
      </c>
      <c r="D690" s="285" t="s">
        <v>2056</v>
      </c>
      <c r="E690" s="286">
        <v>20</v>
      </c>
      <c r="F690" s="287" t="s">
        <v>1786</v>
      </c>
      <c r="G690" s="285"/>
      <c r="H690" s="285"/>
      <c r="I690" s="285"/>
      <c r="J690" s="285"/>
      <c r="K690" s="285"/>
      <c r="L690" s="285"/>
      <c r="M690" s="288" t="s">
        <v>2012</v>
      </c>
      <c r="N690" s="288" t="s">
        <v>2012</v>
      </c>
      <c r="O690" s="288" t="s">
        <v>2012</v>
      </c>
      <c r="P690" s="288" t="s">
        <v>2012</v>
      </c>
      <c r="Q690" s="288">
        <v>12</v>
      </c>
      <c r="R690" s="288" t="s">
        <v>2013</v>
      </c>
      <c r="S690" s="289" t="s">
        <v>2026</v>
      </c>
      <c r="T690" s="283"/>
      <c r="U690" s="290" t="s">
        <v>2015</v>
      </c>
      <c r="V690" s="290" t="s">
        <v>195</v>
      </c>
      <c r="W690" s="290">
        <v>13</v>
      </c>
      <c r="X690" s="290">
        <v>175</v>
      </c>
      <c r="Y690" s="290" t="s">
        <v>2012</v>
      </c>
      <c r="Z690" s="290" t="s">
        <v>2012</v>
      </c>
      <c r="AA690" s="291" t="s">
        <v>2190</v>
      </c>
      <c r="AB690" s="290"/>
      <c r="AC690" s="290"/>
      <c r="AD690" s="290"/>
      <c r="AE690" s="290"/>
      <c r="AF690" s="290"/>
      <c r="AG690" s="290"/>
      <c r="AH690" s="290"/>
      <c r="AI690" s="290"/>
      <c r="AJ690" s="290"/>
      <c r="AK690" s="290"/>
      <c r="AL690" s="290"/>
      <c r="AM690" s="290"/>
      <c r="AN690" s="290"/>
      <c r="AO690" s="290"/>
      <c r="AP690" s="290"/>
    </row>
    <row r="691" spans="1:42" x14ac:dyDescent="0.25">
      <c r="A691" s="283" t="s">
        <v>2189</v>
      </c>
      <c r="B691" s="284" t="s">
        <v>1791</v>
      </c>
      <c r="C691" s="284" t="s">
        <v>2055</v>
      </c>
      <c r="D691" s="285" t="s">
        <v>2056</v>
      </c>
      <c r="E691" s="286">
        <v>40</v>
      </c>
      <c r="F691" s="287" t="s">
        <v>1786</v>
      </c>
      <c r="G691" s="285"/>
      <c r="H691" s="285"/>
      <c r="I691" s="285"/>
      <c r="J691" s="285"/>
      <c r="K691" s="285"/>
      <c r="L691" s="285"/>
      <c r="M691" s="288" t="s">
        <v>2012</v>
      </c>
      <c r="N691" s="288" t="s">
        <v>2012</v>
      </c>
      <c r="O691" s="288" t="s">
        <v>2012</v>
      </c>
      <c r="P691" s="288" t="s">
        <v>2012</v>
      </c>
      <c r="Q691" s="288">
        <v>12</v>
      </c>
      <c r="R691" s="288" t="s">
        <v>2013</v>
      </c>
      <c r="S691" s="289" t="s">
        <v>2026</v>
      </c>
      <c r="T691" s="283"/>
      <c r="U691" s="290" t="s">
        <v>2015</v>
      </c>
      <c r="V691" s="290" t="s">
        <v>195</v>
      </c>
      <c r="W691" s="290">
        <v>13</v>
      </c>
      <c r="X691" s="290">
        <v>175</v>
      </c>
      <c r="Y691" s="290" t="s">
        <v>2012</v>
      </c>
      <c r="Z691" s="290" t="s">
        <v>2012</v>
      </c>
      <c r="AA691" s="291" t="s">
        <v>2190</v>
      </c>
      <c r="AB691" s="290"/>
      <c r="AC691" s="290"/>
      <c r="AD691" s="290"/>
      <c r="AE691" s="290"/>
      <c r="AF691" s="290"/>
      <c r="AG691" s="290"/>
      <c r="AH691" s="290"/>
      <c r="AI691" s="290"/>
      <c r="AJ691" s="290"/>
      <c r="AK691" s="290"/>
      <c r="AL691" s="290"/>
      <c r="AM691" s="290"/>
      <c r="AN691" s="290"/>
      <c r="AO691" s="290"/>
      <c r="AP691" s="290"/>
    </row>
    <row r="692" spans="1:42" x14ac:dyDescent="0.25">
      <c r="A692" s="283" t="s">
        <v>2189</v>
      </c>
      <c r="B692" s="284" t="s">
        <v>2016</v>
      </c>
      <c r="C692" s="284" t="s">
        <v>2057</v>
      </c>
      <c r="D692" s="285" t="s">
        <v>2058</v>
      </c>
      <c r="E692" s="286">
        <v>20</v>
      </c>
      <c r="F692" s="287" t="s">
        <v>1786</v>
      </c>
      <c r="G692" s="285"/>
      <c r="H692" s="285"/>
      <c r="I692" s="285"/>
      <c r="J692" s="285"/>
      <c r="K692" s="285"/>
      <c r="L692" s="285"/>
      <c r="M692" s="288" t="s">
        <v>2012</v>
      </c>
      <c r="N692" s="288" t="s">
        <v>2012</v>
      </c>
      <c r="O692" s="288" t="s">
        <v>2012</v>
      </c>
      <c r="P692" s="288" t="s">
        <v>2012</v>
      </c>
      <c r="Q692" s="288">
        <v>12</v>
      </c>
      <c r="R692" s="288" t="s">
        <v>2013</v>
      </c>
      <c r="S692" s="289" t="s">
        <v>2026</v>
      </c>
      <c r="T692" s="283"/>
      <c r="U692" s="290" t="s">
        <v>2015</v>
      </c>
      <c r="V692" s="290" t="s">
        <v>195</v>
      </c>
      <c r="W692" s="290">
        <v>13</v>
      </c>
      <c r="X692" s="290">
        <v>235</v>
      </c>
      <c r="Y692" s="290" t="s">
        <v>2012</v>
      </c>
      <c r="Z692" s="290" t="s">
        <v>2012</v>
      </c>
      <c r="AA692" s="291" t="s">
        <v>2190</v>
      </c>
      <c r="AB692" s="290"/>
      <c r="AC692" s="290"/>
      <c r="AD692" s="290"/>
      <c r="AE692" s="290"/>
      <c r="AF692" s="290"/>
      <c r="AG692" s="290"/>
      <c r="AH692" s="290"/>
      <c r="AI692" s="290"/>
      <c r="AJ692" s="290"/>
      <c r="AK692" s="290"/>
      <c r="AL692" s="290"/>
      <c r="AM692" s="290"/>
      <c r="AN692" s="290"/>
      <c r="AO692" s="290"/>
      <c r="AP692" s="290"/>
    </row>
    <row r="693" spans="1:42" x14ac:dyDescent="0.25">
      <c r="A693" s="283" t="s">
        <v>2189</v>
      </c>
      <c r="B693" s="284" t="s">
        <v>2016</v>
      </c>
      <c r="C693" s="284" t="s">
        <v>2057</v>
      </c>
      <c r="D693" s="285" t="s">
        <v>2058</v>
      </c>
      <c r="E693" s="286">
        <v>40</v>
      </c>
      <c r="F693" s="287" t="s">
        <v>1786</v>
      </c>
      <c r="G693" s="285"/>
      <c r="H693" s="285"/>
      <c r="I693" s="285"/>
      <c r="J693" s="285"/>
      <c r="K693" s="285"/>
      <c r="L693" s="285"/>
      <c r="M693" s="288" t="s">
        <v>2012</v>
      </c>
      <c r="N693" s="288" t="s">
        <v>2012</v>
      </c>
      <c r="O693" s="288" t="s">
        <v>2012</v>
      </c>
      <c r="P693" s="288" t="s">
        <v>2012</v>
      </c>
      <c r="Q693" s="288">
        <v>12</v>
      </c>
      <c r="R693" s="288" t="s">
        <v>2013</v>
      </c>
      <c r="S693" s="289" t="s">
        <v>2026</v>
      </c>
      <c r="T693" s="283"/>
      <c r="U693" s="290" t="s">
        <v>2015</v>
      </c>
      <c r="V693" s="290" t="s">
        <v>195</v>
      </c>
      <c r="W693" s="290">
        <v>13</v>
      </c>
      <c r="X693" s="290">
        <v>235</v>
      </c>
      <c r="Y693" s="290" t="s">
        <v>2012</v>
      </c>
      <c r="Z693" s="290" t="s">
        <v>2012</v>
      </c>
      <c r="AA693" s="291" t="s">
        <v>2190</v>
      </c>
      <c r="AB693" s="290"/>
      <c r="AC693" s="290"/>
      <c r="AD693" s="290"/>
      <c r="AE693" s="290"/>
      <c r="AF693" s="290"/>
      <c r="AG693" s="290"/>
      <c r="AH693" s="290"/>
      <c r="AI693" s="290"/>
      <c r="AJ693" s="290"/>
      <c r="AK693" s="290"/>
      <c r="AL693" s="290"/>
      <c r="AM693" s="290"/>
      <c r="AN693" s="290"/>
      <c r="AO693" s="290"/>
      <c r="AP693" s="290"/>
    </row>
    <row r="694" spans="1:42" x14ac:dyDescent="0.25">
      <c r="A694" s="283" t="s">
        <v>2189</v>
      </c>
      <c r="B694" s="284" t="s">
        <v>2035</v>
      </c>
      <c r="C694" s="284" t="s">
        <v>2059</v>
      </c>
      <c r="D694" s="285" t="s">
        <v>2060</v>
      </c>
      <c r="E694" s="286">
        <v>20</v>
      </c>
      <c r="F694" s="287" t="s">
        <v>1786</v>
      </c>
      <c r="G694" s="285"/>
      <c r="H694" s="285"/>
      <c r="I694" s="285"/>
      <c r="J694" s="285"/>
      <c r="K694" s="285"/>
      <c r="L694" s="285"/>
      <c r="M694" s="288" t="s">
        <v>2012</v>
      </c>
      <c r="N694" s="288" t="s">
        <v>2012</v>
      </c>
      <c r="O694" s="288" t="s">
        <v>2012</v>
      </c>
      <c r="P694" s="288" t="s">
        <v>2012</v>
      </c>
      <c r="Q694" s="288">
        <v>10</v>
      </c>
      <c r="R694" s="288" t="s">
        <v>2013</v>
      </c>
      <c r="S694" s="289" t="s">
        <v>2023</v>
      </c>
      <c r="T694" s="283"/>
      <c r="U694" s="290" t="s">
        <v>2015</v>
      </c>
      <c r="V694" s="290" t="s">
        <v>195</v>
      </c>
      <c r="W694" s="290">
        <v>11</v>
      </c>
      <c r="X694" s="290">
        <v>81</v>
      </c>
      <c r="Y694" s="290">
        <v>16</v>
      </c>
      <c r="Z694" s="290">
        <v>95</v>
      </c>
      <c r="AA694" s="291">
        <v>5</v>
      </c>
      <c r="AB694" s="290"/>
      <c r="AC694" s="290"/>
      <c r="AD694" s="290"/>
      <c r="AE694" s="290"/>
      <c r="AF694" s="290"/>
      <c r="AG694" s="290"/>
      <c r="AH694" s="290"/>
      <c r="AI694" s="290"/>
      <c r="AJ694" s="290"/>
      <c r="AK694" s="290"/>
      <c r="AL694" s="290"/>
      <c r="AM694" s="290"/>
      <c r="AN694" s="290"/>
      <c r="AO694" s="290"/>
      <c r="AP694" s="290"/>
    </row>
    <row r="695" spans="1:42" x14ac:dyDescent="0.25">
      <c r="A695" s="283" t="s">
        <v>2189</v>
      </c>
      <c r="B695" s="284" t="s">
        <v>2035</v>
      </c>
      <c r="C695" s="284" t="s">
        <v>2059</v>
      </c>
      <c r="D695" s="285" t="s">
        <v>2060</v>
      </c>
      <c r="E695" s="286">
        <v>40</v>
      </c>
      <c r="F695" s="287" t="s">
        <v>1786</v>
      </c>
      <c r="G695" s="285"/>
      <c r="H695" s="285"/>
      <c r="I695" s="285"/>
      <c r="J695" s="285"/>
      <c r="K695" s="285"/>
      <c r="L695" s="285"/>
      <c r="M695" s="288" t="s">
        <v>2012</v>
      </c>
      <c r="N695" s="288" t="s">
        <v>2012</v>
      </c>
      <c r="O695" s="288" t="s">
        <v>2012</v>
      </c>
      <c r="P695" s="288" t="s">
        <v>2012</v>
      </c>
      <c r="Q695" s="288">
        <v>10</v>
      </c>
      <c r="R695" s="288" t="s">
        <v>2013</v>
      </c>
      <c r="S695" s="289" t="s">
        <v>2023</v>
      </c>
      <c r="T695" s="283"/>
      <c r="U695" s="290" t="s">
        <v>2015</v>
      </c>
      <c r="V695" s="290" t="s">
        <v>195</v>
      </c>
      <c r="W695" s="290">
        <v>11</v>
      </c>
      <c r="X695" s="290">
        <v>134</v>
      </c>
      <c r="Y695" s="290">
        <v>16</v>
      </c>
      <c r="Z695" s="290">
        <v>170</v>
      </c>
      <c r="AA695" s="291">
        <v>5</v>
      </c>
      <c r="AB695" s="290"/>
      <c r="AC695" s="290"/>
      <c r="AD695" s="290"/>
      <c r="AE695" s="290"/>
      <c r="AF695" s="290"/>
      <c r="AG695" s="290"/>
      <c r="AH695" s="290"/>
      <c r="AI695" s="290"/>
      <c r="AJ695" s="290"/>
      <c r="AK695" s="290"/>
      <c r="AL695" s="290"/>
      <c r="AM695" s="290"/>
      <c r="AN695" s="290"/>
      <c r="AO695" s="290"/>
      <c r="AP695" s="290"/>
    </row>
    <row r="696" spans="1:42" x14ac:dyDescent="0.25">
      <c r="A696" s="283" t="s">
        <v>2189</v>
      </c>
      <c r="B696" s="284" t="s">
        <v>2199</v>
      </c>
      <c r="C696" s="284" t="s">
        <v>2235</v>
      </c>
      <c r="D696" s="285" t="s">
        <v>2236</v>
      </c>
      <c r="E696" s="286">
        <v>20</v>
      </c>
      <c r="F696" s="287" t="s">
        <v>1786</v>
      </c>
      <c r="G696" s="285"/>
      <c r="H696" s="285"/>
      <c r="I696" s="285"/>
      <c r="J696" s="285"/>
      <c r="K696" s="285"/>
      <c r="L696" s="285"/>
      <c r="M696" s="288" t="s">
        <v>2012</v>
      </c>
      <c r="N696" s="288" t="s">
        <v>2012</v>
      </c>
      <c r="O696" s="288" t="s">
        <v>2012</v>
      </c>
      <c r="P696" s="288" t="s">
        <v>2012</v>
      </c>
      <c r="Q696" s="288">
        <v>10</v>
      </c>
      <c r="R696" s="288" t="s">
        <v>2013</v>
      </c>
      <c r="S696" s="289" t="s">
        <v>2023</v>
      </c>
      <c r="T696" s="283"/>
      <c r="U696" s="290" t="s">
        <v>2015</v>
      </c>
      <c r="V696" s="290" t="s">
        <v>195</v>
      </c>
      <c r="W696" s="290">
        <v>11</v>
      </c>
      <c r="X696" s="290">
        <v>32</v>
      </c>
      <c r="Y696" s="290" t="s">
        <v>2012</v>
      </c>
      <c r="Z696" s="290" t="s">
        <v>2012</v>
      </c>
      <c r="AA696" s="291" t="s">
        <v>2190</v>
      </c>
      <c r="AB696" s="290"/>
      <c r="AC696" s="290"/>
      <c r="AD696" s="290"/>
      <c r="AE696" s="290"/>
      <c r="AF696" s="290"/>
      <c r="AG696" s="290"/>
      <c r="AH696" s="290"/>
      <c r="AI696" s="290"/>
      <c r="AJ696" s="290"/>
      <c r="AK696" s="290"/>
      <c r="AL696" s="290"/>
      <c r="AM696" s="290"/>
      <c r="AN696" s="290"/>
      <c r="AO696" s="290"/>
      <c r="AP696" s="290"/>
    </row>
    <row r="697" spans="1:42" x14ac:dyDescent="0.25">
      <c r="A697" s="283" t="s">
        <v>2189</v>
      </c>
      <c r="B697" s="284" t="s">
        <v>2199</v>
      </c>
      <c r="C697" s="284" t="s">
        <v>2235</v>
      </c>
      <c r="D697" s="285" t="s">
        <v>2236</v>
      </c>
      <c r="E697" s="286">
        <v>40</v>
      </c>
      <c r="F697" s="287" t="s">
        <v>1786</v>
      </c>
      <c r="G697" s="285"/>
      <c r="H697" s="285"/>
      <c r="I697" s="285"/>
      <c r="J697" s="285"/>
      <c r="K697" s="285"/>
      <c r="L697" s="285"/>
      <c r="M697" s="288" t="s">
        <v>2012</v>
      </c>
      <c r="N697" s="288" t="s">
        <v>2012</v>
      </c>
      <c r="O697" s="288" t="s">
        <v>2012</v>
      </c>
      <c r="P697" s="288" t="s">
        <v>2012</v>
      </c>
      <c r="Q697" s="288">
        <v>10</v>
      </c>
      <c r="R697" s="288" t="s">
        <v>2013</v>
      </c>
      <c r="S697" s="289" t="s">
        <v>2023</v>
      </c>
      <c r="T697" s="283"/>
      <c r="U697" s="290" t="s">
        <v>2015</v>
      </c>
      <c r="V697" s="290" t="s">
        <v>195</v>
      </c>
      <c r="W697" s="290">
        <v>11</v>
      </c>
      <c r="X697" s="290">
        <v>64</v>
      </c>
      <c r="Y697" s="290" t="s">
        <v>2012</v>
      </c>
      <c r="Z697" s="290" t="s">
        <v>2012</v>
      </c>
      <c r="AA697" s="291" t="s">
        <v>2190</v>
      </c>
      <c r="AB697" s="290"/>
      <c r="AC697" s="290"/>
      <c r="AD697" s="290"/>
      <c r="AE697" s="290"/>
      <c r="AF697" s="290"/>
      <c r="AG697" s="290"/>
      <c r="AH697" s="290"/>
      <c r="AI697" s="290"/>
      <c r="AJ697" s="290"/>
      <c r="AK697" s="290"/>
      <c r="AL697" s="290"/>
      <c r="AM697" s="290"/>
      <c r="AN697" s="290"/>
      <c r="AO697" s="290"/>
      <c r="AP697" s="290"/>
    </row>
    <row r="698" spans="1:42" x14ac:dyDescent="0.25">
      <c r="A698" s="283" t="s">
        <v>2189</v>
      </c>
      <c r="B698" s="284" t="s">
        <v>1787</v>
      </c>
      <c r="C698" s="284" t="s">
        <v>2066</v>
      </c>
      <c r="D698" s="285" t="s">
        <v>2067</v>
      </c>
      <c r="E698" s="286">
        <v>20</v>
      </c>
      <c r="F698" s="287" t="s">
        <v>1786</v>
      </c>
      <c r="G698" s="285"/>
      <c r="H698" s="285"/>
      <c r="I698" s="285"/>
      <c r="J698" s="285"/>
      <c r="K698" s="285"/>
      <c r="L698" s="285"/>
      <c r="M698" s="288" t="s">
        <v>2012</v>
      </c>
      <c r="N698" s="288" t="s">
        <v>2012</v>
      </c>
      <c r="O698" s="288" t="s">
        <v>2012</v>
      </c>
      <c r="P698" s="288" t="s">
        <v>2012</v>
      </c>
      <c r="Q698" s="288">
        <v>12</v>
      </c>
      <c r="R698" s="288" t="s">
        <v>2013</v>
      </c>
      <c r="S698" s="289" t="s">
        <v>2026</v>
      </c>
      <c r="T698" s="283"/>
      <c r="U698" s="290" t="s">
        <v>2015</v>
      </c>
      <c r="V698" s="290" t="s">
        <v>195</v>
      </c>
      <c r="W698" s="290">
        <v>13</v>
      </c>
      <c r="X698" s="290">
        <v>114</v>
      </c>
      <c r="Y698" s="290" t="s">
        <v>2012</v>
      </c>
      <c r="Z698" s="290" t="s">
        <v>2012</v>
      </c>
      <c r="AA698" s="291" t="s">
        <v>2190</v>
      </c>
      <c r="AB698" s="290"/>
      <c r="AC698" s="290"/>
      <c r="AD698" s="290"/>
      <c r="AE698" s="290"/>
      <c r="AF698" s="290"/>
      <c r="AG698" s="290"/>
      <c r="AH698" s="290"/>
      <c r="AI698" s="290"/>
      <c r="AJ698" s="290"/>
      <c r="AK698" s="290"/>
      <c r="AL698" s="290"/>
      <c r="AM698" s="290"/>
      <c r="AN698" s="290"/>
      <c r="AO698" s="290"/>
      <c r="AP698" s="290"/>
    </row>
    <row r="699" spans="1:42" x14ac:dyDescent="0.25">
      <c r="A699" s="283" t="s">
        <v>2189</v>
      </c>
      <c r="B699" s="284" t="s">
        <v>1787</v>
      </c>
      <c r="C699" s="284" t="s">
        <v>2066</v>
      </c>
      <c r="D699" s="285" t="s">
        <v>2067</v>
      </c>
      <c r="E699" s="286">
        <v>40</v>
      </c>
      <c r="F699" s="287" t="s">
        <v>1786</v>
      </c>
      <c r="G699" s="285"/>
      <c r="H699" s="285"/>
      <c r="I699" s="285"/>
      <c r="J699" s="285"/>
      <c r="K699" s="285"/>
      <c r="L699" s="285"/>
      <c r="M699" s="288" t="s">
        <v>2012</v>
      </c>
      <c r="N699" s="288" t="s">
        <v>2012</v>
      </c>
      <c r="O699" s="288" t="s">
        <v>2012</v>
      </c>
      <c r="P699" s="288" t="s">
        <v>2012</v>
      </c>
      <c r="Q699" s="288">
        <v>12</v>
      </c>
      <c r="R699" s="288" t="s">
        <v>2013</v>
      </c>
      <c r="S699" s="289" t="s">
        <v>2026</v>
      </c>
      <c r="T699" s="283"/>
      <c r="U699" s="290" t="s">
        <v>2015</v>
      </c>
      <c r="V699" s="290" t="s">
        <v>195</v>
      </c>
      <c r="W699" s="290">
        <v>13</v>
      </c>
      <c r="X699" s="290">
        <v>126</v>
      </c>
      <c r="Y699" s="290" t="s">
        <v>2012</v>
      </c>
      <c r="Z699" s="290" t="s">
        <v>2012</v>
      </c>
      <c r="AA699" s="291" t="s">
        <v>2190</v>
      </c>
      <c r="AB699" s="290"/>
      <c r="AC699" s="290"/>
      <c r="AD699" s="290"/>
      <c r="AE699" s="290"/>
      <c r="AF699" s="290"/>
      <c r="AG699" s="290"/>
      <c r="AH699" s="290"/>
      <c r="AI699" s="290"/>
      <c r="AJ699" s="290"/>
      <c r="AK699" s="290"/>
      <c r="AL699" s="290"/>
      <c r="AM699" s="290"/>
      <c r="AN699" s="290"/>
      <c r="AO699" s="290"/>
      <c r="AP699" s="290"/>
    </row>
    <row r="700" spans="1:42" x14ac:dyDescent="0.25">
      <c r="A700" s="283" t="s">
        <v>2189</v>
      </c>
      <c r="B700" s="284" t="s">
        <v>2016</v>
      </c>
      <c r="C700" s="284" t="s">
        <v>2355</v>
      </c>
      <c r="D700" s="285" t="s">
        <v>2356</v>
      </c>
      <c r="E700" s="286">
        <v>20</v>
      </c>
      <c r="F700" s="287" t="s">
        <v>1786</v>
      </c>
      <c r="G700" s="285"/>
      <c r="H700" s="285"/>
      <c r="I700" s="285"/>
      <c r="J700" s="285"/>
      <c r="K700" s="285"/>
      <c r="L700" s="285"/>
      <c r="M700" s="288" t="s">
        <v>2012</v>
      </c>
      <c r="N700" s="288" t="s">
        <v>2012</v>
      </c>
      <c r="O700" s="288" t="s">
        <v>2012</v>
      </c>
      <c r="P700" s="288" t="s">
        <v>2012</v>
      </c>
      <c r="Q700" s="288">
        <v>12</v>
      </c>
      <c r="R700" s="288" t="s">
        <v>2013</v>
      </c>
      <c r="S700" s="289" t="s">
        <v>2026</v>
      </c>
      <c r="T700" s="283"/>
      <c r="U700" s="290" t="s">
        <v>2015</v>
      </c>
      <c r="V700" s="290" t="s">
        <v>195</v>
      </c>
      <c r="W700" s="290">
        <v>13</v>
      </c>
      <c r="X700" s="290">
        <v>24</v>
      </c>
      <c r="Y700" s="290" t="s">
        <v>2012</v>
      </c>
      <c r="Z700" s="290" t="s">
        <v>2012</v>
      </c>
      <c r="AA700" s="291" t="s">
        <v>2190</v>
      </c>
      <c r="AB700" s="290"/>
      <c r="AC700" s="290"/>
      <c r="AD700" s="290"/>
      <c r="AE700" s="290"/>
      <c r="AF700" s="290"/>
      <c r="AG700" s="290"/>
      <c r="AH700" s="290"/>
      <c r="AI700" s="290"/>
      <c r="AJ700" s="290"/>
      <c r="AK700" s="290"/>
      <c r="AL700" s="290"/>
      <c r="AM700" s="290"/>
      <c r="AN700" s="290"/>
      <c r="AO700" s="290"/>
      <c r="AP700" s="290"/>
    </row>
    <row r="701" spans="1:42" x14ac:dyDescent="0.25">
      <c r="A701" s="283" t="s">
        <v>2189</v>
      </c>
      <c r="B701" s="284" t="s">
        <v>2016</v>
      </c>
      <c r="C701" s="284" t="s">
        <v>2355</v>
      </c>
      <c r="D701" s="285" t="s">
        <v>2356</v>
      </c>
      <c r="E701" s="286">
        <v>40</v>
      </c>
      <c r="F701" s="287" t="s">
        <v>1786</v>
      </c>
      <c r="G701" s="285"/>
      <c r="H701" s="285"/>
      <c r="I701" s="285"/>
      <c r="J701" s="285"/>
      <c r="K701" s="285"/>
      <c r="L701" s="285"/>
      <c r="M701" s="288" t="s">
        <v>2012</v>
      </c>
      <c r="N701" s="288" t="s">
        <v>2012</v>
      </c>
      <c r="O701" s="288" t="s">
        <v>2012</v>
      </c>
      <c r="P701" s="288" t="s">
        <v>2012</v>
      </c>
      <c r="Q701" s="288">
        <v>12</v>
      </c>
      <c r="R701" s="288" t="s">
        <v>2013</v>
      </c>
      <c r="S701" s="289" t="s">
        <v>2026</v>
      </c>
      <c r="T701" s="283"/>
      <c r="U701" s="290" t="s">
        <v>2015</v>
      </c>
      <c r="V701" s="290" t="s">
        <v>195</v>
      </c>
      <c r="W701" s="290">
        <v>13</v>
      </c>
      <c r="X701" s="290">
        <v>48</v>
      </c>
      <c r="Y701" s="290" t="s">
        <v>2012</v>
      </c>
      <c r="Z701" s="290" t="s">
        <v>2012</v>
      </c>
      <c r="AA701" s="291" t="s">
        <v>2190</v>
      </c>
      <c r="AB701" s="290"/>
      <c r="AC701" s="290"/>
      <c r="AD701" s="290"/>
      <c r="AE701" s="290"/>
      <c r="AF701" s="290"/>
      <c r="AG701" s="290"/>
      <c r="AH701" s="290"/>
      <c r="AI701" s="290"/>
      <c r="AJ701" s="290"/>
      <c r="AK701" s="290"/>
      <c r="AL701" s="290"/>
      <c r="AM701" s="290"/>
      <c r="AN701" s="290"/>
      <c r="AO701" s="290"/>
      <c r="AP701" s="290"/>
    </row>
    <row r="702" spans="1:42" x14ac:dyDescent="0.25">
      <c r="A702" s="283" t="s">
        <v>2189</v>
      </c>
      <c r="B702" s="284" t="s">
        <v>2035</v>
      </c>
      <c r="C702" s="284" t="s">
        <v>2068</v>
      </c>
      <c r="D702" s="285" t="s">
        <v>2069</v>
      </c>
      <c r="E702" s="286">
        <v>20</v>
      </c>
      <c r="F702" s="287" t="s">
        <v>1786</v>
      </c>
      <c r="G702" s="285"/>
      <c r="H702" s="285"/>
      <c r="I702" s="285"/>
      <c r="J702" s="285"/>
      <c r="K702" s="285"/>
      <c r="L702" s="285"/>
      <c r="M702" s="288" t="s">
        <v>2012</v>
      </c>
      <c r="N702" s="288" t="s">
        <v>2012</v>
      </c>
      <c r="O702" s="288" t="s">
        <v>2012</v>
      </c>
      <c r="P702" s="288" t="s">
        <v>2012</v>
      </c>
      <c r="Q702" s="288">
        <v>12</v>
      </c>
      <c r="R702" s="288" t="s">
        <v>2013</v>
      </c>
      <c r="S702" s="289" t="s">
        <v>2026</v>
      </c>
      <c r="T702" s="283"/>
      <c r="U702" s="290" t="s">
        <v>2015</v>
      </c>
      <c r="V702" s="290" t="s">
        <v>195</v>
      </c>
      <c r="W702" s="290">
        <v>13</v>
      </c>
      <c r="X702" s="290">
        <v>70</v>
      </c>
      <c r="Y702" s="290">
        <v>16</v>
      </c>
      <c r="Z702" s="290">
        <v>90</v>
      </c>
      <c r="AA702" s="291">
        <v>3</v>
      </c>
      <c r="AB702" s="290"/>
      <c r="AC702" s="290"/>
      <c r="AD702" s="290"/>
      <c r="AE702" s="290"/>
      <c r="AF702" s="290"/>
      <c r="AG702" s="290"/>
      <c r="AH702" s="290"/>
      <c r="AI702" s="290"/>
      <c r="AJ702" s="290"/>
      <c r="AK702" s="290"/>
      <c r="AL702" s="290"/>
      <c r="AM702" s="290"/>
      <c r="AN702" s="290"/>
      <c r="AO702" s="290"/>
      <c r="AP702" s="290"/>
    </row>
    <row r="703" spans="1:42" x14ac:dyDescent="0.25">
      <c r="A703" s="283" t="s">
        <v>2189</v>
      </c>
      <c r="B703" s="284" t="s">
        <v>2035</v>
      </c>
      <c r="C703" s="284" t="s">
        <v>2068</v>
      </c>
      <c r="D703" s="285" t="s">
        <v>2069</v>
      </c>
      <c r="E703" s="286">
        <v>40</v>
      </c>
      <c r="F703" s="287" t="s">
        <v>1786</v>
      </c>
      <c r="G703" s="285"/>
      <c r="H703" s="285"/>
      <c r="I703" s="285"/>
      <c r="J703" s="285"/>
      <c r="K703" s="285"/>
      <c r="L703" s="285"/>
      <c r="M703" s="288" t="s">
        <v>2012</v>
      </c>
      <c r="N703" s="288" t="s">
        <v>2012</v>
      </c>
      <c r="O703" s="288" t="s">
        <v>2012</v>
      </c>
      <c r="P703" s="288" t="s">
        <v>2012</v>
      </c>
      <c r="Q703" s="288">
        <v>12</v>
      </c>
      <c r="R703" s="288" t="s">
        <v>2013</v>
      </c>
      <c r="S703" s="289" t="s">
        <v>2026</v>
      </c>
      <c r="T703" s="283"/>
      <c r="U703" s="290" t="s">
        <v>2015</v>
      </c>
      <c r="V703" s="290" t="s">
        <v>195</v>
      </c>
      <c r="W703" s="290">
        <v>13</v>
      </c>
      <c r="X703" s="290">
        <v>140</v>
      </c>
      <c r="Y703" s="290">
        <v>16</v>
      </c>
      <c r="Z703" s="290">
        <v>180</v>
      </c>
      <c r="AA703" s="291">
        <v>3</v>
      </c>
      <c r="AB703" s="290"/>
      <c r="AC703" s="290"/>
      <c r="AD703" s="290"/>
      <c r="AE703" s="290"/>
      <c r="AF703" s="290"/>
      <c r="AG703" s="290"/>
      <c r="AH703" s="290"/>
      <c r="AI703" s="290"/>
      <c r="AJ703" s="290"/>
      <c r="AK703" s="290"/>
      <c r="AL703" s="290"/>
      <c r="AM703" s="290"/>
      <c r="AN703" s="290"/>
      <c r="AO703" s="290"/>
      <c r="AP703" s="290"/>
    </row>
    <row r="704" spans="1:42" x14ac:dyDescent="0.25">
      <c r="A704" s="283" t="s">
        <v>2189</v>
      </c>
      <c r="B704" s="284" t="s">
        <v>1791</v>
      </c>
      <c r="C704" s="284" t="s">
        <v>2249</v>
      </c>
      <c r="D704" s="285" t="s">
        <v>2011</v>
      </c>
      <c r="E704" s="286">
        <v>20</v>
      </c>
      <c r="F704" s="287" t="s">
        <v>1786</v>
      </c>
      <c r="G704" s="285"/>
      <c r="H704" s="285"/>
      <c r="I704" s="285"/>
      <c r="J704" s="285"/>
      <c r="K704" s="285"/>
      <c r="L704" s="285"/>
      <c r="M704" s="288" t="s">
        <v>2012</v>
      </c>
      <c r="N704" s="288" t="s">
        <v>2012</v>
      </c>
      <c r="O704" s="288" t="s">
        <v>2012</v>
      </c>
      <c r="P704" s="288" t="s">
        <v>2012</v>
      </c>
      <c r="Q704" s="288">
        <v>12</v>
      </c>
      <c r="R704" s="288" t="s">
        <v>2013</v>
      </c>
      <c r="S704" s="289" t="s">
        <v>2026</v>
      </c>
      <c r="T704" s="283"/>
      <c r="U704" s="290" t="s">
        <v>2015</v>
      </c>
      <c r="V704" s="290" t="s">
        <v>195</v>
      </c>
      <c r="W704" s="290">
        <v>13</v>
      </c>
      <c r="X704" s="290">
        <v>24</v>
      </c>
      <c r="Y704" s="290" t="s">
        <v>2012</v>
      </c>
      <c r="Z704" s="290" t="s">
        <v>2012</v>
      </c>
      <c r="AA704" s="291" t="s">
        <v>2190</v>
      </c>
      <c r="AB704" s="290"/>
      <c r="AC704" s="290"/>
      <c r="AD704" s="290"/>
      <c r="AE704" s="290"/>
      <c r="AF704" s="290"/>
      <c r="AG704" s="290"/>
      <c r="AH704" s="290"/>
      <c r="AI704" s="290"/>
      <c r="AJ704" s="290"/>
      <c r="AK704" s="290"/>
      <c r="AL704" s="290"/>
      <c r="AM704" s="290"/>
      <c r="AN704" s="290"/>
      <c r="AO704" s="290"/>
      <c r="AP704" s="290"/>
    </row>
    <row r="705" spans="1:42" x14ac:dyDescent="0.25">
      <c r="A705" s="283" t="s">
        <v>2189</v>
      </c>
      <c r="B705" s="284" t="s">
        <v>1791</v>
      </c>
      <c r="C705" s="284" t="s">
        <v>2249</v>
      </c>
      <c r="D705" s="285" t="s">
        <v>2011</v>
      </c>
      <c r="E705" s="286">
        <v>40</v>
      </c>
      <c r="F705" s="287" t="s">
        <v>1786</v>
      </c>
      <c r="G705" s="285"/>
      <c r="H705" s="285"/>
      <c r="I705" s="285"/>
      <c r="J705" s="285"/>
      <c r="K705" s="285"/>
      <c r="L705" s="285"/>
      <c r="M705" s="288" t="s">
        <v>2012</v>
      </c>
      <c r="N705" s="288" t="s">
        <v>2012</v>
      </c>
      <c r="O705" s="288" t="s">
        <v>2012</v>
      </c>
      <c r="P705" s="288" t="s">
        <v>2012</v>
      </c>
      <c r="Q705" s="288">
        <v>12</v>
      </c>
      <c r="R705" s="288" t="s">
        <v>2013</v>
      </c>
      <c r="S705" s="289" t="s">
        <v>2026</v>
      </c>
      <c r="T705" s="283"/>
      <c r="U705" s="290" t="s">
        <v>2015</v>
      </c>
      <c r="V705" s="290" t="s">
        <v>195</v>
      </c>
      <c r="W705" s="290">
        <v>13</v>
      </c>
      <c r="X705" s="290">
        <v>48</v>
      </c>
      <c r="Y705" s="290" t="s">
        <v>2012</v>
      </c>
      <c r="Z705" s="290" t="s">
        <v>2012</v>
      </c>
      <c r="AA705" s="291" t="s">
        <v>2190</v>
      </c>
      <c r="AB705" s="290"/>
      <c r="AC705" s="290"/>
      <c r="AD705" s="290"/>
      <c r="AE705" s="290"/>
      <c r="AF705" s="290"/>
      <c r="AG705" s="290"/>
      <c r="AH705" s="290"/>
      <c r="AI705" s="290"/>
      <c r="AJ705" s="290"/>
      <c r="AK705" s="290"/>
      <c r="AL705" s="290"/>
      <c r="AM705" s="290"/>
      <c r="AN705" s="290"/>
      <c r="AO705" s="290"/>
      <c r="AP705" s="290"/>
    </row>
    <row r="706" spans="1:42" x14ac:dyDescent="0.25">
      <c r="A706" s="283" t="s">
        <v>2189</v>
      </c>
      <c r="B706" s="284" t="s">
        <v>1791</v>
      </c>
      <c r="C706" s="284" t="s">
        <v>2072</v>
      </c>
      <c r="D706" s="285" t="s">
        <v>2073</v>
      </c>
      <c r="E706" s="286">
        <v>20</v>
      </c>
      <c r="F706" s="287" t="s">
        <v>1786</v>
      </c>
      <c r="G706" s="285"/>
      <c r="H706" s="285"/>
      <c r="I706" s="285"/>
      <c r="J706" s="285"/>
      <c r="K706" s="285"/>
      <c r="L706" s="285"/>
      <c r="M706" s="288" t="s">
        <v>2012</v>
      </c>
      <c r="N706" s="288" t="s">
        <v>2012</v>
      </c>
      <c r="O706" s="288" t="s">
        <v>2012</v>
      </c>
      <c r="P706" s="288" t="s">
        <v>2012</v>
      </c>
      <c r="Q706" s="288">
        <v>12</v>
      </c>
      <c r="R706" s="288" t="s">
        <v>2013</v>
      </c>
      <c r="S706" s="289" t="s">
        <v>2026</v>
      </c>
      <c r="T706" s="283"/>
      <c r="U706" s="290" t="s">
        <v>2015</v>
      </c>
      <c r="V706" s="290" t="s">
        <v>195</v>
      </c>
      <c r="W706" s="290">
        <v>13</v>
      </c>
      <c r="X706" s="290">
        <v>150</v>
      </c>
      <c r="Y706" s="290" t="s">
        <v>2012</v>
      </c>
      <c r="Z706" s="290" t="s">
        <v>2012</v>
      </c>
      <c r="AA706" s="291" t="s">
        <v>2190</v>
      </c>
      <c r="AB706" s="290"/>
      <c r="AC706" s="290"/>
      <c r="AD706" s="290"/>
      <c r="AE706" s="290"/>
      <c r="AF706" s="290"/>
      <c r="AG706" s="290"/>
      <c r="AH706" s="290"/>
      <c r="AI706" s="290"/>
      <c r="AJ706" s="290"/>
      <c r="AK706" s="290"/>
      <c r="AL706" s="290"/>
      <c r="AM706" s="290"/>
      <c r="AN706" s="290"/>
      <c r="AO706" s="290"/>
      <c r="AP706" s="290"/>
    </row>
    <row r="707" spans="1:42" x14ac:dyDescent="0.25">
      <c r="A707" s="283" t="s">
        <v>2189</v>
      </c>
      <c r="B707" s="284" t="s">
        <v>1791</v>
      </c>
      <c r="C707" s="284" t="s">
        <v>2072</v>
      </c>
      <c r="D707" s="285" t="s">
        <v>2073</v>
      </c>
      <c r="E707" s="286">
        <v>40</v>
      </c>
      <c r="F707" s="287" t="s">
        <v>1786</v>
      </c>
      <c r="G707" s="285"/>
      <c r="H707" s="285"/>
      <c r="I707" s="285"/>
      <c r="J707" s="285"/>
      <c r="K707" s="285"/>
      <c r="L707" s="285"/>
      <c r="M707" s="288" t="s">
        <v>2012</v>
      </c>
      <c r="N707" s="288" t="s">
        <v>2012</v>
      </c>
      <c r="O707" s="288" t="s">
        <v>2012</v>
      </c>
      <c r="P707" s="288" t="s">
        <v>2012</v>
      </c>
      <c r="Q707" s="288">
        <v>12</v>
      </c>
      <c r="R707" s="288" t="s">
        <v>2013</v>
      </c>
      <c r="S707" s="289" t="s">
        <v>2026</v>
      </c>
      <c r="T707" s="283"/>
      <c r="U707" s="290" t="s">
        <v>2015</v>
      </c>
      <c r="V707" s="290" t="s">
        <v>195</v>
      </c>
      <c r="W707" s="290">
        <v>13</v>
      </c>
      <c r="X707" s="290">
        <v>150</v>
      </c>
      <c r="Y707" s="290" t="s">
        <v>2012</v>
      </c>
      <c r="Z707" s="290" t="s">
        <v>2012</v>
      </c>
      <c r="AA707" s="291" t="s">
        <v>2190</v>
      </c>
      <c r="AB707" s="290"/>
      <c r="AC707" s="290"/>
      <c r="AD707" s="290"/>
      <c r="AE707" s="290"/>
      <c r="AF707" s="290"/>
      <c r="AG707" s="290"/>
      <c r="AH707" s="290"/>
      <c r="AI707" s="290"/>
      <c r="AJ707" s="290"/>
      <c r="AK707" s="290"/>
      <c r="AL707" s="290"/>
      <c r="AM707" s="290"/>
      <c r="AN707" s="290"/>
      <c r="AO707" s="290"/>
      <c r="AP707" s="290"/>
    </row>
    <row r="708" spans="1:42" x14ac:dyDescent="0.25">
      <c r="A708" s="283" t="s">
        <v>2189</v>
      </c>
      <c r="B708" s="284" t="s">
        <v>2016</v>
      </c>
      <c r="C708" s="284" t="s">
        <v>2254</v>
      </c>
      <c r="D708" s="285" t="s">
        <v>2255</v>
      </c>
      <c r="E708" s="286">
        <v>20</v>
      </c>
      <c r="F708" s="287" t="s">
        <v>1786</v>
      </c>
      <c r="G708" s="285"/>
      <c r="H708" s="285"/>
      <c r="I708" s="285"/>
      <c r="J708" s="285"/>
      <c r="K708" s="285"/>
      <c r="L708" s="285"/>
      <c r="M708" s="288" t="s">
        <v>2012</v>
      </c>
      <c r="N708" s="288" t="s">
        <v>2012</v>
      </c>
      <c r="O708" s="288" t="s">
        <v>2012</v>
      </c>
      <c r="P708" s="288" t="s">
        <v>2012</v>
      </c>
      <c r="Q708" s="288">
        <v>12</v>
      </c>
      <c r="R708" s="288" t="s">
        <v>2013</v>
      </c>
      <c r="S708" s="289" t="s">
        <v>2026</v>
      </c>
      <c r="T708" s="283"/>
      <c r="U708" s="290" t="s">
        <v>2015</v>
      </c>
      <c r="V708" s="290" t="s">
        <v>195</v>
      </c>
      <c r="W708" s="290">
        <v>13</v>
      </c>
      <c r="X708" s="290">
        <v>130</v>
      </c>
      <c r="Y708" s="290" t="s">
        <v>2012</v>
      </c>
      <c r="Z708" s="290" t="s">
        <v>2012</v>
      </c>
      <c r="AA708" s="291" t="s">
        <v>2190</v>
      </c>
      <c r="AB708" s="290"/>
      <c r="AC708" s="290"/>
      <c r="AD708" s="290"/>
      <c r="AE708" s="290"/>
      <c r="AF708" s="290"/>
      <c r="AG708" s="290"/>
      <c r="AH708" s="290"/>
      <c r="AI708" s="290"/>
      <c r="AJ708" s="290"/>
      <c r="AK708" s="290"/>
      <c r="AL708" s="290"/>
      <c r="AM708" s="290"/>
      <c r="AN708" s="290"/>
      <c r="AO708" s="290"/>
      <c r="AP708" s="290"/>
    </row>
    <row r="709" spans="1:42" x14ac:dyDescent="0.25">
      <c r="A709" s="283" t="s">
        <v>2189</v>
      </c>
      <c r="B709" s="284" t="s">
        <v>2016</v>
      </c>
      <c r="C709" s="284" t="s">
        <v>2254</v>
      </c>
      <c r="D709" s="285" t="s">
        <v>2255</v>
      </c>
      <c r="E709" s="286">
        <v>40</v>
      </c>
      <c r="F709" s="287" t="s">
        <v>1786</v>
      </c>
      <c r="G709" s="285"/>
      <c r="H709" s="285"/>
      <c r="I709" s="285"/>
      <c r="J709" s="285"/>
      <c r="K709" s="285"/>
      <c r="L709" s="285"/>
      <c r="M709" s="288" t="s">
        <v>2012</v>
      </c>
      <c r="N709" s="288" t="s">
        <v>2012</v>
      </c>
      <c r="O709" s="288" t="s">
        <v>2012</v>
      </c>
      <c r="P709" s="288" t="s">
        <v>2012</v>
      </c>
      <c r="Q709" s="288">
        <v>12</v>
      </c>
      <c r="R709" s="288" t="s">
        <v>2013</v>
      </c>
      <c r="S709" s="289" t="s">
        <v>2026</v>
      </c>
      <c r="T709" s="283"/>
      <c r="U709" s="290" t="s">
        <v>2015</v>
      </c>
      <c r="V709" s="290" t="s">
        <v>195</v>
      </c>
      <c r="W709" s="290">
        <v>13</v>
      </c>
      <c r="X709" s="290">
        <v>150</v>
      </c>
      <c r="Y709" s="290" t="s">
        <v>2012</v>
      </c>
      <c r="Z709" s="290" t="s">
        <v>2012</v>
      </c>
      <c r="AA709" s="291" t="s">
        <v>2190</v>
      </c>
      <c r="AB709" s="290"/>
      <c r="AC709" s="290"/>
      <c r="AD709" s="290"/>
      <c r="AE709" s="290"/>
      <c r="AF709" s="290"/>
      <c r="AG709" s="290"/>
      <c r="AH709" s="290"/>
      <c r="AI709" s="290"/>
      <c r="AJ709" s="290"/>
      <c r="AK709" s="290"/>
      <c r="AL709" s="290"/>
      <c r="AM709" s="290"/>
      <c r="AN709" s="290"/>
      <c r="AO709" s="290"/>
      <c r="AP709" s="290"/>
    </row>
    <row r="710" spans="1:42" x14ac:dyDescent="0.25">
      <c r="A710" s="283" t="s">
        <v>2189</v>
      </c>
      <c r="B710" s="284" t="s">
        <v>2041</v>
      </c>
      <c r="C710" s="284" t="s">
        <v>2074</v>
      </c>
      <c r="D710" s="285" t="s">
        <v>1785</v>
      </c>
      <c r="E710" s="286">
        <v>20</v>
      </c>
      <c r="F710" s="287" t="s">
        <v>1786</v>
      </c>
      <c r="G710" s="285"/>
      <c r="H710" s="285"/>
      <c r="I710" s="285"/>
      <c r="J710" s="285"/>
      <c r="K710" s="285"/>
      <c r="L710" s="285"/>
      <c r="M710" s="288">
        <v>5</v>
      </c>
      <c r="N710" s="288" t="s">
        <v>2013</v>
      </c>
      <c r="O710" s="288">
        <v>5</v>
      </c>
      <c r="P710" s="288" t="s">
        <v>2013</v>
      </c>
      <c r="Q710" s="288" t="s">
        <v>2012</v>
      </c>
      <c r="R710" s="288" t="s">
        <v>2012</v>
      </c>
      <c r="S710" s="289" t="s">
        <v>2188</v>
      </c>
      <c r="T710" s="283"/>
      <c r="U710" s="290" t="s">
        <v>2015</v>
      </c>
      <c r="V710" s="290" t="s">
        <v>195</v>
      </c>
      <c r="W710" s="290">
        <v>6</v>
      </c>
      <c r="X710" s="294">
        <v>61</v>
      </c>
      <c r="Y710" s="294">
        <v>9</v>
      </c>
      <c r="Z710" s="294">
        <v>90</v>
      </c>
      <c r="AA710" s="291">
        <v>3</v>
      </c>
      <c r="AB710" s="290"/>
      <c r="AC710" s="290" t="s">
        <v>195</v>
      </c>
      <c r="AD710" s="290">
        <v>6</v>
      </c>
      <c r="AE710" s="290">
        <v>61</v>
      </c>
      <c r="AF710" s="290">
        <v>9</v>
      </c>
      <c r="AG710" s="290">
        <v>90</v>
      </c>
      <c r="AH710" s="290"/>
      <c r="AI710" s="290"/>
      <c r="AJ710" s="290" t="s">
        <v>195</v>
      </c>
      <c r="AK710" s="290">
        <v>6</v>
      </c>
      <c r="AL710" s="290">
        <v>0</v>
      </c>
      <c r="AM710" s="290" t="s">
        <v>2012</v>
      </c>
      <c r="AN710" s="290" t="s">
        <v>2012</v>
      </c>
      <c r="AO710" s="290"/>
      <c r="AP710" s="290"/>
    </row>
    <row r="711" spans="1:42" x14ac:dyDescent="0.25">
      <c r="A711" s="283" t="s">
        <v>2189</v>
      </c>
      <c r="B711" s="284" t="s">
        <v>2041</v>
      </c>
      <c r="C711" s="284" t="s">
        <v>2074</v>
      </c>
      <c r="D711" s="285" t="s">
        <v>1785</v>
      </c>
      <c r="E711" s="286">
        <v>40</v>
      </c>
      <c r="F711" s="287" t="s">
        <v>1786</v>
      </c>
      <c r="G711" s="285"/>
      <c r="H711" s="285"/>
      <c r="I711" s="285"/>
      <c r="J711" s="285"/>
      <c r="K711" s="285"/>
      <c r="L711" s="285"/>
      <c r="M711" s="288">
        <v>5</v>
      </c>
      <c r="N711" s="288" t="s">
        <v>2013</v>
      </c>
      <c r="O711" s="288">
        <v>5</v>
      </c>
      <c r="P711" s="288" t="s">
        <v>2013</v>
      </c>
      <c r="Q711" s="288" t="s">
        <v>2012</v>
      </c>
      <c r="R711" s="288" t="s">
        <v>2012</v>
      </c>
      <c r="S711" s="289" t="s">
        <v>2188</v>
      </c>
      <c r="T711" s="283"/>
      <c r="U711" s="290" t="s">
        <v>2015</v>
      </c>
      <c r="V711" s="290" t="s">
        <v>195</v>
      </c>
      <c r="W711" s="290">
        <v>6</v>
      </c>
      <c r="X711" s="294">
        <v>81</v>
      </c>
      <c r="Y711" s="294">
        <v>9</v>
      </c>
      <c r="Z711" s="294">
        <v>150</v>
      </c>
      <c r="AA711" s="291">
        <v>3</v>
      </c>
      <c r="AB711" s="290"/>
      <c r="AC711" s="290" t="s">
        <v>195</v>
      </c>
      <c r="AD711" s="290">
        <v>6</v>
      </c>
      <c r="AE711" s="290">
        <v>81</v>
      </c>
      <c r="AF711" s="290">
        <v>9</v>
      </c>
      <c r="AG711" s="290">
        <v>150</v>
      </c>
      <c r="AH711" s="290"/>
      <c r="AI711" s="290"/>
      <c r="AJ711" s="290" t="s">
        <v>195</v>
      </c>
      <c r="AK711" s="290">
        <v>6</v>
      </c>
      <c r="AL711" s="290">
        <v>0</v>
      </c>
      <c r="AM711" s="290" t="s">
        <v>2012</v>
      </c>
      <c r="AN711" s="290" t="s">
        <v>2012</v>
      </c>
      <c r="AO711" s="290"/>
      <c r="AP711" s="290"/>
    </row>
    <row r="712" spans="1:42" x14ac:dyDescent="0.25">
      <c r="A712" s="283" t="s">
        <v>2189</v>
      </c>
      <c r="B712" s="284" t="s">
        <v>1791</v>
      </c>
      <c r="C712" s="284" t="s">
        <v>2076</v>
      </c>
      <c r="D712" s="285" t="s">
        <v>2077</v>
      </c>
      <c r="E712" s="286">
        <v>20</v>
      </c>
      <c r="F712" s="287" t="s">
        <v>1786</v>
      </c>
      <c r="G712" s="285"/>
      <c r="H712" s="285"/>
      <c r="I712" s="285"/>
      <c r="J712" s="285"/>
      <c r="K712" s="285"/>
      <c r="L712" s="285"/>
      <c r="M712" s="288" t="s">
        <v>2012</v>
      </c>
      <c r="N712" s="288" t="s">
        <v>2012</v>
      </c>
      <c r="O712" s="288" t="s">
        <v>2012</v>
      </c>
      <c r="P712" s="288" t="s">
        <v>2012</v>
      </c>
      <c r="Q712" s="288">
        <v>12</v>
      </c>
      <c r="R712" s="288" t="s">
        <v>2013</v>
      </c>
      <c r="S712" s="289" t="s">
        <v>2026</v>
      </c>
      <c r="T712" s="283"/>
      <c r="U712" s="290" t="s">
        <v>2015</v>
      </c>
      <c r="V712" s="290" t="s">
        <v>195</v>
      </c>
      <c r="W712" s="290">
        <v>13</v>
      </c>
      <c r="X712" s="290">
        <v>220</v>
      </c>
      <c r="Y712" s="290" t="s">
        <v>2012</v>
      </c>
      <c r="Z712" s="290" t="s">
        <v>2012</v>
      </c>
      <c r="AA712" s="291" t="s">
        <v>2190</v>
      </c>
      <c r="AB712" s="290"/>
      <c r="AC712" s="290"/>
      <c r="AD712" s="290"/>
      <c r="AE712" s="290"/>
      <c r="AF712" s="290"/>
      <c r="AG712" s="290"/>
      <c r="AH712" s="290"/>
      <c r="AI712" s="290"/>
      <c r="AJ712" s="290"/>
      <c r="AK712" s="290"/>
      <c r="AL712" s="290"/>
      <c r="AM712" s="290"/>
      <c r="AN712" s="290"/>
      <c r="AO712" s="290"/>
      <c r="AP712" s="290"/>
    </row>
    <row r="713" spans="1:42" x14ac:dyDescent="0.25">
      <c r="A713" s="283" t="s">
        <v>2189</v>
      </c>
      <c r="B713" s="284" t="s">
        <v>1791</v>
      </c>
      <c r="C713" s="284" t="s">
        <v>2076</v>
      </c>
      <c r="D713" s="285" t="s">
        <v>2077</v>
      </c>
      <c r="E713" s="286">
        <v>40</v>
      </c>
      <c r="F713" s="287" t="s">
        <v>1786</v>
      </c>
      <c r="G713" s="285"/>
      <c r="H713" s="285"/>
      <c r="I713" s="285"/>
      <c r="J713" s="285"/>
      <c r="K713" s="285"/>
      <c r="L713" s="285"/>
      <c r="M713" s="288" t="s">
        <v>2012</v>
      </c>
      <c r="N713" s="288" t="s">
        <v>2012</v>
      </c>
      <c r="O713" s="288" t="s">
        <v>2012</v>
      </c>
      <c r="P713" s="288" t="s">
        <v>2012</v>
      </c>
      <c r="Q713" s="288">
        <v>12</v>
      </c>
      <c r="R713" s="288" t="s">
        <v>2013</v>
      </c>
      <c r="S713" s="289" t="s">
        <v>2026</v>
      </c>
      <c r="T713" s="283"/>
      <c r="U713" s="290" t="s">
        <v>2015</v>
      </c>
      <c r="V713" s="290" t="s">
        <v>195</v>
      </c>
      <c r="W713" s="290">
        <v>13</v>
      </c>
      <c r="X713" s="290">
        <v>220</v>
      </c>
      <c r="Y713" s="290" t="s">
        <v>2012</v>
      </c>
      <c r="Z713" s="290" t="s">
        <v>2012</v>
      </c>
      <c r="AA713" s="291" t="s">
        <v>2190</v>
      </c>
      <c r="AB713" s="290"/>
      <c r="AC713" s="290"/>
      <c r="AD713" s="290"/>
      <c r="AE713" s="290"/>
      <c r="AF713" s="290"/>
      <c r="AG713" s="290"/>
      <c r="AH713" s="290"/>
      <c r="AI713" s="290"/>
      <c r="AJ713" s="290"/>
      <c r="AK713" s="290"/>
      <c r="AL713" s="290"/>
      <c r="AM713" s="290"/>
      <c r="AN713" s="290"/>
      <c r="AO713" s="290"/>
      <c r="AP713" s="290"/>
    </row>
    <row r="714" spans="1:42" x14ac:dyDescent="0.25">
      <c r="A714" s="283" t="s">
        <v>2189</v>
      </c>
      <c r="B714" s="284" t="s">
        <v>2041</v>
      </c>
      <c r="C714" s="284" t="s">
        <v>2078</v>
      </c>
      <c r="D714" s="285" t="s">
        <v>2079</v>
      </c>
      <c r="E714" s="286">
        <v>20</v>
      </c>
      <c r="F714" s="287" t="s">
        <v>1786</v>
      </c>
      <c r="G714" s="285"/>
      <c r="H714" s="285"/>
      <c r="I714" s="285"/>
      <c r="J714" s="285"/>
      <c r="K714" s="285"/>
      <c r="L714" s="285"/>
      <c r="M714" s="288" t="s">
        <v>2012</v>
      </c>
      <c r="N714" s="288" t="s">
        <v>2012</v>
      </c>
      <c r="O714" s="288" t="s">
        <v>2012</v>
      </c>
      <c r="P714" s="288" t="s">
        <v>2012</v>
      </c>
      <c r="Q714" s="288">
        <v>10</v>
      </c>
      <c r="R714" s="288" t="s">
        <v>2013</v>
      </c>
      <c r="S714" s="289" t="s">
        <v>2023</v>
      </c>
      <c r="T714" s="283"/>
      <c r="U714" s="290" t="s">
        <v>2015</v>
      </c>
      <c r="V714" s="290" t="s">
        <v>195</v>
      </c>
      <c r="W714" s="290">
        <v>11</v>
      </c>
      <c r="X714" s="290">
        <v>125</v>
      </c>
      <c r="Y714" s="290" t="s">
        <v>2012</v>
      </c>
      <c r="Z714" s="290" t="s">
        <v>2012</v>
      </c>
      <c r="AA714" s="291" t="s">
        <v>2190</v>
      </c>
      <c r="AB714" s="290"/>
      <c r="AC714" s="290"/>
      <c r="AD714" s="290"/>
      <c r="AE714" s="290"/>
      <c r="AF714" s="290"/>
      <c r="AG714" s="290"/>
      <c r="AH714" s="290"/>
      <c r="AI714" s="290"/>
      <c r="AJ714" s="290"/>
      <c r="AK714" s="290"/>
      <c r="AL714" s="290"/>
      <c r="AM714" s="290"/>
      <c r="AN714" s="290"/>
      <c r="AO714" s="290"/>
      <c r="AP714" s="290"/>
    </row>
    <row r="715" spans="1:42" x14ac:dyDescent="0.25">
      <c r="A715" s="283" t="s">
        <v>2189</v>
      </c>
      <c r="B715" s="284" t="s">
        <v>2041</v>
      </c>
      <c r="C715" s="284" t="s">
        <v>2078</v>
      </c>
      <c r="D715" s="285" t="s">
        <v>2079</v>
      </c>
      <c r="E715" s="286">
        <v>40</v>
      </c>
      <c r="F715" s="287" t="s">
        <v>1786</v>
      </c>
      <c r="G715" s="285"/>
      <c r="H715" s="285"/>
      <c r="I715" s="285"/>
      <c r="J715" s="285"/>
      <c r="K715" s="285"/>
      <c r="L715" s="285"/>
      <c r="M715" s="288" t="s">
        <v>2012</v>
      </c>
      <c r="N715" s="288" t="s">
        <v>2012</v>
      </c>
      <c r="O715" s="288" t="s">
        <v>2012</v>
      </c>
      <c r="P715" s="288" t="s">
        <v>2012</v>
      </c>
      <c r="Q715" s="288">
        <v>10</v>
      </c>
      <c r="R715" s="288" t="s">
        <v>2013</v>
      </c>
      <c r="S715" s="289" t="s">
        <v>2023</v>
      </c>
      <c r="T715" s="283"/>
      <c r="U715" s="290" t="s">
        <v>2015</v>
      </c>
      <c r="V715" s="290" t="s">
        <v>195</v>
      </c>
      <c r="W715" s="290">
        <v>11</v>
      </c>
      <c r="X715" s="290">
        <v>175</v>
      </c>
      <c r="Y715" s="290" t="s">
        <v>2012</v>
      </c>
      <c r="Z715" s="290" t="s">
        <v>2012</v>
      </c>
      <c r="AA715" s="291" t="s">
        <v>2190</v>
      </c>
      <c r="AB715" s="290"/>
      <c r="AC715" s="290"/>
      <c r="AD715" s="290"/>
      <c r="AE715" s="290"/>
      <c r="AF715" s="290"/>
      <c r="AG715" s="290"/>
      <c r="AH715" s="290"/>
      <c r="AI715" s="290"/>
      <c r="AJ715" s="290"/>
      <c r="AK715" s="290"/>
      <c r="AL715" s="290"/>
      <c r="AM715" s="290"/>
      <c r="AN715" s="290"/>
      <c r="AO715" s="290"/>
      <c r="AP715" s="290"/>
    </row>
    <row r="716" spans="1:42" x14ac:dyDescent="0.25">
      <c r="A716" s="283" t="s">
        <v>2189</v>
      </c>
      <c r="B716" s="284" t="s">
        <v>1787</v>
      </c>
      <c r="C716" s="284" t="s">
        <v>2080</v>
      </c>
      <c r="D716" s="285" t="s">
        <v>2081</v>
      </c>
      <c r="E716" s="286">
        <v>20</v>
      </c>
      <c r="F716" s="287" t="s">
        <v>1786</v>
      </c>
      <c r="G716" s="285"/>
      <c r="H716" s="285"/>
      <c r="I716" s="285"/>
      <c r="J716" s="285"/>
      <c r="K716" s="285"/>
      <c r="L716" s="285"/>
      <c r="M716" s="288" t="s">
        <v>2012</v>
      </c>
      <c r="N716" s="288" t="s">
        <v>2012</v>
      </c>
      <c r="O716" s="288" t="s">
        <v>2012</v>
      </c>
      <c r="P716" s="288" t="s">
        <v>2012</v>
      </c>
      <c r="Q716" s="288">
        <v>12</v>
      </c>
      <c r="R716" s="288" t="s">
        <v>2013</v>
      </c>
      <c r="S716" s="289" t="s">
        <v>2026</v>
      </c>
      <c r="T716" s="283"/>
      <c r="U716" s="290" t="s">
        <v>2015</v>
      </c>
      <c r="V716" s="290" t="s">
        <v>195</v>
      </c>
      <c r="W716" s="290">
        <v>13</v>
      </c>
      <c r="X716" s="290">
        <v>136</v>
      </c>
      <c r="Y716" s="290" t="s">
        <v>2012</v>
      </c>
      <c r="Z716" s="290" t="s">
        <v>2012</v>
      </c>
      <c r="AA716" s="291" t="s">
        <v>2190</v>
      </c>
      <c r="AB716" s="290"/>
      <c r="AC716" s="290"/>
      <c r="AD716" s="290"/>
      <c r="AE716" s="290"/>
      <c r="AF716" s="290"/>
      <c r="AG716" s="290"/>
      <c r="AH716" s="290"/>
      <c r="AI716" s="290"/>
      <c r="AJ716" s="290"/>
      <c r="AK716" s="290"/>
      <c r="AL716" s="290"/>
      <c r="AM716" s="290"/>
      <c r="AN716" s="290"/>
      <c r="AO716" s="290"/>
      <c r="AP716" s="290"/>
    </row>
    <row r="717" spans="1:42" x14ac:dyDescent="0.25">
      <c r="A717" s="283" t="s">
        <v>2189</v>
      </c>
      <c r="B717" s="284" t="s">
        <v>1787</v>
      </c>
      <c r="C717" s="284" t="s">
        <v>2080</v>
      </c>
      <c r="D717" s="285" t="s">
        <v>2081</v>
      </c>
      <c r="E717" s="286">
        <v>40</v>
      </c>
      <c r="F717" s="287" t="s">
        <v>1786</v>
      </c>
      <c r="G717" s="285"/>
      <c r="H717" s="285"/>
      <c r="I717" s="285"/>
      <c r="J717" s="285"/>
      <c r="K717" s="285"/>
      <c r="L717" s="285"/>
      <c r="M717" s="288" t="s">
        <v>2012</v>
      </c>
      <c r="N717" s="288" t="s">
        <v>2012</v>
      </c>
      <c r="O717" s="288" t="s">
        <v>2012</v>
      </c>
      <c r="P717" s="288" t="s">
        <v>2012</v>
      </c>
      <c r="Q717" s="288">
        <v>12</v>
      </c>
      <c r="R717" s="288" t="s">
        <v>2013</v>
      </c>
      <c r="S717" s="289" t="s">
        <v>2026</v>
      </c>
      <c r="T717" s="283"/>
      <c r="U717" s="290" t="s">
        <v>2015</v>
      </c>
      <c r="V717" s="290" t="s">
        <v>195</v>
      </c>
      <c r="W717" s="290">
        <v>13</v>
      </c>
      <c r="X717" s="290">
        <v>136</v>
      </c>
      <c r="Y717" s="290" t="s">
        <v>2012</v>
      </c>
      <c r="Z717" s="290" t="s">
        <v>2012</v>
      </c>
      <c r="AA717" s="291" t="s">
        <v>2190</v>
      </c>
      <c r="AB717" s="290"/>
      <c r="AC717" s="290"/>
      <c r="AD717" s="290"/>
      <c r="AE717" s="290"/>
      <c r="AF717" s="290"/>
      <c r="AG717" s="290"/>
      <c r="AH717" s="290"/>
      <c r="AI717" s="290"/>
      <c r="AJ717" s="290"/>
      <c r="AK717" s="290"/>
      <c r="AL717" s="290"/>
      <c r="AM717" s="290"/>
      <c r="AN717" s="290"/>
      <c r="AO717" s="290"/>
      <c r="AP717" s="290"/>
    </row>
    <row r="718" spans="1:42" x14ac:dyDescent="0.25">
      <c r="A718" s="283" t="s">
        <v>2189</v>
      </c>
      <c r="B718" s="284" t="s">
        <v>1754</v>
      </c>
      <c r="C718" s="284" t="s">
        <v>2082</v>
      </c>
      <c r="D718" s="285" t="s">
        <v>2083</v>
      </c>
      <c r="E718" s="286">
        <v>20</v>
      </c>
      <c r="F718" s="287" t="s">
        <v>1786</v>
      </c>
      <c r="G718" s="285"/>
      <c r="H718" s="285"/>
      <c r="I718" s="285"/>
      <c r="J718" s="285"/>
      <c r="K718" s="285"/>
      <c r="L718" s="285"/>
      <c r="M718" s="288" t="s">
        <v>2012</v>
      </c>
      <c r="N718" s="288" t="s">
        <v>2012</v>
      </c>
      <c r="O718" s="288" t="s">
        <v>2012</v>
      </c>
      <c r="P718" s="288" t="s">
        <v>2012</v>
      </c>
      <c r="Q718" s="288">
        <v>10</v>
      </c>
      <c r="R718" s="288" t="s">
        <v>2013</v>
      </c>
      <c r="S718" s="289" t="s">
        <v>2023</v>
      </c>
      <c r="T718" s="283"/>
      <c r="U718" s="290" t="s">
        <v>2015</v>
      </c>
      <c r="V718" s="290" t="s">
        <v>195</v>
      </c>
      <c r="W718" s="290">
        <v>11</v>
      </c>
      <c r="X718" s="290">
        <v>999</v>
      </c>
      <c r="Y718" s="290" t="s">
        <v>2012</v>
      </c>
      <c r="Z718" s="290" t="s">
        <v>2012</v>
      </c>
      <c r="AA718" s="291" t="s">
        <v>2190</v>
      </c>
      <c r="AB718" s="290"/>
      <c r="AC718" s="290"/>
      <c r="AD718" s="290"/>
      <c r="AE718" s="290"/>
      <c r="AF718" s="290"/>
      <c r="AG718" s="290"/>
      <c r="AH718" s="290"/>
      <c r="AI718" s="290"/>
      <c r="AJ718" s="290"/>
      <c r="AK718" s="290"/>
      <c r="AL718" s="290"/>
      <c r="AM718" s="290"/>
      <c r="AN718" s="290"/>
      <c r="AO718" s="290"/>
      <c r="AP718" s="290"/>
    </row>
    <row r="719" spans="1:42" x14ac:dyDescent="0.25">
      <c r="A719" s="283" t="s">
        <v>2189</v>
      </c>
      <c r="B719" s="284" t="s">
        <v>1754</v>
      </c>
      <c r="C719" s="284" t="s">
        <v>2082</v>
      </c>
      <c r="D719" s="285" t="s">
        <v>2083</v>
      </c>
      <c r="E719" s="286">
        <v>40</v>
      </c>
      <c r="F719" s="287" t="s">
        <v>1786</v>
      </c>
      <c r="G719" s="285"/>
      <c r="H719" s="285"/>
      <c r="I719" s="285"/>
      <c r="J719" s="285"/>
      <c r="K719" s="285"/>
      <c r="L719" s="285"/>
      <c r="M719" s="288" t="s">
        <v>2012</v>
      </c>
      <c r="N719" s="288" t="s">
        <v>2012</v>
      </c>
      <c r="O719" s="288" t="s">
        <v>2012</v>
      </c>
      <c r="P719" s="288" t="s">
        <v>2012</v>
      </c>
      <c r="Q719" s="288">
        <v>10</v>
      </c>
      <c r="R719" s="288" t="s">
        <v>2013</v>
      </c>
      <c r="S719" s="289" t="s">
        <v>2023</v>
      </c>
      <c r="T719" s="283"/>
      <c r="U719" s="290" t="s">
        <v>2015</v>
      </c>
      <c r="V719" s="290" t="s">
        <v>195</v>
      </c>
      <c r="W719" s="290">
        <v>11</v>
      </c>
      <c r="X719" s="290">
        <v>999</v>
      </c>
      <c r="Y719" s="290" t="s">
        <v>2012</v>
      </c>
      <c r="Z719" s="290" t="s">
        <v>2012</v>
      </c>
      <c r="AA719" s="291" t="s">
        <v>2190</v>
      </c>
      <c r="AB719" s="290"/>
      <c r="AC719" s="290"/>
      <c r="AD719" s="290"/>
      <c r="AE719" s="290"/>
      <c r="AF719" s="290"/>
      <c r="AG719" s="290"/>
      <c r="AH719" s="290"/>
      <c r="AI719" s="290"/>
      <c r="AJ719" s="290"/>
      <c r="AK719" s="290"/>
      <c r="AL719" s="290"/>
      <c r="AM719" s="290"/>
      <c r="AN719" s="290"/>
      <c r="AO719" s="290"/>
      <c r="AP719" s="290"/>
    </row>
    <row r="720" spans="1:42" x14ac:dyDescent="0.25">
      <c r="A720" s="283" t="s">
        <v>2189</v>
      </c>
      <c r="B720" s="284" t="s">
        <v>1788</v>
      </c>
      <c r="C720" s="284" t="s">
        <v>2084</v>
      </c>
      <c r="D720" s="285" t="s">
        <v>2085</v>
      </c>
      <c r="E720" s="286">
        <v>20</v>
      </c>
      <c r="F720" s="287" t="s">
        <v>1786</v>
      </c>
      <c r="G720" s="285"/>
      <c r="H720" s="285"/>
      <c r="I720" s="285"/>
      <c r="J720" s="285"/>
      <c r="K720" s="285"/>
      <c r="L720" s="285"/>
      <c r="M720" s="288" t="s">
        <v>2012</v>
      </c>
      <c r="N720" s="288" t="s">
        <v>2012</v>
      </c>
      <c r="O720" s="288" t="s">
        <v>2012</v>
      </c>
      <c r="P720" s="288" t="s">
        <v>2012</v>
      </c>
      <c r="Q720" s="288">
        <v>10</v>
      </c>
      <c r="R720" s="288" t="s">
        <v>2013</v>
      </c>
      <c r="S720" s="289" t="s">
        <v>2023</v>
      </c>
      <c r="T720" s="283"/>
      <c r="U720" s="290" t="s">
        <v>2015</v>
      </c>
      <c r="V720" s="290" t="s">
        <v>195</v>
      </c>
      <c r="W720" s="290">
        <v>11</v>
      </c>
      <c r="X720" s="290">
        <v>100</v>
      </c>
      <c r="Y720" s="290">
        <v>20</v>
      </c>
      <c r="Z720" s="290">
        <v>125</v>
      </c>
      <c r="AA720" s="291">
        <v>9</v>
      </c>
      <c r="AB720" s="290"/>
      <c r="AC720" s="290"/>
      <c r="AD720" s="290"/>
      <c r="AE720" s="290"/>
      <c r="AF720" s="290"/>
      <c r="AG720" s="290"/>
      <c r="AH720" s="290"/>
      <c r="AI720" s="290"/>
      <c r="AJ720" s="290"/>
      <c r="AK720" s="290"/>
      <c r="AL720" s="290"/>
      <c r="AM720" s="290"/>
      <c r="AN720" s="290"/>
      <c r="AO720" s="290"/>
      <c r="AP720" s="290"/>
    </row>
    <row r="721" spans="1:42" x14ac:dyDescent="0.25">
      <c r="A721" s="283" t="s">
        <v>2189</v>
      </c>
      <c r="B721" s="284" t="s">
        <v>1788</v>
      </c>
      <c r="C721" s="284" t="s">
        <v>2084</v>
      </c>
      <c r="D721" s="285" t="s">
        <v>2085</v>
      </c>
      <c r="E721" s="286">
        <v>40</v>
      </c>
      <c r="F721" s="287" t="s">
        <v>1786</v>
      </c>
      <c r="G721" s="285"/>
      <c r="H721" s="285"/>
      <c r="I721" s="285"/>
      <c r="J721" s="285"/>
      <c r="K721" s="285"/>
      <c r="L721" s="285"/>
      <c r="M721" s="288" t="s">
        <v>2012</v>
      </c>
      <c r="N721" s="288" t="s">
        <v>2012</v>
      </c>
      <c r="O721" s="288" t="s">
        <v>2012</v>
      </c>
      <c r="P721" s="288" t="s">
        <v>2012</v>
      </c>
      <c r="Q721" s="288">
        <v>10</v>
      </c>
      <c r="R721" s="288" t="s">
        <v>2013</v>
      </c>
      <c r="S721" s="289" t="s">
        <v>2023</v>
      </c>
      <c r="T721" s="283"/>
      <c r="U721" s="290" t="s">
        <v>2015</v>
      </c>
      <c r="V721" s="290" t="s">
        <v>195</v>
      </c>
      <c r="W721" s="290">
        <v>11</v>
      </c>
      <c r="X721" s="290">
        <v>200</v>
      </c>
      <c r="Y721" s="290">
        <v>20</v>
      </c>
      <c r="Z721" s="290">
        <v>250</v>
      </c>
      <c r="AA721" s="291">
        <v>9</v>
      </c>
      <c r="AB721" s="290"/>
      <c r="AC721" s="290"/>
      <c r="AD721" s="290"/>
      <c r="AE721" s="290"/>
      <c r="AF721" s="290"/>
      <c r="AG721" s="290"/>
      <c r="AH721" s="290"/>
      <c r="AI721" s="290"/>
      <c r="AJ721" s="290"/>
      <c r="AK721" s="290"/>
      <c r="AL721" s="290"/>
      <c r="AM721" s="290"/>
      <c r="AN721" s="290"/>
      <c r="AO721" s="290"/>
      <c r="AP721" s="290"/>
    </row>
    <row r="722" spans="1:42" x14ac:dyDescent="0.25">
      <c r="A722" s="283" t="s">
        <v>2189</v>
      </c>
      <c r="B722" s="284" t="s">
        <v>1791</v>
      </c>
      <c r="C722" s="284" t="s">
        <v>2263</v>
      </c>
      <c r="D722" s="285" t="s">
        <v>2264</v>
      </c>
      <c r="E722" s="286">
        <v>20</v>
      </c>
      <c r="F722" s="287" t="s">
        <v>1786</v>
      </c>
      <c r="G722" s="285"/>
      <c r="H722" s="285"/>
      <c r="I722" s="285"/>
      <c r="J722" s="285"/>
      <c r="K722" s="285"/>
      <c r="L722" s="285"/>
      <c r="M722" s="288" t="s">
        <v>2012</v>
      </c>
      <c r="N722" s="288" t="s">
        <v>2012</v>
      </c>
      <c r="O722" s="288" t="s">
        <v>2012</v>
      </c>
      <c r="P722" s="288" t="s">
        <v>2012</v>
      </c>
      <c r="Q722" s="288">
        <v>12</v>
      </c>
      <c r="R722" s="288" t="s">
        <v>2013</v>
      </c>
      <c r="S722" s="289" t="s">
        <v>2026</v>
      </c>
      <c r="T722" s="283"/>
      <c r="U722" s="290" t="s">
        <v>2015</v>
      </c>
      <c r="V722" s="290" t="s">
        <v>195</v>
      </c>
      <c r="W722" s="290">
        <v>13</v>
      </c>
      <c r="X722" s="290">
        <v>160</v>
      </c>
      <c r="Y722" s="290" t="s">
        <v>2012</v>
      </c>
      <c r="Z722" s="290" t="s">
        <v>2012</v>
      </c>
      <c r="AA722" s="291" t="s">
        <v>2190</v>
      </c>
      <c r="AB722" s="290"/>
      <c r="AC722" s="290"/>
      <c r="AD722" s="290"/>
      <c r="AE722" s="290"/>
      <c r="AF722" s="290"/>
      <c r="AG722" s="290"/>
      <c r="AH722" s="290"/>
      <c r="AI722" s="290"/>
      <c r="AJ722" s="290"/>
      <c r="AK722" s="290"/>
      <c r="AL722" s="290"/>
      <c r="AM722" s="290"/>
      <c r="AN722" s="290"/>
      <c r="AO722" s="290"/>
      <c r="AP722" s="290"/>
    </row>
    <row r="723" spans="1:42" x14ac:dyDescent="0.25">
      <c r="A723" s="283" t="s">
        <v>2189</v>
      </c>
      <c r="B723" s="284" t="s">
        <v>1791</v>
      </c>
      <c r="C723" s="284" t="s">
        <v>2263</v>
      </c>
      <c r="D723" s="285" t="s">
        <v>2264</v>
      </c>
      <c r="E723" s="286">
        <v>40</v>
      </c>
      <c r="F723" s="287" t="s">
        <v>1786</v>
      </c>
      <c r="G723" s="285"/>
      <c r="H723" s="285"/>
      <c r="I723" s="285"/>
      <c r="J723" s="285"/>
      <c r="K723" s="285"/>
      <c r="L723" s="285"/>
      <c r="M723" s="288" t="s">
        <v>2012</v>
      </c>
      <c r="N723" s="288" t="s">
        <v>2012</v>
      </c>
      <c r="O723" s="288" t="s">
        <v>2012</v>
      </c>
      <c r="P723" s="288" t="s">
        <v>2012</v>
      </c>
      <c r="Q723" s="288">
        <v>12</v>
      </c>
      <c r="R723" s="288" t="s">
        <v>2013</v>
      </c>
      <c r="S723" s="289" t="s">
        <v>2026</v>
      </c>
      <c r="T723" s="283"/>
      <c r="U723" s="290" t="s">
        <v>2015</v>
      </c>
      <c r="V723" s="290" t="s">
        <v>195</v>
      </c>
      <c r="W723" s="290">
        <v>13</v>
      </c>
      <c r="X723" s="290">
        <v>160</v>
      </c>
      <c r="Y723" s="290" t="s">
        <v>2012</v>
      </c>
      <c r="Z723" s="290" t="s">
        <v>2012</v>
      </c>
      <c r="AA723" s="291" t="s">
        <v>2190</v>
      </c>
      <c r="AB723" s="290"/>
      <c r="AC723" s="290"/>
      <c r="AD723" s="290"/>
      <c r="AE723" s="290"/>
      <c r="AF723" s="290"/>
      <c r="AG723" s="290"/>
      <c r="AH723" s="290"/>
      <c r="AI723" s="290"/>
      <c r="AJ723" s="290"/>
      <c r="AK723" s="290"/>
      <c r="AL723" s="290"/>
      <c r="AM723" s="290"/>
      <c r="AN723" s="290"/>
      <c r="AO723" s="290"/>
      <c r="AP723" s="290"/>
    </row>
    <row r="724" spans="1:42" x14ac:dyDescent="0.25">
      <c r="A724" s="283" t="s">
        <v>2189</v>
      </c>
      <c r="B724" s="284" t="s">
        <v>1754</v>
      </c>
      <c r="C724" s="284" t="s">
        <v>2088</v>
      </c>
      <c r="D724" s="285" t="s">
        <v>2089</v>
      </c>
      <c r="E724" s="286">
        <v>20</v>
      </c>
      <c r="F724" s="287" t="s">
        <v>1786</v>
      </c>
      <c r="G724" s="285"/>
      <c r="H724" s="285"/>
      <c r="I724" s="285"/>
      <c r="J724" s="285"/>
      <c r="K724" s="285"/>
      <c r="L724" s="285"/>
      <c r="M724" s="288" t="s">
        <v>2012</v>
      </c>
      <c r="N724" s="288" t="s">
        <v>2012</v>
      </c>
      <c r="O724" s="288" t="s">
        <v>2012</v>
      </c>
      <c r="P724" s="288" t="s">
        <v>2012</v>
      </c>
      <c r="Q724" s="288">
        <v>10</v>
      </c>
      <c r="R724" s="288" t="s">
        <v>2013</v>
      </c>
      <c r="S724" s="289" t="s">
        <v>2023</v>
      </c>
      <c r="T724" s="283"/>
      <c r="U724" s="290" t="s">
        <v>2015</v>
      </c>
      <c r="V724" s="290" t="s">
        <v>195</v>
      </c>
      <c r="W724" s="290">
        <v>11</v>
      </c>
      <c r="X724" s="290">
        <v>50</v>
      </c>
      <c r="Y724" s="290">
        <v>15</v>
      </c>
      <c r="Z724" s="290">
        <v>75</v>
      </c>
      <c r="AA724" s="291">
        <v>4</v>
      </c>
      <c r="AB724" s="290"/>
      <c r="AC724" s="290"/>
      <c r="AD724" s="290"/>
      <c r="AE724" s="290"/>
      <c r="AF724" s="290"/>
      <c r="AG724" s="290"/>
      <c r="AH724" s="290"/>
      <c r="AI724" s="290"/>
      <c r="AJ724" s="290"/>
      <c r="AK724" s="290"/>
      <c r="AL724" s="290"/>
      <c r="AM724" s="290"/>
      <c r="AN724" s="290"/>
      <c r="AO724" s="290"/>
      <c r="AP724" s="290"/>
    </row>
    <row r="725" spans="1:42" x14ac:dyDescent="0.25">
      <c r="A725" s="283" t="s">
        <v>2189</v>
      </c>
      <c r="B725" s="284" t="s">
        <v>1754</v>
      </c>
      <c r="C725" s="284" t="s">
        <v>2088</v>
      </c>
      <c r="D725" s="285" t="s">
        <v>2089</v>
      </c>
      <c r="E725" s="286">
        <v>40</v>
      </c>
      <c r="F725" s="287" t="s">
        <v>1786</v>
      </c>
      <c r="G725" s="285"/>
      <c r="H725" s="285"/>
      <c r="I725" s="285"/>
      <c r="J725" s="285"/>
      <c r="K725" s="285"/>
      <c r="L725" s="285"/>
      <c r="M725" s="288" t="s">
        <v>2012</v>
      </c>
      <c r="N725" s="288" t="s">
        <v>2012</v>
      </c>
      <c r="O725" s="288" t="s">
        <v>2012</v>
      </c>
      <c r="P725" s="288" t="s">
        <v>2012</v>
      </c>
      <c r="Q725" s="288">
        <v>10</v>
      </c>
      <c r="R725" s="288" t="s">
        <v>2013</v>
      </c>
      <c r="S725" s="289" t="s">
        <v>2023</v>
      </c>
      <c r="T725" s="283"/>
      <c r="U725" s="290" t="s">
        <v>2015</v>
      </c>
      <c r="V725" s="290" t="s">
        <v>195</v>
      </c>
      <c r="W725" s="290">
        <v>11</v>
      </c>
      <c r="X725" s="290">
        <v>65</v>
      </c>
      <c r="Y725" s="290">
        <v>15</v>
      </c>
      <c r="Z725" s="290">
        <v>125</v>
      </c>
      <c r="AA725" s="291">
        <v>4</v>
      </c>
      <c r="AB725" s="290"/>
      <c r="AC725" s="290"/>
      <c r="AD725" s="290"/>
      <c r="AE725" s="290"/>
      <c r="AF725" s="290"/>
      <c r="AG725" s="290"/>
      <c r="AH725" s="290"/>
      <c r="AI725" s="290"/>
      <c r="AJ725" s="290"/>
      <c r="AK725" s="290"/>
      <c r="AL725" s="290"/>
      <c r="AM725" s="290"/>
      <c r="AN725" s="290"/>
      <c r="AO725" s="290"/>
      <c r="AP725" s="290"/>
    </row>
    <row r="726" spans="1:42" x14ac:dyDescent="0.25">
      <c r="A726" s="283" t="s">
        <v>2189</v>
      </c>
      <c r="B726" s="284" t="s">
        <v>2041</v>
      </c>
      <c r="C726" s="284" t="s">
        <v>2090</v>
      </c>
      <c r="D726" s="285" t="s">
        <v>2091</v>
      </c>
      <c r="E726" s="286">
        <v>20</v>
      </c>
      <c r="F726" s="287" t="s">
        <v>1786</v>
      </c>
      <c r="G726" s="285"/>
      <c r="H726" s="285"/>
      <c r="I726" s="285"/>
      <c r="J726" s="285"/>
      <c r="K726" s="285"/>
      <c r="L726" s="285"/>
      <c r="M726" s="288">
        <v>3</v>
      </c>
      <c r="N726" s="288" t="s">
        <v>2013</v>
      </c>
      <c r="O726" s="288">
        <v>5</v>
      </c>
      <c r="P726" s="288" t="s">
        <v>2013</v>
      </c>
      <c r="Q726" s="288" t="s">
        <v>2012</v>
      </c>
      <c r="R726" s="288" t="s">
        <v>2012</v>
      </c>
      <c r="S726" s="289" t="s">
        <v>2357</v>
      </c>
      <c r="T726" s="283"/>
      <c r="U726" s="290" t="s">
        <v>2015</v>
      </c>
      <c r="V726" s="290" t="s">
        <v>195</v>
      </c>
      <c r="W726" s="290">
        <v>6</v>
      </c>
      <c r="X726" s="294">
        <v>48</v>
      </c>
      <c r="Y726" s="294">
        <v>11</v>
      </c>
      <c r="Z726" s="294">
        <v>90</v>
      </c>
      <c r="AA726" s="291">
        <v>5</v>
      </c>
      <c r="AB726" s="290"/>
      <c r="AC726" s="290" t="s">
        <v>195</v>
      </c>
      <c r="AD726" s="290">
        <v>6</v>
      </c>
      <c r="AE726" s="290">
        <v>48</v>
      </c>
      <c r="AF726" s="290">
        <v>11</v>
      </c>
      <c r="AG726" s="290">
        <v>90</v>
      </c>
      <c r="AH726" s="290"/>
      <c r="AI726" s="290"/>
      <c r="AJ726" s="290" t="s">
        <v>195</v>
      </c>
      <c r="AK726" s="290">
        <v>4</v>
      </c>
      <c r="AL726" s="290">
        <v>106</v>
      </c>
      <c r="AM726" s="290">
        <v>7</v>
      </c>
      <c r="AN726" s="290">
        <v>174</v>
      </c>
      <c r="AO726" s="290"/>
      <c r="AP726" s="290"/>
    </row>
    <row r="727" spans="1:42" x14ac:dyDescent="0.25">
      <c r="A727" s="283" t="s">
        <v>2189</v>
      </c>
      <c r="B727" s="284" t="s">
        <v>2041</v>
      </c>
      <c r="C727" s="284" t="s">
        <v>2090</v>
      </c>
      <c r="D727" s="285" t="s">
        <v>2091</v>
      </c>
      <c r="E727" s="286">
        <v>40</v>
      </c>
      <c r="F727" s="287" t="s">
        <v>1786</v>
      </c>
      <c r="G727" s="285"/>
      <c r="H727" s="285"/>
      <c r="I727" s="285"/>
      <c r="J727" s="285"/>
      <c r="K727" s="285"/>
      <c r="L727" s="285"/>
      <c r="M727" s="288">
        <v>3</v>
      </c>
      <c r="N727" s="288" t="s">
        <v>2013</v>
      </c>
      <c r="O727" s="288">
        <v>5</v>
      </c>
      <c r="P727" s="288" t="s">
        <v>2013</v>
      </c>
      <c r="Q727" s="288" t="s">
        <v>2012</v>
      </c>
      <c r="R727" s="288" t="s">
        <v>2012</v>
      </c>
      <c r="S727" s="289" t="s">
        <v>2357</v>
      </c>
      <c r="T727" s="283"/>
      <c r="U727" s="290" t="s">
        <v>2015</v>
      </c>
      <c r="V727" s="290" t="s">
        <v>195</v>
      </c>
      <c r="W727" s="290">
        <v>6</v>
      </c>
      <c r="X727" s="294">
        <v>77</v>
      </c>
      <c r="Y727" s="294">
        <v>11</v>
      </c>
      <c r="Z727" s="294">
        <v>120</v>
      </c>
      <c r="AA727" s="291">
        <v>5</v>
      </c>
      <c r="AB727" s="290"/>
      <c r="AC727" s="290" t="s">
        <v>195</v>
      </c>
      <c r="AD727" s="290">
        <v>6</v>
      </c>
      <c r="AE727" s="290">
        <v>77</v>
      </c>
      <c r="AF727" s="290">
        <v>11</v>
      </c>
      <c r="AG727" s="290">
        <v>120</v>
      </c>
      <c r="AH727" s="290"/>
      <c r="AI727" s="290"/>
      <c r="AJ727" s="290" t="s">
        <v>195</v>
      </c>
      <c r="AK727" s="290">
        <v>4</v>
      </c>
      <c r="AL727" s="290">
        <v>160</v>
      </c>
      <c r="AM727" s="290">
        <v>7</v>
      </c>
      <c r="AN727" s="290">
        <v>230</v>
      </c>
      <c r="AO727" s="290"/>
      <c r="AP727" s="290"/>
    </row>
    <row r="728" spans="1:42" x14ac:dyDescent="0.25">
      <c r="A728" s="283" t="s">
        <v>2189</v>
      </c>
      <c r="B728" s="284" t="s">
        <v>2035</v>
      </c>
      <c r="C728" s="284" t="s">
        <v>2092</v>
      </c>
      <c r="D728" s="285" t="s">
        <v>2093</v>
      </c>
      <c r="E728" s="286">
        <v>20</v>
      </c>
      <c r="F728" s="287" t="s">
        <v>1786</v>
      </c>
      <c r="G728" s="285"/>
      <c r="H728" s="285"/>
      <c r="I728" s="285"/>
      <c r="J728" s="285"/>
      <c r="K728" s="285"/>
      <c r="L728" s="285"/>
      <c r="M728" s="288" t="s">
        <v>2012</v>
      </c>
      <c r="N728" s="288" t="s">
        <v>2012</v>
      </c>
      <c r="O728" s="288" t="s">
        <v>2012</v>
      </c>
      <c r="P728" s="288" t="s">
        <v>2012</v>
      </c>
      <c r="Q728" s="288">
        <v>12</v>
      </c>
      <c r="R728" s="288" t="s">
        <v>2013</v>
      </c>
      <c r="S728" s="289" t="s">
        <v>2026</v>
      </c>
      <c r="T728" s="283"/>
      <c r="U728" s="290" t="s">
        <v>2015</v>
      </c>
      <c r="V728" s="290" t="s">
        <v>195</v>
      </c>
      <c r="W728" s="290">
        <v>13</v>
      </c>
      <c r="X728" s="290">
        <v>70</v>
      </c>
      <c r="Y728" s="290">
        <v>20</v>
      </c>
      <c r="Z728" s="290">
        <v>120</v>
      </c>
      <c r="AA728" s="291">
        <v>7</v>
      </c>
      <c r="AB728" s="290"/>
      <c r="AC728" s="290"/>
      <c r="AD728" s="290"/>
      <c r="AE728" s="290"/>
      <c r="AF728" s="290"/>
      <c r="AG728" s="290"/>
      <c r="AH728" s="290"/>
      <c r="AI728" s="290"/>
      <c r="AJ728" s="290"/>
      <c r="AK728" s="290"/>
      <c r="AL728" s="290"/>
      <c r="AM728" s="290"/>
      <c r="AN728" s="290"/>
      <c r="AO728" s="290"/>
      <c r="AP728" s="290"/>
    </row>
    <row r="729" spans="1:42" x14ac:dyDescent="0.25">
      <c r="A729" s="283" t="s">
        <v>2189</v>
      </c>
      <c r="B729" s="284" t="s">
        <v>2035</v>
      </c>
      <c r="C729" s="284" t="s">
        <v>2092</v>
      </c>
      <c r="D729" s="285" t="s">
        <v>2093</v>
      </c>
      <c r="E729" s="286">
        <v>40</v>
      </c>
      <c r="F729" s="287" t="s">
        <v>1786</v>
      </c>
      <c r="G729" s="285"/>
      <c r="H729" s="285"/>
      <c r="I729" s="285"/>
      <c r="J729" s="285"/>
      <c r="K729" s="285"/>
      <c r="L729" s="285"/>
      <c r="M729" s="288" t="s">
        <v>2012</v>
      </c>
      <c r="N729" s="288" t="s">
        <v>2012</v>
      </c>
      <c r="O729" s="288" t="s">
        <v>2012</v>
      </c>
      <c r="P729" s="288" t="s">
        <v>2012</v>
      </c>
      <c r="Q729" s="288">
        <v>12</v>
      </c>
      <c r="R729" s="288" t="s">
        <v>2013</v>
      </c>
      <c r="S729" s="289" t="s">
        <v>2026</v>
      </c>
      <c r="T729" s="283"/>
      <c r="U729" s="290" t="s">
        <v>2015</v>
      </c>
      <c r="V729" s="290" t="s">
        <v>195</v>
      </c>
      <c r="W729" s="290">
        <v>13</v>
      </c>
      <c r="X729" s="290">
        <v>140</v>
      </c>
      <c r="Y729" s="290">
        <v>20</v>
      </c>
      <c r="Z729" s="290">
        <v>240</v>
      </c>
      <c r="AA729" s="291">
        <v>7</v>
      </c>
      <c r="AB729" s="290"/>
      <c r="AC729" s="290"/>
      <c r="AD729" s="290"/>
      <c r="AE729" s="290"/>
      <c r="AF729" s="290"/>
      <c r="AG729" s="290"/>
      <c r="AH729" s="290"/>
      <c r="AI729" s="290"/>
      <c r="AJ729" s="290"/>
      <c r="AK729" s="290"/>
      <c r="AL729" s="290"/>
      <c r="AM729" s="290"/>
      <c r="AN729" s="290"/>
      <c r="AO729" s="290"/>
      <c r="AP729" s="290"/>
    </row>
    <row r="730" spans="1:42" x14ac:dyDescent="0.25">
      <c r="A730" s="283" t="s">
        <v>2189</v>
      </c>
      <c r="B730" s="284" t="s">
        <v>2041</v>
      </c>
      <c r="C730" s="284" t="s">
        <v>2265</v>
      </c>
      <c r="D730" s="285" t="s">
        <v>2266</v>
      </c>
      <c r="E730" s="286">
        <v>20</v>
      </c>
      <c r="F730" s="287" t="s">
        <v>1786</v>
      </c>
      <c r="G730" s="285"/>
      <c r="H730" s="285"/>
      <c r="I730" s="285"/>
      <c r="J730" s="285"/>
      <c r="K730" s="285"/>
      <c r="L730" s="285"/>
      <c r="M730" s="288" t="s">
        <v>2012</v>
      </c>
      <c r="N730" s="288" t="s">
        <v>2012</v>
      </c>
      <c r="O730" s="288" t="s">
        <v>2012</v>
      </c>
      <c r="P730" s="288" t="s">
        <v>2012</v>
      </c>
      <c r="Q730" s="288">
        <v>10</v>
      </c>
      <c r="R730" s="288" t="s">
        <v>2013</v>
      </c>
      <c r="S730" s="289" t="s">
        <v>2023</v>
      </c>
      <c r="T730" s="283"/>
      <c r="U730" s="290" t="s">
        <v>2015</v>
      </c>
      <c r="V730" s="290" t="s">
        <v>195</v>
      </c>
      <c r="W730" s="290">
        <v>11</v>
      </c>
      <c r="X730" s="290">
        <v>32</v>
      </c>
      <c r="Y730" s="290" t="s">
        <v>2012</v>
      </c>
      <c r="Z730" s="290" t="s">
        <v>2012</v>
      </c>
      <c r="AA730" s="291" t="s">
        <v>2190</v>
      </c>
      <c r="AB730" s="290"/>
      <c r="AC730" s="290"/>
      <c r="AD730" s="290"/>
      <c r="AE730" s="290"/>
      <c r="AF730" s="290"/>
      <c r="AG730" s="290"/>
      <c r="AH730" s="290"/>
      <c r="AI730" s="290"/>
      <c r="AJ730" s="290"/>
      <c r="AK730" s="290"/>
      <c r="AL730" s="290"/>
      <c r="AM730" s="290"/>
      <c r="AN730" s="290"/>
      <c r="AO730" s="290"/>
      <c r="AP730" s="290"/>
    </row>
    <row r="731" spans="1:42" x14ac:dyDescent="0.25">
      <c r="A731" s="283" t="s">
        <v>2189</v>
      </c>
      <c r="B731" s="284" t="s">
        <v>2041</v>
      </c>
      <c r="C731" s="284" t="s">
        <v>2265</v>
      </c>
      <c r="D731" s="285" t="s">
        <v>2266</v>
      </c>
      <c r="E731" s="286">
        <v>40</v>
      </c>
      <c r="F731" s="287" t="s">
        <v>1786</v>
      </c>
      <c r="G731" s="285"/>
      <c r="H731" s="285"/>
      <c r="I731" s="285"/>
      <c r="J731" s="285"/>
      <c r="K731" s="285"/>
      <c r="L731" s="285"/>
      <c r="M731" s="288" t="s">
        <v>2012</v>
      </c>
      <c r="N731" s="288" t="s">
        <v>2012</v>
      </c>
      <c r="O731" s="288" t="s">
        <v>2012</v>
      </c>
      <c r="P731" s="288" t="s">
        <v>2012</v>
      </c>
      <c r="Q731" s="288">
        <v>10</v>
      </c>
      <c r="R731" s="288" t="s">
        <v>2013</v>
      </c>
      <c r="S731" s="289" t="s">
        <v>2023</v>
      </c>
      <c r="T731" s="283"/>
      <c r="U731" s="290" t="s">
        <v>2015</v>
      </c>
      <c r="V731" s="290" t="s">
        <v>195</v>
      </c>
      <c r="W731" s="290">
        <v>11</v>
      </c>
      <c r="X731" s="290">
        <v>56</v>
      </c>
      <c r="Y731" s="290" t="s">
        <v>2012</v>
      </c>
      <c r="Z731" s="290" t="s">
        <v>2012</v>
      </c>
      <c r="AA731" s="291" t="s">
        <v>2190</v>
      </c>
      <c r="AB731" s="290"/>
      <c r="AC731" s="290"/>
      <c r="AD731" s="290"/>
      <c r="AE731" s="290"/>
      <c r="AF731" s="290"/>
      <c r="AG731" s="290"/>
      <c r="AH731" s="290"/>
      <c r="AI731" s="290"/>
      <c r="AJ731" s="290"/>
      <c r="AK731" s="290"/>
      <c r="AL731" s="290"/>
      <c r="AM731" s="290"/>
      <c r="AN731" s="290"/>
      <c r="AO731" s="290"/>
      <c r="AP731" s="290"/>
    </row>
    <row r="732" spans="1:42" x14ac:dyDescent="0.25">
      <c r="A732" s="283" t="s">
        <v>2189</v>
      </c>
      <c r="B732" s="284" t="s">
        <v>2199</v>
      </c>
      <c r="C732" s="284" t="s">
        <v>2267</v>
      </c>
      <c r="D732" s="285" t="s">
        <v>2268</v>
      </c>
      <c r="E732" s="286">
        <v>20</v>
      </c>
      <c r="F732" s="287" t="s">
        <v>1786</v>
      </c>
      <c r="G732" s="285"/>
      <c r="H732" s="285"/>
      <c r="I732" s="285"/>
      <c r="J732" s="285"/>
      <c r="K732" s="285"/>
      <c r="L732" s="285"/>
      <c r="M732" s="288" t="s">
        <v>2012</v>
      </c>
      <c r="N732" s="288" t="s">
        <v>2012</v>
      </c>
      <c r="O732" s="288" t="s">
        <v>2012</v>
      </c>
      <c r="P732" s="288" t="s">
        <v>2012</v>
      </c>
      <c r="Q732" s="288">
        <v>12</v>
      </c>
      <c r="R732" s="288" t="s">
        <v>2013</v>
      </c>
      <c r="S732" s="289" t="s">
        <v>2026</v>
      </c>
      <c r="T732" s="283"/>
      <c r="U732" s="290" t="s">
        <v>2015</v>
      </c>
      <c r="V732" s="290" t="s">
        <v>195</v>
      </c>
      <c r="W732" s="290">
        <v>13</v>
      </c>
      <c r="X732" s="290">
        <v>30</v>
      </c>
      <c r="Y732" s="290" t="s">
        <v>2012</v>
      </c>
      <c r="Z732" s="290" t="s">
        <v>2012</v>
      </c>
      <c r="AA732" s="291" t="s">
        <v>2190</v>
      </c>
      <c r="AB732" s="290"/>
      <c r="AC732" s="290"/>
      <c r="AD732" s="290"/>
      <c r="AE732" s="290"/>
      <c r="AF732" s="290"/>
      <c r="AG732" s="290"/>
      <c r="AH732" s="290"/>
      <c r="AI732" s="290"/>
      <c r="AJ732" s="290"/>
      <c r="AK732" s="290"/>
      <c r="AL732" s="290"/>
      <c r="AM732" s="290"/>
      <c r="AN732" s="290"/>
      <c r="AO732" s="290"/>
      <c r="AP732" s="290"/>
    </row>
    <row r="733" spans="1:42" x14ac:dyDescent="0.25">
      <c r="A733" s="283" t="s">
        <v>2189</v>
      </c>
      <c r="B733" s="284" t="s">
        <v>2199</v>
      </c>
      <c r="C733" s="284" t="s">
        <v>2267</v>
      </c>
      <c r="D733" s="285" t="s">
        <v>2268</v>
      </c>
      <c r="E733" s="286">
        <v>40</v>
      </c>
      <c r="F733" s="287" t="s">
        <v>1786</v>
      </c>
      <c r="G733" s="285"/>
      <c r="H733" s="285"/>
      <c r="I733" s="285"/>
      <c r="J733" s="285"/>
      <c r="K733" s="285"/>
      <c r="L733" s="285"/>
      <c r="M733" s="288" t="s">
        <v>2012</v>
      </c>
      <c r="N733" s="288" t="s">
        <v>2012</v>
      </c>
      <c r="O733" s="288" t="s">
        <v>2012</v>
      </c>
      <c r="P733" s="288" t="s">
        <v>2012</v>
      </c>
      <c r="Q733" s="288">
        <v>12</v>
      </c>
      <c r="R733" s="288" t="s">
        <v>2013</v>
      </c>
      <c r="S733" s="289" t="s">
        <v>2026</v>
      </c>
      <c r="T733" s="283"/>
      <c r="U733" s="290" t="s">
        <v>2015</v>
      </c>
      <c r="V733" s="290" t="s">
        <v>195</v>
      </c>
      <c r="W733" s="290">
        <v>13</v>
      </c>
      <c r="X733" s="290">
        <v>60</v>
      </c>
      <c r="Y733" s="290" t="s">
        <v>2012</v>
      </c>
      <c r="Z733" s="290" t="s">
        <v>2012</v>
      </c>
      <c r="AA733" s="291" t="s">
        <v>2190</v>
      </c>
      <c r="AB733" s="290"/>
      <c r="AC733" s="290"/>
      <c r="AD733" s="290"/>
      <c r="AE733" s="290"/>
      <c r="AF733" s="290"/>
      <c r="AG733" s="290"/>
      <c r="AH733" s="290"/>
      <c r="AI733" s="290"/>
      <c r="AJ733" s="290"/>
      <c r="AK733" s="290"/>
      <c r="AL733" s="290"/>
      <c r="AM733" s="290"/>
      <c r="AN733" s="290"/>
      <c r="AO733" s="290"/>
      <c r="AP733" s="290"/>
    </row>
    <row r="734" spans="1:42" x14ac:dyDescent="0.25">
      <c r="A734" s="283" t="s">
        <v>2189</v>
      </c>
      <c r="B734" s="284" t="s">
        <v>2041</v>
      </c>
      <c r="C734" s="284" t="s">
        <v>2094</v>
      </c>
      <c r="D734" s="285" t="s">
        <v>2095</v>
      </c>
      <c r="E734" s="286">
        <v>20</v>
      </c>
      <c r="F734" s="287" t="s">
        <v>1786</v>
      </c>
      <c r="G734" s="285"/>
      <c r="H734" s="285"/>
      <c r="I734" s="285"/>
      <c r="J734" s="285"/>
      <c r="K734" s="285"/>
      <c r="L734" s="285"/>
      <c r="M734" s="288" t="s">
        <v>2012</v>
      </c>
      <c r="N734" s="288" t="s">
        <v>2012</v>
      </c>
      <c r="O734" s="288" t="s">
        <v>2012</v>
      </c>
      <c r="P734" s="288" t="s">
        <v>2012</v>
      </c>
      <c r="Q734" s="288">
        <v>10</v>
      </c>
      <c r="R734" s="288" t="s">
        <v>2013</v>
      </c>
      <c r="S734" s="289" t="s">
        <v>2023</v>
      </c>
      <c r="T734" s="283"/>
      <c r="U734" s="290" t="s">
        <v>2015</v>
      </c>
      <c r="V734" s="290" t="s">
        <v>195</v>
      </c>
      <c r="W734" s="290">
        <v>11</v>
      </c>
      <c r="X734" s="290">
        <v>56</v>
      </c>
      <c r="Y734" s="290" t="s">
        <v>2012</v>
      </c>
      <c r="Z734" s="290" t="s">
        <v>2012</v>
      </c>
      <c r="AA734" s="291" t="s">
        <v>2190</v>
      </c>
      <c r="AB734" s="290"/>
      <c r="AC734" s="290"/>
      <c r="AD734" s="290"/>
      <c r="AE734" s="290"/>
      <c r="AF734" s="290"/>
      <c r="AG734" s="290"/>
      <c r="AH734" s="290"/>
      <c r="AI734" s="290"/>
      <c r="AJ734" s="290"/>
      <c r="AK734" s="290"/>
      <c r="AL734" s="290"/>
      <c r="AM734" s="290"/>
      <c r="AN734" s="290"/>
      <c r="AO734" s="290"/>
      <c r="AP734" s="290"/>
    </row>
    <row r="735" spans="1:42" x14ac:dyDescent="0.25">
      <c r="A735" s="283" t="s">
        <v>2189</v>
      </c>
      <c r="B735" s="284" t="s">
        <v>2041</v>
      </c>
      <c r="C735" s="284" t="s">
        <v>2094</v>
      </c>
      <c r="D735" s="285" t="s">
        <v>2095</v>
      </c>
      <c r="E735" s="286">
        <v>40</v>
      </c>
      <c r="F735" s="287" t="s">
        <v>1786</v>
      </c>
      <c r="G735" s="285"/>
      <c r="H735" s="285"/>
      <c r="I735" s="285"/>
      <c r="J735" s="285"/>
      <c r="K735" s="285"/>
      <c r="L735" s="285"/>
      <c r="M735" s="288" t="s">
        <v>2012</v>
      </c>
      <c r="N735" s="288" t="s">
        <v>2012</v>
      </c>
      <c r="O735" s="288" t="s">
        <v>2012</v>
      </c>
      <c r="P735" s="288" t="s">
        <v>2012</v>
      </c>
      <c r="Q735" s="288">
        <v>10</v>
      </c>
      <c r="R735" s="288" t="s">
        <v>2013</v>
      </c>
      <c r="S735" s="289" t="s">
        <v>2023</v>
      </c>
      <c r="T735" s="283"/>
      <c r="U735" s="290" t="s">
        <v>2015</v>
      </c>
      <c r="V735" s="290" t="s">
        <v>195</v>
      </c>
      <c r="W735" s="290">
        <v>11</v>
      </c>
      <c r="X735" s="290">
        <v>66</v>
      </c>
      <c r="Y735" s="290" t="s">
        <v>2012</v>
      </c>
      <c r="Z735" s="290" t="s">
        <v>2012</v>
      </c>
      <c r="AA735" s="291" t="s">
        <v>2190</v>
      </c>
      <c r="AB735" s="290"/>
      <c r="AC735" s="290"/>
      <c r="AD735" s="290"/>
      <c r="AE735" s="290"/>
      <c r="AF735" s="290"/>
      <c r="AG735" s="290"/>
      <c r="AH735" s="290"/>
      <c r="AI735" s="290"/>
      <c r="AJ735" s="290"/>
      <c r="AK735" s="290"/>
      <c r="AL735" s="290"/>
      <c r="AM735" s="290"/>
      <c r="AN735" s="290"/>
      <c r="AO735" s="290"/>
      <c r="AP735" s="290"/>
    </row>
    <row r="736" spans="1:42" x14ac:dyDescent="0.25">
      <c r="A736" s="283" t="s">
        <v>2189</v>
      </c>
      <c r="B736" s="284" t="s">
        <v>1754</v>
      </c>
      <c r="C736" s="284" t="s">
        <v>2271</v>
      </c>
      <c r="D736" s="285" t="s">
        <v>2272</v>
      </c>
      <c r="E736" s="286">
        <v>20</v>
      </c>
      <c r="F736" s="287" t="s">
        <v>1786</v>
      </c>
      <c r="G736" s="285"/>
      <c r="H736" s="285"/>
      <c r="I736" s="285"/>
      <c r="J736" s="285"/>
      <c r="K736" s="285"/>
      <c r="L736" s="285"/>
      <c r="M736" s="288" t="s">
        <v>2012</v>
      </c>
      <c r="N736" s="288" t="s">
        <v>2012</v>
      </c>
      <c r="O736" s="288" t="s">
        <v>2012</v>
      </c>
      <c r="P736" s="288" t="s">
        <v>2012</v>
      </c>
      <c r="Q736" s="288">
        <v>10</v>
      </c>
      <c r="R736" s="288" t="s">
        <v>2013</v>
      </c>
      <c r="S736" s="289" t="s">
        <v>2023</v>
      </c>
      <c r="T736" s="283"/>
      <c r="U736" s="290" t="s">
        <v>2015</v>
      </c>
      <c r="V736" s="290" t="s">
        <v>195</v>
      </c>
      <c r="W736" s="290">
        <v>11</v>
      </c>
      <c r="X736" s="290">
        <v>133</v>
      </c>
      <c r="Y736" s="290">
        <v>14</v>
      </c>
      <c r="Z736" s="290">
        <v>199</v>
      </c>
      <c r="AA736" s="291">
        <v>3</v>
      </c>
      <c r="AB736" s="290"/>
      <c r="AC736" s="290"/>
      <c r="AD736" s="290"/>
      <c r="AE736" s="290"/>
      <c r="AF736" s="290"/>
      <c r="AG736" s="290"/>
      <c r="AH736" s="290"/>
      <c r="AI736" s="290"/>
      <c r="AJ736" s="290"/>
      <c r="AK736" s="290"/>
      <c r="AL736" s="290"/>
      <c r="AM736" s="290"/>
      <c r="AN736" s="290"/>
      <c r="AO736" s="290"/>
      <c r="AP736" s="290"/>
    </row>
    <row r="737" spans="1:42" x14ac:dyDescent="0.25">
      <c r="A737" s="283" t="s">
        <v>2189</v>
      </c>
      <c r="B737" s="284" t="s">
        <v>1754</v>
      </c>
      <c r="C737" s="284" t="s">
        <v>2271</v>
      </c>
      <c r="D737" s="285" t="s">
        <v>2272</v>
      </c>
      <c r="E737" s="286">
        <v>40</v>
      </c>
      <c r="F737" s="287" t="s">
        <v>1786</v>
      </c>
      <c r="G737" s="285"/>
      <c r="H737" s="285"/>
      <c r="I737" s="285"/>
      <c r="J737" s="285"/>
      <c r="K737" s="285"/>
      <c r="L737" s="285"/>
      <c r="M737" s="288" t="s">
        <v>2012</v>
      </c>
      <c r="N737" s="288" t="s">
        <v>2012</v>
      </c>
      <c r="O737" s="288" t="s">
        <v>2012</v>
      </c>
      <c r="P737" s="288" t="s">
        <v>2012</v>
      </c>
      <c r="Q737" s="288">
        <v>10</v>
      </c>
      <c r="R737" s="288" t="s">
        <v>2013</v>
      </c>
      <c r="S737" s="289" t="s">
        <v>2023</v>
      </c>
      <c r="T737" s="283"/>
      <c r="U737" s="290" t="s">
        <v>2015</v>
      </c>
      <c r="V737" s="290" t="s">
        <v>195</v>
      </c>
      <c r="W737" s="290">
        <v>11</v>
      </c>
      <c r="X737" s="290">
        <v>265</v>
      </c>
      <c r="Y737" s="290">
        <v>14</v>
      </c>
      <c r="Z737" s="290">
        <v>398</v>
      </c>
      <c r="AA737" s="291">
        <v>3</v>
      </c>
      <c r="AB737" s="290"/>
      <c r="AC737" s="290"/>
      <c r="AD737" s="290"/>
      <c r="AE737" s="290"/>
      <c r="AF737" s="290"/>
      <c r="AG737" s="290"/>
      <c r="AH737" s="290"/>
      <c r="AI737" s="290"/>
      <c r="AJ737" s="290"/>
      <c r="AK737" s="290"/>
      <c r="AL737" s="290"/>
      <c r="AM737" s="290"/>
      <c r="AN737" s="290"/>
      <c r="AO737" s="290"/>
      <c r="AP737" s="290"/>
    </row>
    <row r="738" spans="1:42" x14ac:dyDescent="0.25">
      <c r="A738" s="283" t="s">
        <v>2189</v>
      </c>
      <c r="B738" s="284" t="s">
        <v>1754</v>
      </c>
      <c r="C738" s="284" t="s">
        <v>2096</v>
      </c>
      <c r="D738" s="285" t="s">
        <v>2097</v>
      </c>
      <c r="E738" s="286">
        <v>20</v>
      </c>
      <c r="F738" s="287" t="s">
        <v>1786</v>
      </c>
      <c r="G738" s="285"/>
      <c r="H738" s="285"/>
      <c r="I738" s="285"/>
      <c r="J738" s="285"/>
      <c r="K738" s="285"/>
      <c r="L738" s="285"/>
      <c r="M738" s="288" t="s">
        <v>2012</v>
      </c>
      <c r="N738" s="288" t="s">
        <v>2012</v>
      </c>
      <c r="O738" s="288" t="s">
        <v>2012</v>
      </c>
      <c r="P738" s="288" t="s">
        <v>2012</v>
      </c>
      <c r="Q738" s="288">
        <v>10</v>
      </c>
      <c r="R738" s="288" t="s">
        <v>2013</v>
      </c>
      <c r="S738" s="289" t="s">
        <v>2023</v>
      </c>
      <c r="T738" s="283"/>
      <c r="U738" s="290" t="s">
        <v>2015</v>
      </c>
      <c r="V738" s="290" t="s">
        <v>195</v>
      </c>
      <c r="W738" s="290">
        <v>11</v>
      </c>
      <c r="X738" s="290">
        <v>50</v>
      </c>
      <c r="Y738" s="290" t="s">
        <v>2012</v>
      </c>
      <c r="Z738" s="290" t="s">
        <v>2012</v>
      </c>
      <c r="AA738" s="291" t="s">
        <v>2190</v>
      </c>
      <c r="AB738" s="290"/>
      <c r="AC738" s="290"/>
      <c r="AD738" s="290"/>
      <c r="AE738" s="290"/>
      <c r="AF738" s="290"/>
      <c r="AG738" s="290"/>
      <c r="AH738" s="290"/>
      <c r="AI738" s="290"/>
      <c r="AJ738" s="290"/>
      <c r="AK738" s="290"/>
      <c r="AL738" s="290"/>
      <c r="AM738" s="290"/>
      <c r="AN738" s="290"/>
      <c r="AO738" s="290"/>
      <c r="AP738" s="290"/>
    </row>
    <row r="739" spans="1:42" x14ac:dyDescent="0.25">
      <c r="A739" s="283" t="s">
        <v>2189</v>
      </c>
      <c r="B739" s="284" t="s">
        <v>1754</v>
      </c>
      <c r="C739" s="284" t="s">
        <v>2096</v>
      </c>
      <c r="D739" s="285" t="s">
        <v>2097</v>
      </c>
      <c r="E739" s="286">
        <v>40</v>
      </c>
      <c r="F739" s="287" t="s">
        <v>1786</v>
      </c>
      <c r="G739" s="285"/>
      <c r="H739" s="285"/>
      <c r="I739" s="285"/>
      <c r="J739" s="285"/>
      <c r="K739" s="285"/>
      <c r="L739" s="285"/>
      <c r="M739" s="288" t="s">
        <v>2012</v>
      </c>
      <c r="N739" s="288" t="s">
        <v>2012</v>
      </c>
      <c r="O739" s="288" t="s">
        <v>2012</v>
      </c>
      <c r="P739" s="288" t="s">
        <v>2012</v>
      </c>
      <c r="Q739" s="288">
        <v>10</v>
      </c>
      <c r="R739" s="288" t="s">
        <v>2013</v>
      </c>
      <c r="S739" s="289" t="s">
        <v>2023</v>
      </c>
      <c r="T739" s="283"/>
      <c r="U739" s="290" t="s">
        <v>2015</v>
      </c>
      <c r="V739" s="290" t="s">
        <v>195</v>
      </c>
      <c r="W739" s="290">
        <v>11</v>
      </c>
      <c r="X739" s="290">
        <v>70</v>
      </c>
      <c r="Y739" s="290" t="s">
        <v>2012</v>
      </c>
      <c r="Z739" s="290" t="s">
        <v>2012</v>
      </c>
      <c r="AA739" s="291" t="s">
        <v>2190</v>
      </c>
      <c r="AB739" s="290"/>
      <c r="AC739" s="290"/>
      <c r="AD739" s="290"/>
      <c r="AE739" s="290"/>
      <c r="AF739" s="290"/>
      <c r="AG739" s="290"/>
      <c r="AH739" s="290"/>
      <c r="AI739" s="290"/>
      <c r="AJ739" s="290"/>
      <c r="AK739" s="290"/>
      <c r="AL739" s="290"/>
      <c r="AM739" s="290"/>
      <c r="AN739" s="290"/>
      <c r="AO739" s="290"/>
      <c r="AP739" s="290"/>
    </row>
    <row r="740" spans="1:42" x14ac:dyDescent="0.25">
      <c r="A740" s="283" t="s">
        <v>2189</v>
      </c>
      <c r="B740" s="284" t="s">
        <v>1788</v>
      </c>
      <c r="C740" s="284" t="s">
        <v>2099</v>
      </c>
      <c r="D740" s="285" t="s">
        <v>2100</v>
      </c>
      <c r="E740" s="286">
        <v>20</v>
      </c>
      <c r="F740" s="287" t="s">
        <v>1786</v>
      </c>
      <c r="G740" s="285"/>
      <c r="H740" s="285"/>
      <c r="I740" s="285"/>
      <c r="J740" s="285"/>
      <c r="K740" s="285"/>
      <c r="L740" s="285"/>
      <c r="M740" s="288" t="s">
        <v>2012</v>
      </c>
      <c r="N740" s="288" t="s">
        <v>2012</v>
      </c>
      <c r="O740" s="288" t="s">
        <v>2012</v>
      </c>
      <c r="P740" s="288" t="s">
        <v>2012</v>
      </c>
      <c r="Q740" s="288">
        <v>10</v>
      </c>
      <c r="R740" s="288" t="s">
        <v>2013</v>
      </c>
      <c r="S740" s="289" t="s">
        <v>2023</v>
      </c>
      <c r="T740" s="283"/>
      <c r="U740" s="290" t="s">
        <v>2015</v>
      </c>
      <c r="V740" s="290" t="s">
        <v>195</v>
      </c>
      <c r="W740" s="290">
        <v>11</v>
      </c>
      <c r="X740" s="290">
        <v>46</v>
      </c>
      <c r="Y740" s="290" t="s">
        <v>2012</v>
      </c>
      <c r="Z740" s="290" t="s">
        <v>2012</v>
      </c>
      <c r="AA740" s="291" t="s">
        <v>2190</v>
      </c>
      <c r="AB740" s="290"/>
      <c r="AC740" s="290"/>
      <c r="AD740" s="290"/>
      <c r="AE740" s="290"/>
      <c r="AF740" s="290"/>
      <c r="AG740" s="290"/>
      <c r="AH740" s="290"/>
      <c r="AI740" s="290"/>
      <c r="AJ740" s="290"/>
      <c r="AK740" s="290"/>
      <c r="AL740" s="290"/>
      <c r="AM740" s="290"/>
      <c r="AN740" s="290"/>
      <c r="AO740" s="290"/>
      <c r="AP740" s="290"/>
    </row>
    <row r="741" spans="1:42" x14ac:dyDescent="0.25">
      <c r="A741" s="283" t="s">
        <v>2189</v>
      </c>
      <c r="B741" s="284" t="s">
        <v>1788</v>
      </c>
      <c r="C741" s="284" t="s">
        <v>2099</v>
      </c>
      <c r="D741" s="285" t="s">
        <v>2100</v>
      </c>
      <c r="E741" s="286">
        <v>40</v>
      </c>
      <c r="F741" s="287" t="s">
        <v>1786</v>
      </c>
      <c r="G741" s="285"/>
      <c r="H741" s="285"/>
      <c r="I741" s="285"/>
      <c r="J741" s="285"/>
      <c r="K741" s="285"/>
      <c r="L741" s="285"/>
      <c r="M741" s="288" t="s">
        <v>2012</v>
      </c>
      <c r="N741" s="288" t="s">
        <v>2012</v>
      </c>
      <c r="O741" s="288" t="s">
        <v>2012</v>
      </c>
      <c r="P741" s="288" t="s">
        <v>2012</v>
      </c>
      <c r="Q741" s="288">
        <v>10</v>
      </c>
      <c r="R741" s="288" t="s">
        <v>2013</v>
      </c>
      <c r="S741" s="289" t="s">
        <v>2023</v>
      </c>
      <c r="T741" s="283"/>
      <c r="U741" s="290" t="s">
        <v>2015</v>
      </c>
      <c r="V741" s="290" t="s">
        <v>195</v>
      </c>
      <c r="W741" s="290">
        <v>11</v>
      </c>
      <c r="X741" s="290">
        <v>90</v>
      </c>
      <c r="Y741" s="290" t="s">
        <v>2012</v>
      </c>
      <c r="Z741" s="290" t="s">
        <v>2012</v>
      </c>
      <c r="AA741" s="291" t="s">
        <v>2190</v>
      </c>
      <c r="AB741" s="290"/>
      <c r="AC741" s="290"/>
      <c r="AD741" s="290"/>
      <c r="AE741" s="290"/>
      <c r="AF741" s="290"/>
      <c r="AG741" s="290"/>
      <c r="AH741" s="290"/>
      <c r="AI741" s="290"/>
      <c r="AJ741" s="290"/>
      <c r="AK741" s="290"/>
      <c r="AL741" s="290"/>
      <c r="AM741" s="290"/>
      <c r="AN741" s="290"/>
      <c r="AO741" s="290"/>
      <c r="AP741" s="290"/>
    </row>
    <row r="742" spans="1:42" x14ac:dyDescent="0.25">
      <c r="A742" s="283" t="s">
        <v>2189</v>
      </c>
      <c r="B742" s="284" t="s">
        <v>2035</v>
      </c>
      <c r="C742" s="284" t="s">
        <v>2279</v>
      </c>
      <c r="D742" s="285" t="s">
        <v>2280</v>
      </c>
      <c r="E742" s="286">
        <v>20</v>
      </c>
      <c r="F742" s="287" t="s">
        <v>1786</v>
      </c>
      <c r="G742" s="285"/>
      <c r="H742" s="285"/>
      <c r="I742" s="285"/>
      <c r="J742" s="285"/>
      <c r="K742" s="285"/>
      <c r="L742" s="285"/>
      <c r="M742" s="288">
        <v>2</v>
      </c>
      <c r="N742" s="288" t="s">
        <v>2013</v>
      </c>
      <c r="O742" s="288">
        <v>10</v>
      </c>
      <c r="P742" s="288" t="s">
        <v>2013</v>
      </c>
      <c r="Q742" s="288" t="s">
        <v>2012</v>
      </c>
      <c r="R742" s="288" t="s">
        <v>2012</v>
      </c>
      <c r="S742" s="289" t="s">
        <v>2354</v>
      </c>
      <c r="T742" s="283"/>
      <c r="U742" s="290" t="s">
        <v>2015</v>
      </c>
      <c r="V742" s="290" t="s">
        <v>195</v>
      </c>
      <c r="W742" s="290">
        <v>11</v>
      </c>
      <c r="X742" s="290">
        <v>30</v>
      </c>
      <c r="Y742" s="290">
        <v>13</v>
      </c>
      <c r="Z742" s="290">
        <v>50</v>
      </c>
      <c r="AA742" s="291">
        <v>2</v>
      </c>
      <c r="AB742" s="290"/>
      <c r="AC742" s="290" t="s">
        <v>195</v>
      </c>
      <c r="AD742" s="290">
        <v>11</v>
      </c>
      <c r="AE742" s="290">
        <v>30</v>
      </c>
      <c r="AF742" s="290">
        <v>13</v>
      </c>
      <c r="AG742" s="290">
        <v>50</v>
      </c>
      <c r="AH742" s="290"/>
      <c r="AI742" s="290"/>
      <c r="AJ742" s="290" t="s">
        <v>195</v>
      </c>
      <c r="AK742" s="290">
        <v>3</v>
      </c>
      <c r="AL742" s="290">
        <v>0</v>
      </c>
      <c r="AM742" s="290" t="s">
        <v>2012</v>
      </c>
      <c r="AN742" s="290" t="s">
        <v>2012</v>
      </c>
      <c r="AO742" s="290"/>
      <c r="AP742" s="290"/>
    </row>
    <row r="743" spans="1:42" x14ac:dyDescent="0.25">
      <c r="A743" s="283" t="s">
        <v>2189</v>
      </c>
      <c r="B743" s="284" t="s">
        <v>2035</v>
      </c>
      <c r="C743" s="284" t="s">
        <v>2279</v>
      </c>
      <c r="D743" s="285" t="s">
        <v>2280</v>
      </c>
      <c r="E743" s="286">
        <v>40</v>
      </c>
      <c r="F743" s="287" t="s">
        <v>1786</v>
      </c>
      <c r="G743" s="285"/>
      <c r="H743" s="285"/>
      <c r="I743" s="285"/>
      <c r="J743" s="285"/>
      <c r="K743" s="285"/>
      <c r="L743" s="285"/>
      <c r="M743" s="288">
        <v>2</v>
      </c>
      <c r="N743" s="288" t="s">
        <v>2013</v>
      </c>
      <c r="O743" s="288">
        <v>10</v>
      </c>
      <c r="P743" s="288" t="s">
        <v>2013</v>
      </c>
      <c r="Q743" s="288" t="s">
        <v>2012</v>
      </c>
      <c r="R743" s="288" t="s">
        <v>2012</v>
      </c>
      <c r="S743" s="289" t="s">
        <v>2354</v>
      </c>
      <c r="T743" s="283"/>
      <c r="U743" s="290" t="s">
        <v>2015</v>
      </c>
      <c r="V743" s="290" t="s">
        <v>195</v>
      </c>
      <c r="W743" s="290">
        <v>11</v>
      </c>
      <c r="X743" s="290">
        <v>60</v>
      </c>
      <c r="Y743" s="290">
        <v>13</v>
      </c>
      <c r="Z743" s="290">
        <v>100</v>
      </c>
      <c r="AA743" s="291">
        <v>2</v>
      </c>
      <c r="AB743" s="290"/>
      <c r="AC743" s="290" t="s">
        <v>195</v>
      </c>
      <c r="AD743" s="290">
        <v>11</v>
      </c>
      <c r="AE743" s="290">
        <v>60</v>
      </c>
      <c r="AF743" s="290">
        <v>13</v>
      </c>
      <c r="AG743" s="290">
        <v>100</v>
      </c>
      <c r="AH743" s="290"/>
      <c r="AI743" s="290"/>
      <c r="AJ743" s="290" t="s">
        <v>195</v>
      </c>
      <c r="AK743" s="290">
        <v>3</v>
      </c>
      <c r="AL743" s="290">
        <v>0</v>
      </c>
      <c r="AM743" s="290" t="s">
        <v>2012</v>
      </c>
      <c r="AN743" s="290" t="s">
        <v>2012</v>
      </c>
      <c r="AO743" s="290"/>
      <c r="AP743" s="290"/>
    </row>
    <row r="744" spans="1:42" x14ac:dyDescent="0.25">
      <c r="A744" s="283" t="s">
        <v>2189</v>
      </c>
      <c r="B744" s="284" t="s">
        <v>2035</v>
      </c>
      <c r="C744" s="284" t="s">
        <v>2281</v>
      </c>
      <c r="D744" s="285" t="s">
        <v>2282</v>
      </c>
      <c r="E744" s="286">
        <v>20</v>
      </c>
      <c r="F744" s="287" t="s">
        <v>1786</v>
      </c>
      <c r="G744" s="285"/>
      <c r="H744" s="285"/>
      <c r="I744" s="285"/>
      <c r="J744" s="285"/>
      <c r="K744" s="285"/>
      <c r="L744" s="285"/>
      <c r="M744" s="288" t="s">
        <v>2012</v>
      </c>
      <c r="N744" s="288" t="s">
        <v>2012</v>
      </c>
      <c r="O744" s="288" t="s">
        <v>2012</v>
      </c>
      <c r="P744" s="288" t="s">
        <v>2012</v>
      </c>
      <c r="Q744" s="288">
        <v>10</v>
      </c>
      <c r="R744" s="288" t="s">
        <v>2013</v>
      </c>
      <c r="S744" s="289" t="s">
        <v>2023</v>
      </c>
      <c r="T744" s="283"/>
      <c r="U744" s="290" t="s">
        <v>2015</v>
      </c>
      <c r="V744" s="290" t="s">
        <v>195</v>
      </c>
      <c r="W744" s="290">
        <v>11</v>
      </c>
      <c r="X744" s="290">
        <v>50</v>
      </c>
      <c r="Y744" s="290" t="s">
        <v>2012</v>
      </c>
      <c r="Z744" s="290" t="s">
        <v>2012</v>
      </c>
      <c r="AA744" s="291" t="s">
        <v>2190</v>
      </c>
      <c r="AB744" s="290"/>
      <c r="AC744" s="290"/>
      <c r="AD744" s="290"/>
      <c r="AE744" s="290"/>
      <c r="AF744" s="290"/>
      <c r="AG744" s="290"/>
      <c r="AH744" s="290"/>
      <c r="AI744" s="290"/>
      <c r="AJ744" s="290"/>
      <c r="AK744" s="290"/>
      <c r="AL744" s="290"/>
      <c r="AM744" s="290"/>
      <c r="AN744" s="290"/>
      <c r="AO744" s="290"/>
      <c r="AP744" s="290"/>
    </row>
    <row r="745" spans="1:42" x14ac:dyDescent="0.25">
      <c r="A745" s="283" t="s">
        <v>2189</v>
      </c>
      <c r="B745" s="284" t="s">
        <v>2035</v>
      </c>
      <c r="C745" s="284" t="s">
        <v>2281</v>
      </c>
      <c r="D745" s="285" t="s">
        <v>2282</v>
      </c>
      <c r="E745" s="286">
        <v>40</v>
      </c>
      <c r="F745" s="287" t="s">
        <v>1786</v>
      </c>
      <c r="G745" s="285"/>
      <c r="H745" s="285"/>
      <c r="I745" s="285"/>
      <c r="J745" s="285"/>
      <c r="K745" s="285"/>
      <c r="L745" s="285"/>
      <c r="M745" s="288" t="s">
        <v>2012</v>
      </c>
      <c r="N745" s="288" t="s">
        <v>2012</v>
      </c>
      <c r="O745" s="288" t="s">
        <v>2012</v>
      </c>
      <c r="P745" s="288" t="s">
        <v>2012</v>
      </c>
      <c r="Q745" s="288">
        <v>10</v>
      </c>
      <c r="R745" s="288" t="s">
        <v>2013</v>
      </c>
      <c r="S745" s="289" t="s">
        <v>2023</v>
      </c>
      <c r="T745" s="283"/>
      <c r="U745" s="290" t="s">
        <v>2015</v>
      </c>
      <c r="V745" s="290" t="s">
        <v>195</v>
      </c>
      <c r="W745" s="290">
        <v>11</v>
      </c>
      <c r="X745" s="290">
        <v>100</v>
      </c>
      <c r="Y745" s="290" t="s">
        <v>2012</v>
      </c>
      <c r="Z745" s="290" t="s">
        <v>2012</v>
      </c>
      <c r="AA745" s="291" t="s">
        <v>2190</v>
      </c>
      <c r="AB745" s="290"/>
      <c r="AC745" s="290"/>
      <c r="AD745" s="290"/>
      <c r="AE745" s="290"/>
      <c r="AF745" s="290"/>
      <c r="AG745" s="290"/>
      <c r="AH745" s="290"/>
      <c r="AI745" s="290"/>
      <c r="AJ745" s="290"/>
      <c r="AK745" s="290"/>
      <c r="AL745" s="290"/>
      <c r="AM745" s="290"/>
      <c r="AN745" s="290"/>
      <c r="AO745" s="290"/>
      <c r="AP745" s="290"/>
    </row>
    <row r="746" spans="1:42" x14ac:dyDescent="0.25">
      <c r="A746" s="283" t="s">
        <v>2189</v>
      </c>
      <c r="B746" s="284" t="s">
        <v>2035</v>
      </c>
      <c r="C746" s="284" t="s">
        <v>2104</v>
      </c>
      <c r="D746" s="285" t="s">
        <v>2105</v>
      </c>
      <c r="E746" s="286">
        <v>20</v>
      </c>
      <c r="F746" s="287" t="s">
        <v>1786</v>
      </c>
      <c r="G746" s="285"/>
      <c r="H746" s="285"/>
      <c r="I746" s="285"/>
      <c r="J746" s="285"/>
      <c r="K746" s="285"/>
      <c r="L746" s="285"/>
      <c r="M746" s="288" t="s">
        <v>2012</v>
      </c>
      <c r="N746" s="288" t="s">
        <v>2012</v>
      </c>
      <c r="O746" s="288" t="s">
        <v>2012</v>
      </c>
      <c r="P746" s="288" t="s">
        <v>2012</v>
      </c>
      <c r="Q746" s="288">
        <v>10</v>
      </c>
      <c r="R746" s="288" t="s">
        <v>2013</v>
      </c>
      <c r="S746" s="289" t="s">
        <v>2023</v>
      </c>
      <c r="T746" s="283"/>
      <c r="U746" s="290" t="s">
        <v>2015</v>
      </c>
      <c r="V746" s="290" t="s">
        <v>195</v>
      </c>
      <c r="W746" s="290">
        <v>11</v>
      </c>
      <c r="X746" s="290">
        <v>58</v>
      </c>
      <c r="Y746" s="290">
        <v>15</v>
      </c>
      <c r="Z746" s="290">
        <v>65</v>
      </c>
      <c r="AA746" s="291">
        <v>4</v>
      </c>
      <c r="AB746" s="290"/>
      <c r="AC746" s="290"/>
      <c r="AD746" s="290"/>
      <c r="AE746" s="290"/>
      <c r="AF746" s="290"/>
      <c r="AG746" s="290"/>
      <c r="AH746" s="290"/>
      <c r="AI746" s="290"/>
      <c r="AJ746" s="290"/>
      <c r="AK746" s="290"/>
      <c r="AL746" s="290"/>
      <c r="AM746" s="290"/>
      <c r="AN746" s="290"/>
      <c r="AO746" s="290"/>
      <c r="AP746" s="290"/>
    </row>
    <row r="747" spans="1:42" x14ac:dyDescent="0.25">
      <c r="A747" s="283" t="s">
        <v>2189</v>
      </c>
      <c r="B747" s="284" t="s">
        <v>2035</v>
      </c>
      <c r="C747" s="284" t="s">
        <v>2104</v>
      </c>
      <c r="D747" s="285" t="s">
        <v>2105</v>
      </c>
      <c r="E747" s="286">
        <v>40</v>
      </c>
      <c r="F747" s="287" t="s">
        <v>1786</v>
      </c>
      <c r="G747" s="285"/>
      <c r="H747" s="285"/>
      <c r="I747" s="285"/>
      <c r="J747" s="285"/>
      <c r="K747" s="285"/>
      <c r="L747" s="285"/>
      <c r="M747" s="288" t="s">
        <v>2012</v>
      </c>
      <c r="N747" s="288" t="s">
        <v>2012</v>
      </c>
      <c r="O747" s="288" t="s">
        <v>2012</v>
      </c>
      <c r="P747" s="288" t="s">
        <v>2012</v>
      </c>
      <c r="Q747" s="288">
        <v>10</v>
      </c>
      <c r="R747" s="288" t="s">
        <v>2013</v>
      </c>
      <c r="S747" s="289" t="s">
        <v>2023</v>
      </c>
      <c r="T747" s="283"/>
      <c r="U747" s="290" t="s">
        <v>2015</v>
      </c>
      <c r="V747" s="290" t="s">
        <v>195</v>
      </c>
      <c r="W747" s="290">
        <v>11</v>
      </c>
      <c r="X747" s="290">
        <v>112</v>
      </c>
      <c r="Y747" s="290">
        <v>15</v>
      </c>
      <c r="Z747" s="290">
        <v>140</v>
      </c>
      <c r="AA747" s="291">
        <v>4</v>
      </c>
      <c r="AB747" s="290"/>
      <c r="AC747" s="290"/>
      <c r="AD747" s="290"/>
      <c r="AE747" s="290"/>
      <c r="AF747" s="290"/>
      <c r="AG747" s="290"/>
      <c r="AH747" s="290"/>
      <c r="AI747" s="290"/>
      <c r="AJ747" s="290"/>
      <c r="AK747" s="290"/>
      <c r="AL747" s="290"/>
      <c r="AM747" s="290"/>
      <c r="AN747" s="290"/>
      <c r="AO747" s="290"/>
      <c r="AP747" s="290"/>
    </row>
    <row r="748" spans="1:42" x14ac:dyDescent="0.25">
      <c r="A748" s="283" t="s">
        <v>2189</v>
      </c>
      <c r="B748" s="284" t="s">
        <v>2041</v>
      </c>
      <c r="C748" s="284" t="s">
        <v>2285</v>
      </c>
      <c r="D748" s="285" t="s">
        <v>2286</v>
      </c>
      <c r="E748" s="286">
        <v>20</v>
      </c>
      <c r="F748" s="287" t="s">
        <v>1786</v>
      </c>
      <c r="G748" s="285"/>
      <c r="H748" s="285"/>
      <c r="I748" s="285"/>
      <c r="J748" s="285"/>
      <c r="K748" s="285"/>
      <c r="L748" s="285"/>
      <c r="M748" s="288" t="s">
        <v>2012</v>
      </c>
      <c r="N748" s="288" t="s">
        <v>2012</v>
      </c>
      <c r="O748" s="288" t="s">
        <v>2012</v>
      </c>
      <c r="P748" s="288" t="s">
        <v>2012</v>
      </c>
      <c r="Q748" s="288">
        <v>10</v>
      </c>
      <c r="R748" s="288" t="s">
        <v>2013</v>
      </c>
      <c r="S748" s="289" t="s">
        <v>2023</v>
      </c>
      <c r="T748" s="283"/>
      <c r="U748" s="290" t="s">
        <v>2015</v>
      </c>
      <c r="V748" s="290" t="s">
        <v>195</v>
      </c>
      <c r="W748" s="290">
        <v>11</v>
      </c>
      <c r="X748" s="290">
        <v>45</v>
      </c>
      <c r="Y748" s="290">
        <v>16</v>
      </c>
      <c r="Z748" s="290">
        <v>91</v>
      </c>
      <c r="AA748" s="291">
        <v>5</v>
      </c>
      <c r="AB748" s="290"/>
      <c r="AC748" s="290"/>
      <c r="AD748" s="290"/>
      <c r="AE748" s="290"/>
      <c r="AF748" s="290"/>
      <c r="AG748" s="290"/>
      <c r="AH748" s="290"/>
      <c r="AI748" s="290"/>
      <c r="AJ748" s="290"/>
      <c r="AK748" s="290"/>
      <c r="AL748" s="290"/>
      <c r="AM748" s="290"/>
      <c r="AN748" s="290"/>
      <c r="AO748" s="290"/>
      <c r="AP748" s="290"/>
    </row>
    <row r="749" spans="1:42" x14ac:dyDescent="0.25">
      <c r="A749" s="283" t="s">
        <v>2189</v>
      </c>
      <c r="B749" s="284" t="s">
        <v>2041</v>
      </c>
      <c r="C749" s="284" t="s">
        <v>2285</v>
      </c>
      <c r="D749" s="285" t="s">
        <v>2286</v>
      </c>
      <c r="E749" s="286">
        <v>40</v>
      </c>
      <c r="F749" s="287" t="s">
        <v>1786</v>
      </c>
      <c r="G749" s="285"/>
      <c r="H749" s="285"/>
      <c r="I749" s="285"/>
      <c r="J749" s="285"/>
      <c r="K749" s="285"/>
      <c r="L749" s="285"/>
      <c r="M749" s="288" t="s">
        <v>2012</v>
      </c>
      <c r="N749" s="288" t="s">
        <v>2012</v>
      </c>
      <c r="O749" s="288" t="s">
        <v>2012</v>
      </c>
      <c r="P749" s="288" t="s">
        <v>2012</v>
      </c>
      <c r="Q749" s="288">
        <v>10</v>
      </c>
      <c r="R749" s="288" t="s">
        <v>2013</v>
      </c>
      <c r="S749" s="289" t="s">
        <v>2023</v>
      </c>
      <c r="T749" s="283"/>
      <c r="U749" s="290" t="s">
        <v>2015</v>
      </c>
      <c r="V749" s="290" t="s">
        <v>195</v>
      </c>
      <c r="W749" s="290">
        <v>11</v>
      </c>
      <c r="X749" s="290">
        <v>45</v>
      </c>
      <c r="Y749" s="290">
        <v>16</v>
      </c>
      <c r="Z749" s="290">
        <v>91</v>
      </c>
      <c r="AA749" s="291">
        <v>5</v>
      </c>
      <c r="AB749" s="290"/>
      <c r="AC749" s="290"/>
      <c r="AD749" s="290"/>
      <c r="AE749" s="290"/>
      <c r="AF749" s="290"/>
      <c r="AG749" s="290"/>
      <c r="AH749" s="290"/>
      <c r="AI749" s="290"/>
      <c r="AJ749" s="290"/>
      <c r="AK749" s="290"/>
      <c r="AL749" s="290"/>
      <c r="AM749" s="290"/>
      <c r="AN749" s="290"/>
      <c r="AO749" s="290"/>
      <c r="AP749" s="290"/>
    </row>
    <row r="750" spans="1:42" x14ac:dyDescent="0.25">
      <c r="A750" s="283" t="s">
        <v>2189</v>
      </c>
      <c r="B750" s="284" t="s">
        <v>1791</v>
      </c>
      <c r="C750" s="284" t="s">
        <v>2291</v>
      </c>
      <c r="D750" s="285" t="s">
        <v>2292</v>
      </c>
      <c r="E750" s="286">
        <v>20</v>
      </c>
      <c r="F750" s="287" t="s">
        <v>1786</v>
      </c>
      <c r="G750" s="285"/>
      <c r="H750" s="285"/>
      <c r="I750" s="285"/>
      <c r="J750" s="285"/>
      <c r="K750" s="285"/>
      <c r="L750" s="285"/>
      <c r="M750" s="288" t="s">
        <v>2012</v>
      </c>
      <c r="N750" s="288" t="s">
        <v>2012</v>
      </c>
      <c r="O750" s="288" t="s">
        <v>2012</v>
      </c>
      <c r="P750" s="288" t="s">
        <v>2012</v>
      </c>
      <c r="Q750" s="288">
        <v>12</v>
      </c>
      <c r="R750" s="288" t="s">
        <v>2013</v>
      </c>
      <c r="S750" s="289" t="s">
        <v>2026</v>
      </c>
      <c r="T750" s="283"/>
      <c r="U750" s="290" t="s">
        <v>2015</v>
      </c>
      <c r="V750" s="290" t="s">
        <v>195</v>
      </c>
      <c r="W750" s="290">
        <v>13</v>
      </c>
      <c r="X750" s="290">
        <v>25</v>
      </c>
      <c r="Y750" s="290" t="s">
        <v>2012</v>
      </c>
      <c r="Z750" s="290" t="s">
        <v>2012</v>
      </c>
      <c r="AA750" s="291" t="s">
        <v>2190</v>
      </c>
      <c r="AB750" s="290"/>
      <c r="AC750" s="290"/>
      <c r="AD750" s="290"/>
      <c r="AE750" s="290"/>
      <c r="AF750" s="290"/>
      <c r="AG750" s="290"/>
      <c r="AH750" s="290"/>
      <c r="AI750" s="290"/>
      <c r="AJ750" s="290"/>
      <c r="AK750" s="290"/>
      <c r="AL750" s="290"/>
      <c r="AM750" s="290"/>
      <c r="AN750" s="290"/>
      <c r="AO750" s="290"/>
      <c r="AP750" s="290"/>
    </row>
    <row r="751" spans="1:42" x14ac:dyDescent="0.25">
      <c r="A751" s="283" t="s">
        <v>2189</v>
      </c>
      <c r="B751" s="284" t="s">
        <v>1791</v>
      </c>
      <c r="C751" s="284" t="s">
        <v>2291</v>
      </c>
      <c r="D751" s="285" t="s">
        <v>2292</v>
      </c>
      <c r="E751" s="286">
        <v>40</v>
      </c>
      <c r="F751" s="287" t="s">
        <v>1786</v>
      </c>
      <c r="G751" s="285"/>
      <c r="H751" s="285"/>
      <c r="I751" s="285"/>
      <c r="J751" s="285"/>
      <c r="K751" s="285"/>
      <c r="L751" s="285"/>
      <c r="M751" s="288" t="s">
        <v>2012</v>
      </c>
      <c r="N751" s="288" t="s">
        <v>2012</v>
      </c>
      <c r="O751" s="288" t="s">
        <v>2012</v>
      </c>
      <c r="P751" s="288" t="s">
        <v>2012</v>
      </c>
      <c r="Q751" s="288">
        <v>12</v>
      </c>
      <c r="R751" s="288" t="s">
        <v>2013</v>
      </c>
      <c r="S751" s="289" t="s">
        <v>2026</v>
      </c>
      <c r="T751" s="283"/>
      <c r="U751" s="290" t="s">
        <v>2015</v>
      </c>
      <c r="V751" s="290" t="s">
        <v>195</v>
      </c>
      <c r="W751" s="290">
        <v>13</v>
      </c>
      <c r="X751" s="290">
        <v>50</v>
      </c>
      <c r="Y751" s="290" t="s">
        <v>2012</v>
      </c>
      <c r="Z751" s="290" t="s">
        <v>2012</v>
      </c>
      <c r="AA751" s="291" t="s">
        <v>2190</v>
      </c>
      <c r="AB751" s="290"/>
      <c r="AC751" s="290"/>
      <c r="AD751" s="290"/>
      <c r="AE751" s="290"/>
      <c r="AF751" s="290"/>
      <c r="AG751" s="290"/>
      <c r="AH751" s="290"/>
      <c r="AI751" s="290"/>
      <c r="AJ751" s="290"/>
      <c r="AK751" s="290"/>
      <c r="AL751" s="290"/>
      <c r="AM751" s="290"/>
      <c r="AN751" s="290"/>
      <c r="AO751" s="290"/>
      <c r="AP751" s="290"/>
    </row>
    <row r="752" spans="1:42" x14ac:dyDescent="0.25">
      <c r="A752" s="283" t="s">
        <v>2189</v>
      </c>
      <c r="B752" s="284" t="s">
        <v>2035</v>
      </c>
      <c r="C752" s="284" t="s">
        <v>2293</v>
      </c>
      <c r="D752" s="285" t="s">
        <v>2294</v>
      </c>
      <c r="E752" s="286">
        <v>20</v>
      </c>
      <c r="F752" s="287" t="s">
        <v>1786</v>
      </c>
      <c r="G752" s="285"/>
      <c r="H752" s="285"/>
      <c r="I752" s="285"/>
      <c r="J752" s="285"/>
      <c r="K752" s="285"/>
      <c r="L752" s="285"/>
      <c r="M752" s="288" t="s">
        <v>2012</v>
      </c>
      <c r="N752" s="288" t="s">
        <v>2012</v>
      </c>
      <c r="O752" s="288" t="s">
        <v>2012</v>
      </c>
      <c r="P752" s="288" t="s">
        <v>2012</v>
      </c>
      <c r="Q752" s="288">
        <v>12</v>
      </c>
      <c r="R752" s="288" t="s">
        <v>2013</v>
      </c>
      <c r="S752" s="289" t="s">
        <v>2026</v>
      </c>
      <c r="T752" s="283"/>
      <c r="U752" s="290" t="s">
        <v>2015</v>
      </c>
      <c r="V752" s="290" t="s">
        <v>195</v>
      </c>
      <c r="W752" s="290">
        <v>13</v>
      </c>
      <c r="X752" s="290">
        <v>40</v>
      </c>
      <c r="Y752" s="290" t="s">
        <v>2012</v>
      </c>
      <c r="Z752" s="290" t="s">
        <v>2012</v>
      </c>
      <c r="AA752" s="291" t="s">
        <v>2190</v>
      </c>
      <c r="AB752" s="290"/>
      <c r="AC752" s="290"/>
      <c r="AD752" s="290"/>
      <c r="AE752" s="290"/>
      <c r="AF752" s="290"/>
      <c r="AG752" s="290"/>
      <c r="AH752" s="290"/>
      <c r="AI752" s="290"/>
      <c r="AJ752" s="290"/>
      <c r="AK752" s="290"/>
      <c r="AL752" s="290"/>
      <c r="AM752" s="290"/>
      <c r="AN752" s="290"/>
      <c r="AO752" s="290"/>
      <c r="AP752" s="290"/>
    </row>
    <row r="753" spans="1:42" x14ac:dyDescent="0.25">
      <c r="A753" s="283" t="s">
        <v>2189</v>
      </c>
      <c r="B753" s="284" t="s">
        <v>2035</v>
      </c>
      <c r="C753" s="284" t="s">
        <v>2293</v>
      </c>
      <c r="D753" s="285" t="s">
        <v>2294</v>
      </c>
      <c r="E753" s="286">
        <v>40</v>
      </c>
      <c r="F753" s="287" t="s">
        <v>1786</v>
      </c>
      <c r="G753" s="285"/>
      <c r="H753" s="285"/>
      <c r="I753" s="285"/>
      <c r="J753" s="285"/>
      <c r="K753" s="285"/>
      <c r="L753" s="285"/>
      <c r="M753" s="288" t="s">
        <v>2012</v>
      </c>
      <c r="N753" s="288" t="s">
        <v>2012</v>
      </c>
      <c r="O753" s="288" t="s">
        <v>2012</v>
      </c>
      <c r="P753" s="288" t="s">
        <v>2012</v>
      </c>
      <c r="Q753" s="288">
        <v>12</v>
      </c>
      <c r="R753" s="288" t="s">
        <v>2013</v>
      </c>
      <c r="S753" s="289" t="s">
        <v>2026</v>
      </c>
      <c r="T753" s="283"/>
      <c r="U753" s="290" t="s">
        <v>2015</v>
      </c>
      <c r="V753" s="290" t="s">
        <v>195</v>
      </c>
      <c r="W753" s="290">
        <v>13</v>
      </c>
      <c r="X753" s="290">
        <v>80</v>
      </c>
      <c r="Y753" s="290" t="s">
        <v>2012</v>
      </c>
      <c r="Z753" s="290" t="s">
        <v>2012</v>
      </c>
      <c r="AA753" s="291" t="s">
        <v>2190</v>
      </c>
      <c r="AB753" s="290"/>
      <c r="AC753" s="290"/>
      <c r="AD753" s="290"/>
      <c r="AE753" s="290"/>
      <c r="AF753" s="290"/>
      <c r="AG753" s="290"/>
      <c r="AH753" s="290"/>
      <c r="AI753" s="290"/>
      <c r="AJ753" s="290"/>
      <c r="AK753" s="290"/>
      <c r="AL753" s="290"/>
      <c r="AM753" s="290"/>
      <c r="AN753" s="290"/>
      <c r="AO753" s="290"/>
      <c r="AP753" s="290"/>
    </row>
    <row r="754" spans="1:42" x14ac:dyDescent="0.25">
      <c r="A754" s="283" t="s">
        <v>2189</v>
      </c>
      <c r="B754" s="284" t="s">
        <v>1787</v>
      </c>
      <c r="C754" s="284" t="s">
        <v>2297</v>
      </c>
      <c r="D754" s="285" t="s">
        <v>2298</v>
      </c>
      <c r="E754" s="286">
        <v>20</v>
      </c>
      <c r="F754" s="287" t="s">
        <v>1786</v>
      </c>
      <c r="G754" s="285"/>
      <c r="H754" s="285"/>
      <c r="I754" s="285"/>
      <c r="J754" s="285"/>
      <c r="K754" s="285"/>
      <c r="L754" s="285"/>
      <c r="M754" s="288" t="s">
        <v>2012</v>
      </c>
      <c r="N754" s="288" t="s">
        <v>2012</v>
      </c>
      <c r="O754" s="288" t="s">
        <v>2012</v>
      </c>
      <c r="P754" s="288" t="s">
        <v>2012</v>
      </c>
      <c r="Q754" s="288">
        <v>12</v>
      </c>
      <c r="R754" s="288" t="s">
        <v>2013</v>
      </c>
      <c r="S754" s="289" t="s">
        <v>2026</v>
      </c>
      <c r="T754" s="283"/>
      <c r="U754" s="290" t="s">
        <v>2015</v>
      </c>
      <c r="V754" s="290" t="s">
        <v>195</v>
      </c>
      <c r="W754" s="290">
        <v>13</v>
      </c>
      <c r="X754" s="290">
        <v>51</v>
      </c>
      <c r="Y754" s="290">
        <v>16</v>
      </c>
      <c r="Z754" s="290">
        <v>102</v>
      </c>
      <c r="AA754" s="291">
        <v>3</v>
      </c>
      <c r="AB754" s="290"/>
      <c r="AC754" s="290"/>
      <c r="AD754" s="290"/>
      <c r="AE754" s="290"/>
      <c r="AF754" s="290"/>
      <c r="AG754" s="290"/>
      <c r="AH754" s="290"/>
      <c r="AI754" s="290"/>
      <c r="AJ754" s="290"/>
      <c r="AK754" s="290"/>
      <c r="AL754" s="290"/>
      <c r="AM754" s="290"/>
      <c r="AN754" s="290"/>
      <c r="AO754" s="290"/>
      <c r="AP754" s="290"/>
    </row>
    <row r="755" spans="1:42" x14ac:dyDescent="0.25">
      <c r="A755" s="283" t="s">
        <v>2189</v>
      </c>
      <c r="B755" s="284" t="s">
        <v>1787</v>
      </c>
      <c r="C755" s="284" t="s">
        <v>2297</v>
      </c>
      <c r="D755" s="285" t="s">
        <v>2298</v>
      </c>
      <c r="E755" s="286">
        <v>40</v>
      </c>
      <c r="F755" s="287" t="s">
        <v>1786</v>
      </c>
      <c r="G755" s="285"/>
      <c r="H755" s="285"/>
      <c r="I755" s="285"/>
      <c r="J755" s="285"/>
      <c r="K755" s="285"/>
      <c r="L755" s="285"/>
      <c r="M755" s="288" t="s">
        <v>2012</v>
      </c>
      <c r="N755" s="288" t="s">
        <v>2012</v>
      </c>
      <c r="O755" s="288" t="s">
        <v>2012</v>
      </c>
      <c r="P755" s="288" t="s">
        <v>2012</v>
      </c>
      <c r="Q755" s="288">
        <v>12</v>
      </c>
      <c r="R755" s="288" t="s">
        <v>2013</v>
      </c>
      <c r="S755" s="289" t="s">
        <v>2026</v>
      </c>
      <c r="T755" s="283"/>
      <c r="U755" s="290" t="s">
        <v>2015</v>
      </c>
      <c r="V755" s="290" t="s">
        <v>195</v>
      </c>
      <c r="W755" s="290">
        <v>13</v>
      </c>
      <c r="X755" s="290">
        <v>102</v>
      </c>
      <c r="Y755" s="290">
        <v>16</v>
      </c>
      <c r="Z755" s="290">
        <v>136</v>
      </c>
      <c r="AA755" s="291">
        <v>3</v>
      </c>
      <c r="AB755" s="290"/>
      <c r="AC755" s="290"/>
      <c r="AD755" s="290"/>
      <c r="AE755" s="290"/>
      <c r="AF755" s="290"/>
      <c r="AG755" s="290"/>
      <c r="AH755" s="290"/>
      <c r="AI755" s="290"/>
      <c r="AJ755" s="290"/>
      <c r="AK755" s="290"/>
      <c r="AL755" s="290"/>
      <c r="AM755" s="290"/>
      <c r="AN755" s="290"/>
      <c r="AO755" s="290"/>
      <c r="AP755" s="290"/>
    </row>
    <row r="756" spans="1:42" x14ac:dyDescent="0.25">
      <c r="A756" s="283" t="s">
        <v>2189</v>
      </c>
      <c r="B756" s="284" t="s">
        <v>2035</v>
      </c>
      <c r="C756" s="284" t="s">
        <v>2299</v>
      </c>
      <c r="D756" s="285" t="s">
        <v>2300</v>
      </c>
      <c r="E756" s="286">
        <v>20</v>
      </c>
      <c r="F756" s="287" t="s">
        <v>1786</v>
      </c>
      <c r="G756" s="285"/>
      <c r="H756" s="285"/>
      <c r="I756" s="285"/>
      <c r="J756" s="285"/>
      <c r="K756" s="285"/>
      <c r="L756" s="285"/>
      <c r="M756" s="288" t="s">
        <v>2012</v>
      </c>
      <c r="N756" s="288" t="s">
        <v>2012</v>
      </c>
      <c r="O756" s="288" t="s">
        <v>2012</v>
      </c>
      <c r="P756" s="288" t="s">
        <v>2012</v>
      </c>
      <c r="Q756" s="288">
        <v>12</v>
      </c>
      <c r="R756" s="288" t="s">
        <v>2013</v>
      </c>
      <c r="S756" s="289" t="s">
        <v>2026</v>
      </c>
      <c r="T756" s="283"/>
      <c r="U756" s="290" t="s">
        <v>2015</v>
      </c>
      <c r="V756" s="290" t="s">
        <v>195</v>
      </c>
      <c r="W756" s="290">
        <v>13</v>
      </c>
      <c r="X756" s="290">
        <v>125</v>
      </c>
      <c r="Y756" s="290">
        <v>17</v>
      </c>
      <c r="Z756" s="290">
        <v>160</v>
      </c>
      <c r="AA756" s="291">
        <v>4</v>
      </c>
      <c r="AB756" s="290"/>
      <c r="AC756" s="290"/>
      <c r="AD756" s="290"/>
      <c r="AE756" s="290"/>
      <c r="AF756" s="290"/>
      <c r="AG756" s="290"/>
      <c r="AH756" s="290"/>
      <c r="AI756" s="290"/>
      <c r="AJ756" s="290"/>
      <c r="AK756" s="290"/>
      <c r="AL756" s="290"/>
      <c r="AM756" s="290"/>
      <c r="AN756" s="290"/>
      <c r="AO756" s="290"/>
      <c r="AP756" s="290"/>
    </row>
    <row r="757" spans="1:42" x14ac:dyDescent="0.25">
      <c r="A757" s="283" t="s">
        <v>2189</v>
      </c>
      <c r="B757" s="284" t="s">
        <v>2035</v>
      </c>
      <c r="C757" s="284" t="s">
        <v>2299</v>
      </c>
      <c r="D757" s="285" t="s">
        <v>2300</v>
      </c>
      <c r="E757" s="286">
        <v>40</v>
      </c>
      <c r="F757" s="287" t="s">
        <v>1786</v>
      </c>
      <c r="G757" s="285"/>
      <c r="H757" s="285"/>
      <c r="I757" s="285"/>
      <c r="J757" s="285"/>
      <c r="K757" s="285"/>
      <c r="L757" s="285"/>
      <c r="M757" s="288" t="s">
        <v>2012</v>
      </c>
      <c r="N757" s="288" t="s">
        <v>2012</v>
      </c>
      <c r="O757" s="288" t="s">
        <v>2012</v>
      </c>
      <c r="P757" s="288" t="s">
        <v>2012</v>
      </c>
      <c r="Q757" s="288">
        <v>12</v>
      </c>
      <c r="R757" s="288" t="s">
        <v>2013</v>
      </c>
      <c r="S757" s="289" t="s">
        <v>2026</v>
      </c>
      <c r="T757" s="283"/>
      <c r="U757" s="290" t="s">
        <v>2015</v>
      </c>
      <c r="V757" s="290" t="s">
        <v>195</v>
      </c>
      <c r="W757" s="290">
        <v>13</v>
      </c>
      <c r="X757" s="290">
        <v>250</v>
      </c>
      <c r="Y757" s="290">
        <v>17</v>
      </c>
      <c r="Z757" s="290">
        <v>320</v>
      </c>
      <c r="AA757" s="291">
        <v>4</v>
      </c>
      <c r="AB757" s="290"/>
      <c r="AC757" s="290"/>
      <c r="AD757" s="290"/>
      <c r="AE757" s="290"/>
      <c r="AF757" s="290"/>
      <c r="AG757" s="290"/>
      <c r="AH757" s="290"/>
      <c r="AI757" s="290"/>
      <c r="AJ757" s="290"/>
      <c r="AK757" s="290"/>
      <c r="AL757" s="290"/>
      <c r="AM757" s="290"/>
      <c r="AN757" s="290"/>
      <c r="AO757" s="290"/>
      <c r="AP757" s="290"/>
    </row>
    <row r="758" spans="1:42" x14ac:dyDescent="0.25">
      <c r="A758" s="283" t="s">
        <v>2189</v>
      </c>
      <c r="B758" s="284" t="s">
        <v>2035</v>
      </c>
      <c r="C758" s="284" t="s">
        <v>2301</v>
      </c>
      <c r="D758" s="285" t="s">
        <v>2302</v>
      </c>
      <c r="E758" s="286">
        <v>20</v>
      </c>
      <c r="F758" s="287" t="s">
        <v>1786</v>
      </c>
      <c r="G758" s="285"/>
      <c r="H758" s="285"/>
      <c r="I758" s="285"/>
      <c r="J758" s="285"/>
      <c r="K758" s="285"/>
      <c r="L758" s="285"/>
      <c r="M758" s="288" t="s">
        <v>2012</v>
      </c>
      <c r="N758" s="288" t="s">
        <v>2012</v>
      </c>
      <c r="O758" s="288" t="s">
        <v>2012</v>
      </c>
      <c r="P758" s="288" t="s">
        <v>2012</v>
      </c>
      <c r="Q758" s="288">
        <v>10</v>
      </c>
      <c r="R758" s="288" t="s">
        <v>2013</v>
      </c>
      <c r="S758" s="289" t="s">
        <v>2023</v>
      </c>
      <c r="T758" s="283"/>
      <c r="U758" s="290" t="s">
        <v>2015</v>
      </c>
      <c r="V758" s="290" t="s">
        <v>195</v>
      </c>
      <c r="W758" s="290">
        <v>11</v>
      </c>
      <c r="X758" s="290">
        <v>31</v>
      </c>
      <c r="Y758" s="290">
        <v>30</v>
      </c>
      <c r="Z758" s="290">
        <v>35</v>
      </c>
      <c r="AA758" s="291">
        <v>19</v>
      </c>
      <c r="AB758" s="290"/>
      <c r="AC758" s="290"/>
      <c r="AD758" s="290"/>
      <c r="AE758" s="290"/>
      <c r="AF758" s="290"/>
      <c r="AG758" s="290"/>
      <c r="AH758" s="290"/>
      <c r="AI758" s="290"/>
      <c r="AJ758" s="290"/>
      <c r="AK758" s="290"/>
      <c r="AL758" s="290"/>
      <c r="AM758" s="290"/>
      <c r="AN758" s="290"/>
      <c r="AO758" s="290"/>
      <c r="AP758" s="290"/>
    </row>
    <row r="759" spans="1:42" x14ac:dyDescent="0.25">
      <c r="A759" s="283" t="s">
        <v>2189</v>
      </c>
      <c r="B759" s="284" t="s">
        <v>2035</v>
      </c>
      <c r="C759" s="284" t="s">
        <v>2301</v>
      </c>
      <c r="D759" s="285" t="s">
        <v>2302</v>
      </c>
      <c r="E759" s="286">
        <v>40</v>
      </c>
      <c r="F759" s="287" t="s">
        <v>1786</v>
      </c>
      <c r="G759" s="285"/>
      <c r="H759" s="285"/>
      <c r="I759" s="285"/>
      <c r="J759" s="285"/>
      <c r="K759" s="285"/>
      <c r="L759" s="285"/>
      <c r="M759" s="288" t="s">
        <v>2012</v>
      </c>
      <c r="N759" s="288" t="s">
        <v>2012</v>
      </c>
      <c r="O759" s="288" t="s">
        <v>2012</v>
      </c>
      <c r="P759" s="288" t="s">
        <v>2012</v>
      </c>
      <c r="Q759" s="288">
        <v>10</v>
      </c>
      <c r="R759" s="288" t="s">
        <v>2013</v>
      </c>
      <c r="S759" s="289" t="s">
        <v>2023</v>
      </c>
      <c r="T759" s="283"/>
      <c r="U759" s="290" t="s">
        <v>2015</v>
      </c>
      <c r="V759" s="290" t="s">
        <v>195</v>
      </c>
      <c r="W759" s="290">
        <v>11</v>
      </c>
      <c r="X759" s="290">
        <v>62</v>
      </c>
      <c r="Y759" s="290">
        <v>30</v>
      </c>
      <c r="Z759" s="290">
        <v>70</v>
      </c>
      <c r="AA759" s="291">
        <v>19</v>
      </c>
      <c r="AB759" s="290"/>
      <c r="AC759" s="290"/>
      <c r="AD759" s="290"/>
      <c r="AE759" s="290"/>
      <c r="AF759" s="290"/>
      <c r="AG759" s="290"/>
      <c r="AH759" s="290"/>
      <c r="AI759" s="290"/>
      <c r="AJ759" s="290"/>
      <c r="AK759" s="290"/>
      <c r="AL759" s="290"/>
      <c r="AM759" s="290"/>
      <c r="AN759" s="290"/>
      <c r="AO759" s="290"/>
      <c r="AP759" s="290"/>
    </row>
    <row r="760" spans="1:42" x14ac:dyDescent="0.25">
      <c r="A760" s="283" t="s">
        <v>2189</v>
      </c>
      <c r="B760" s="284" t="s">
        <v>368</v>
      </c>
      <c r="C760" s="284" t="s">
        <v>2108</v>
      </c>
      <c r="D760" s="285" t="s">
        <v>2109</v>
      </c>
      <c r="E760" s="286">
        <v>20</v>
      </c>
      <c r="F760" s="287" t="s">
        <v>1786</v>
      </c>
      <c r="G760" s="285"/>
      <c r="H760" s="285"/>
      <c r="I760" s="285"/>
      <c r="J760" s="285"/>
      <c r="K760" s="285"/>
      <c r="L760" s="285"/>
      <c r="M760" s="288" t="s">
        <v>2012</v>
      </c>
      <c r="N760" s="288" t="s">
        <v>2012</v>
      </c>
      <c r="O760" s="288" t="s">
        <v>2012</v>
      </c>
      <c r="P760" s="288" t="s">
        <v>2012</v>
      </c>
      <c r="Q760" s="288">
        <v>12</v>
      </c>
      <c r="R760" s="288" t="s">
        <v>2013</v>
      </c>
      <c r="S760" s="289" t="s">
        <v>2026</v>
      </c>
      <c r="T760" s="283"/>
      <c r="U760" s="290" t="s">
        <v>2015</v>
      </c>
      <c r="V760" s="290" t="s">
        <v>195</v>
      </c>
      <c r="W760" s="290">
        <v>13</v>
      </c>
      <c r="X760" s="290">
        <v>190</v>
      </c>
      <c r="Y760" s="290" t="s">
        <v>2012</v>
      </c>
      <c r="Z760" s="290" t="s">
        <v>2012</v>
      </c>
      <c r="AA760" s="291" t="s">
        <v>2190</v>
      </c>
      <c r="AB760" s="290"/>
      <c r="AC760" s="290"/>
      <c r="AD760" s="290"/>
      <c r="AE760" s="290"/>
      <c r="AF760" s="290"/>
      <c r="AG760" s="290"/>
      <c r="AH760" s="290"/>
      <c r="AI760" s="290"/>
      <c r="AJ760" s="290"/>
      <c r="AK760" s="290"/>
      <c r="AL760" s="290"/>
      <c r="AM760" s="290"/>
      <c r="AN760" s="290"/>
      <c r="AO760" s="290"/>
      <c r="AP760" s="290"/>
    </row>
    <row r="761" spans="1:42" x14ac:dyDescent="0.25">
      <c r="A761" s="283" t="s">
        <v>2189</v>
      </c>
      <c r="B761" s="284" t="s">
        <v>368</v>
      </c>
      <c r="C761" s="284" t="s">
        <v>2108</v>
      </c>
      <c r="D761" s="285" t="s">
        <v>2109</v>
      </c>
      <c r="E761" s="286">
        <v>40</v>
      </c>
      <c r="F761" s="287" t="s">
        <v>1786</v>
      </c>
      <c r="G761" s="285"/>
      <c r="H761" s="285"/>
      <c r="I761" s="285"/>
      <c r="J761" s="285"/>
      <c r="K761" s="285"/>
      <c r="L761" s="285"/>
      <c r="M761" s="288" t="s">
        <v>2012</v>
      </c>
      <c r="N761" s="288" t="s">
        <v>2012</v>
      </c>
      <c r="O761" s="288" t="s">
        <v>2012</v>
      </c>
      <c r="P761" s="288" t="s">
        <v>2012</v>
      </c>
      <c r="Q761" s="288">
        <v>12</v>
      </c>
      <c r="R761" s="288" t="s">
        <v>2013</v>
      </c>
      <c r="S761" s="289" t="s">
        <v>2026</v>
      </c>
      <c r="T761" s="283"/>
      <c r="U761" s="290" t="s">
        <v>2015</v>
      </c>
      <c r="V761" s="290" t="s">
        <v>195</v>
      </c>
      <c r="W761" s="290">
        <v>13</v>
      </c>
      <c r="X761" s="290">
        <v>190</v>
      </c>
      <c r="Y761" s="290" t="s">
        <v>2012</v>
      </c>
      <c r="Z761" s="290" t="s">
        <v>2012</v>
      </c>
      <c r="AA761" s="291" t="s">
        <v>2190</v>
      </c>
      <c r="AB761" s="290"/>
      <c r="AC761" s="290"/>
      <c r="AD761" s="290"/>
      <c r="AE761" s="290"/>
      <c r="AF761" s="290"/>
      <c r="AG761" s="290"/>
      <c r="AH761" s="290"/>
      <c r="AI761" s="290"/>
      <c r="AJ761" s="290"/>
      <c r="AK761" s="290"/>
      <c r="AL761" s="290"/>
      <c r="AM761" s="290"/>
      <c r="AN761" s="290"/>
      <c r="AO761" s="290"/>
      <c r="AP761" s="290"/>
    </row>
    <row r="762" spans="1:42" x14ac:dyDescent="0.25">
      <c r="A762" s="283" t="s">
        <v>2189</v>
      </c>
      <c r="B762" s="284" t="s">
        <v>2041</v>
      </c>
      <c r="C762" s="284" t="s">
        <v>2110</v>
      </c>
      <c r="D762" s="285" t="s">
        <v>2111</v>
      </c>
      <c r="E762" s="286">
        <v>20</v>
      </c>
      <c r="F762" s="287" t="s">
        <v>1786</v>
      </c>
      <c r="G762" s="285"/>
      <c r="H762" s="285"/>
      <c r="I762" s="285"/>
      <c r="J762" s="285"/>
      <c r="K762" s="285"/>
      <c r="L762" s="285"/>
      <c r="M762" s="288" t="s">
        <v>2012</v>
      </c>
      <c r="N762" s="288" t="s">
        <v>2012</v>
      </c>
      <c r="O762" s="288" t="s">
        <v>2012</v>
      </c>
      <c r="P762" s="288" t="s">
        <v>2012</v>
      </c>
      <c r="Q762" s="288">
        <v>10</v>
      </c>
      <c r="R762" s="288" t="s">
        <v>2013</v>
      </c>
      <c r="S762" s="289" t="s">
        <v>2023</v>
      </c>
      <c r="T762" s="283"/>
      <c r="U762" s="290" t="s">
        <v>2015</v>
      </c>
      <c r="V762" s="290" t="s">
        <v>195</v>
      </c>
      <c r="W762" s="290">
        <v>11</v>
      </c>
      <c r="X762" s="290">
        <v>73</v>
      </c>
      <c r="Y762" s="290" t="s">
        <v>2012</v>
      </c>
      <c r="Z762" s="290" t="s">
        <v>2012</v>
      </c>
      <c r="AA762" s="291" t="s">
        <v>2190</v>
      </c>
      <c r="AB762" s="290"/>
      <c r="AC762" s="290"/>
      <c r="AD762" s="290"/>
      <c r="AE762" s="290"/>
      <c r="AF762" s="290"/>
      <c r="AG762" s="290"/>
      <c r="AH762" s="290"/>
      <c r="AI762" s="290"/>
      <c r="AJ762" s="290"/>
      <c r="AK762" s="290"/>
      <c r="AL762" s="290"/>
      <c r="AM762" s="290"/>
      <c r="AN762" s="290"/>
      <c r="AO762" s="290"/>
      <c r="AP762" s="290"/>
    </row>
    <row r="763" spans="1:42" x14ac:dyDescent="0.25">
      <c r="A763" s="283" t="s">
        <v>2189</v>
      </c>
      <c r="B763" s="284" t="s">
        <v>2041</v>
      </c>
      <c r="C763" s="284" t="s">
        <v>2110</v>
      </c>
      <c r="D763" s="285" t="s">
        <v>2111</v>
      </c>
      <c r="E763" s="286">
        <v>40</v>
      </c>
      <c r="F763" s="287" t="s">
        <v>1786</v>
      </c>
      <c r="G763" s="285"/>
      <c r="H763" s="285"/>
      <c r="I763" s="285"/>
      <c r="J763" s="285"/>
      <c r="K763" s="285"/>
      <c r="L763" s="285"/>
      <c r="M763" s="288" t="s">
        <v>2012</v>
      </c>
      <c r="N763" s="288" t="s">
        <v>2012</v>
      </c>
      <c r="O763" s="288" t="s">
        <v>2012</v>
      </c>
      <c r="P763" s="288" t="s">
        <v>2012</v>
      </c>
      <c r="Q763" s="288">
        <v>10</v>
      </c>
      <c r="R763" s="288" t="s">
        <v>2013</v>
      </c>
      <c r="S763" s="289" t="s">
        <v>2023</v>
      </c>
      <c r="T763" s="283"/>
      <c r="U763" s="290" t="s">
        <v>2015</v>
      </c>
      <c r="V763" s="290" t="s">
        <v>195</v>
      </c>
      <c r="W763" s="290">
        <v>11</v>
      </c>
      <c r="X763" s="290">
        <v>131</v>
      </c>
      <c r="Y763" s="290" t="s">
        <v>2012</v>
      </c>
      <c r="Z763" s="290" t="s">
        <v>2012</v>
      </c>
      <c r="AA763" s="291" t="s">
        <v>2190</v>
      </c>
      <c r="AB763" s="290"/>
      <c r="AC763" s="290"/>
      <c r="AD763" s="290"/>
      <c r="AE763" s="290"/>
      <c r="AF763" s="290"/>
      <c r="AG763" s="290"/>
      <c r="AH763" s="290"/>
      <c r="AI763" s="290"/>
      <c r="AJ763" s="290"/>
      <c r="AK763" s="290"/>
      <c r="AL763" s="290"/>
      <c r="AM763" s="290"/>
      <c r="AN763" s="290"/>
      <c r="AO763" s="290"/>
      <c r="AP763" s="290"/>
    </row>
    <row r="764" spans="1:42" x14ac:dyDescent="0.25">
      <c r="A764" s="283" t="s">
        <v>2189</v>
      </c>
      <c r="B764" s="284" t="s">
        <v>2199</v>
      </c>
      <c r="C764" s="284" t="s">
        <v>2303</v>
      </c>
      <c r="D764" s="285" t="s">
        <v>2304</v>
      </c>
      <c r="E764" s="286">
        <v>20</v>
      </c>
      <c r="F764" s="287" t="s">
        <v>1786</v>
      </c>
      <c r="G764" s="285"/>
      <c r="H764" s="285"/>
      <c r="I764" s="285"/>
      <c r="J764" s="285"/>
      <c r="K764" s="285"/>
      <c r="L764" s="285"/>
      <c r="M764" s="288" t="s">
        <v>2012</v>
      </c>
      <c r="N764" s="288" t="s">
        <v>2012</v>
      </c>
      <c r="O764" s="288" t="s">
        <v>2012</v>
      </c>
      <c r="P764" s="288" t="s">
        <v>2012</v>
      </c>
      <c r="Q764" s="288">
        <v>10</v>
      </c>
      <c r="R764" s="288" t="s">
        <v>2013</v>
      </c>
      <c r="S764" s="289" t="s">
        <v>2023</v>
      </c>
      <c r="T764" s="283"/>
      <c r="U764" s="290" t="s">
        <v>2015</v>
      </c>
      <c r="V764" s="290" t="s">
        <v>195</v>
      </c>
      <c r="W764" s="290">
        <v>11</v>
      </c>
      <c r="X764" s="290">
        <v>31</v>
      </c>
      <c r="Y764" s="290" t="s">
        <v>2012</v>
      </c>
      <c r="Z764" s="290" t="s">
        <v>2012</v>
      </c>
      <c r="AA764" s="291" t="s">
        <v>2190</v>
      </c>
      <c r="AB764" s="290"/>
      <c r="AC764" s="290"/>
      <c r="AD764" s="290"/>
      <c r="AE764" s="290"/>
      <c r="AF764" s="290"/>
      <c r="AG764" s="290"/>
      <c r="AH764" s="290"/>
      <c r="AI764" s="290"/>
      <c r="AJ764" s="290"/>
      <c r="AK764" s="290"/>
      <c r="AL764" s="290"/>
      <c r="AM764" s="290"/>
      <c r="AN764" s="290"/>
      <c r="AO764" s="290"/>
      <c r="AP764" s="290"/>
    </row>
    <row r="765" spans="1:42" x14ac:dyDescent="0.25">
      <c r="A765" s="283" t="s">
        <v>2189</v>
      </c>
      <c r="B765" s="284" t="s">
        <v>2199</v>
      </c>
      <c r="C765" s="284" t="s">
        <v>2303</v>
      </c>
      <c r="D765" s="285" t="s">
        <v>2304</v>
      </c>
      <c r="E765" s="286">
        <v>40</v>
      </c>
      <c r="F765" s="287" t="s">
        <v>1786</v>
      </c>
      <c r="G765" s="285"/>
      <c r="H765" s="285"/>
      <c r="I765" s="285"/>
      <c r="J765" s="285"/>
      <c r="K765" s="285"/>
      <c r="L765" s="285"/>
      <c r="M765" s="288" t="s">
        <v>2012</v>
      </c>
      <c r="N765" s="288" t="s">
        <v>2012</v>
      </c>
      <c r="O765" s="288" t="s">
        <v>2012</v>
      </c>
      <c r="P765" s="288" t="s">
        <v>2012</v>
      </c>
      <c r="Q765" s="288">
        <v>10</v>
      </c>
      <c r="R765" s="288" t="s">
        <v>2013</v>
      </c>
      <c r="S765" s="289" t="s">
        <v>2023</v>
      </c>
      <c r="T765" s="283"/>
      <c r="U765" s="290" t="s">
        <v>2015</v>
      </c>
      <c r="V765" s="290" t="s">
        <v>195</v>
      </c>
      <c r="W765" s="290">
        <v>11</v>
      </c>
      <c r="X765" s="290">
        <v>67</v>
      </c>
      <c r="Y765" s="290" t="s">
        <v>2012</v>
      </c>
      <c r="Z765" s="290" t="s">
        <v>2012</v>
      </c>
      <c r="AA765" s="291" t="s">
        <v>2190</v>
      </c>
      <c r="AB765" s="290"/>
      <c r="AC765" s="290"/>
      <c r="AD765" s="290"/>
      <c r="AE765" s="290"/>
      <c r="AF765" s="290"/>
      <c r="AG765" s="290"/>
      <c r="AH765" s="290"/>
      <c r="AI765" s="290"/>
      <c r="AJ765" s="290"/>
      <c r="AK765" s="290"/>
      <c r="AL765" s="290"/>
      <c r="AM765" s="290"/>
      <c r="AN765" s="290"/>
      <c r="AO765" s="290"/>
      <c r="AP765" s="290"/>
    </row>
    <row r="766" spans="1:42" x14ac:dyDescent="0.25">
      <c r="A766" s="283" t="s">
        <v>2189</v>
      </c>
      <c r="B766" s="284" t="s">
        <v>2035</v>
      </c>
      <c r="C766" s="284" t="s">
        <v>2114</v>
      </c>
      <c r="D766" s="285" t="s">
        <v>2115</v>
      </c>
      <c r="E766" s="286">
        <v>20</v>
      </c>
      <c r="F766" s="287" t="s">
        <v>1786</v>
      </c>
      <c r="G766" s="285"/>
      <c r="H766" s="285"/>
      <c r="I766" s="285"/>
      <c r="J766" s="285"/>
      <c r="K766" s="285"/>
      <c r="L766" s="285"/>
      <c r="M766" s="288" t="s">
        <v>2012</v>
      </c>
      <c r="N766" s="288" t="s">
        <v>2012</v>
      </c>
      <c r="O766" s="288" t="s">
        <v>2012</v>
      </c>
      <c r="P766" s="288" t="s">
        <v>2012</v>
      </c>
      <c r="Q766" s="288">
        <v>12</v>
      </c>
      <c r="R766" s="288" t="s">
        <v>2013</v>
      </c>
      <c r="S766" s="289" t="s">
        <v>2026</v>
      </c>
      <c r="T766" s="283"/>
      <c r="U766" s="290" t="s">
        <v>2015</v>
      </c>
      <c r="V766" s="290" t="s">
        <v>195</v>
      </c>
      <c r="W766" s="290">
        <v>13</v>
      </c>
      <c r="X766" s="290">
        <v>122</v>
      </c>
      <c r="Y766" s="290" t="s">
        <v>2012</v>
      </c>
      <c r="Z766" s="290" t="s">
        <v>2012</v>
      </c>
      <c r="AA766" s="291" t="s">
        <v>2190</v>
      </c>
      <c r="AB766" s="290"/>
      <c r="AC766" s="290"/>
      <c r="AD766" s="290"/>
      <c r="AE766" s="290"/>
      <c r="AF766" s="290"/>
      <c r="AG766" s="290"/>
      <c r="AH766" s="290"/>
      <c r="AI766" s="290"/>
      <c r="AJ766" s="290"/>
      <c r="AK766" s="290"/>
      <c r="AL766" s="290"/>
      <c r="AM766" s="290"/>
      <c r="AN766" s="290"/>
      <c r="AO766" s="290"/>
      <c r="AP766" s="290"/>
    </row>
    <row r="767" spans="1:42" x14ac:dyDescent="0.25">
      <c r="A767" s="283" t="s">
        <v>2189</v>
      </c>
      <c r="B767" s="284" t="s">
        <v>2035</v>
      </c>
      <c r="C767" s="284" t="s">
        <v>2114</v>
      </c>
      <c r="D767" s="285" t="s">
        <v>2115</v>
      </c>
      <c r="E767" s="286">
        <v>40</v>
      </c>
      <c r="F767" s="287" t="s">
        <v>1786</v>
      </c>
      <c r="G767" s="285"/>
      <c r="H767" s="285"/>
      <c r="I767" s="285"/>
      <c r="J767" s="285"/>
      <c r="K767" s="285"/>
      <c r="L767" s="285"/>
      <c r="M767" s="288" t="s">
        <v>2012</v>
      </c>
      <c r="N767" s="288" t="s">
        <v>2012</v>
      </c>
      <c r="O767" s="288" t="s">
        <v>2012</v>
      </c>
      <c r="P767" s="288" t="s">
        <v>2012</v>
      </c>
      <c r="Q767" s="288">
        <v>12</v>
      </c>
      <c r="R767" s="288" t="s">
        <v>2013</v>
      </c>
      <c r="S767" s="289" t="s">
        <v>2026</v>
      </c>
      <c r="T767" s="283"/>
      <c r="U767" s="290" t="s">
        <v>2015</v>
      </c>
      <c r="V767" s="290" t="s">
        <v>195</v>
      </c>
      <c r="W767" s="290">
        <v>13</v>
      </c>
      <c r="X767" s="290">
        <v>220</v>
      </c>
      <c r="Y767" s="290" t="s">
        <v>2012</v>
      </c>
      <c r="Z767" s="290" t="s">
        <v>2012</v>
      </c>
      <c r="AA767" s="291" t="s">
        <v>2190</v>
      </c>
      <c r="AB767" s="290"/>
      <c r="AC767" s="290"/>
      <c r="AD767" s="290"/>
      <c r="AE767" s="290"/>
      <c r="AF767" s="290"/>
      <c r="AG767" s="290"/>
      <c r="AH767" s="290"/>
      <c r="AI767" s="290"/>
      <c r="AJ767" s="290"/>
      <c r="AK767" s="290"/>
      <c r="AL767" s="290"/>
      <c r="AM767" s="290"/>
      <c r="AN767" s="290"/>
      <c r="AO767" s="290"/>
      <c r="AP767" s="290"/>
    </row>
    <row r="768" spans="1:42" x14ac:dyDescent="0.25">
      <c r="A768" s="283" t="s">
        <v>2189</v>
      </c>
      <c r="B768" s="284" t="s">
        <v>1791</v>
      </c>
      <c r="C768" s="284" t="s">
        <v>2117</v>
      </c>
      <c r="D768" s="285" t="s">
        <v>2118</v>
      </c>
      <c r="E768" s="286">
        <v>20</v>
      </c>
      <c r="F768" s="287" t="s">
        <v>1786</v>
      </c>
      <c r="G768" s="285"/>
      <c r="H768" s="285"/>
      <c r="I768" s="285"/>
      <c r="J768" s="285"/>
      <c r="K768" s="285"/>
      <c r="L768" s="285"/>
      <c r="M768" s="288" t="s">
        <v>2012</v>
      </c>
      <c r="N768" s="288" t="s">
        <v>2012</v>
      </c>
      <c r="O768" s="288" t="s">
        <v>2012</v>
      </c>
      <c r="P768" s="288" t="s">
        <v>2012</v>
      </c>
      <c r="Q768" s="288">
        <v>12</v>
      </c>
      <c r="R768" s="288" t="s">
        <v>2013</v>
      </c>
      <c r="S768" s="289" t="s">
        <v>2026</v>
      </c>
      <c r="T768" s="283"/>
      <c r="U768" s="290" t="s">
        <v>2015</v>
      </c>
      <c r="V768" s="290" t="s">
        <v>195</v>
      </c>
      <c r="W768" s="290">
        <v>13</v>
      </c>
      <c r="X768" s="290">
        <v>200</v>
      </c>
      <c r="Y768" s="290" t="s">
        <v>2012</v>
      </c>
      <c r="Z768" s="290" t="s">
        <v>2012</v>
      </c>
      <c r="AA768" s="291" t="s">
        <v>2190</v>
      </c>
      <c r="AB768" s="290"/>
      <c r="AC768" s="290"/>
      <c r="AD768" s="290"/>
      <c r="AE768" s="290"/>
      <c r="AF768" s="290"/>
      <c r="AG768" s="290"/>
      <c r="AH768" s="290"/>
      <c r="AI768" s="290"/>
      <c r="AJ768" s="290"/>
      <c r="AK768" s="290"/>
      <c r="AL768" s="290"/>
      <c r="AM768" s="290"/>
      <c r="AN768" s="290"/>
      <c r="AO768" s="290"/>
      <c r="AP768" s="290"/>
    </row>
    <row r="769" spans="1:42" x14ac:dyDescent="0.25">
      <c r="A769" s="283" t="s">
        <v>2189</v>
      </c>
      <c r="B769" s="284" t="s">
        <v>1791</v>
      </c>
      <c r="C769" s="284" t="s">
        <v>2117</v>
      </c>
      <c r="D769" s="285" t="s">
        <v>2118</v>
      </c>
      <c r="E769" s="286">
        <v>40</v>
      </c>
      <c r="F769" s="287" t="s">
        <v>1786</v>
      </c>
      <c r="G769" s="285"/>
      <c r="H769" s="285"/>
      <c r="I769" s="285"/>
      <c r="J769" s="285"/>
      <c r="K769" s="285"/>
      <c r="L769" s="285"/>
      <c r="M769" s="288" t="s">
        <v>2012</v>
      </c>
      <c r="N769" s="288" t="s">
        <v>2012</v>
      </c>
      <c r="O769" s="288" t="s">
        <v>2012</v>
      </c>
      <c r="P769" s="288" t="s">
        <v>2012</v>
      </c>
      <c r="Q769" s="288">
        <v>12</v>
      </c>
      <c r="R769" s="288" t="s">
        <v>2013</v>
      </c>
      <c r="S769" s="289" t="s">
        <v>2026</v>
      </c>
      <c r="T769" s="283"/>
      <c r="U769" s="290" t="s">
        <v>2015</v>
      </c>
      <c r="V769" s="290" t="s">
        <v>195</v>
      </c>
      <c r="W769" s="290">
        <v>13</v>
      </c>
      <c r="X769" s="290">
        <v>200</v>
      </c>
      <c r="Y769" s="290" t="s">
        <v>2012</v>
      </c>
      <c r="Z769" s="290" t="s">
        <v>2012</v>
      </c>
      <c r="AA769" s="291" t="s">
        <v>2190</v>
      </c>
      <c r="AB769" s="290"/>
      <c r="AC769" s="290"/>
      <c r="AD769" s="290"/>
      <c r="AE769" s="290"/>
      <c r="AF769" s="290"/>
      <c r="AG769" s="290"/>
      <c r="AH769" s="290"/>
      <c r="AI769" s="290"/>
      <c r="AJ769" s="290"/>
      <c r="AK769" s="290"/>
      <c r="AL769" s="290"/>
      <c r="AM769" s="290"/>
      <c r="AN769" s="290"/>
      <c r="AO769" s="290"/>
      <c r="AP769" s="290"/>
    </row>
    <row r="770" spans="1:42" x14ac:dyDescent="0.25">
      <c r="A770" s="283" t="s">
        <v>2189</v>
      </c>
      <c r="B770" s="284" t="s">
        <v>1787</v>
      </c>
      <c r="C770" s="284" t="s">
        <v>2119</v>
      </c>
      <c r="D770" s="285" t="s">
        <v>2120</v>
      </c>
      <c r="E770" s="286">
        <v>20</v>
      </c>
      <c r="F770" s="287" t="s">
        <v>1786</v>
      </c>
      <c r="G770" s="285"/>
      <c r="H770" s="285"/>
      <c r="I770" s="285"/>
      <c r="J770" s="285"/>
      <c r="K770" s="285"/>
      <c r="L770" s="285"/>
      <c r="M770" s="288" t="s">
        <v>2012</v>
      </c>
      <c r="N770" s="288" t="s">
        <v>2012</v>
      </c>
      <c r="O770" s="288" t="s">
        <v>2012</v>
      </c>
      <c r="P770" s="288" t="s">
        <v>2012</v>
      </c>
      <c r="Q770" s="288">
        <v>12</v>
      </c>
      <c r="R770" s="288" t="s">
        <v>2013</v>
      </c>
      <c r="S770" s="289" t="s">
        <v>2026</v>
      </c>
      <c r="T770" s="283"/>
      <c r="U770" s="290" t="s">
        <v>2015</v>
      </c>
      <c r="V770" s="290" t="s">
        <v>195</v>
      </c>
      <c r="W770" s="290">
        <v>13</v>
      </c>
      <c r="X770" s="290">
        <v>170</v>
      </c>
      <c r="Y770" s="290" t="s">
        <v>2012</v>
      </c>
      <c r="Z770" s="290" t="s">
        <v>2012</v>
      </c>
      <c r="AA770" s="291" t="s">
        <v>2190</v>
      </c>
      <c r="AB770" s="290"/>
      <c r="AC770" s="290"/>
      <c r="AD770" s="290"/>
      <c r="AE770" s="290"/>
      <c r="AF770" s="290"/>
      <c r="AG770" s="290"/>
      <c r="AH770" s="290"/>
      <c r="AI770" s="290"/>
      <c r="AJ770" s="290"/>
      <c r="AK770" s="290"/>
      <c r="AL770" s="290"/>
      <c r="AM770" s="290"/>
      <c r="AN770" s="290"/>
      <c r="AO770" s="290"/>
      <c r="AP770" s="290"/>
    </row>
    <row r="771" spans="1:42" x14ac:dyDescent="0.25">
      <c r="A771" s="283" t="s">
        <v>2189</v>
      </c>
      <c r="B771" s="284" t="s">
        <v>1787</v>
      </c>
      <c r="C771" s="284" t="s">
        <v>2119</v>
      </c>
      <c r="D771" s="285" t="s">
        <v>2120</v>
      </c>
      <c r="E771" s="286">
        <v>40</v>
      </c>
      <c r="F771" s="287" t="s">
        <v>1786</v>
      </c>
      <c r="G771" s="285"/>
      <c r="H771" s="285"/>
      <c r="I771" s="285"/>
      <c r="J771" s="285"/>
      <c r="K771" s="285"/>
      <c r="L771" s="285"/>
      <c r="M771" s="288" t="s">
        <v>2012</v>
      </c>
      <c r="N771" s="288" t="s">
        <v>2012</v>
      </c>
      <c r="O771" s="288" t="s">
        <v>2012</v>
      </c>
      <c r="P771" s="288" t="s">
        <v>2012</v>
      </c>
      <c r="Q771" s="288">
        <v>12</v>
      </c>
      <c r="R771" s="288" t="s">
        <v>2013</v>
      </c>
      <c r="S771" s="289" t="s">
        <v>2026</v>
      </c>
      <c r="T771" s="283"/>
      <c r="U771" s="290" t="s">
        <v>2015</v>
      </c>
      <c r="V771" s="290" t="s">
        <v>195</v>
      </c>
      <c r="W771" s="290">
        <v>13</v>
      </c>
      <c r="X771" s="290">
        <v>170</v>
      </c>
      <c r="Y771" s="290" t="s">
        <v>2012</v>
      </c>
      <c r="Z771" s="290" t="s">
        <v>2012</v>
      </c>
      <c r="AA771" s="291" t="s">
        <v>2190</v>
      </c>
      <c r="AB771" s="290"/>
      <c r="AC771" s="290"/>
      <c r="AD771" s="290"/>
      <c r="AE771" s="290"/>
      <c r="AF771" s="290"/>
      <c r="AG771" s="290"/>
      <c r="AH771" s="290"/>
      <c r="AI771" s="290"/>
      <c r="AJ771" s="290"/>
      <c r="AK771" s="290"/>
      <c r="AL771" s="290"/>
      <c r="AM771" s="290"/>
      <c r="AN771" s="290"/>
      <c r="AO771" s="290"/>
      <c r="AP771" s="290"/>
    </row>
    <row r="772" spans="1:42" x14ac:dyDescent="0.25">
      <c r="A772" s="283" t="s">
        <v>2189</v>
      </c>
      <c r="B772" s="284" t="s">
        <v>2020</v>
      </c>
      <c r="C772" s="284" t="s">
        <v>2121</v>
      </c>
      <c r="D772" s="285" t="s">
        <v>2122</v>
      </c>
      <c r="E772" s="286">
        <v>20</v>
      </c>
      <c r="F772" s="287" t="s">
        <v>1786</v>
      </c>
      <c r="G772" s="285"/>
      <c r="H772" s="285"/>
      <c r="I772" s="285"/>
      <c r="J772" s="285"/>
      <c r="K772" s="285"/>
      <c r="L772" s="285"/>
      <c r="M772" s="288" t="s">
        <v>2012</v>
      </c>
      <c r="N772" s="288" t="s">
        <v>2012</v>
      </c>
      <c r="O772" s="288" t="s">
        <v>2012</v>
      </c>
      <c r="P772" s="288" t="s">
        <v>2012</v>
      </c>
      <c r="Q772" s="288">
        <v>10</v>
      </c>
      <c r="R772" s="288" t="s">
        <v>2013</v>
      </c>
      <c r="S772" s="289" t="s">
        <v>2023</v>
      </c>
      <c r="T772" s="283"/>
      <c r="U772" s="290" t="s">
        <v>2015</v>
      </c>
      <c r="V772" s="290" t="s">
        <v>195</v>
      </c>
      <c r="W772" s="290">
        <v>11</v>
      </c>
      <c r="X772" s="290">
        <v>85</v>
      </c>
      <c r="Y772" s="290">
        <v>15</v>
      </c>
      <c r="Z772" s="290">
        <v>160</v>
      </c>
      <c r="AA772" s="291">
        <v>4</v>
      </c>
      <c r="AB772" s="290"/>
      <c r="AC772" s="290"/>
      <c r="AD772" s="290"/>
      <c r="AE772" s="290"/>
      <c r="AF772" s="290"/>
      <c r="AG772" s="290"/>
      <c r="AH772" s="290"/>
      <c r="AI772" s="290"/>
      <c r="AJ772" s="290"/>
      <c r="AK772" s="290"/>
      <c r="AL772" s="290"/>
      <c r="AM772" s="290"/>
      <c r="AN772" s="290"/>
      <c r="AO772" s="290"/>
      <c r="AP772" s="290"/>
    </row>
    <row r="773" spans="1:42" x14ac:dyDescent="0.25">
      <c r="A773" s="283" t="s">
        <v>2189</v>
      </c>
      <c r="B773" s="284" t="s">
        <v>2020</v>
      </c>
      <c r="C773" s="284" t="s">
        <v>2121</v>
      </c>
      <c r="D773" s="285" t="s">
        <v>2122</v>
      </c>
      <c r="E773" s="286">
        <v>40</v>
      </c>
      <c r="F773" s="287" t="s">
        <v>1786</v>
      </c>
      <c r="G773" s="285"/>
      <c r="H773" s="285"/>
      <c r="I773" s="285"/>
      <c r="J773" s="285"/>
      <c r="K773" s="285"/>
      <c r="L773" s="285"/>
      <c r="M773" s="288" t="s">
        <v>2012</v>
      </c>
      <c r="N773" s="288" t="s">
        <v>2012</v>
      </c>
      <c r="O773" s="288" t="s">
        <v>2012</v>
      </c>
      <c r="P773" s="288" t="s">
        <v>2012</v>
      </c>
      <c r="Q773" s="288">
        <v>10</v>
      </c>
      <c r="R773" s="288" t="s">
        <v>2013</v>
      </c>
      <c r="S773" s="289" t="s">
        <v>2023</v>
      </c>
      <c r="T773" s="283"/>
      <c r="U773" s="290" t="s">
        <v>2015</v>
      </c>
      <c r="V773" s="290" t="s">
        <v>195</v>
      </c>
      <c r="W773" s="290">
        <v>11</v>
      </c>
      <c r="X773" s="290">
        <v>149</v>
      </c>
      <c r="Y773" s="290">
        <v>15</v>
      </c>
      <c r="Z773" s="290">
        <v>320</v>
      </c>
      <c r="AA773" s="291">
        <v>4</v>
      </c>
      <c r="AB773" s="290"/>
      <c r="AC773" s="290"/>
      <c r="AD773" s="290"/>
      <c r="AE773" s="290"/>
      <c r="AF773" s="290"/>
      <c r="AG773" s="290"/>
      <c r="AH773" s="290"/>
      <c r="AI773" s="290"/>
      <c r="AJ773" s="290"/>
      <c r="AK773" s="290"/>
      <c r="AL773" s="290"/>
      <c r="AM773" s="290"/>
      <c r="AN773" s="290"/>
      <c r="AO773" s="290"/>
      <c r="AP773" s="290"/>
    </row>
    <row r="774" spans="1:42" x14ac:dyDescent="0.25">
      <c r="A774" s="283" t="s">
        <v>2189</v>
      </c>
      <c r="B774" s="284" t="s">
        <v>1754</v>
      </c>
      <c r="C774" s="284" t="s">
        <v>2123</v>
      </c>
      <c r="D774" s="285" t="s">
        <v>2124</v>
      </c>
      <c r="E774" s="286">
        <v>20</v>
      </c>
      <c r="F774" s="287" t="s">
        <v>1786</v>
      </c>
      <c r="G774" s="285"/>
      <c r="H774" s="285"/>
      <c r="I774" s="285"/>
      <c r="J774" s="285"/>
      <c r="K774" s="285"/>
      <c r="L774" s="285"/>
      <c r="M774" s="288" t="s">
        <v>2012</v>
      </c>
      <c r="N774" s="288" t="s">
        <v>2012</v>
      </c>
      <c r="O774" s="288" t="s">
        <v>2012</v>
      </c>
      <c r="P774" s="288" t="s">
        <v>2012</v>
      </c>
      <c r="Q774" s="288">
        <v>10</v>
      </c>
      <c r="R774" s="288" t="s">
        <v>2013</v>
      </c>
      <c r="S774" s="289" t="s">
        <v>2023</v>
      </c>
      <c r="T774" s="283"/>
      <c r="U774" s="290" t="s">
        <v>2015</v>
      </c>
      <c r="V774" s="290" t="s">
        <v>195</v>
      </c>
      <c r="W774" s="290">
        <v>11</v>
      </c>
      <c r="X774" s="290">
        <v>125</v>
      </c>
      <c r="Y774" s="290">
        <v>14</v>
      </c>
      <c r="Z774" s="290">
        <v>234</v>
      </c>
      <c r="AA774" s="291">
        <v>3</v>
      </c>
      <c r="AB774" s="290"/>
      <c r="AC774" s="290"/>
      <c r="AD774" s="290"/>
      <c r="AE774" s="290"/>
      <c r="AF774" s="290"/>
      <c r="AG774" s="290"/>
      <c r="AH774" s="290"/>
      <c r="AI774" s="290"/>
      <c r="AJ774" s="290"/>
      <c r="AK774" s="290"/>
      <c r="AL774" s="290"/>
      <c r="AM774" s="290"/>
      <c r="AN774" s="290"/>
      <c r="AO774" s="290"/>
      <c r="AP774" s="290"/>
    </row>
    <row r="775" spans="1:42" x14ac:dyDescent="0.25">
      <c r="A775" s="283" t="s">
        <v>2189</v>
      </c>
      <c r="B775" s="284" t="s">
        <v>1754</v>
      </c>
      <c r="C775" s="284" t="s">
        <v>2123</v>
      </c>
      <c r="D775" s="285" t="s">
        <v>2124</v>
      </c>
      <c r="E775" s="286">
        <v>40</v>
      </c>
      <c r="F775" s="287" t="s">
        <v>1786</v>
      </c>
      <c r="G775" s="285"/>
      <c r="H775" s="285"/>
      <c r="I775" s="285"/>
      <c r="J775" s="285"/>
      <c r="K775" s="285"/>
      <c r="L775" s="285"/>
      <c r="M775" s="288" t="s">
        <v>2012</v>
      </c>
      <c r="N775" s="288" t="s">
        <v>2012</v>
      </c>
      <c r="O775" s="288" t="s">
        <v>2012</v>
      </c>
      <c r="P775" s="288" t="s">
        <v>2012</v>
      </c>
      <c r="Q775" s="288">
        <v>10</v>
      </c>
      <c r="R775" s="288" t="s">
        <v>2013</v>
      </c>
      <c r="S775" s="289" t="s">
        <v>2023</v>
      </c>
      <c r="T775" s="283"/>
      <c r="U775" s="290" t="s">
        <v>2015</v>
      </c>
      <c r="V775" s="290" t="s">
        <v>195</v>
      </c>
      <c r="W775" s="290">
        <v>11</v>
      </c>
      <c r="X775" s="290">
        <v>250</v>
      </c>
      <c r="Y775" s="290">
        <v>14</v>
      </c>
      <c r="Z775" s="290">
        <v>468</v>
      </c>
      <c r="AA775" s="291">
        <v>3</v>
      </c>
      <c r="AB775" s="290"/>
      <c r="AC775" s="290"/>
      <c r="AD775" s="290"/>
      <c r="AE775" s="290"/>
      <c r="AF775" s="290"/>
      <c r="AG775" s="290"/>
      <c r="AH775" s="290"/>
      <c r="AI775" s="290"/>
      <c r="AJ775" s="290"/>
      <c r="AK775" s="290"/>
      <c r="AL775" s="290"/>
      <c r="AM775" s="290"/>
      <c r="AN775" s="290"/>
      <c r="AO775" s="290"/>
      <c r="AP775" s="290"/>
    </row>
    <row r="776" spans="1:42" x14ac:dyDescent="0.25">
      <c r="A776" s="283" t="s">
        <v>2189</v>
      </c>
      <c r="B776" s="284" t="s">
        <v>1791</v>
      </c>
      <c r="C776" s="284" t="s">
        <v>2125</v>
      </c>
      <c r="D776" s="285" t="s">
        <v>2126</v>
      </c>
      <c r="E776" s="286">
        <v>20</v>
      </c>
      <c r="F776" s="287" t="s">
        <v>1786</v>
      </c>
      <c r="G776" s="285"/>
      <c r="H776" s="285"/>
      <c r="I776" s="285"/>
      <c r="J776" s="285"/>
      <c r="K776" s="285"/>
      <c r="L776" s="285"/>
      <c r="M776" s="288" t="s">
        <v>2012</v>
      </c>
      <c r="N776" s="288" t="s">
        <v>2012</v>
      </c>
      <c r="O776" s="288" t="s">
        <v>2012</v>
      </c>
      <c r="P776" s="288" t="s">
        <v>2012</v>
      </c>
      <c r="Q776" s="288">
        <v>12</v>
      </c>
      <c r="R776" s="288" t="s">
        <v>2013</v>
      </c>
      <c r="S776" s="289" t="s">
        <v>2026</v>
      </c>
      <c r="T776" s="283"/>
      <c r="U776" s="290" t="s">
        <v>2015</v>
      </c>
      <c r="V776" s="290" t="s">
        <v>195</v>
      </c>
      <c r="W776" s="290">
        <v>13</v>
      </c>
      <c r="X776" s="290">
        <v>120</v>
      </c>
      <c r="Y776" s="290" t="s">
        <v>2012</v>
      </c>
      <c r="Z776" s="290" t="s">
        <v>2012</v>
      </c>
      <c r="AA776" s="291" t="s">
        <v>2190</v>
      </c>
      <c r="AB776" s="290"/>
      <c r="AC776" s="290"/>
      <c r="AD776" s="290"/>
      <c r="AE776" s="290"/>
      <c r="AF776" s="290"/>
      <c r="AG776" s="290"/>
      <c r="AH776" s="290"/>
      <c r="AI776" s="290"/>
      <c r="AJ776" s="290"/>
      <c r="AK776" s="290"/>
      <c r="AL776" s="290"/>
      <c r="AM776" s="290"/>
      <c r="AN776" s="290"/>
      <c r="AO776" s="290"/>
      <c r="AP776" s="290"/>
    </row>
    <row r="777" spans="1:42" x14ac:dyDescent="0.25">
      <c r="A777" s="283" t="s">
        <v>2189</v>
      </c>
      <c r="B777" s="284" t="s">
        <v>1791</v>
      </c>
      <c r="C777" s="284" t="s">
        <v>2125</v>
      </c>
      <c r="D777" s="285" t="s">
        <v>2126</v>
      </c>
      <c r="E777" s="286">
        <v>40</v>
      </c>
      <c r="F777" s="287" t="s">
        <v>1786</v>
      </c>
      <c r="G777" s="285"/>
      <c r="H777" s="285"/>
      <c r="I777" s="285"/>
      <c r="J777" s="285"/>
      <c r="K777" s="285"/>
      <c r="L777" s="285"/>
      <c r="M777" s="288" t="s">
        <v>2012</v>
      </c>
      <c r="N777" s="288" t="s">
        <v>2012</v>
      </c>
      <c r="O777" s="288" t="s">
        <v>2012</v>
      </c>
      <c r="P777" s="288" t="s">
        <v>2012</v>
      </c>
      <c r="Q777" s="288">
        <v>12</v>
      </c>
      <c r="R777" s="288" t="s">
        <v>2013</v>
      </c>
      <c r="S777" s="289" t="s">
        <v>2026</v>
      </c>
      <c r="T777" s="283"/>
      <c r="U777" s="290" t="s">
        <v>2015</v>
      </c>
      <c r="V777" s="290" t="s">
        <v>195</v>
      </c>
      <c r="W777" s="290">
        <v>13</v>
      </c>
      <c r="X777" s="290">
        <v>125</v>
      </c>
      <c r="Y777" s="290" t="s">
        <v>2012</v>
      </c>
      <c r="Z777" s="290" t="s">
        <v>2012</v>
      </c>
      <c r="AA777" s="291" t="s">
        <v>2190</v>
      </c>
      <c r="AB777" s="290"/>
      <c r="AC777" s="290"/>
      <c r="AD777" s="290"/>
      <c r="AE777" s="290"/>
      <c r="AF777" s="290"/>
      <c r="AG777" s="290"/>
      <c r="AH777" s="290"/>
      <c r="AI777" s="290"/>
      <c r="AJ777" s="290"/>
      <c r="AK777" s="290"/>
      <c r="AL777" s="290"/>
      <c r="AM777" s="290"/>
      <c r="AN777" s="290"/>
      <c r="AO777" s="290"/>
      <c r="AP777" s="290"/>
    </row>
    <row r="778" spans="1:42" x14ac:dyDescent="0.25">
      <c r="A778" s="283" t="s">
        <v>2189</v>
      </c>
      <c r="B778" s="284" t="s">
        <v>2199</v>
      </c>
      <c r="C778" s="284" t="s">
        <v>2307</v>
      </c>
      <c r="D778" s="285" t="s">
        <v>2308</v>
      </c>
      <c r="E778" s="286">
        <v>20</v>
      </c>
      <c r="F778" s="287" t="s">
        <v>1786</v>
      </c>
      <c r="G778" s="285"/>
      <c r="H778" s="285"/>
      <c r="I778" s="285"/>
      <c r="J778" s="285"/>
      <c r="K778" s="285"/>
      <c r="L778" s="285"/>
      <c r="M778" s="288" t="s">
        <v>2012</v>
      </c>
      <c r="N778" s="288" t="s">
        <v>2012</v>
      </c>
      <c r="O778" s="288" t="s">
        <v>2012</v>
      </c>
      <c r="P778" s="288" t="s">
        <v>2012</v>
      </c>
      <c r="Q778" s="288">
        <v>10</v>
      </c>
      <c r="R778" s="288" t="s">
        <v>2013</v>
      </c>
      <c r="S778" s="289" t="s">
        <v>2023</v>
      </c>
      <c r="T778" s="283"/>
      <c r="U778" s="290" t="s">
        <v>2015</v>
      </c>
      <c r="V778" s="290" t="s">
        <v>195</v>
      </c>
      <c r="W778" s="290">
        <v>11</v>
      </c>
      <c r="X778" s="290">
        <v>30</v>
      </c>
      <c r="Y778" s="290">
        <v>25</v>
      </c>
      <c r="Z778" s="290">
        <v>50</v>
      </c>
      <c r="AA778" s="291">
        <v>14</v>
      </c>
      <c r="AB778" s="290"/>
      <c r="AC778" s="290"/>
      <c r="AD778" s="290"/>
      <c r="AE778" s="290"/>
      <c r="AF778" s="290"/>
      <c r="AG778" s="290"/>
      <c r="AH778" s="290"/>
      <c r="AI778" s="290"/>
      <c r="AJ778" s="290"/>
      <c r="AK778" s="290"/>
      <c r="AL778" s="290"/>
      <c r="AM778" s="290"/>
      <c r="AN778" s="290"/>
      <c r="AO778" s="290"/>
      <c r="AP778" s="290"/>
    </row>
    <row r="779" spans="1:42" x14ac:dyDescent="0.25">
      <c r="A779" s="283" t="s">
        <v>2189</v>
      </c>
      <c r="B779" s="284" t="s">
        <v>2199</v>
      </c>
      <c r="C779" s="284" t="s">
        <v>2307</v>
      </c>
      <c r="D779" s="285" t="s">
        <v>2308</v>
      </c>
      <c r="E779" s="286">
        <v>40</v>
      </c>
      <c r="F779" s="287" t="s">
        <v>1786</v>
      </c>
      <c r="G779" s="285"/>
      <c r="H779" s="285"/>
      <c r="I779" s="285"/>
      <c r="J779" s="285"/>
      <c r="K779" s="285"/>
      <c r="L779" s="285"/>
      <c r="M779" s="288" t="s">
        <v>2012</v>
      </c>
      <c r="N779" s="288" t="s">
        <v>2012</v>
      </c>
      <c r="O779" s="288" t="s">
        <v>2012</v>
      </c>
      <c r="P779" s="288" t="s">
        <v>2012</v>
      </c>
      <c r="Q779" s="288">
        <v>10</v>
      </c>
      <c r="R779" s="288" t="s">
        <v>2013</v>
      </c>
      <c r="S779" s="289" t="s">
        <v>2023</v>
      </c>
      <c r="T779" s="283"/>
      <c r="U779" s="290" t="s">
        <v>2015</v>
      </c>
      <c r="V779" s="290" t="s">
        <v>195</v>
      </c>
      <c r="W779" s="290">
        <v>11</v>
      </c>
      <c r="X779" s="290">
        <v>60</v>
      </c>
      <c r="Y779" s="290">
        <v>25</v>
      </c>
      <c r="Z779" s="290">
        <v>100</v>
      </c>
      <c r="AA779" s="291">
        <v>14</v>
      </c>
      <c r="AB779" s="290"/>
      <c r="AC779" s="290"/>
      <c r="AD779" s="290"/>
      <c r="AE779" s="290"/>
      <c r="AF779" s="290"/>
      <c r="AG779" s="290"/>
      <c r="AH779" s="290"/>
      <c r="AI779" s="290"/>
      <c r="AJ779" s="290"/>
      <c r="AK779" s="290"/>
      <c r="AL779" s="290"/>
      <c r="AM779" s="290"/>
      <c r="AN779" s="290"/>
      <c r="AO779" s="290"/>
      <c r="AP779" s="290"/>
    </row>
    <row r="780" spans="1:42" x14ac:dyDescent="0.25">
      <c r="A780" s="283" t="s">
        <v>2189</v>
      </c>
      <c r="B780" s="284" t="s">
        <v>2199</v>
      </c>
      <c r="C780" s="284" t="s">
        <v>2309</v>
      </c>
      <c r="D780" s="285" t="s">
        <v>2310</v>
      </c>
      <c r="E780" s="286">
        <v>20</v>
      </c>
      <c r="F780" s="287" t="s">
        <v>1786</v>
      </c>
      <c r="G780" s="285"/>
      <c r="H780" s="285"/>
      <c r="I780" s="285"/>
      <c r="J780" s="285"/>
      <c r="K780" s="285"/>
      <c r="L780" s="285"/>
      <c r="M780" s="288" t="s">
        <v>2012</v>
      </c>
      <c r="N780" s="288" t="s">
        <v>2012</v>
      </c>
      <c r="O780" s="288" t="s">
        <v>2012</v>
      </c>
      <c r="P780" s="288" t="s">
        <v>2012</v>
      </c>
      <c r="Q780" s="288">
        <v>14</v>
      </c>
      <c r="R780" s="288" t="s">
        <v>2013</v>
      </c>
      <c r="S780" s="289" t="s">
        <v>2101</v>
      </c>
      <c r="T780" s="283"/>
      <c r="U780" s="290" t="s">
        <v>2015</v>
      </c>
      <c r="V780" s="290" t="s">
        <v>195</v>
      </c>
      <c r="W780" s="290">
        <v>15</v>
      </c>
      <c r="X780" s="290">
        <v>38</v>
      </c>
      <c r="Y780" s="290">
        <v>30</v>
      </c>
      <c r="Z780" s="290">
        <v>61</v>
      </c>
      <c r="AA780" s="291">
        <v>15</v>
      </c>
      <c r="AB780" s="290"/>
      <c r="AC780" s="290"/>
      <c r="AD780" s="290"/>
      <c r="AE780" s="290"/>
      <c r="AF780" s="290"/>
      <c r="AG780" s="290"/>
      <c r="AH780" s="290"/>
      <c r="AI780" s="290"/>
      <c r="AJ780" s="290"/>
      <c r="AK780" s="290"/>
      <c r="AL780" s="290"/>
      <c r="AM780" s="290"/>
      <c r="AN780" s="290"/>
      <c r="AO780" s="290"/>
      <c r="AP780" s="290"/>
    </row>
    <row r="781" spans="1:42" x14ac:dyDescent="0.25">
      <c r="A781" s="283" t="s">
        <v>2189</v>
      </c>
      <c r="B781" s="284" t="s">
        <v>2199</v>
      </c>
      <c r="C781" s="284" t="s">
        <v>2309</v>
      </c>
      <c r="D781" s="285" t="s">
        <v>2310</v>
      </c>
      <c r="E781" s="286">
        <v>40</v>
      </c>
      <c r="F781" s="287" t="s">
        <v>1786</v>
      </c>
      <c r="G781" s="285"/>
      <c r="H781" s="285"/>
      <c r="I781" s="285"/>
      <c r="J781" s="285"/>
      <c r="K781" s="285"/>
      <c r="L781" s="285"/>
      <c r="M781" s="288" t="s">
        <v>2012</v>
      </c>
      <c r="N781" s="288" t="s">
        <v>2012</v>
      </c>
      <c r="O781" s="288" t="s">
        <v>2012</v>
      </c>
      <c r="P781" s="288" t="s">
        <v>2012</v>
      </c>
      <c r="Q781" s="288">
        <v>14</v>
      </c>
      <c r="R781" s="288" t="s">
        <v>2013</v>
      </c>
      <c r="S781" s="289" t="s">
        <v>2101</v>
      </c>
      <c r="T781" s="283"/>
      <c r="U781" s="290" t="s">
        <v>2015</v>
      </c>
      <c r="V781" s="290" t="s">
        <v>195</v>
      </c>
      <c r="W781" s="290">
        <v>15</v>
      </c>
      <c r="X781" s="290">
        <v>75</v>
      </c>
      <c r="Y781" s="290">
        <v>30</v>
      </c>
      <c r="Z781" s="290">
        <v>121</v>
      </c>
      <c r="AA781" s="291">
        <v>15</v>
      </c>
      <c r="AB781" s="290"/>
      <c r="AC781" s="290"/>
      <c r="AD781" s="290"/>
      <c r="AE781" s="290"/>
      <c r="AF781" s="290"/>
      <c r="AG781" s="290"/>
      <c r="AH781" s="290"/>
      <c r="AI781" s="290"/>
      <c r="AJ781" s="290"/>
      <c r="AK781" s="290"/>
      <c r="AL781" s="290"/>
      <c r="AM781" s="290"/>
      <c r="AN781" s="290"/>
      <c r="AO781" s="290"/>
      <c r="AP781" s="290"/>
    </row>
    <row r="782" spans="1:42" x14ac:dyDescent="0.25">
      <c r="A782" s="283" t="s">
        <v>2189</v>
      </c>
      <c r="B782" s="284" t="s">
        <v>2041</v>
      </c>
      <c r="C782" s="284" t="s">
        <v>2129</v>
      </c>
      <c r="D782" s="285" t="s">
        <v>2130</v>
      </c>
      <c r="E782" s="286">
        <v>20</v>
      </c>
      <c r="F782" s="287" t="s">
        <v>1786</v>
      </c>
      <c r="G782" s="285"/>
      <c r="H782" s="285"/>
      <c r="I782" s="285"/>
      <c r="J782" s="285"/>
      <c r="K782" s="285"/>
      <c r="L782" s="285"/>
      <c r="M782" s="288" t="s">
        <v>2012</v>
      </c>
      <c r="N782" s="288" t="s">
        <v>2012</v>
      </c>
      <c r="O782" s="288" t="s">
        <v>2012</v>
      </c>
      <c r="P782" s="288" t="s">
        <v>2012</v>
      </c>
      <c r="Q782" s="288">
        <v>10</v>
      </c>
      <c r="R782" s="288" t="s">
        <v>2013</v>
      </c>
      <c r="S782" s="289" t="s">
        <v>2023</v>
      </c>
      <c r="T782" s="283"/>
      <c r="U782" s="290" t="s">
        <v>2015</v>
      </c>
      <c r="V782" s="290" t="s">
        <v>195</v>
      </c>
      <c r="W782" s="290">
        <v>11</v>
      </c>
      <c r="X782" s="290">
        <v>73</v>
      </c>
      <c r="Y782" s="290" t="s">
        <v>2012</v>
      </c>
      <c r="Z782" s="290" t="s">
        <v>2012</v>
      </c>
      <c r="AA782" s="291" t="s">
        <v>2190</v>
      </c>
      <c r="AB782" s="290"/>
      <c r="AC782" s="290"/>
      <c r="AD782" s="290"/>
      <c r="AE782" s="290"/>
      <c r="AF782" s="290"/>
      <c r="AG782" s="290"/>
      <c r="AH782" s="290"/>
      <c r="AI782" s="290"/>
      <c r="AJ782" s="290"/>
      <c r="AK782" s="290"/>
      <c r="AL782" s="290"/>
      <c r="AM782" s="290"/>
      <c r="AN782" s="290"/>
      <c r="AO782" s="290"/>
      <c r="AP782" s="290"/>
    </row>
    <row r="783" spans="1:42" x14ac:dyDescent="0.25">
      <c r="A783" s="283" t="s">
        <v>2189</v>
      </c>
      <c r="B783" s="284" t="s">
        <v>2041</v>
      </c>
      <c r="C783" s="284" t="s">
        <v>2129</v>
      </c>
      <c r="D783" s="285" t="s">
        <v>2130</v>
      </c>
      <c r="E783" s="286">
        <v>40</v>
      </c>
      <c r="F783" s="287" t="s">
        <v>1786</v>
      </c>
      <c r="G783" s="285"/>
      <c r="H783" s="285"/>
      <c r="I783" s="285"/>
      <c r="J783" s="285"/>
      <c r="K783" s="285"/>
      <c r="L783" s="285"/>
      <c r="M783" s="288" t="s">
        <v>2012</v>
      </c>
      <c r="N783" s="288" t="s">
        <v>2012</v>
      </c>
      <c r="O783" s="288" t="s">
        <v>2012</v>
      </c>
      <c r="P783" s="288" t="s">
        <v>2012</v>
      </c>
      <c r="Q783" s="288">
        <v>10</v>
      </c>
      <c r="R783" s="288" t="s">
        <v>2013</v>
      </c>
      <c r="S783" s="289" t="s">
        <v>2023</v>
      </c>
      <c r="T783" s="283"/>
      <c r="U783" s="290" t="s">
        <v>2015</v>
      </c>
      <c r="V783" s="290" t="s">
        <v>195</v>
      </c>
      <c r="W783" s="290">
        <v>11</v>
      </c>
      <c r="X783" s="290">
        <v>113</v>
      </c>
      <c r="Y783" s="290" t="s">
        <v>2012</v>
      </c>
      <c r="Z783" s="290" t="s">
        <v>2012</v>
      </c>
      <c r="AA783" s="291" t="s">
        <v>2190</v>
      </c>
      <c r="AB783" s="290"/>
      <c r="AC783" s="290"/>
      <c r="AD783" s="290"/>
      <c r="AE783" s="290"/>
      <c r="AF783" s="290"/>
      <c r="AG783" s="290"/>
      <c r="AH783" s="290"/>
      <c r="AI783" s="290"/>
      <c r="AJ783" s="290"/>
      <c r="AK783" s="290"/>
      <c r="AL783" s="290"/>
      <c r="AM783" s="290"/>
      <c r="AN783" s="290"/>
      <c r="AO783" s="290"/>
      <c r="AP783" s="290"/>
    </row>
    <row r="784" spans="1:42" x14ac:dyDescent="0.25">
      <c r="A784" s="283" t="s">
        <v>2189</v>
      </c>
      <c r="B784" s="284" t="s">
        <v>1788</v>
      </c>
      <c r="C784" s="284" t="s">
        <v>2131</v>
      </c>
      <c r="D784" s="285" t="s">
        <v>2132</v>
      </c>
      <c r="E784" s="286">
        <v>20</v>
      </c>
      <c r="F784" s="287" t="s">
        <v>1786</v>
      </c>
      <c r="G784" s="285"/>
      <c r="H784" s="285"/>
      <c r="I784" s="285"/>
      <c r="J784" s="285"/>
      <c r="K784" s="285"/>
      <c r="L784" s="285"/>
      <c r="M784" s="288" t="s">
        <v>2012</v>
      </c>
      <c r="N784" s="288" t="s">
        <v>2012</v>
      </c>
      <c r="O784" s="288" t="s">
        <v>2012</v>
      </c>
      <c r="P784" s="288" t="s">
        <v>2012</v>
      </c>
      <c r="Q784" s="288">
        <v>10</v>
      </c>
      <c r="R784" s="288" t="s">
        <v>2013</v>
      </c>
      <c r="S784" s="289" t="s">
        <v>2023</v>
      </c>
      <c r="T784" s="283"/>
      <c r="U784" s="290" t="s">
        <v>2015</v>
      </c>
      <c r="V784" s="290" t="s">
        <v>195</v>
      </c>
      <c r="W784" s="290">
        <v>11</v>
      </c>
      <c r="X784" s="290">
        <v>125</v>
      </c>
      <c r="Y784" s="290">
        <v>18</v>
      </c>
      <c r="Z784" s="290">
        <v>150</v>
      </c>
      <c r="AA784" s="291">
        <v>7</v>
      </c>
      <c r="AB784" s="290"/>
      <c r="AC784" s="290"/>
      <c r="AD784" s="290"/>
      <c r="AE784" s="290"/>
      <c r="AF784" s="290"/>
      <c r="AG784" s="290"/>
      <c r="AH784" s="290"/>
      <c r="AI784" s="290"/>
      <c r="AJ784" s="290"/>
      <c r="AK784" s="290"/>
      <c r="AL784" s="290"/>
      <c r="AM784" s="290"/>
      <c r="AN784" s="290"/>
      <c r="AO784" s="290"/>
      <c r="AP784" s="290"/>
    </row>
    <row r="785" spans="1:42" x14ac:dyDescent="0.25">
      <c r="A785" s="283" t="s">
        <v>2189</v>
      </c>
      <c r="B785" s="284" t="s">
        <v>1788</v>
      </c>
      <c r="C785" s="284" t="s">
        <v>2131</v>
      </c>
      <c r="D785" s="285" t="s">
        <v>2132</v>
      </c>
      <c r="E785" s="286">
        <v>40</v>
      </c>
      <c r="F785" s="287" t="s">
        <v>1786</v>
      </c>
      <c r="G785" s="285"/>
      <c r="H785" s="285"/>
      <c r="I785" s="285"/>
      <c r="J785" s="285"/>
      <c r="K785" s="285"/>
      <c r="L785" s="285"/>
      <c r="M785" s="288" t="s">
        <v>2012</v>
      </c>
      <c r="N785" s="288" t="s">
        <v>2012</v>
      </c>
      <c r="O785" s="288" t="s">
        <v>2012</v>
      </c>
      <c r="P785" s="288" t="s">
        <v>2012</v>
      </c>
      <c r="Q785" s="288">
        <v>10</v>
      </c>
      <c r="R785" s="288" t="s">
        <v>2013</v>
      </c>
      <c r="S785" s="289" t="s">
        <v>2023</v>
      </c>
      <c r="T785" s="283"/>
      <c r="U785" s="290" t="s">
        <v>2015</v>
      </c>
      <c r="V785" s="290" t="s">
        <v>195</v>
      </c>
      <c r="W785" s="290">
        <v>11</v>
      </c>
      <c r="X785" s="290">
        <v>160</v>
      </c>
      <c r="Y785" s="290">
        <v>18</v>
      </c>
      <c r="Z785" s="290">
        <v>200</v>
      </c>
      <c r="AA785" s="291">
        <v>7</v>
      </c>
      <c r="AB785" s="290"/>
      <c r="AC785" s="290"/>
      <c r="AD785" s="290"/>
      <c r="AE785" s="290"/>
      <c r="AF785" s="290"/>
      <c r="AG785" s="290"/>
      <c r="AH785" s="290"/>
      <c r="AI785" s="290"/>
      <c r="AJ785" s="290"/>
      <c r="AK785" s="290"/>
      <c r="AL785" s="290"/>
      <c r="AM785" s="290"/>
      <c r="AN785" s="290"/>
      <c r="AO785" s="290"/>
      <c r="AP785" s="290"/>
    </row>
    <row r="786" spans="1:42" x14ac:dyDescent="0.25">
      <c r="A786" s="283" t="s">
        <v>2189</v>
      </c>
      <c r="B786" s="284" t="s">
        <v>1791</v>
      </c>
      <c r="C786" s="284" t="s">
        <v>2311</v>
      </c>
      <c r="D786" s="285" t="s">
        <v>2312</v>
      </c>
      <c r="E786" s="286">
        <v>20</v>
      </c>
      <c r="F786" s="287" t="s">
        <v>1786</v>
      </c>
      <c r="G786" s="285"/>
      <c r="H786" s="285"/>
      <c r="I786" s="285"/>
      <c r="J786" s="285"/>
      <c r="K786" s="285"/>
      <c r="L786" s="285"/>
      <c r="M786" s="288" t="s">
        <v>2012</v>
      </c>
      <c r="N786" s="288" t="s">
        <v>2012</v>
      </c>
      <c r="O786" s="288" t="s">
        <v>2012</v>
      </c>
      <c r="P786" s="288" t="s">
        <v>2012</v>
      </c>
      <c r="Q786" s="288">
        <v>12</v>
      </c>
      <c r="R786" s="288" t="s">
        <v>2013</v>
      </c>
      <c r="S786" s="289" t="s">
        <v>2026</v>
      </c>
      <c r="T786" s="283"/>
      <c r="U786" s="290" t="s">
        <v>2015</v>
      </c>
      <c r="V786" s="290" t="s">
        <v>195</v>
      </c>
      <c r="W786" s="290">
        <v>13</v>
      </c>
      <c r="X786" s="290">
        <v>105</v>
      </c>
      <c r="Y786" s="290" t="s">
        <v>2012</v>
      </c>
      <c r="Z786" s="290" t="s">
        <v>2012</v>
      </c>
      <c r="AA786" s="291" t="s">
        <v>2190</v>
      </c>
      <c r="AB786" s="290"/>
      <c r="AC786" s="290"/>
      <c r="AD786" s="290"/>
      <c r="AE786" s="290"/>
      <c r="AF786" s="290"/>
      <c r="AG786" s="290"/>
      <c r="AH786" s="290"/>
      <c r="AI786" s="290"/>
      <c r="AJ786" s="290"/>
      <c r="AK786" s="290"/>
      <c r="AL786" s="290"/>
      <c r="AM786" s="290"/>
      <c r="AN786" s="290"/>
      <c r="AO786" s="290"/>
      <c r="AP786" s="290"/>
    </row>
    <row r="787" spans="1:42" x14ac:dyDescent="0.25">
      <c r="A787" s="283" t="s">
        <v>2189</v>
      </c>
      <c r="B787" s="284" t="s">
        <v>1791</v>
      </c>
      <c r="C787" s="284" t="s">
        <v>2311</v>
      </c>
      <c r="D787" s="285" t="s">
        <v>2312</v>
      </c>
      <c r="E787" s="286">
        <v>40</v>
      </c>
      <c r="F787" s="287" t="s">
        <v>1786</v>
      </c>
      <c r="G787" s="285"/>
      <c r="H787" s="285"/>
      <c r="I787" s="285"/>
      <c r="J787" s="285"/>
      <c r="K787" s="285"/>
      <c r="L787" s="285"/>
      <c r="M787" s="288" t="s">
        <v>2012</v>
      </c>
      <c r="N787" s="288" t="s">
        <v>2012</v>
      </c>
      <c r="O787" s="288" t="s">
        <v>2012</v>
      </c>
      <c r="P787" s="288" t="s">
        <v>2012</v>
      </c>
      <c r="Q787" s="288">
        <v>12</v>
      </c>
      <c r="R787" s="288" t="s">
        <v>2013</v>
      </c>
      <c r="S787" s="289" t="s">
        <v>2026</v>
      </c>
      <c r="T787" s="283"/>
      <c r="U787" s="290" t="s">
        <v>2015</v>
      </c>
      <c r="V787" s="290" t="s">
        <v>195</v>
      </c>
      <c r="W787" s="290">
        <v>13</v>
      </c>
      <c r="X787" s="290">
        <v>125</v>
      </c>
      <c r="Y787" s="290" t="s">
        <v>2012</v>
      </c>
      <c r="Z787" s="290" t="s">
        <v>2012</v>
      </c>
      <c r="AA787" s="291" t="s">
        <v>2190</v>
      </c>
      <c r="AB787" s="290"/>
      <c r="AC787" s="290"/>
      <c r="AD787" s="290"/>
      <c r="AE787" s="290"/>
      <c r="AF787" s="290"/>
      <c r="AG787" s="290"/>
      <c r="AH787" s="290"/>
      <c r="AI787" s="290"/>
      <c r="AJ787" s="290"/>
      <c r="AK787" s="290"/>
      <c r="AL787" s="290"/>
      <c r="AM787" s="290"/>
      <c r="AN787" s="290"/>
      <c r="AO787" s="290"/>
      <c r="AP787" s="290"/>
    </row>
    <row r="788" spans="1:42" x14ac:dyDescent="0.25">
      <c r="A788" s="283" t="s">
        <v>2189</v>
      </c>
      <c r="B788" s="284" t="s">
        <v>2016</v>
      </c>
      <c r="C788" s="284" t="s">
        <v>2313</v>
      </c>
      <c r="D788" s="285" t="s">
        <v>2314</v>
      </c>
      <c r="E788" s="286">
        <v>20</v>
      </c>
      <c r="F788" s="287" t="s">
        <v>1786</v>
      </c>
      <c r="G788" s="285"/>
      <c r="H788" s="285"/>
      <c r="I788" s="285"/>
      <c r="J788" s="285"/>
      <c r="K788" s="285"/>
      <c r="L788" s="285"/>
      <c r="M788" s="288" t="s">
        <v>2012</v>
      </c>
      <c r="N788" s="288" t="s">
        <v>2012</v>
      </c>
      <c r="O788" s="288" t="s">
        <v>2012</v>
      </c>
      <c r="P788" s="288" t="s">
        <v>2012</v>
      </c>
      <c r="Q788" s="288">
        <v>12</v>
      </c>
      <c r="R788" s="288" t="s">
        <v>2013</v>
      </c>
      <c r="S788" s="289" t="s">
        <v>2026</v>
      </c>
      <c r="T788" s="283"/>
      <c r="U788" s="290" t="s">
        <v>2015</v>
      </c>
      <c r="V788" s="290" t="s">
        <v>195</v>
      </c>
      <c r="W788" s="290">
        <v>13</v>
      </c>
      <c r="X788" s="290">
        <v>125</v>
      </c>
      <c r="Y788" s="290" t="s">
        <v>2012</v>
      </c>
      <c r="Z788" s="290" t="s">
        <v>2012</v>
      </c>
      <c r="AA788" s="291" t="s">
        <v>2190</v>
      </c>
      <c r="AB788" s="290"/>
      <c r="AC788" s="290"/>
      <c r="AD788" s="290"/>
      <c r="AE788" s="290"/>
      <c r="AF788" s="290"/>
      <c r="AG788" s="290"/>
      <c r="AH788" s="290"/>
      <c r="AI788" s="290"/>
      <c r="AJ788" s="290"/>
      <c r="AK788" s="290"/>
      <c r="AL788" s="290"/>
      <c r="AM788" s="290"/>
      <c r="AN788" s="290"/>
      <c r="AO788" s="290"/>
      <c r="AP788" s="290"/>
    </row>
    <row r="789" spans="1:42" x14ac:dyDescent="0.25">
      <c r="A789" s="283" t="s">
        <v>2189</v>
      </c>
      <c r="B789" s="284" t="s">
        <v>2016</v>
      </c>
      <c r="C789" s="284" t="s">
        <v>2313</v>
      </c>
      <c r="D789" s="285" t="s">
        <v>2314</v>
      </c>
      <c r="E789" s="286">
        <v>40</v>
      </c>
      <c r="F789" s="287" t="s">
        <v>1786</v>
      </c>
      <c r="G789" s="285"/>
      <c r="H789" s="285"/>
      <c r="I789" s="285"/>
      <c r="J789" s="285"/>
      <c r="K789" s="285"/>
      <c r="L789" s="285"/>
      <c r="M789" s="288" t="s">
        <v>2012</v>
      </c>
      <c r="N789" s="288" t="s">
        <v>2012</v>
      </c>
      <c r="O789" s="288" t="s">
        <v>2012</v>
      </c>
      <c r="P789" s="288" t="s">
        <v>2012</v>
      </c>
      <c r="Q789" s="288">
        <v>12</v>
      </c>
      <c r="R789" s="288" t="s">
        <v>2013</v>
      </c>
      <c r="S789" s="289" t="s">
        <v>2026</v>
      </c>
      <c r="T789" s="283"/>
      <c r="U789" s="290" t="s">
        <v>2015</v>
      </c>
      <c r="V789" s="290" t="s">
        <v>195</v>
      </c>
      <c r="W789" s="290">
        <v>13</v>
      </c>
      <c r="X789" s="290">
        <v>225</v>
      </c>
      <c r="Y789" s="290" t="s">
        <v>2012</v>
      </c>
      <c r="Z789" s="290" t="s">
        <v>2012</v>
      </c>
      <c r="AA789" s="291" t="s">
        <v>2190</v>
      </c>
      <c r="AB789" s="290"/>
      <c r="AC789" s="290"/>
      <c r="AD789" s="290"/>
      <c r="AE789" s="290"/>
      <c r="AF789" s="290"/>
      <c r="AG789" s="290"/>
      <c r="AH789" s="290"/>
      <c r="AI789" s="290"/>
      <c r="AJ789" s="290"/>
      <c r="AK789" s="290"/>
      <c r="AL789" s="290"/>
      <c r="AM789" s="290"/>
      <c r="AN789" s="290"/>
      <c r="AO789" s="290"/>
      <c r="AP789" s="290"/>
    </row>
    <row r="790" spans="1:42" x14ac:dyDescent="0.25">
      <c r="A790" s="283" t="s">
        <v>2189</v>
      </c>
      <c r="B790" s="284" t="s">
        <v>1754</v>
      </c>
      <c r="C790" s="284" t="s">
        <v>2136</v>
      </c>
      <c r="D790" s="285" t="s">
        <v>2137</v>
      </c>
      <c r="E790" s="286">
        <v>20</v>
      </c>
      <c r="F790" s="287" t="s">
        <v>1786</v>
      </c>
      <c r="G790" s="285"/>
      <c r="H790" s="285"/>
      <c r="I790" s="285"/>
      <c r="J790" s="285"/>
      <c r="K790" s="285"/>
      <c r="L790" s="285"/>
      <c r="M790" s="288" t="s">
        <v>2012</v>
      </c>
      <c r="N790" s="288" t="s">
        <v>2012</v>
      </c>
      <c r="O790" s="288" t="s">
        <v>2012</v>
      </c>
      <c r="P790" s="288" t="s">
        <v>2012</v>
      </c>
      <c r="Q790" s="288">
        <v>10</v>
      </c>
      <c r="R790" s="288" t="s">
        <v>2013</v>
      </c>
      <c r="S790" s="289" t="s">
        <v>2023</v>
      </c>
      <c r="T790" s="283"/>
      <c r="U790" s="290" t="s">
        <v>2015</v>
      </c>
      <c r="V790" s="290" t="s">
        <v>195</v>
      </c>
      <c r="W790" s="290">
        <v>11</v>
      </c>
      <c r="X790" s="290">
        <v>137</v>
      </c>
      <c r="Y790" s="290">
        <v>15</v>
      </c>
      <c r="Z790" s="290">
        <v>275</v>
      </c>
      <c r="AA790" s="291">
        <v>4</v>
      </c>
      <c r="AB790" s="290"/>
      <c r="AC790" s="290"/>
      <c r="AD790" s="290"/>
      <c r="AE790" s="290"/>
      <c r="AF790" s="290"/>
      <c r="AG790" s="290"/>
      <c r="AH790" s="290"/>
      <c r="AI790" s="290"/>
      <c r="AJ790" s="290"/>
      <c r="AK790" s="290"/>
      <c r="AL790" s="290"/>
      <c r="AM790" s="290"/>
      <c r="AN790" s="290"/>
      <c r="AO790" s="290"/>
      <c r="AP790" s="290"/>
    </row>
    <row r="791" spans="1:42" x14ac:dyDescent="0.25">
      <c r="A791" s="283" t="s">
        <v>2189</v>
      </c>
      <c r="B791" s="284" t="s">
        <v>1754</v>
      </c>
      <c r="C791" s="284" t="s">
        <v>2136</v>
      </c>
      <c r="D791" s="285" t="s">
        <v>2137</v>
      </c>
      <c r="E791" s="286">
        <v>40</v>
      </c>
      <c r="F791" s="287" t="s">
        <v>1786</v>
      </c>
      <c r="G791" s="285"/>
      <c r="H791" s="285"/>
      <c r="I791" s="285"/>
      <c r="J791" s="285"/>
      <c r="K791" s="285"/>
      <c r="L791" s="285"/>
      <c r="M791" s="288" t="s">
        <v>2012</v>
      </c>
      <c r="N791" s="288" t="s">
        <v>2012</v>
      </c>
      <c r="O791" s="288" t="s">
        <v>2012</v>
      </c>
      <c r="P791" s="288" t="s">
        <v>2012</v>
      </c>
      <c r="Q791" s="288">
        <v>10</v>
      </c>
      <c r="R791" s="288" t="s">
        <v>2013</v>
      </c>
      <c r="S791" s="289" t="s">
        <v>2023</v>
      </c>
      <c r="T791" s="283"/>
      <c r="U791" s="290" t="s">
        <v>2015</v>
      </c>
      <c r="V791" s="290" t="s">
        <v>195</v>
      </c>
      <c r="W791" s="290">
        <v>11</v>
      </c>
      <c r="X791" s="290">
        <v>275</v>
      </c>
      <c r="Y791" s="290">
        <v>15</v>
      </c>
      <c r="Z791" s="290">
        <v>549</v>
      </c>
      <c r="AA791" s="291">
        <v>4</v>
      </c>
      <c r="AB791" s="290"/>
      <c r="AC791" s="290"/>
      <c r="AD791" s="290"/>
      <c r="AE791" s="290"/>
      <c r="AF791" s="290"/>
      <c r="AG791" s="290"/>
      <c r="AH791" s="290"/>
      <c r="AI791" s="290"/>
      <c r="AJ791" s="290"/>
      <c r="AK791" s="290"/>
      <c r="AL791" s="290"/>
      <c r="AM791" s="290"/>
      <c r="AN791" s="290"/>
      <c r="AO791" s="290"/>
      <c r="AP791" s="290"/>
    </row>
    <row r="792" spans="1:42" x14ac:dyDescent="0.25">
      <c r="A792" s="283" t="s">
        <v>2189</v>
      </c>
      <c r="B792" s="284" t="s">
        <v>2035</v>
      </c>
      <c r="C792" s="284" t="s">
        <v>2315</v>
      </c>
      <c r="D792" s="285" t="s">
        <v>2316</v>
      </c>
      <c r="E792" s="286">
        <v>20</v>
      </c>
      <c r="F792" s="287" t="s">
        <v>1786</v>
      </c>
      <c r="G792" s="285"/>
      <c r="H792" s="285"/>
      <c r="I792" s="285"/>
      <c r="J792" s="285"/>
      <c r="K792" s="285"/>
      <c r="L792" s="285"/>
      <c r="M792" s="288" t="s">
        <v>2012</v>
      </c>
      <c r="N792" s="288" t="s">
        <v>2012</v>
      </c>
      <c r="O792" s="288" t="s">
        <v>2012</v>
      </c>
      <c r="P792" s="288" t="s">
        <v>2012</v>
      </c>
      <c r="Q792" s="288">
        <v>12</v>
      </c>
      <c r="R792" s="288" t="s">
        <v>2013</v>
      </c>
      <c r="S792" s="289" t="s">
        <v>2026</v>
      </c>
      <c r="T792" s="283"/>
      <c r="U792" s="290" t="s">
        <v>2015</v>
      </c>
      <c r="V792" s="290" t="s">
        <v>195</v>
      </c>
      <c r="W792" s="290">
        <v>13</v>
      </c>
      <c r="X792" s="290">
        <v>75</v>
      </c>
      <c r="Y792" s="290">
        <v>22</v>
      </c>
      <c r="Z792" s="290">
        <v>100</v>
      </c>
      <c r="AA792" s="291">
        <v>9</v>
      </c>
      <c r="AB792" s="290"/>
      <c r="AC792" s="290"/>
      <c r="AD792" s="290"/>
      <c r="AE792" s="290"/>
      <c r="AF792" s="290"/>
      <c r="AG792" s="290"/>
      <c r="AH792" s="290"/>
      <c r="AI792" s="290"/>
      <c r="AJ792" s="290"/>
      <c r="AK792" s="290"/>
      <c r="AL792" s="290"/>
      <c r="AM792" s="290"/>
      <c r="AN792" s="290"/>
      <c r="AO792" s="290"/>
      <c r="AP792" s="290"/>
    </row>
    <row r="793" spans="1:42" x14ac:dyDescent="0.25">
      <c r="A793" s="283" t="s">
        <v>2189</v>
      </c>
      <c r="B793" s="284" t="s">
        <v>2035</v>
      </c>
      <c r="C793" s="284" t="s">
        <v>2315</v>
      </c>
      <c r="D793" s="285" t="s">
        <v>2316</v>
      </c>
      <c r="E793" s="286">
        <v>40</v>
      </c>
      <c r="F793" s="287" t="s">
        <v>1786</v>
      </c>
      <c r="G793" s="285"/>
      <c r="H793" s="285"/>
      <c r="I793" s="285"/>
      <c r="J793" s="285"/>
      <c r="K793" s="285"/>
      <c r="L793" s="285"/>
      <c r="M793" s="288" t="s">
        <v>2012</v>
      </c>
      <c r="N793" s="288" t="s">
        <v>2012</v>
      </c>
      <c r="O793" s="288" t="s">
        <v>2012</v>
      </c>
      <c r="P793" s="288" t="s">
        <v>2012</v>
      </c>
      <c r="Q793" s="288">
        <v>12</v>
      </c>
      <c r="R793" s="288" t="s">
        <v>2013</v>
      </c>
      <c r="S793" s="289" t="s">
        <v>2026</v>
      </c>
      <c r="T793" s="283"/>
      <c r="U793" s="290" t="s">
        <v>2015</v>
      </c>
      <c r="V793" s="290" t="s">
        <v>195</v>
      </c>
      <c r="W793" s="290">
        <v>13</v>
      </c>
      <c r="X793" s="290">
        <v>149</v>
      </c>
      <c r="Y793" s="290">
        <v>22</v>
      </c>
      <c r="Z793" s="290">
        <v>199</v>
      </c>
      <c r="AA793" s="291">
        <v>9</v>
      </c>
      <c r="AB793" s="290"/>
      <c r="AC793" s="290"/>
      <c r="AD793" s="290"/>
      <c r="AE793" s="290"/>
      <c r="AF793" s="290"/>
      <c r="AG793" s="290"/>
      <c r="AH793" s="290"/>
      <c r="AI793" s="290"/>
      <c r="AJ793" s="290"/>
      <c r="AK793" s="290"/>
      <c r="AL793" s="290"/>
      <c r="AM793" s="290"/>
      <c r="AN793" s="290"/>
      <c r="AO793" s="290"/>
      <c r="AP793" s="290"/>
    </row>
    <row r="794" spans="1:42" x14ac:dyDescent="0.25">
      <c r="A794" s="283" t="s">
        <v>2189</v>
      </c>
      <c r="B794" s="284" t="s">
        <v>1787</v>
      </c>
      <c r="C794" s="284" t="s">
        <v>2140</v>
      </c>
      <c r="D794" s="285" t="s">
        <v>2141</v>
      </c>
      <c r="E794" s="286">
        <v>20</v>
      </c>
      <c r="F794" s="287" t="s">
        <v>1786</v>
      </c>
      <c r="G794" s="285" t="s">
        <v>2144</v>
      </c>
      <c r="H794" s="285"/>
      <c r="I794" s="285"/>
      <c r="J794" s="285"/>
      <c r="K794" s="285"/>
      <c r="L794" s="285"/>
      <c r="M794" s="288" t="s">
        <v>2012</v>
      </c>
      <c r="N794" s="288" t="s">
        <v>2012</v>
      </c>
      <c r="O794" s="288" t="s">
        <v>2012</v>
      </c>
      <c r="P794" s="288" t="s">
        <v>2012</v>
      </c>
      <c r="Q794" s="288">
        <v>10</v>
      </c>
      <c r="R794" s="288" t="s">
        <v>2013</v>
      </c>
      <c r="S794" s="289" t="s">
        <v>2023</v>
      </c>
      <c r="T794" s="283"/>
      <c r="U794" s="290" t="s">
        <v>2015</v>
      </c>
      <c r="V794" s="290" t="s">
        <v>195</v>
      </c>
      <c r="W794" s="290">
        <v>11</v>
      </c>
      <c r="X794" s="290">
        <v>200</v>
      </c>
      <c r="Y794" s="290">
        <v>15</v>
      </c>
      <c r="Z794" s="290">
        <v>300</v>
      </c>
      <c r="AA794" s="291">
        <v>4</v>
      </c>
      <c r="AB794" s="290"/>
      <c r="AC794" s="290"/>
      <c r="AD794" s="290"/>
      <c r="AE794" s="290"/>
      <c r="AF794" s="290"/>
      <c r="AG794" s="290"/>
      <c r="AH794" s="290"/>
      <c r="AI794" s="290"/>
      <c r="AJ794" s="290"/>
      <c r="AK794" s="290"/>
      <c r="AL794" s="290"/>
      <c r="AM794" s="290"/>
      <c r="AN794" s="290"/>
      <c r="AO794" s="290"/>
      <c r="AP794" s="290"/>
    </row>
    <row r="795" spans="1:42" x14ac:dyDescent="0.25">
      <c r="A795" s="283" t="s">
        <v>2189</v>
      </c>
      <c r="B795" s="284" t="s">
        <v>1787</v>
      </c>
      <c r="C795" s="284" t="s">
        <v>2140</v>
      </c>
      <c r="D795" s="285" t="s">
        <v>2141</v>
      </c>
      <c r="E795" s="286">
        <v>40</v>
      </c>
      <c r="F795" s="287" t="s">
        <v>1786</v>
      </c>
      <c r="G795" s="285" t="s">
        <v>2144</v>
      </c>
      <c r="H795" s="285"/>
      <c r="I795" s="285"/>
      <c r="J795" s="285"/>
      <c r="K795" s="285"/>
      <c r="L795" s="285"/>
      <c r="M795" s="288" t="s">
        <v>2012</v>
      </c>
      <c r="N795" s="288" t="s">
        <v>2012</v>
      </c>
      <c r="O795" s="288" t="s">
        <v>2012</v>
      </c>
      <c r="P795" s="288" t="s">
        <v>2012</v>
      </c>
      <c r="Q795" s="288">
        <v>10</v>
      </c>
      <c r="R795" s="288" t="s">
        <v>2013</v>
      </c>
      <c r="S795" s="289" t="s">
        <v>2023</v>
      </c>
      <c r="T795" s="283"/>
      <c r="U795" s="290" t="s">
        <v>2015</v>
      </c>
      <c r="V795" s="290" t="s">
        <v>195</v>
      </c>
      <c r="W795" s="290">
        <v>11</v>
      </c>
      <c r="X795" s="290">
        <v>200</v>
      </c>
      <c r="Y795" s="290">
        <v>15</v>
      </c>
      <c r="Z795" s="290">
        <v>300</v>
      </c>
      <c r="AA795" s="291">
        <v>4</v>
      </c>
      <c r="AB795" s="290"/>
      <c r="AC795" s="290"/>
      <c r="AD795" s="290"/>
      <c r="AE795" s="290"/>
      <c r="AF795" s="290"/>
      <c r="AG795" s="290"/>
      <c r="AH795" s="290"/>
      <c r="AI795" s="290"/>
      <c r="AJ795" s="290"/>
      <c r="AK795" s="290"/>
      <c r="AL795" s="290"/>
      <c r="AM795" s="290"/>
      <c r="AN795" s="290"/>
      <c r="AO795" s="290"/>
      <c r="AP795" s="290"/>
    </row>
    <row r="796" spans="1:42" x14ac:dyDescent="0.25">
      <c r="A796" s="283" t="s">
        <v>2189</v>
      </c>
      <c r="B796" s="284" t="s">
        <v>1787</v>
      </c>
      <c r="C796" s="284" t="s">
        <v>2140</v>
      </c>
      <c r="D796" s="285" t="s">
        <v>2141</v>
      </c>
      <c r="E796" s="286">
        <v>20</v>
      </c>
      <c r="F796" s="287" t="s">
        <v>1786</v>
      </c>
      <c r="G796" s="285" t="s">
        <v>2321</v>
      </c>
      <c r="H796" s="285"/>
      <c r="I796" s="285"/>
      <c r="J796" s="285"/>
      <c r="K796" s="285"/>
      <c r="L796" s="285"/>
      <c r="M796" s="288" t="s">
        <v>2012</v>
      </c>
      <c r="N796" s="288" t="s">
        <v>2012</v>
      </c>
      <c r="O796" s="288" t="s">
        <v>2012</v>
      </c>
      <c r="P796" s="288" t="s">
        <v>2012</v>
      </c>
      <c r="Q796" s="288">
        <v>10</v>
      </c>
      <c r="R796" s="288" t="s">
        <v>2013</v>
      </c>
      <c r="S796" s="289" t="s">
        <v>2023</v>
      </c>
      <c r="T796" s="283"/>
      <c r="U796" s="290" t="s">
        <v>2015</v>
      </c>
      <c r="V796" s="290" t="s">
        <v>195</v>
      </c>
      <c r="W796" s="290">
        <v>11</v>
      </c>
      <c r="X796" s="290">
        <v>200</v>
      </c>
      <c r="Y796" s="290">
        <v>15</v>
      </c>
      <c r="Z796" s="290">
        <v>350</v>
      </c>
      <c r="AA796" s="291">
        <v>4</v>
      </c>
      <c r="AB796" s="290"/>
      <c r="AC796" s="290"/>
      <c r="AD796" s="290"/>
      <c r="AE796" s="290"/>
      <c r="AF796" s="290"/>
      <c r="AG796" s="290"/>
      <c r="AH796" s="290"/>
      <c r="AI796" s="290"/>
      <c r="AJ796" s="290"/>
      <c r="AK796" s="290"/>
      <c r="AL796" s="290"/>
      <c r="AM796" s="290"/>
      <c r="AN796" s="290"/>
      <c r="AO796" s="290"/>
      <c r="AP796" s="290"/>
    </row>
    <row r="797" spans="1:42" x14ac:dyDescent="0.25">
      <c r="A797" s="283" t="s">
        <v>2189</v>
      </c>
      <c r="B797" s="284" t="s">
        <v>1787</v>
      </c>
      <c r="C797" s="284" t="s">
        <v>2140</v>
      </c>
      <c r="D797" s="285" t="s">
        <v>2141</v>
      </c>
      <c r="E797" s="286">
        <v>40</v>
      </c>
      <c r="F797" s="287" t="s">
        <v>1786</v>
      </c>
      <c r="G797" s="285" t="s">
        <v>2321</v>
      </c>
      <c r="H797" s="285"/>
      <c r="I797" s="285"/>
      <c r="J797" s="285"/>
      <c r="K797" s="285"/>
      <c r="L797" s="285"/>
      <c r="M797" s="288" t="s">
        <v>2012</v>
      </c>
      <c r="N797" s="288" t="s">
        <v>2012</v>
      </c>
      <c r="O797" s="288" t="s">
        <v>2012</v>
      </c>
      <c r="P797" s="288" t="s">
        <v>2012</v>
      </c>
      <c r="Q797" s="288">
        <v>10</v>
      </c>
      <c r="R797" s="288" t="s">
        <v>2013</v>
      </c>
      <c r="S797" s="289" t="s">
        <v>2023</v>
      </c>
      <c r="T797" s="283"/>
      <c r="U797" s="290" t="s">
        <v>2015</v>
      </c>
      <c r="V797" s="290" t="s">
        <v>195</v>
      </c>
      <c r="W797" s="290">
        <v>11</v>
      </c>
      <c r="X797" s="290">
        <v>200</v>
      </c>
      <c r="Y797" s="290">
        <v>15</v>
      </c>
      <c r="Z797" s="290">
        <v>350</v>
      </c>
      <c r="AA797" s="291">
        <v>4</v>
      </c>
      <c r="AB797" s="290"/>
      <c r="AC797" s="290"/>
      <c r="AD797" s="290"/>
      <c r="AE797" s="290"/>
      <c r="AF797" s="290"/>
      <c r="AG797" s="290"/>
      <c r="AH797" s="290"/>
      <c r="AI797" s="290"/>
      <c r="AJ797" s="290"/>
      <c r="AK797" s="290"/>
      <c r="AL797" s="290"/>
      <c r="AM797" s="290"/>
      <c r="AN797" s="290"/>
      <c r="AO797" s="290"/>
      <c r="AP797" s="290"/>
    </row>
    <row r="798" spans="1:42" x14ac:dyDescent="0.25">
      <c r="A798" s="283" t="s">
        <v>2189</v>
      </c>
      <c r="B798" s="284" t="s">
        <v>1787</v>
      </c>
      <c r="C798" s="284" t="s">
        <v>2140</v>
      </c>
      <c r="D798" s="285" t="s">
        <v>2141</v>
      </c>
      <c r="E798" s="286">
        <v>20</v>
      </c>
      <c r="F798" s="287" t="s">
        <v>1786</v>
      </c>
      <c r="G798" s="285" t="s">
        <v>2322</v>
      </c>
      <c r="H798" s="285"/>
      <c r="I798" s="285"/>
      <c r="J798" s="285"/>
      <c r="K798" s="285"/>
      <c r="L798" s="285"/>
      <c r="M798" s="288" t="s">
        <v>2012</v>
      </c>
      <c r="N798" s="288" t="s">
        <v>2012</v>
      </c>
      <c r="O798" s="288" t="s">
        <v>2012</v>
      </c>
      <c r="P798" s="288" t="s">
        <v>2012</v>
      </c>
      <c r="Q798" s="288">
        <v>10</v>
      </c>
      <c r="R798" s="288" t="s">
        <v>2013</v>
      </c>
      <c r="S798" s="289" t="s">
        <v>2023</v>
      </c>
      <c r="T798" s="283"/>
      <c r="U798" s="290" t="s">
        <v>2015</v>
      </c>
      <c r="V798" s="290" t="s">
        <v>195</v>
      </c>
      <c r="W798" s="290">
        <v>11</v>
      </c>
      <c r="X798" s="290">
        <v>60</v>
      </c>
      <c r="Y798" s="290">
        <v>15</v>
      </c>
      <c r="Z798" s="290">
        <v>125</v>
      </c>
      <c r="AA798" s="291">
        <v>4</v>
      </c>
      <c r="AB798" s="290"/>
      <c r="AC798" s="290"/>
      <c r="AD798" s="290"/>
      <c r="AE798" s="290"/>
      <c r="AF798" s="290"/>
      <c r="AG798" s="290"/>
      <c r="AH798" s="290"/>
      <c r="AI798" s="290"/>
      <c r="AJ798" s="290"/>
      <c r="AK798" s="290"/>
      <c r="AL798" s="290"/>
      <c r="AM798" s="290"/>
      <c r="AN798" s="290"/>
      <c r="AO798" s="290"/>
      <c r="AP798" s="290"/>
    </row>
    <row r="799" spans="1:42" x14ac:dyDescent="0.25">
      <c r="A799" s="283" t="s">
        <v>2189</v>
      </c>
      <c r="B799" s="284" t="s">
        <v>1787</v>
      </c>
      <c r="C799" s="284" t="s">
        <v>2140</v>
      </c>
      <c r="D799" s="285" t="s">
        <v>2141</v>
      </c>
      <c r="E799" s="286">
        <v>40</v>
      </c>
      <c r="F799" s="287" t="s">
        <v>1786</v>
      </c>
      <c r="G799" s="285" t="s">
        <v>2322</v>
      </c>
      <c r="H799" s="285"/>
      <c r="I799" s="285"/>
      <c r="J799" s="285"/>
      <c r="K799" s="285"/>
      <c r="L799" s="285"/>
      <c r="M799" s="288" t="s">
        <v>2012</v>
      </c>
      <c r="N799" s="288" t="s">
        <v>2012</v>
      </c>
      <c r="O799" s="288" t="s">
        <v>2012</v>
      </c>
      <c r="P799" s="288" t="s">
        <v>2012</v>
      </c>
      <c r="Q799" s="288">
        <v>10</v>
      </c>
      <c r="R799" s="288" t="s">
        <v>2013</v>
      </c>
      <c r="S799" s="289" t="s">
        <v>2023</v>
      </c>
      <c r="T799" s="283"/>
      <c r="U799" s="290" t="s">
        <v>2015</v>
      </c>
      <c r="V799" s="290" t="s">
        <v>195</v>
      </c>
      <c r="W799" s="290">
        <v>11</v>
      </c>
      <c r="X799" s="290">
        <v>60</v>
      </c>
      <c r="Y799" s="290">
        <v>15</v>
      </c>
      <c r="Z799" s="290">
        <v>125</v>
      </c>
      <c r="AA799" s="291">
        <v>4</v>
      </c>
      <c r="AB799" s="290"/>
      <c r="AC799" s="290"/>
      <c r="AD799" s="290"/>
      <c r="AE799" s="290"/>
      <c r="AF799" s="290"/>
      <c r="AG799" s="290"/>
      <c r="AH799" s="290"/>
      <c r="AI799" s="290"/>
      <c r="AJ799" s="290"/>
      <c r="AK799" s="290"/>
      <c r="AL799" s="290"/>
      <c r="AM799" s="290"/>
      <c r="AN799" s="290"/>
      <c r="AO799" s="290"/>
      <c r="AP799" s="290"/>
    </row>
    <row r="800" spans="1:42" x14ac:dyDescent="0.25">
      <c r="A800" s="283" t="s">
        <v>2189</v>
      </c>
      <c r="B800" s="284" t="s">
        <v>1754</v>
      </c>
      <c r="C800" s="284" t="s">
        <v>2148</v>
      </c>
      <c r="D800" s="285" t="s">
        <v>2149</v>
      </c>
      <c r="E800" s="286">
        <v>20</v>
      </c>
      <c r="F800" s="287" t="s">
        <v>1786</v>
      </c>
      <c r="G800" s="285"/>
      <c r="H800" s="285"/>
      <c r="I800" s="285"/>
      <c r="J800" s="285"/>
      <c r="K800" s="285"/>
      <c r="L800" s="285"/>
      <c r="M800" s="288" t="s">
        <v>2012</v>
      </c>
      <c r="N800" s="288" t="s">
        <v>2012</v>
      </c>
      <c r="O800" s="288" t="s">
        <v>2012</v>
      </c>
      <c r="P800" s="288" t="s">
        <v>2012</v>
      </c>
      <c r="Q800" s="288">
        <v>10</v>
      </c>
      <c r="R800" s="288" t="s">
        <v>2013</v>
      </c>
      <c r="S800" s="289" t="s">
        <v>2023</v>
      </c>
      <c r="T800" s="283"/>
      <c r="U800" s="290" t="s">
        <v>2015</v>
      </c>
      <c r="V800" s="290" t="s">
        <v>195</v>
      </c>
      <c r="W800" s="290">
        <v>11</v>
      </c>
      <c r="X800" s="290">
        <v>27</v>
      </c>
      <c r="Y800" s="290">
        <v>16</v>
      </c>
      <c r="Z800" s="290">
        <v>53</v>
      </c>
      <c r="AA800" s="291">
        <v>5</v>
      </c>
      <c r="AB800" s="290"/>
      <c r="AC800" s="290"/>
      <c r="AD800" s="290"/>
      <c r="AE800" s="290"/>
      <c r="AF800" s="290"/>
      <c r="AG800" s="290"/>
      <c r="AH800" s="290"/>
      <c r="AI800" s="290"/>
      <c r="AJ800" s="290"/>
      <c r="AK800" s="290"/>
      <c r="AL800" s="290"/>
      <c r="AM800" s="290"/>
      <c r="AN800" s="290"/>
      <c r="AO800" s="290"/>
      <c r="AP800" s="290"/>
    </row>
    <row r="801" spans="1:42" x14ac:dyDescent="0.25">
      <c r="A801" s="283" t="s">
        <v>2189</v>
      </c>
      <c r="B801" s="284" t="s">
        <v>1754</v>
      </c>
      <c r="C801" s="284" t="s">
        <v>2148</v>
      </c>
      <c r="D801" s="285" t="s">
        <v>2149</v>
      </c>
      <c r="E801" s="286">
        <v>40</v>
      </c>
      <c r="F801" s="287" t="s">
        <v>1786</v>
      </c>
      <c r="G801" s="285"/>
      <c r="H801" s="285"/>
      <c r="I801" s="285"/>
      <c r="J801" s="285"/>
      <c r="K801" s="285"/>
      <c r="L801" s="285"/>
      <c r="M801" s="288" t="s">
        <v>2012</v>
      </c>
      <c r="N801" s="288" t="s">
        <v>2012</v>
      </c>
      <c r="O801" s="288" t="s">
        <v>2012</v>
      </c>
      <c r="P801" s="288" t="s">
        <v>2012</v>
      </c>
      <c r="Q801" s="288">
        <v>10</v>
      </c>
      <c r="R801" s="288" t="s">
        <v>2013</v>
      </c>
      <c r="S801" s="289" t="s">
        <v>2023</v>
      </c>
      <c r="T801" s="283"/>
      <c r="U801" s="290" t="s">
        <v>2015</v>
      </c>
      <c r="V801" s="290" t="s">
        <v>195</v>
      </c>
      <c r="W801" s="290">
        <v>11</v>
      </c>
      <c r="X801" s="290">
        <v>53</v>
      </c>
      <c r="Y801" s="290">
        <v>16</v>
      </c>
      <c r="Z801" s="290">
        <v>93</v>
      </c>
      <c r="AA801" s="291">
        <v>5</v>
      </c>
      <c r="AB801" s="290"/>
      <c r="AC801" s="290"/>
      <c r="AD801" s="290"/>
      <c r="AE801" s="290"/>
      <c r="AF801" s="290"/>
      <c r="AG801" s="290"/>
      <c r="AH801" s="290"/>
      <c r="AI801" s="290"/>
      <c r="AJ801" s="290"/>
      <c r="AK801" s="290"/>
      <c r="AL801" s="290"/>
      <c r="AM801" s="290"/>
      <c r="AN801" s="290"/>
      <c r="AO801" s="290"/>
      <c r="AP801" s="290"/>
    </row>
    <row r="802" spans="1:42" x14ac:dyDescent="0.25">
      <c r="A802" s="283" t="s">
        <v>2189</v>
      </c>
      <c r="B802" s="284" t="s">
        <v>2199</v>
      </c>
      <c r="C802" s="284" t="s">
        <v>2324</v>
      </c>
      <c r="D802" s="285" t="s">
        <v>2325</v>
      </c>
      <c r="E802" s="286">
        <v>20</v>
      </c>
      <c r="F802" s="287" t="s">
        <v>1786</v>
      </c>
      <c r="G802" s="285"/>
      <c r="H802" s="285"/>
      <c r="I802" s="285"/>
      <c r="J802" s="285"/>
      <c r="K802" s="285"/>
      <c r="L802" s="285"/>
      <c r="M802" s="288" t="s">
        <v>2012</v>
      </c>
      <c r="N802" s="288" t="s">
        <v>2012</v>
      </c>
      <c r="O802" s="288" t="s">
        <v>2012</v>
      </c>
      <c r="P802" s="288" t="s">
        <v>2012</v>
      </c>
      <c r="Q802" s="288">
        <v>14</v>
      </c>
      <c r="R802" s="288" t="s">
        <v>2013</v>
      </c>
      <c r="S802" s="289" t="s">
        <v>2101</v>
      </c>
      <c r="T802" s="283"/>
      <c r="U802" s="290" t="s">
        <v>2015</v>
      </c>
      <c r="V802" s="290" t="s">
        <v>195</v>
      </c>
      <c r="W802" s="290">
        <v>15</v>
      </c>
      <c r="X802" s="290">
        <v>26</v>
      </c>
      <c r="Y802" s="290" t="s">
        <v>2012</v>
      </c>
      <c r="Z802" s="290" t="s">
        <v>2012</v>
      </c>
      <c r="AA802" s="291" t="s">
        <v>2190</v>
      </c>
      <c r="AB802" s="290"/>
      <c r="AC802" s="290"/>
      <c r="AD802" s="290"/>
      <c r="AE802" s="290"/>
      <c r="AF802" s="290"/>
      <c r="AG802" s="290"/>
      <c r="AH802" s="290"/>
      <c r="AI802" s="290"/>
      <c r="AJ802" s="290"/>
      <c r="AK802" s="290"/>
      <c r="AL802" s="290"/>
      <c r="AM802" s="290"/>
      <c r="AN802" s="290"/>
      <c r="AO802" s="290"/>
      <c r="AP802" s="290"/>
    </row>
    <row r="803" spans="1:42" x14ac:dyDescent="0.25">
      <c r="A803" s="283" t="s">
        <v>2189</v>
      </c>
      <c r="B803" s="284" t="s">
        <v>2199</v>
      </c>
      <c r="C803" s="284" t="s">
        <v>2324</v>
      </c>
      <c r="D803" s="285" t="s">
        <v>2325</v>
      </c>
      <c r="E803" s="286">
        <v>40</v>
      </c>
      <c r="F803" s="287" t="s">
        <v>1786</v>
      </c>
      <c r="G803" s="285"/>
      <c r="H803" s="285"/>
      <c r="I803" s="285"/>
      <c r="J803" s="285"/>
      <c r="K803" s="285"/>
      <c r="L803" s="285"/>
      <c r="M803" s="288" t="s">
        <v>2012</v>
      </c>
      <c r="N803" s="288" t="s">
        <v>2012</v>
      </c>
      <c r="O803" s="288" t="s">
        <v>2012</v>
      </c>
      <c r="P803" s="288" t="s">
        <v>2012</v>
      </c>
      <c r="Q803" s="288">
        <v>14</v>
      </c>
      <c r="R803" s="288" t="s">
        <v>2013</v>
      </c>
      <c r="S803" s="289" t="s">
        <v>2101</v>
      </c>
      <c r="T803" s="283"/>
      <c r="U803" s="290" t="s">
        <v>2015</v>
      </c>
      <c r="V803" s="290" t="s">
        <v>195</v>
      </c>
      <c r="W803" s="290">
        <v>15</v>
      </c>
      <c r="X803" s="290">
        <v>52</v>
      </c>
      <c r="Y803" s="290" t="s">
        <v>2012</v>
      </c>
      <c r="Z803" s="290" t="s">
        <v>2012</v>
      </c>
      <c r="AA803" s="291" t="s">
        <v>2190</v>
      </c>
      <c r="AB803" s="290"/>
      <c r="AC803" s="290"/>
      <c r="AD803" s="290"/>
      <c r="AE803" s="290"/>
      <c r="AF803" s="290"/>
      <c r="AG803" s="290"/>
      <c r="AH803" s="290"/>
      <c r="AI803" s="290"/>
      <c r="AJ803" s="290"/>
      <c r="AK803" s="290"/>
      <c r="AL803" s="290"/>
      <c r="AM803" s="290"/>
      <c r="AN803" s="290"/>
      <c r="AO803" s="290"/>
      <c r="AP803" s="290"/>
    </row>
    <row r="804" spans="1:42" x14ac:dyDescent="0.25">
      <c r="A804" s="283" t="s">
        <v>2189</v>
      </c>
      <c r="B804" s="284" t="s">
        <v>2041</v>
      </c>
      <c r="C804" s="284" t="s">
        <v>2152</v>
      </c>
      <c r="D804" s="285" t="s">
        <v>2153</v>
      </c>
      <c r="E804" s="286">
        <v>20</v>
      </c>
      <c r="F804" s="287" t="s">
        <v>1786</v>
      </c>
      <c r="G804" s="285"/>
      <c r="H804" s="285"/>
      <c r="I804" s="285"/>
      <c r="J804" s="285"/>
      <c r="K804" s="285"/>
      <c r="L804" s="285"/>
      <c r="M804" s="288" t="s">
        <v>2012</v>
      </c>
      <c r="N804" s="288" t="s">
        <v>2012</v>
      </c>
      <c r="O804" s="288" t="s">
        <v>2012</v>
      </c>
      <c r="P804" s="288" t="s">
        <v>2012</v>
      </c>
      <c r="Q804" s="288">
        <v>10</v>
      </c>
      <c r="R804" s="288" t="s">
        <v>2013</v>
      </c>
      <c r="S804" s="289" t="s">
        <v>2023</v>
      </c>
      <c r="T804" s="283"/>
      <c r="U804" s="290" t="s">
        <v>2015</v>
      </c>
      <c r="V804" s="290" t="s">
        <v>195</v>
      </c>
      <c r="W804" s="290">
        <v>11</v>
      </c>
      <c r="X804" s="290">
        <v>134</v>
      </c>
      <c r="Y804" s="290">
        <v>21</v>
      </c>
      <c r="Z804" s="290">
        <v>149</v>
      </c>
      <c r="AA804" s="291">
        <v>10</v>
      </c>
      <c r="AB804" s="290"/>
      <c r="AC804" s="290"/>
      <c r="AD804" s="290"/>
      <c r="AE804" s="290"/>
      <c r="AF804" s="290"/>
      <c r="AG804" s="290"/>
      <c r="AH804" s="290"/>
      <c r="AI804" s="290"/>
      <c r="AJ804" s="290"/>
      <c r="AK804" s="290"/>
      <c r="AL804" s="290"/>
      <c r="AM804" s="290"/>
      <c r="AN804" s="290"/>
      <c r="AO804" s="290"/>
      <c r="AP804" s="290"/>
    </row>
    <row r="805" spans="1:42" x14ac:dyDescent="0.25">
      <c r="A805" s="283" t="s">
        <v>2189</v>
      </c>
      <c r="B805" s="284" t="s">
        <v>2041</v>
      </c>
      <c r="C805" s="284" t="s">
        <v>2152</v>
      </c>
      <c r="D805" s="285" t="s">
        <v>2153</v>
      </c>
      <c r="E805" s="286">
        <v>40</v>
      </c>
      <c r="F805" s="287" t="s">
        <v>1786</v>
      </c>
      <c r="G805" s="285"/>
      <c r="H805" s="285"/>
      <c r="I805" s="285"/>
      <c r="J805" s="285"/>
      <c r="K805" s="285"/>
      <c r="L805" s="285"/>
      <c r="M805" s="288" t="s">
        <v>2012</v>
      </c>
      <c r="N805" s="288" t="s">
        <v>2012</v>
      </c>
      <c r="O805" s="288" t="s">
        <v>2012</v>
      </c>
      <c r="P805" s="288" t="s">
        <v>2012</v>
      </c>
      <c r="Q805" s="288">
        <v>10</v>
      </c>
      <c r="R805" s="288" t="s">
        <v>2013</v>
      </c>
      <c r="S805" s="289" t="s">
        <v>2023</v>
      </c>
      <c r="T805" s="283"/>
      <c r="U805" s="290" t="s">
        <v>2015</v>
      </c>
      <c r="V805" s="290" t="s">
        <v>195</v>
      </c>
      <c r="W805" s="290">
        <v>11</v>
      </c>
      <c r="X805" s="290">
        <v>164</v>
      </c>
      <c r="Y805" s="290">
        <v>21</v>
      </c>
      <c r="Z805" s="290">
        <v>224</v>
      </c>
      <c r="AA805" s="291">
        <v>10</v>
      </c>
      <c r="AB805" s="290"/>
      <c r="AC805" s="290"/>
      <c r="AD805" s="290"/>
      <c r="AE805" s="290"/>
      <c r="AF805" s="290"/>
      <c r="AG805" s="290"/>
      <c r="AH805" s="290"/>
      <c r="AI805" s="290"/>
      <c r="AJ805" s="290"/>
      <c r="AK805" s="290"/>
      <c r="AL805" s="290"/>
      <c r="AM805" s="290"/>
      <c r="AN805" s="290"/>
      <c r="AO805" s="290"/>
      <c r="AP805" s="290"/>
    </row>
    <row r="806" spans="1:42" x14ac:dyDescent="0.25">
      <c r="A806" s="283" t="s">
        <v>2189</v>
      </c>
      <c r="B806" s="284" t="s">
        <v>2035</v>
      </c>
      <c r="C806" s="284" t="s">
        <v>2330</v>
      </c>
      <c r="D806" s="285" t="s">
        <v>2331</v>
      </c>
      <c r="E806" s="286">
        <v>20</v>
      </c>
      <c r="F806" s="287" t="s">
        <v>1786</v>
      </c>
      <c r="G806" s="285"/>
      <c r="H806" s="285"/>
      <c r="I806" s="285"/>
      <c r="J806" s="285"/>
      <c r="K806" s="285"/>
      <c r="L806" s="285"/>
      <c r="M806" s="288">
        <v>2</v>
      </c>
      <c r="N806" s="288" t="s">
        <v>2013</v>
      </c>
      <c r="O806" s="288">
        <v>10</v>
      </c>
      <c r="P806" s="288" t="s">
        <v>2013</v>
      </c>
      <c r="Q806" s="288" t="s">
        <v>2012</v>
      </c>
      <c r="R806" s="288" t="s">
        <v>2012</v>
      </c>
      <c r="S806" s="289" t="s">
        <v>2354</v>
      </c>
      <c r="T806" s="283"/>
      <c r="U806" s="290" t="s">
        <v>2015</v>
      </c>
      <c r="V806" s="290" t="s">
        <v>195</v>
      </c>
      <c r="W806" s="290">
        <v>11</v>
      </c>
      <c r="X806" s="290">
        <v>27</v>
      </c>
      <c r="Y806" s="290" t="s">
        <v>2012</v>
      </c>
      <c r="Z806" s="290" t="s">
        <v>2012</v>
      </c>
      <c r="AA806" s="291" t="s">
        <v>2190</v>
      </c>
      <c r="AB806" s="290"/>
      <c r="AC806" s="290" t="s">
        <v>195</v>
      </c>
      <c r="AD806" s="290">
        <v>11</v>
      </c>
      <c r="AE806" s="290">
        <v>27</v>
      </c>
      <c r="AF806" s="290" t="s">
        <v>2012</v>
      </c>
      <c r="AG806" s="290" t="s">
        <v>2012</v>
      </c>
      <c r="AH806" s="290" t="s">
        <v>2012</v>
      </c>
      <c r="AI806" s="290" t="s">
        <v>2012</v>
      </c>
      <c r="AJ806" s="290" t="s">
        <v>195</v>
      </c>
      <c r="AK806" s="290">
        <v>3</v>
      </c>
      <c r="AL806" s="290">
        <v>128</v>
      </c>
      <c r="AM806" s="290">
        <v>11</v>
      </c>
      <c r="AN806" s="290">
        <v>155</v>
      </c>
      <c r="AO806" s="290"/>
      <c r="AP806" s="290"/>
    </row>
    <row r="807" spans="1:42" x14ac:dyDescent="0.25">
      <c r="A807" s="283" t="s">
        <v>2189</v>
      </c>
      <c r="B807" s="284" t="s">
        <v>2035</v>
      </c>
      <c r="C807" s="284" t="s">
        <v>2330</v>
      </c>
      <c r="D807" s="285" t="s">
        <v>2331</v>
      </c>
      <c r="E807" s="286">
        <v>40</v>
      </c>
      <c r="F807" s="287" t="s">
        <v>1786</v>
      </c>
      <c r="G807" s="285"/>
      <c r="H807" s="285"/>
      <c r="I807" s="285"/>
      <c r="J807" s="285"/>
      <c r="K807" s="285"/>
      <c r="L807" s="285"/>
      <c r="M807" s="288">
        <v>2</v>
      </c>
      <c r="N807" s="288" t="s">
        <v>2013</v>
      </c>
      <c r="O807" s="288">
        <v>10</v>
      </c>
      <c r="P807" s="288" t="s">
        <v>2013</v>
      </c>
      <c r="Q807" s="288" t="s">
        <v>2012</v>
      </c>
      <c r="R807" s="288" t="s">
        <v>2012</v>
      </c>
      <c r="S807" s="289" t="s">
        <v>2354</v>
      </c>
      <c r="T807" s="283"/>
      <c r="U807" s="290" t="s">
        <v>2015</v>
      </c>
      <c r="V807" s="290" t="s">
        <v>195</v>
      </c>
      <c r="W807" s="290">
        <v>11</v>
      </c>
      <c r="X807" s="290">
        <v>46</v>
      </c>
      <c r="Y807" s="290" t="s">
        <v>2012</v>
      </c>
      <c r="Z807" s="290" t="s">
        <v>2012</v>
      </c>
      <c r="AA807" s="291" t="s">
        <v>2190</v>
      </c>
      <c r="AB807" s="290"/>
      <c r="AC807" s="290" t="s">
        <v>195</v>
      </c>
      <c r="AD807" s="290">
        <v>11</v>
      </c>
      <c r="AE807" s="290">
        <v>46</v>
      </c>
      <c r="AF807" s="290" t="s">
        <v>2012</v>
      </c>
      <c r="AG807" s="290" t="s">
        <v>2012</v>
      </c>
      <c r="AH807" s="290" t="s">
        <v>2012</v>
      </c>
      <c r="AI807" s="290" t="s">
        <v>2012</v>
      </c>
      <c r="AJ807" s="290" t="s">
        <v>195</v>
      </c>
      <c r="AK807" s="290">
        <v>3</v>
      </c>
      <c r="AL807" s="290">
        <v>255</v>
      </c>
      <c r="AM807" s="290">
        <v>11</v>
      </c>
      <c r="AN807" s="290">
        <v>310</v>
      </c>
      <c r="AO807" s="290"/>
      <c r="AP807" s="290"/>
    </row>
    <row r="808" spans="1:42" x14ac:dyDescent="0.25">
      <c r="A808" s="283" t="s">
        <v>2189</v>
      </c>
      <c r="B808" s="284" t="s">
        <v>1791</v>
      </c>
      <c r="C808" s="284" t="s">
        <v>2156</v>
      </c>
      <c r="D808" s="285" t="s">
        <v>2157</v>
      </c>
      <c r="E808" s="286">
        <v>20</v>
      </c>
      <c r="F808" s="287" t="s">
        <v>1786</v>
      </c>
      <c r="G808" s="285"/>
      <c r="H808" s="285"/>
      <c r="I808" s="285"/>
      <c r="J808" s="285"/>
      <c r="K808" s="285"/>
      <c r="L808" s="285"/>
      <c r="M808" s="288" t="s">
        <v>2012</v>
      </c>
      <c r="N808" s="288" t="s">
        <v>2012</v>
      </c>
      <c r="O808" s="288" t="s">
        <v>2012</v>
      </c>
      <c r="P808" s="288" t="s">
        <v>2012</v>
      </c>
      <c r="Q808" s="288">
        <v>12</v>
      </c>
      <c r="R808" s="288" t="s">
        <v>2013</v>
      </c>
      <c r="S808" s="289" t="s">
        <v>2026</v>
      </c>
      <c r="T808" s="283"/>
      <c r="U808" s="290" t="s">
        <v>2015</v>
      </c>
      <c r="V808" s="290" t="s">
        <v>195</v>
      </c>
      <c r="W808" s="290">
        <v>13</v>
      </c>
      <c r="X808" s="290">
        <v>115</v>
      </c>
      <c r="Y808" s="290" t="s">
        <v>2012</v>
      </c>
      <c r="Z808" s="290" t="s">
        <v>2012</v>
      </c>
      <c r="AA808" s="291" t="s">
        <v>2190</v>
      </c>
      <c r="AB808" s="290"/>
      <c r="AC808" s="290"/>
      <c r="AD808" s="290"/>
      <c r="AE808" s="290"/>
      <c r="AF808" s="290"/>
      <c r="AG808" s="290"/>
      <c r="AH808" s="290"/>
      <c r="AI808" s="290"/>
      <c r="AJ808" s="290"/>
      <c r="AK808" s="290"/>
      <c r="AL808" s="290"/>
      <c r="AM808" s="290"/>
      <c r="AN808" s="290"/>
      <c r="AO808" s="290"/>
      <c r="AP808" s="290"/>
    </row>
    <row r="809" spans="1:42" x14ac:dyDescent="0.25">
      <c r="A809" s="283" t="s">
        <v>2189</v>
      </c>
      <c r="B809" s="284" t="s">
        <v>1791</v>
      </c>
      <c r="C809" s="284" t="s">
        <v>2156</v>
      </c>
      <c r="D809" s="285" t="s">
        <v>2157</v>
      </c>
      <c r="E809" s="286">
        <v>40</v>
      </c>
      <c r="F809" s="287" t="s">
        <v>1786</v>
      </c>
      <c r="G809" s="285"/>
      <c r="H809" s="285"/>
      <c r="I809" s="285"/>
      <c r="J809" s="285"/>
      <c r="K809" s="285"/>
      <c r="L809" s="285"/>
      <c r="M809" s="288" t="s">
        <v>2012</v>
      </c>
      <c r="N809" s="288" t="s">
        <v>2012</v>
      </c>
      <c r="O809" s="288" t="s">
        <v>2012</v>
      </c>
      <c r="P809" s="288" t="s">
        <v>2012</v>
      </c>
      <c r="Q809" s="288">
        <v>12</v>
      </c>
      <c r="R809" s="288" t="s">
        <v>2013</v>
      </c>
      <c r="S809" s="289" t="s">
        <v>2026</v>
      </c>
      <c r="T809" s="283"/>
      <c r="U809" s="290" t="s">
        <v>2015</v>
      </c>
      <c r="V809" s="290" t="s">
        <v>195</v>
      </c>
      <c r="W809" s="290">
        <v>13</v>
      </c>
      <c r="X809" s="290">
        <v>135</v>
      </c>
      <c r="Y809" s="290" t="s">
        <v>2012</v>
      </c>
      <c r="Z809" s="290" t="s">
        <v>2012</v>
      </c>
      <c r="AA809" s="291" t="s">
        <v>2190</v>
      </c>
      <c r="AB809" s="290"/>
      <c r="AC809" s="290"/>
      <c r="AD809" s="290"/>
      <c r="AE809" s="290"/>
      <c r="AF809" s="290"/>
      <c r="AG809" s="290"/>
      <c r="AH809" s="290"/>
      <c r="AI809" s="290"/>
      <c r="AJ809" s="290"/>
      <c r="AK809" s="290"/>
      <c r="AL809" s="290"/>
      <c r="AM809" s="290"/>
      <c r="AN809" s="290"/>
      <c r="AO809" s="290"/>
      <c r="AP809" s="290"/>
    </row>
    <row r="810" spans="1:42" x14ac:dyDescent="0.25">
      <c r="A810" s="283" t="s">
        <v>2189</v>
      </c>
      <c r="B810" s="284" t="s">
        <v>2041</v>
      </c>
      <c r="C810" s="284" t="s">
        <v>2160</v>
      </c>
      <c r="D810" s="285" t="s">
        <v>1776</v>
      </c>
      <c r="E810" s="286">
        <v>20</v>
      </c>
      <c r="F810" s="287" t="s">
        <v>1786</v>
      </c>
      <c r="G810" s="285"/>
      <c r="H810" s="285"/>
      <c r="I810" s="285"/>
      <c r="J810" s="285"/>
      <c r="K810" s="285"/>
      <c r="L810" s="285"/>
      <c r="M810" s="288" t="s">
        <v>2012</v>
      </c>
      <c r="N810" s="288" t="s">
        <v>2012</v>
      </c>
      <c r="O810" s="288" t="s">
        <v>2012</v>
      </c>
      <c r="P810" s="288" t="s">
        <v>2012</v>
      </c>
      <c r="Q810" s="288">
        <v>10</v>
      </c>
      <c r="R810" s="288" t="s">
        <v>2013</v>
      </c>
      <c r="S810" s="289" t="s">
        <v>2023</v>
      </c>
      <c r="T810" s="283"/>
      <c r="U810" s="290" t="s">
        <v>2015</v>
      </c>
      <c r="V810" s="290" t="s">
        <v>195</v>
      </c>
      <c r="W810" s="290">
        <v>11</v>
      </c>
      <c r="X810" s="290">
        <v>67</v>
      </c>
      <c r="Y810" s="290" t="s">
        <v>2012</v>
      </c>
      <c r="Z810" s="290" t="s">
        <v>2012</v>
      </c>
      <c r="AA810" s="291" t="s">
        <v>2190</v>
      </c>
      <c r="AB810" s="290"/>
      <c r="AC810" s="290"/>
      <c r="AD810" s="290"/>
      <c r="AE810" s="290"/>
      <c r="AF810" s="290"/>
      <c r="AG810" s="290"/>
      <c r="AH810" s="290"/>
      <c r="AI810" s="290"/>
      <c r="AJ810" s="290"/>
      <c r="AK810" s="290"/>
      <c r="AL810" s="290"/>
      <c r="AM810" s="290"/>
      <c r="AN810" s="290"/>
      <c r="AO810" s="290"/>
      <c r="AP810" s="290"/>
    </row>
    <row r="811" spans="1:42" x14ac:dyDescent="0.25">
      <c r="A811" s="283" t="s">
        <v>2189</v>
      </c>
      <c r="B811" s="284" t="s">
        <v>2041</v>
      </c>
      <c r="C811" s="284" t="s">
        <v>2160</v>
      </c>
      <c r="D811" s="285" t="s">
        <v>1776</v>
      </c>
      <c r="E811" s="286">
        <v>40</v>
      </c>
      <c r="F811" s="287" t="s">
        <v>1786</v>
      </c>
      <c r="G811" s="285"/>
      <c r="H811" s="285"/>
      <c r="I811" s="285"/>
      <c r="J811" s="285"/>
      <c r="K811" s="285"/>
      <c r="L811" s="285"/>
      <c r="M811" s="288" t="s">
        <v>2012</v>
      </c>
      <c r="N811" s="288" t="s">
        <v>2012</v>
      </c>
      <c r="O811" s="288" t="s">
        <v>2012</v>
      </c>
      <c r="P811" s="288" t="s">
        <v>2012</v>
      </c>
      <c r="Q811" s="288">
        <v>10</v>
      </c>
      <c r="R811" s="288" t="s">
        <v>2013</v>
      </c>
      <c r="S811" s="289" t="s">
        <v>2023</v>
      </c>
      <c r="T811" s="283"/>
      <c r="U811" s="290" t="s">
        <v>2015</v>
      </c>
      <c r="V811" s="290" t="s">
        <v>195</v>
      </c>
      <c r="W811" s="290">
        <v>11</v>
      </c>
      <c r="X811" s="290">
        <v>89</v>
      </c>
      <c r="Y811" s="290" t="s">
        <v>2012</v>
      </c>
      <c r="Z811" s="290" t="s">
        <v>2012</v>
      </c>
      <c r="AA811" s="291" t="s">
        <v>2190</v>
      </c>
      <c r="AB811" s="290"/>
      <c r="AC811" s="290"/>
      <c r="AD811" s="290"/>
      <c r="AE811" s="290"/>
      <c r="AF811" s="290"/>
      <c r="AG811" s="290"/>
      <c r="AH811" s="290"/>
      <c r="AI811" s="290"/>
      <c r="AJ811" s="290"/>
      <c r="AK811" s="290"/>
      <c r="AL811" s="290"/>
      <c r="AM811" s="290"/>
      <c r="AN811" s="290"/>
      <c r="AO811" s="290"/>
      <c r="AP811" s="290"/>
    </row>
    <row r="812" spans="1:42" x14ac:dyDescent="0.25">
      <c r="A812" s="283" t="s">
        <v>2189</v>
      </c>
      <c r="B812" s="284" t="s">
        <v>2041</v>
      </c>
      <c r="C812" s="284" t="s">
        <v>2336</v>
      </c>
      <c r="D812" s="285" t="s">
        <v>2337</v>
      </c>
      <c r="E812" s="286">
        <v>20</v>
      </c>
      <c r="F812" s="287" t="s">
        <v>1786</v>
      </c>
      <c r="G812" s="285"/>
      <c r="H812" s="285"/>
      <c r="I812" s="285"/>
      <c r="J812" s="285"/>
      <c r="K812" s="285"/>
      <c r="L812" s="285"/>
      <c r="M812" s="288" t="s">
        <v>2012</v>
      </c>
      <c r="N812" s="288" t="s">
        <v>2012</v>
      </c>
      <c r="O812" s="288" t="s">
        <v>2012</v>
      </c>
      <c r="P812" s="288" t="s">
        <v>2012</v>
      </c>
      <c r="Q812" s="288">
        <v>10</v>
      </c>
      <c r="R812" s="288" t="s">
        <v>2013</v>
      </c>
      <c r="S812" s="289" t="s">
        <v>2023</v>
      </c>
      <c r="T812" s="283"/>
      <c r="U812" s="290" t="s">
        <v>2015</v>
      </c>
      <c r="V812" s="290" t="s">
        <v>195</v>
      </c>
      <c r="W812" s="290">
        <v>11</v>
      </c>
      <c r="X812" s="290">
        <v>20</v>
      </c>
      <c r="Y812" s="290" t="s">
        <v>2012</v>
      </c>
      <c r="Z812" s="290" t="s">
        <v>2012</v>
      </c>
      <c r="AA812" s="291" t="s">
        <v>2190</v>
      </c>
      <c r="AB812" s="290"/>
      <c r="AC812" s="290"/>
      <c r="AD812" s="290"/>
      <c r="AE812" s="290"/>
      <c r="AF812" s="290"/>
      <c r="AG812" s="290"/>
      <c r="AH812" s="290"/>
      <c r="AI812" s="290"/>
      <c r="AJ812" s="290"/>
      <c r="AK812" s="290"/>
      <c r="AL812" s="290"/>
      <c r="AM812" s="290"/>
      <c r="AN812" s="290"/>
      <c r="AO812" s="290"/>
      <c r="AP812" s="290"/>
    </row>
    <row r="813" spans="1:42" x14ac:dyDescent="0.25">
      <c r="A813" s="283" t="s">
        <v>2189</v>
      </c>
      <c r="B813" s="284" t="s">
        <v>2041</v>
      </c>
      <c r="C813" s="284" t="s">
        <v>2336</v>
      </c>
      <c r="D813" s="285" t="s">
        <v>2337</v>
      </c>
      <c r="E813" s="286">
        <v>40</v>
      </c>
      <c r="F813" s="287" t="s">
        <v>1786</v>
      </c>
      <c r="G813" s="285"/>
      <c r="H813" s="285"/>
      <c r="I813" s="285"/>
      <c r="J813" s="285"/>
      <c r="K813" s="285"/>
      <c r="L813" s="285"/>
      <c r="M813" s="288" t="s">
        <v>2012</v>
      </c>
      <c r="N813" s="288" t="s">
        <v>2012</v>
      </c>
      <c r="O813" s="288" t="s">
        <v>2012</v>
      </c>
      <c r="P813" s="288" t="s">
        <v>2012</v>
      </c>
      <c r="Q813" s="288">
        <v>10</v>
      </c>
      <c r="R813" s="288" t="s">
        <v>2013</v>
      </c>
      <c r="S813" s="289" t="s">
        <v>2023</v>
      </c>
      <c r="T813" s="283"/>
      <c r="U813" s="290" t="s">
        <v>2015</v>
      </c>
      <c r="V813" s="290" t="s">
        <v>195</v>
      </c>
      <c r="W813" s="290">
        <v>11</v>
      </c>
      <c r="X813" s="290">
        <v>40</v>
      </c>
      <c r="Y813" s="290" t="s">
        <v>2012</v>
      </c>
      <c r="Z813" s="290" t="s">
        <v>2012</v>
      </c>
      <c r="AA813" s="291" t="s">
        <v>2190</v>
      </c>
      <c r="AB813" s="290"/>
      <c r="AC813" s="290"/>
      <c r="AD813" s="290"/>
      <c r="AE813" s="290"/>
      <c r="AF813" s="290"/>
      <c r="AG813" s="290"/>
      <c r="AH813" s="290"/>
      <c r="AI813" s="290"/>
      <c r="AJ813" s="290"/>
      <c r="AK813" s="290"/>
      <c r="AL813" s="290"/>
      <c r="AM813" s="290"/>
      <c r="AN813" s="290"/>
      <c r="AO813" s="290"/>
      <c r="AP813" s="290"/>
    </row>
    <row r="814" spans="1:42" x14ac:dyDescent="0.25">
      <c r="A814" s="283" t="s">
        <v>2189</v>
      </c>
      <c r="B814" s="284" t="s">
        <v>1754</v>
      </c>
      <c r="C814" s="284" t="s">
        <v>2163</v>
      </c>
      <c r="D814" s="285" t="s">
        <v>2164</v>
      </c>
      <c r="E814" s="286">
        <v>20</v>
      </c>
      <c r="F814" s="287" t="s">
        <v>1786</v>
      </c>
      <c r="G814" s="285"/>
      <c r="H814" s="285"/>
      <c r="I814" s="285"/>
      <c r="J814" s="285"/>
      <c r="K814" s="285"/>
      <c r="L814" s="285"/>
      <c r="M814" s="288" t="s">
        <v>2012</v>
      </c>
      <c r="N814" s="288" t="s">
        <v>2012</v>
      </c>
      <c r="O814" s="288" t="s">
        <v>2012</v>
      </c>
      <c r="P814" s="288" t="s">
        <v>2012</v>
      </c>
      <c r="Q814" s="288">
        <v>10</v>
      </c>
      <c r="R814" s="288" t="s">
        <v>2013</v>
      </c>
      <c r="S814" s="289" t="s">
        <v>2023</v>
      </c>
      <c r="T814" s="283"/>
      <c r="U814" s="290" t="s">
        <v>2015</v>
      </c>
      <c r="V814" s="290" t="s">
        <v>195</v>
      </c>
      <c r="W814" s="290">
        <v>11</v>
      </c>
      <c r="X814" s="290">
        <v>200</v>
      </c>
      <c r="Y814" s="290">
        <v>19</v>
      </c>
      <c r="Z814" s="290">
        <v>240</v>
      </c>
      <c r="AA814" s="291">
        <v>8</v>
      </c>
      <c r="AB814" s="290"/>
      <c r="AC814" s="290"/>
      <c r="AD814" s="290"/>
      <c r="AE814" s="290"/>
      <c r="AF814" s="290"/>
      <c r="AG814" s="290"/>
      <c r="AH814" s="290"/>
      <c r="AI814" s="290"/>
      <c r="AJ814" s="290"/>
      <c r="AK814" s="290"/>
      <c r="AL814" s="290"/>
      <c r="AM814" s="290"/>
      <c r="AN814" s="290"/>
      <c r="AO814" s="290"/>
      <c r="AP814" s="290"/>
    </row>
    <row r="815" spans="1:42" x14ac:dyDescent="0.25">
      <c r="A815" s="283" t="s">
        <v>2189</v>
      </c>
      <c r="B815" s="284" t="s">
        <v>1754</v>
      </c>
      <c r="C815" s="284" t="s">
        <v>2163</v>
      </c>
      <c r="D815" s="285" t="s">
        <v>2164</v>
      </c>
      <c r="E815" s="286">
        <v>40</v>
      </c>
      <c r="F815" s="287" t="s">
        <v>1786</v>
      </c>
      <c r="G815" s="285"/>
      <c r="H815" s="285"/>
      <c r="I815" s="285"/>
      <c r="J815" s="285"/>
      <c r="K815" s="285"/>
      <c r="L815" s="285"/>
      <c r="M815" s="288" t="s">
        <v>2012</v>
      </c>
      <c r="N815" s="288" t="s">
        <v>2012</v>
      </c>
      <c r="O815" s="288" t="s">
        <v>2012</v>
      </c>
      <c r="P815" s="288" t="s">
        <v>2012</v>
      </c>
      <c r="Q815" s="288">
        <v>10</v>
      </c>
      <c r="R815" s="288" t="s">
        <v>2013</v>
      </c>
      <c r="S815" s="289" t="s">
        <v>2023</v>
      </c>
      <c r="T815" s="283"/>
      <c r="U815" s="290" t="s">
        <v>2015</v>
      </c>
      <c r="V815" s="290" t="s">
        <v>195</v>
      </c>
      <c r="W815" s="290">
        <v>11</v>
      </c>
      <c r="X815" s="290">
        <v>200</v>
      </c>
      <c r="Y815" s="290">
        <v>19</v>
      </c>
      <c r="Z815" s="290">
        <v>350</v>
      </c>
      <c r="AA815" s="291">
        <v>8</v>
      </c>
      <c r="AB815" s="290"/>
      <c r="AC815" s="290"/>
      <c r="AD815" s="290"/>
      <c r="AE815" s="290"/>
      <c r="AF815" s="290"/>
      <c r="AG815" s="290"/>
      <c r="AH815" s="290"/>
      <c r="AI815" s="290"/>
      <c r="AJ815" s="290"/>
      <c r="AK815" s="290"/>
      <c r="AL815" s="290"/>
      <c r="AM815" s="290"/>
      <c r="AN815" s="290"/>
      <c r="AO815" s="290"/>
      <c r="AP815" s="290"/>
    </row>
    <row r="816" spans="1:42" x14ac:dyDescent="0.25">
      <c r="A816" s="283" t="s">
        <v>2189</v>
      </c>
      <c r="B816" s="284" t="s">
        <v>1791</v>
      </c>
      <c r="C816" s="284" t="s">
        <v>2165</v>
      </c>
      <c r="D816" s="285" t="s">
        <v>2166</v>
      </c>
      <c r="E816" s="286">
        <v>20</v>
      </c>
      <c r="F816" s="287" t="s">
        <v>1786</v>
      </c>
      <c r="G816" s="285"/>
      <c r="H816" s="285"/>
      <c r="I816" s="285"/>
      <c r="J816" s="285"/>
      <c r="K816" s="285"/>
      <c r="L816" s="285"/>
      <c r="M816" s="288" t="s">
        <v>2012</v>
      </c>
      <c r="N816" s="288" t="s">
        <v>2012</v>
      </c>
      <c r="O816" s="288" t="s">
        <v>2012</v>
      </c>
      <c r="P816" s="288" t="s">
        <v>2012</v>
      </c>
      <c r="Q816" s="288">
        <v>12</v>
      </c>
      <c r="R816" s="288" t="s">
        <v>2013</v>
      </c>
      <c r="S816" s="289" t="s">
        <v>2026</v>
      </c>
      <c r="T816" s="283"/>
      <c r="U816" s="290" t="s">
        <v>2015</v>
      </c>
      <c r="V816" s="290" t="s">
        <v>195</v>
      </c>
      <c r="W816" s="290">
        <v>13</v>
      </c>
      <c r="X816" s="290">
        <v>160</v>
      </c>
      <c r="Y816" s="290" t="s">
        <v>2012</v>
      </c>
      <c r="Z816" s="290" t="s">
        <v>2012</v>
      </c>
      <c r="AA816" s="291" t="s">
        <v>2190</v>
      </c>
      <c r="AB816" s="290"/>
      <c r="AC816" s="290"/>
      <c r="AD816" s="290"/>
      <c r="AE816" s="290"/>
      <c r="AF816" s="290"/>
      <c r="AG816" s="290"/>
      <c r="AH816" s="290"/>
      <c r="AI816" s="290"/>
      <c r="AJ816" s="290"/>
      <c r="AK816" s="290"/>
      <c r="AL816" s="290"/>
      <c r="AM816" s="290"/>
      <c r="AN816" s="290"/>
      <c r="AO816" s="290"/>
      <c r="AP816" s="290"/>
    </row>
    <row r="817" spans="1:42" x14ac:dyDescent="0.25">
      <c r="A817" s="283" t="s">
        <v>2189</v>
      </c>
      <c r="B817" s="284" t="s">
        <v>1791</v>
      </c>
      <c r="C817" s="284" t="s">
        <v>2165</v>
      </c>
      <c r="D817" s="285" t="s">
        <v>2166</v>
      </c>
      <c r="E817" s="286">
        <v>40</v>
      </c>
      <c r="F817" s="287" t="s">
        <v>1786</v>
      </c>
      <c r="G817" s="285"/>
      <c r="H817" s="285"/>
      <c r="I817" s="285"/>
      <c r="J817" s="285"/>
      <c r="K817" s="285"/>
      <c r="L817" s="285"/>
      <c r="M817" s="288" t="s">
        <v>2012</v>
      </c>
      <c r="N817" s="288" t="s">
        <v>2012</v>
      </c>
      <c r="O817" s="288" t="s">
        <v>2012</v>
      </c>
      <c r="P817" s="288" t="s">
        <v>2012</v>
      </c>
      <c r="Q817" s="288">
        <v>12</v>
      </c>
      <c r="R817" s="288" t="s">
        <v>2013</v>
      </c>
      <c r="S817" s="289" t="s">
        <v>2026</v>
      </c>
      <c r="T817" s="283"/>
      <c r="U817" s="290" t="s">
        <v>2015</v>
      </c>
      <c r="V817" s="290" t="s">
        <v>195</v>
      </c>
      <c r="W817" s="290">
        <v>13</v>
      </c>
      <c r="X817" s="290">
        <v>160</v>
      </c>
      <c r="Y817" s="290" t="s">
        <v>2012</v>
      </c>
      <c r="Z817" s="290" t="s">
        <v>2012</v>
      </c>
      <c r="AA817" s="291" t="s">
        <v>2190</v>
      </c>
      <c r="AB817" s="290"/>
      <c r="AC817" s="290"/>
      <c r="AD817" s="290"/>
      <c r="AE817" s="290"/>
      <c r="AF817" s="290"/>
      <c r="AG817" s="290"/>
      <c r="AH817" s="290"/>
      <c r="AI817" s="290"/>
      <c r="AJ817" s="290"/>
      <c r="AK817" s="290"/>
      <c r="AL817" s="290"/>
      <c r="AM817" s="290"/>
      <c r="AN817" s="290"/>
      <c r="AO817" s="290"/>
      <c r="AP817" s="290"/>
    </row>
    <row r="818" spans="1:42" x14ac:dyDescent="0.25">
      <c r="A818" s="283" t="s">
        <v>2189</v>
      </c>
      <c r="B818" s="284" t="s">
        <v>2041</v>
      </c>
      <c r="C818" s="284" t="s">
        <v>2167</v>
      </c>
      <c r="D818" s="285" t="s">
        <v>2168</v>
      </c>
      <c r="E818" s="286">
        <v>20</v>
      </c>
      <c r="F818" s="287" t="s">
        <v>1786</v>
      </c>
      <c r="G818" s="285"/>
      <c r="H818" s="285"/>
      <c r="I818" s="285"/>
      <c r="J818" s="285"/>
      <c r="K818" s="285"/>
      <c r="L818" s="285"/>
      <c r="M818" s="288">
        <v>4</v>
      </c>
      <c r="N818" s="288" t="s">
        <v>2013</v>
      </c>
      <c r="O818" s="288">
        <v>5</v>
      </c>
      <c r="P818" s="288" t="s">
        <v>2013</v>
      </c>
      <c r="Q818" s="288" t="s">
        <v>2012</v>
      </c>
      <c r="R818" s="288" t="s">
        <v>2012</v>
      </c>
      <c r="S818" s="289" t="s">
        <v>2358</v>
      </c>
      <c r="T818" s="283"/>
      <c r="U818" s="290" t="s">
        <v>2015</v>
      </c>
      <c r="V818" s="290" t="s">
        <v>195</v>
      </c>
      <c r="W818" s="290">
        <v>6</v>
      </c>
      <c r="X818" s="294">
        <v>39</v>
      </c>
      <c r="Y818" s="294">
        <v>8</v>
      </c>
      <c r="Z818" s="294">
        <v>107</v>
      </c>
      <c r="AA818" s="291">
        <v>2</v>
      </c>
      <c r="AB818" s="290"/>
      <c r="AC818" s="290" t="s">
        <v>195</v>
      </c>
      <c r="AD818" s="290">
        <v>6</v>
      </c>
      <c r="AE818" s="290">
        <v>39</v>
      </c>
      <c r="AF818" s="290">
        <v>8</v>
      </c>
      <c r="AG818" s="290">
        <v>107</v>
      </c>
      <c r="AH818" s="290" t="s">
        <v>2012</v>
      </c>
      <c r="AI818" s="290" t="s">
        <v>2012</v>
      </c>
      <c r="AJ818" s="290" t="s">
        <v>195</v>
      </c>
      <c r="AK818" s="290">
        <v>5</v>
      </c>
      <c r="AL818" s="290">
        <v>71</v>
      </c>
      <c r="AM818" s="290">
        <v>8</v>
      </c>
      <c r="AN818" s="290">
        <v>138</v>
      </c>
      <c r="AO818" s="290"/>
      <c r="AP818" s="290"/>
    </row>
    <row r="819" spans="1:42" x14ac:dyDescent="0.25">
      <c r="A819" s="283" t="s">
        <v>2189</v>
      </c>
      <c r="B819" s="284" t="s">
        <v>2041</v>
      </c>
      <c r="C819" s="284" t="s">
        <v>2167</v>
      </c>
      <c r="D819" s="285" t="s">
        <v>2168</v>
      </c>
      <c r="E819" s="286">
        <v>40</v>
      </c>
      <c r="F819" s="287" t="s">
        <v>1786</v>
      </c>
      <c r="G819" s="285"/>
      <c r="H819" s="285"/>
      <c r="I819" s="285"/>
      <c r="J819" s="285"/>
      <c r="K819" s="285"/>
      <c r="L819" s="285"/>
      <c r="M819" s="288">
        <v>4</v>
      </c>
      <c r="N819" s="288" t="s">
        <v>2013</v>
      </c>
      <c r="O819" s="288">
        <v>5</v>
      </c>
      <c r="P819" s="288" t="s">
        <v>2013</v>
      </c>
      <c r="Q819" s="288" t="s">
        <v>2012</v>
      </c>
      <c r="R819" s="288" t="s">
        <v>2012</v>
      </c>
      <c r="S819" s="289" t="s">
        <v>2358</v>
      </c>
      <c r="T819" s="283"/>
      <c r="U819" s="290" t="s">
        <v>2015</v>
      </c>
      <c r="V819" s="290" t="s">
        <v>195</v>
      </c>
      <c r="W819" s="290">
        <v>6</v>
      </c>
      <c r="X819" s="294">
        <v>64</v>
      </c>
      <c r="Y819" s="294">
        <v>8</v>
      </c>
      <c r="Z819" s="294">
        <v>136</v>
      </c>
      <c r="AA819" s="291">
        <v>2</v>
      </c>
      <c r="AB819" s="290"/>
      <c r="AC819" s="290" t="s">
        <v>195</v>
      </c>
      <c r="AD819" s="290">
        <v>6</v>
      </c>
      <c r="AE819" s="290">
        <v>64</v>
      </c>
      <c r="AF819" s="290">
        <v>8</v>
      </c>
      <c r="AG819" s="290">
        <v>136</v>
      </c>
      <c r="AH819" s="290" t="s">
        <v>2012</v>
      </c>
      <c r="AI819" s="290" t="s">
        <v>2012</v>
      </c>
      <c r="AJ819" s="290" t="s">
        <v>195</v>
      </c>
      <c r="AK819" s="290">
        <v>5</v>
      </c>
      <c r="AL819" s="290">
        <v>107</v>
      </c>
      <c r="AM819" s="290">
        <v>8</v>
      </c>
      <c r="AN819" s="290">
        <v>189</v>
      </c>
      <c r="AO819" s="290"/>
      <c r="AP819" s="290"/>
    </row>
    <row r="820" spans="1:42" x14ac:dyDescent="0.25">
      <c r="A820" s="283" t="s">
        <v>2189</v>
      </c>
      <c r="B820" s="284" t="s">
        <v>368</v>
      </c>
      <c r="C820" s="284" t="s">
        <v>2175</v>
      </c>
      <c r="D820" s="285" t="s">
        <v>2176</v>
      </c>
      <c r="E820" s="286">
        <v>20</v>
      </c>
      <c r="F820" s="287" t="s">
        <v>1786</v>
      </c>
      <c r="G820" s="285"/>
      <c r="H820" s="285"/>
      <c r="I820" s="285"/>
      <c r="J820" s="285"/>
      <c r="K820" s="285"/>
      <c r="L820" s="285"/>
      <c r="M820" s="288" t="s">
        <v>2012</v>
      </c>
      <c r="N820" s="288" t="s">
        <v>2012</v>
      </c>
      <c r="O820" s="288" t="s">
        <v>2012</v>
      </c>
      <c r="P820" s="288" t="s">
        <v>2012</v>
      </c>
      <c r="Q820" s="288">
        <v>10</v>
      </c>
      <c r="R820" s="288" t="s">
        <v>2013</v>
      </c>
      <c r="S820" s="289" t="s">
        <v>2023</v>
      </c>
      <c r="T820" s="283"/>
      <c r="U820" s="290" t="s">
        <v>2015</v>
      </c>
      <c r="V820" s="290" t="s">
        <v>195</v>
      </c>
      <c r="W820" s="290">
        <v>11</v>
      </c>
      <c r="X820" s="290">
        <v>545</v>
      </c>
      <c r="Y820" s="290" t="s">
        <v>2012</v>
      </c>
      <c r="Z820" s="290" t="s">
        <v>2012</v>
      </c>
      <c r="AA820" s="291" t="s">
        <v>2190</v>
      </c>
      <c r="AB820" s="290"/>
      <c r="AC820" s="290"/>
      <c r="AD820" s="290"/>
      <c r="AE820" s="290"/>
      <c r="AF820" s="290"/>
      <c r="AG820" s="290"/>
      <c r="AH820" s="290"/>
      <c r="AI820" s="290"/>
      <c r="AJ820" s="290"/>
      <c r="AK820" s="290"/>
      <c r="AL820" s="290"/>
      <c r="AM820" s="290"/>
      <c r="AN820" s="290"/>
      <c r="AO820" s="290"/>
      <c r="AP820" s="290"/>
    </row>
    <row r="821" spans="1:42" x14ac:dyDescent="0.25">
      <c r="A821" s="283" t="s">
        <v>2189</v>
      </c>
      <c r="B821" s="284" t="s">
        <v>368</v>
      </c>
      <c r="C821" s="284" t="s">
        <v>2175</v>
      </c>
      <c r="D821" s="285" t="s">
        <v>2176</v>
      </c>
      <c r="E821" s="286">
        <v>40</v>
      </c>
      <c r="F821" s="287" t="s">
        <v>1786</v>
      </c>
      <c r="G821" s="285"/>
      <c r="H821" s="285"/>
      <c r="I821" s="285"/>
      <c r="J821" s="285"/>
      <c r="K821" s="285"/>
      <c r="L821" s="285"/>
      <c r="M821" s="288" t="s">
        <v>2012</v>
      </c>
      <c r="N821" s="288" t="s">
        <v>2012</v>
      </c>
      <c r="O821" s="288" t="s">
        <v>2012</v>
      </c>
      <c r="P821" s="288" t="s">
        <v>2012</v>
      </c>
      <c r="Q821" s="288">
        <v>10</v>
      </c>
      <c r="R821" s="288" t="s">
        <v>2013</v>
      </c>
      <c r="S821" s="289" t="s">
        <v>2023</v>
      </c>
      <c r="T821" s="283"/>
      <c r="U821" s="290" t="s">
        <v>2015</v>
      </c>
      <c r="V821" s="290" t="s">
        <v>195</v>
      </c>
      <c r="W821" s="290">
        <v>11</v>
      </c>
      <c r="X821" s="290">
        <v>545</v>
      </c>
      <c r="Y821" s="290" t="s">
        <v>2012</v>
      </c>
      <c r="Z821" s="290" t="s">
        <v>2012</v>
      </c>
      <c r="AA821" s="291" t="s">
        <v>2190</v>
      </c>
      <c r="AB821" s="290"/>
      <c r="AC821" s="290"/>
      <c r="AD821" s="290"/>
      <c r="AE821" s="290"/>
      <c r="AF821" s="290"/>
      <c r="AG821" s="290"/>
      <c r="AH821" s="290"/>
      <c r="AI821" s="290"/>
      <c r="AJ821" s="290"/>
      <c r="AK821" s="290"/>
      <c r="AL821" s="290"/>
      <c r="AM821" s="290"/>
      <c r="AN821" s="290"/>
      <c r="AO821" s="290"/>
      <c r="AP821" s="290"/>
    </row>
    <row r="822" spans="1:42" x14ac:dyDescent="0.25">
      <c r="A822" s="283" t="s">
        <v>2189</v>
      </c>
      <c r="B822" s="284" t="s">
        <v>2016</v>
      </c>
      <c r="C822" s="284" t="s">
        <v>2177</v>
      </c>
      <c r="D822" s="285" t="s">
        <v>2178</v>
      </c>
      <c r="E822" s="286">
        <v>20</v>
      </c>
      <c r="F822" s="287" t="s">
        <v>1786</v>
      </c>
      <c r="G822" s="285"/>
      <c r="H822" s="285"/>
      <c r="I822" s="285"/>
      <c r="J822" s="285"/>
      <c r="K822" s="285"/>
      <c r="L822" s="285"/>
      <c r="M822" s="288" t="s">
        <v>2012</v>
      </c>
      <c r="N822" s="288" t="s">
        <v>2012</v>
      </c>
      <c r="O822" s="288" t="s">
        <v>2012</v>
      </c>
      <c r="P822" s="288" t="s">
        <v>2012</v>
      </c>
      <c r="Q822" s="288">
        <v>12</v>
      </c>
      <c r="R822" s="288" t="s">
        <v>2013</v>
      </c>
      <c r="S822" s="289" t="s">
        <v>2026</v>
      </c>
      <c r="T822" s="283"/>
      <c r="U822" s="290" t="s">
        <v>2015</v>
      </c>
      <c r="V822" s="290" t="s">
        <v>195</v>
      </c>
      <c r="W822" s="290">
        <v>13</v>
      </c>
      <c r="X822" s="290">
        <v>143</v>
      </c>
      <c r="Y822" s="290" t="s">
        <v>2012</v>
      </c>
      <c r="Z822" s="290" t="s">
        <v>2012</v>
      </c>
      <c r="AA822" s="291" t="s">
        <v>2190</v>
      </c>
      <c r="AB822" s="290"/>
      <c r="AC822" s="290"/>
      <c r="AD822" s="290"/>
      <c r="AE822" s="290"/>
      <c r="AF822" s="290"/>
      <c r="AG822" s="290"/>
      <c r="AH822" s="290"/>
      <c r="AI822" s="290"/>
      <c r="AJ822" s="290"/>
      <c r="AK822" s="290"/>
      <c r="AL822" s="290"/>
      <c r="AM822" s="290"/>
      <c r="AN822" s="290"/>
      <c r="AO822" s="290"/>
      <c r="AP822" s="290"/>
    </row>
    <row r="823" spans="1:42" x14ac:dyDescent="0.25">
      <c r="A823" s="283" t="s">
        <v>2189</v>
      </c>
      <c r="B823" s="284" t="s">
        <v>2016</v>
      </c>
      <c r="C823" s="284" t="s">
        <v>2177</v>
      </c>
      <c r="D823" s="285" t="s">
        <v>2178</v>
      </c>
      <c r="E823" s="286">
        <v>40</v>
      </c>
      <c r="F823" s="287" t="s">
        <v>1786</v>
      </c>
      <c r="G823" s="285"/>
      <c r="H823" s="285"/>
      <c r="I823" s="285"/>
      <c r="J823" s="285"/>
      <c r="K823" s="285"/>
      <c r="L823" s="285"/>
      <c r="M823" s="288" t="s">
        <v>2012</v>
      </c>
      <c r="N823" s="288" t="s">
        <v>2012</v>
      </c>
      <c r="O823" s="288" t="s">
        <v>2012</v>
      </c>
      <c r="P823" s="288" t="s">
        <v>2012</v>
      </c>
      <c r="Q823" s="288">
        <v>12</v>
      </c>
      <c r="R823" s="288" t="s">
        <v>2013</v>
      </c>
      <c r="S823" s="289" t="s">
        <v>2026</v>
      </c>
      <c r="T823" s="283"/>
      <c r="U823" s="290" t="s">
        <v>2015</v>
      </c>
      <c r="V823" s="290" t="s">
        <v>195</v>
      </c>
      <c r="W823" s="290">
        <v>13</v>
      </c>
      <c r="X823" s="290">
        <v>270</v>
      </c>
      <c r="Y823" s="290" t="s">
        <v>2012</v>
      </c>
      <c r="Z823" s="290" t="s">
        <v>2012</v>
      </c>
      <c r="AA823" s="291" t="s">
        <v>2190</v>
      </c>
      <c r="AB823" s="290"/>
      <c r="AC823" s="290"/>
      <c r="AD823" s="290"/>
      <c r="AE823" s="290"/>
      <c r="AF823" s="290"/>
      <c r="AG823" s="290"/>
      <c r="AH823" s="290"/>
      <c r="AI823" s="290"/>
      <c r="AJ823" s="290"/>
      <c r="AK823" s="290"/>
      <c r="AL823" s="290"/>
      <c r="AM823" s="290"/>
      <c r="AN823" s="290"/>
      <c r="AO823" s="290"/>
      <c r="AP823" s="290"/>
    </row>
    <row r="824" spans="1:42" x14ac:dyDescent="0.25">
      <c r="A824" s="283" t="s">
        <v>2189</v>
      </c>
      <c r="B824" s="284" t="s">
        <v>2016</v>
      </c>
      <c r="C824" s="284" t="s">
        <v>2342</v>
      </c>
      <c r="D824" s="285" t="s">
        <v>2343</v>
      </c>
      <c r="E824" s="286">
        <v>20</v>
      </c>
      <c r="F824" s="287" t="s">
        <v>1786</v>
      </c>
      <c r="G824" s="285"/>
      <c r="H824" s="285"/>
      <c r="I824" s="285"/>
      <c r="J824" s="285"/>
      <c r="K824" s="285"/>
      <c r="L824" s="285"/>
      <c r="M824" s="288" t="s">
        <v>2012</v>
      </c>
      <c r="N824" s="288" t="s">
        <v>2012</v>
      </c>
      <c r="O824" s="288" t="s">
        <v>2012</v>
      </c>
      <c r="P824" s="288" t="s">
        <v>2012</v>
      </c>
      <c r="Q824" s="288">
        <v>12</v>
      </c>
      <c r="R824" s="288" t="s">
        <v>2013</v>
      </c>
      <c r="S824" s="289" t="s">
        <v>2026</v>
      </c>
      <c r="T824" s="283"/>
      <c r="U824" s="290" t="s">
        <v>2015</v>
      </c>
      <c r="V824" s="290" t="s">
        <v>195</v>
      </c>
      <c r="W824" s="290">
        <v>13</v>
      </c>
      <c r="X824" s="290">
        <v>250</v>
      </c>
      <c r="Y824" s="290">
        <v>15</v>
      </c>
      <c r="Z824" s="290">
        <v>290</v>
      </c>
      <c r="AA824" s="291">
        <v>2</v>
      </c>
      <c r="AB824" s="290"/>
      <c r="AC824" s="290"/>
      <c r="AD824" s="290"/>
      <c r="AE824" s="290"/>
      <c r="AF824" s="290"/>
      <c r="AG824" s="290"/>
      <c r="AH824" s="290"/>
      <c r="AI824" s="290"/>
      <c r="AJ824" s="290"/>
      <c r="AK824" s="290"/>
      <c r="AL824" s="290"/>
      <c r="AM824" s="290"/>
      <c r="AN824" s="290"/>
      <c r="AO824" s="290"/>
      <c r="AP824" s="290"/>
    </row>
    <row r="825" spans="1:42" x14ac:dyDescent="0.25">
      <c r="A825" s="283" t="s">
        <v>2189</v>
      </c>
      <c r="B825" s="284" t="s">
        <v>2016</v>
      </c>
      <c r="C825" s="284" t="s">
        <v>2342</v>
      </c>
      <c r="D825" s="285" t="s">
        <v>2343</v>
      </c>
      <c r="E825" s="286">
        <v>40</v>
      </c>
      <c r="F825" s="287" t="s">
        <v>1786</v>
      </c>
      <c r="G825" s="285"/>
      <c r="H825" s="285"/>
      <c r="I825" s="285"/>
      <c r="J825" s="285"/>
      <c r="K825" s="285"/>
      <c r="L825" s="285"/>
      <c r="M825" s="288" t="s">
        <v>2012</v>
      </c>
      <c r="N825" s="288" t="s">
        <v>2012</v>
      </c>
      <c r="O825" s="288" t="s">
        <v>2012</v>
      </c>
      <c r="P825" s="288" t="s">
        <v>2012</v>
      </c>
      <c r="Q825" s="288">
        <v>12</v>
      </c>
      <c r="R825" s="288" t="s">
        <v>2013</v>
      </c>
      <c r="S825" s="289" t="s">
        <v>2026</v>
      </c>
      <c r="T825" s="283"/>
      <c r="U825" s="290" t="s">
        <v>2015</v>
      </c>
      <c r="V825" s="290" t="s">
        <v>195</v>
      </c>
      <c r="W825" s="290">
        <v>13</v>
      </c>
      <c r="X825" s="290">
        <v>250</v>
      </c>
      <c r="Y825" s="290">
        <v>15</v>
      </c>
      <c r="Z825" s="290">
        <v>290</v>
      </c>
      <c r="AA825" s="291">
        <v>2</v>
      </c>
      <c r="AB825" s="290"/>
      <c r="AC825" s="290"/>
      <c r="AD825" s="290"/>
      <c r="AE825" s="290"/>
      <c r="AF825" s="290"/>
      <c r="AG825" s="290"/>
      <c r="AH825" s="290"/>
      <c r="AI825" s="290"/>
      <c r="AJ825" s="290"/>
      <c r="AK825" s="290"/>
      <c r="AL825" s="290"/>
      <c r="AM825" s="290"/>
      <c r="AN825" s="290"/>
      <c r="AO825" s="290"/>
      <c r="AP825" s="290"/>
    </row>
    <row r="826" spans="1:42" x14ac:dyDescent="0.25">
      <c r="A826" s="283" t="s">
        <v>2189</v>
      </c>
      <c r="B826" s="284" t="s">
        <v>2041</v>
      </c>
      <c r="C826" s="284" t="s">
        <v>2179</v>
      </c>
      <c r="D826" s="285" t="s">
        <v>2180</v>
      </c>
      <c r="E826" s="286">
        <v>20</v>
      </c>
      <c r="F826" s="287" t="s">
        <v>1786</v>
      </c>
      <c r="G826" s="285"/>
      <c r="H826" s="285"/>
      <c r="I826" s="285"/>
      <c r="J826" s="285"/>
      <c r="K826" s="285"/>
      <c r="L826" s="285"/>
      <c r="M826" s="288" t="s">
        <v>2012</v>
      </c>
      <c r="N826" s="288" t="s">
        <v>2012</v>
      </c>
      <c r="O826" s="288" t="s">
        <v>2012</v>
      </c>
      <c r="P826" s="288" t="s">
        <v>2012</v>
      </c>
      <c r="Q826" s="288">
        <v>10</v>
      </c>
      <c r="R826" s="288" t="s">
        <v>2013</v>
      </c>
      <c r="S826" s="289" t="s">
        <v>2023</v>
      </c>
      <c r="T826" s="283"/>
      <c r="U826" s="290" t="s">
        <v>2015</v>
      </c>
      <c r="V826" s="290" t="s">
        <v>195</v>
      </c>
      <c r="W826" s="290">
        <v>11</v>
      </c>
      <c r="X826" s="290">
        <v>100</v>
      </c>
      <c r="Y826" s="290" t="s">
        <v>2012</v>
      </c>
      <c r="Z826" s="290" t="s">
        <v>2012</v>
      </c>
      <c r="AA826" s="291" t="s">
        <v>2190</v>
      </c>
      <c r="AB826" s="290"/>
      <c r="AC826" s="290"/>
      <c r="AD826" s="290"/>
      <c r="AE826" s="290"/>
      <c r="AF826" s="290"/>
      <c r="AG826" s="290"/>
      <c r="AH826" s="290"/>
      <c r="AI826" s="290"/>
      <c r="AJ826" s="290"/>
      <c r="AK826" s="290"/>
      <c r="AL826" s="290"/>
      <c r="AM826" s="290"/>
      <c r="AN826" s="290"/>
      <c r="AO826" s="290"/>
      <c r="AP826" s="290"/>
    </row>
    <row r="827" spans="1:42" x14ac:dyDescent="0.25">
      <c r="A827" s="283" t="s">
        <v>2189</v>
      </c>
      <c r="B827" s="284" t="s">
        <v>2041</v>
      </c>
      <c r="C827" s="284" t="s">
        <v>2179</v>
      </c>
      <c r="D827" s="285" t="s">
        <v>2180</v>
      </c>
      <c r="E827" s="286">
        <v>40</v>
      </c>
      <c r="F827" s="287" t="s">
        <v>1786</v>
      </c>
      <c r="G827" s="285"/>
      <c r="H827" s="285"/>
      <c r="I827" s="285"/>
      <c r="J827" s="285"/>
      <c r="K827" s="285"/>
      <c r="L827" s="285"/>
      <c r="M827" s="288" t="s">
        <v>2012</v>
      </c>
      <c r="N827" s="288" t="s">
        <v>2012</v>
      </c>
      <c r="O827" s="288" t="s">
        <v>2012</v>
      </c>
      <c r="P827" s="288" t="s">
        <v>2012</v>
      </c>
      <c r="Q827" s="288">
        <v>10</v>
      </c>
      <c r="R827" s="288" t="s">
        <v>2013</v>
      </c>
      <c r="S827" s="289" t="s">
        <v>2023</v>
      </c>
      <c r="T827" s="283"/>
      <c r="U827" s="290" t="s">
        <v>2015</v>
      </c>
      <c r="V827" s="290" t="s">
        <v>195</v>
      </c>
      <c r="W827" s="290">
        <v>11</v>
      </c>
      <c r="X827" s="290">
        <v>125</v>
      </c>
      <c r="Y827" s="290" t="s">
        <v>2012</v>
      </c>
      <c r="Z827" s="290" t="s">
        <v>2012</v>
      </c>
      <c r="AA827" s="291" t="s">
        <v>2190</v>
      </c>
      <c r="AB827" s="290"/>
      <c r="AC827" s="290"/>
      <c r="AD827" s="290"/>
      <c r="AE827" s="290"/>
      <c r="AF827" s="290"/>
      <c r="AG827" s="290"/>
      <c r="AH827" s="290"/>
      <c r="AI827" s="290"/>
      <c r="AJ827" s="290"/>
      <c r="AK827" s="290"/>
      <c r="AL827" s="290"/>
      <c r="AM827" s="290"/>
      <c r="AN827" s="290"/>
      <c r="AO827" s="290"/>
      <c r="AP827" s="290"/>
    </row>
    <row r="828" spans="1:42" x14ac:dyDescent="0.25">
      <c r="A828" s="283" t="s">
        <v>2189</v>
      </c>
      <c r="B828" s="284" t="s">
        <v>2199</v>
      </c>
      <c r="C828" s="284" t="s">
        <v>2344</v>
      </c>
      <c r="D828" s="285" t="s">
        <v>2345</v>
      </c>
      <c r="E828" s="286">
        <v>20</v>
      </c>
      <c r="F828" s="287" t="s">
        <v>1786</v>
      </c>
      <c r="G828" s="285"/>
      <c r="H828" s="285"/>
      <c r="I828" s="285"/>
      <c r="J828" s="285"/>
      <c r="K828" s="285"/>
      <c r="L828" s="285"/>
      <c r="M828" s="288" t="s">
        <v>2012</v>
      </c>
      <c r="N828" s="288" t="s">
        <v>2012</v>
      </c>
      <c r="O828" s="288" t="s">
        <v>2012</v>
      </c>
      <c r="P828" s="288" t="s">
        <v>2012</v>
      </c>
      <c r="Q828" s="288">
        <v>15</v>
      </c>
      <c r="R828" s="288" t="s">
        <v>2013</v>
      </c>
      <c r="S828" s="289" t="s">
        <v>2014</v>
      </c>
      <c r="T828" s="283"/>
      <c r="U828" s="290" t="s">
        <v>2015</v>
      </c>
      <c r="V828" s="290" t="s">
        <v>195</v>
      </c>
      <c r="W828" s="290">
        <v>16</v>
      </c>
      <c r="X828" s="290">
        <v>20</v>
      </c>
      <c r="Y828" s="290" t="s">
        <v>2012</v>
      </c>
      <c r="Z828" s="290" t="s">
        <v>2012</v>
      </c>
      <c r="AA828" s="291" t="s">
        <v>2190</v>
      </c>
      <c r="AB828" s="290"/>
      <c r="AC828" s="290"/>
      <c r="AD828" s="290"/>
      <c r="AE828" s="290"/>
      <c r="AF828" s="290"/>
      <c r="AG828" s="290"/>
      <c r="AH828" s="290"/>
      <c r="AI828" s="290"/>
      <c r="AJ828" s="290"/>
      <c r="AK828" s="290"/>
      <c r="AL828" s="290"/>
      <c r="AM828" s="290"/>
      <c r="AN828" s="290"/>
      <c r="AO828" s="290"/>
      <c r="AP828" s="290"/>
    </row>
    <row r="829" spans="1:42" x14ac:dyDescent="0.25">
      <c r="A829" s="283" t="s">
        <v>2189</v>
      </c>
      <c r="B829" s="284" t="s">
        <v>2199</v>
      </c>
      <c r="C829" s="284" t="s">
        <v>2344</v>
      </c>
      <c r="D829" s="285" t="s">
        <v>2345</v>
      </c>
      <c r="E829" s="286">
        <v>40</v>
      </c>
      <c r="F829" s="287" t="s">
        <v>1786</v>
      </c>
      <c r="G829" s="285"/>
      <c r="H829" s="285"/>
      <c r="I829" s="285"/>
      <c r="J829" s="285"/>
      <c r="K829" s="285"/>
      <c r="L829" s="285"/>
      <c r="M829" s="288" t="s">
        <v>2012</v>
      </c>
      <c r="N829" s="288" t="s">
        <v>2012</v>
      </c>
      <c r="O829" s="288" t="s">
        <v>2012</v>
      </c>
      <c r="P829" s="288" t="s">
        <v>2012</v>
      </c>
      <c r="Q829" s="288">
        <v>15</v>
      </c>
      <c r="R829" s="288" t="s">
        <v>2013</v>
      </c>
      <c r="S829" s="289" t="s">
        <v>2014</v>
      </c>
      <c r="T829" s="283"/>
      <c r="U829" s="290" t="s">
        <v>2015</v>
      </c>
      <c r="V829" s="290" t="s">
        <v>195</v>
      </c>
      <c r="W829" s="290">
        <v>16</v>
      </c>
      <c r="X829" s="290">
        <v>40</v>
      </c>
      <c r="Y829" s="290" t="s">
        <v>2012</v>
      </c>
      <c r="Z829" s="290" t="s">
        <v>2012</v>
      </c>
      <c r="AA829" s="291" t="s">
        <v>2190</v>
      </c>
      <c r="AB829" s="290"/>
      <c r="AC829" s="290"/>
      <c r="AD829" s="290"/>
      <c r="AE829" s="290"/>
      <c r="AF829" s="290"/>
      <c r="AG829" s="290"/>
      <c r="AH829" s="290"/>
      <c r="AI829" s="290"/>
      <c r="AJ829" s="290"/>
      <c r="AK829" s="290"/>
      <c r="AL829" s="290"/>
      <c r="AM829" s="290"/>
      <c r="AN829" s="290"/>
      <c r="AO829" s="290"/>
      <c r="AP829" s="290"/>
    </row>
    <row r="830" spans="1:42" x14ac:dyDescent="0.25">
      <c r="A830" s="283" t="s">
        <v>2189</v>
      </c>
      <c r="B830" s="284" t="s">
        <v>2035</v>
      </c>
      <c r="C830" s="284" t="s">
        <v>2181</v>
      </c>
      <c r="D830" s="285" t="s">
        <v>2182</v>
      </c>
      <c r="E830" s="286">
        <v>20</v>
      </c>
      <c r="F830" s="287" t="s">
        <v>1786</v>
      </c>
      <c r="G830" s="285"/>
      <c r="H830" s="285"/>
      <c r="I830" s="285"/>
      <c r="J830" s="285"/>
      <c r="K830" s="285"/>
      <c r="L830" s="285"/>
      <c r="M830" s="288" t="s">
        <v>2012</v>
      </c>
      <c r="N830" s="288" t="s">
        <v>2012</v>
      </c>
      <c r="O830" s="288" t="s">
        <v>2012</v>
      </c>
      <c r="P830" s="288" t="s">
        <v>2012</v>
      </c>
      <c r="Q830" s="288">
        <v>12</v>
      </c>
      <c r="R830" s="288" t="s">
        <v>2013</v>
      </c>
      <c r="S830" s="289" t="s">
        <v>2026</v>
      </c>
      <c r="T830" s="283"/>
      <c r="U830" s="290" t="s">
        <v>2015</v>
      </c>
      <c r="V830" s="290" t="s">
        <v>195</v>
      </c>
      <c r="W830" s="290">
        <v>13</v>
      </c>
      <c r="X830" s="290">
        <v>88</v>
      </c>
      <c r="Y830" s="290">
        <v>16</v>
      </c>
      <c r="Z830" s="290">
        <v>140</v>
      </c>
      <c r="AA830" s="291">
        <v>3</v>
      </c>
      <c r="AB830" s="290"/>
      <c r="AC830" s="290"/>
      <c r="AD830" s="290"/>
      <c r="AE830" s="290"/>
      <c r="AF830" s="290"/>
      <c r="AG830" s="290"/>
      <c r="AH830" s="290"/>
      <c r="AI830" s="290"/>
      <c r="AJ830" s="290"/>
      <c r="AK830" s="290"/>
      <c r="AL830" s="290"/>
      <c r="AM830" s="290"/>
      <c r="AN830" s="290"/>
      <c r="AO830" s="290"/>
      <c r="AP830" s="290"/>
    </row>
    <row r="831" spans="1:42" x14ac:dyDescent="0.25">
      <c r="A831" s="283" t="s">
        <v>2189</v>
      </c>
      <c r="B831" s="284" t="s">
        <v>2035</v>
      </c>
      <c r="C831" s="284" t="s">
        <v>2181</v>
      </c>
      <c r="D831" s="285" t="s">
        <v>2182</v>
      </c>
      <c r="E831" s="286">
        <v>40</v>
      </c>
      <c r="F831" s="287" t="s">
        <v>1786</v>
      </c>
      <c r="G831" s="285"/>
      <c r="H831" s="285"/>
      <c r="I831" s="285"/>
      <c r="J831" s="285"/>
      <c r="K831" s="285"/>
      <c r="L831" s="285"/>
      <c r="M831" s="288" t="s">
        <v>2012</v>
      </c>
      <c r="N831" s="288" t="s">
        <v>2012</v>
      </c>
      <c r="O831" s="288" t="s">
        <v>2012</v>
      </c>
      <c r="P831" s="288" t="s">
        <v>2012</v>
      </c>
      <c r="Q831" s="288">
        <v>12</v>
      </c>
      <c r="R831" s="288" t="s">
        <v>2013</v>
      </c>
      <c r="S831" s="289" t="s">
        <v>2026</v>
      </c>
      <c r="T831" s="283"/>
      <c r="U831" s="290" t="s">
        <v>2015</v>
      </c>
      <c r="V831" s="290" t="s">
        <v>195</v>
      </c>
      <c r="W831" s="290">
        <v>13</v>
      </c>
      <c r="X831" s="290">
        <v>176</v>
      </c>
      <c r="Y831" s="290">
        <v>16</v>
      </c>
      <c r="Z831" s="290">
        <v>280</v>
      </c>
      <c r="AA831" s="291">
        <v>3</v>
      </c>
      <c r="AB831" s="290"/>
      <c r="AC831" s="290"/>
      <c r="AD831" s="290"/>
      <c r="AE831" s="290"/>
      <c r="AF831" s="290"/>
      <c r="AG831" s="290"/>
      <c r="AH831" s="290"/>
      <c r="AI831" s="290"/>
      <c r="AJ831" s="290"/>
      <c r="AK831" s="290"/>
      <c r="AL831" s="290"/>
      <c r="AM831" s="290"/>
      <c r="AN831" s="290"/>
      <c r="AO831" s="290"/>
      <c r="AP831" s="290"/>
    </row>
    <row r="832" spans="1:42" x14ac:dyDescent="0.25">
      <c r="A832" s="283" t="s">
        <v>2189</v>
      </c>
      <c r="B832" s="284" t="s">
        <v>1791</v>
      </c>
      <c r="C832" s="284" t="s">
        <v>2232</v>
      </c>
      <c r="D832" s="285" t="s">
        <v>2233</v>
      </c>
      <c r="E832" s="286">
        <v>20</v>
      </c>
      <c r="F832" s="287" t="s">
        <v>1786</v>
      </c>
      <c r="G832" s="285"/>
      <c r="H832" s="285"/>
      <c r="I832" s="285"/>
      <c r="J832" s="285"/>
      <c r="K832" s="285"/>
      <c r="L832" s="285"/>
      <c r="M832" s="288" t="s">
        <v>2012</v>
      </c>
      <c r="N832" s="288" t="s">
        <v>2012</v>
      </c>
      <c r="O832" s="288" t="s">
        <v>2012</v>
      </c>
      <c r="P832" s="288" t="s">
        <v>2012</v>
      </c>
      <c r="Q832" s="288">
        <v>12</v>
      </c>
      <c r="R832" s="288" t="s">
        <v>2013</v>
      </c>
      <c r="S832" s="289" t="s">
        <v>2026</v>
      </c>
      <c r="T832" s="283"/>
      <c r="U832" s="290" t="s">
        <v>2015</v>
      </c>
      <c r="V832" s="290" t="s">
        <v>195</v>
      </c>
      <c r="W832" s="290">
        <v>13</v>
      </c>
      <c r="X832" s="290">
        <v>45</v>
      </c>
      <c r="Y832" s="290" t="s">
        <v>2012</v>
      </c>
      <c r="Z832" s="290" t="s">
        <v>2012</v>
      </c>
      <c r="AA832" s="290" t="s">
        <v>2012</v>
      </c>
      <c r="AB832" s="290" t="s">
        <v>2012</v>
      </c>
      <c r="AC832" s="290" t="s">
        <v>195</v>
      </c>
      <c r="AD832" s="290" t="s">
        <v>2012</v>
      </c>
      <c r="AE832" s="290">
        <v>0</v>
      </c>
      <c r="AF832" s="290" t="s">
        <v>2012</v>
      </c>
      <c r="AG832" s="290" t="s">
        <v>2012</v>
      </c>
      <c r="AH832" s="290" t="s">
        <v>2012</v>
      </c>
      <c r="AI832" s="290" t="s">
        <v>2012</v>
      </c>
      <c r="AJ832" s="290" t="s">
        <v>195</v>
      </c>
      <c r="AK832" s="290" t="s">
        <v>2012</v>
      </c>
      <c r="AL832" s="290">
        <v>0</v>
      </c>
      <c r="AM832" s="290" t="s">
        <v>2012</v>
      </c>
      <c r="AN832" s="290" t="s">
        <v>2012</v>
      </c>
      <c r="AO832" s="290" t="s">
        <v>2012</v>
      </c>
      <c r="AP832" s="290" t="s">
        <v>2012</v>
      </c>
    </row>
    <row r="833" spans="1:42" x14ac:dyDescent="0.25">
      <c r="A833" s="283" t="s">
        <v>2189</v>
      </c>
      <c r="B833" s="284" t="s">
        <v>1791</v>
      </c>
      <c r="C833" s="284" t="s">
        <v>2232</v>
      </c>
      <c r="D833" s="285" t="s">
        <v>2233</v>
      </c>
      <c r="E833" s="286">
        <v>40</v>
      </c>
      <c r="F833" s="287" t="s">
        <v>1786</v>
      </c>
      <c r="G833" s="285"/>
      <c r="H833" s="285"/>
      <c r="I833" s="285"/>
      <c r="J833" s="285"/>
      <c r="K833" s="285"/>
      <c r="L833" s="285"/>
      <c r="M833" s="288" t="s">
        <v>2012</v>
      </c>
      <c r="N833" s="288" t="s">
        <v>2012</v>
      </c>
      <c r="O833" s="288" t="s">
        <v>2012</v>
      </c>
      <c r="P833" s="288" t="s">
        <v>2012</v>
      </c>
      <c r="Q833" s="288">
        <v>12</v>
      </c>
      <c r="R833" s="288" t="s">
        <v>2013</v>
      </c>
      <c r="S833" s="289" t="s">
        <v>2026</v>
      </c>
      <c r="T833" s="283"/>
      <c r="U833" s="290" t="s">
        <v>2015</v>
      </c>
      <c r="V833" s="290" t="s">
        <v>195</v>
      </c>
      <c r="W833" s="290">
        <v>13</v>
      </c>
      <c r="X833" s="290">
        <v>65</v>
      </c>
      <c r="Y833" s="290" t="s">
        <v>2012</v>
      </c>
      <c r="Z833" s="290" t="s">
        <v>2012</v>
      </c>
      <c r="AA833" s="290" t="s">
        <v>2012</v>
      </c>
      <c r="AB833" s="290" t="s">
        <v>2012</v>
      </c>
      <c r="AC833" s="290" t="s">
        <v>195</v>
      </c>
      <c r="AD833" s="290" t="s">
        <v>2012</v>
      </c>
      <c r="AE833" s="290">
        <v>0</v>
      </c>
      <c r="AF833" s="290" t="s">
        <v>2012</v>
      </c>
      <c r="AG833" s="290" t="s">
        <v>2012</v>
      </c>
      <c r="AH833" s="290" t="s">
        <v>2012</v>
      </c>
      <c r="AI833" s="290" t="s">
        <v>2012</v>
      </c>
      <c r="AJ833" s="290" t="s">
        <v>195</v>
      </c>
      <c r="AK833" s="290" t="s">
        <v>2012</v>
      </c>
      <c r="AL833" s="290">
        <v>0</v>
      </c>
      <c r="AM833" s="290" t="s">
        <v>2012</v>
      </c>
      <c r="AN833" s="290" t="s">
        <v>2012</v>
      </c>
      <c r="AO833" s="290" t="s">
        <v>2012</v>
      </c>
      <c r="AP833" s="290" t="s">
        <v>2012</v>
      </c>
    </row>
  </sheetData>
  <mergeCells count="2">
    <mergeCell ref="B1:S1"/>
    <mergeCell ref="U1:Z1"/>
  </mergeCells>
  <dataValidations count="1">
    <dataValidation type="list" allowBlank="1" showInputMessage="1" showErrorMessage="1" sqref="AE1" xr:uid="{00000000-0002-0000-1200-000000000000}">
      <formula1>"LARA, USD"</formula1>
    </dataValidation>
  </dataValidation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AB1938"/>
  <sheetViews>
    <sheetView workbookViewId="0"/>
  </sheetViews>
  <sheetFormatPr defaultRowHeight="12.5" x14ac:dyDescent="0.25"/>
  <sheetData>
    <row r="1" spans="1:28" ht="13" thickBot="1" x14ac:dyDescent="0.3">
      <c r="A1" s="267"/>
      <c r="B1" s="1292" t="s">
        <v>2359</v>
      </c>
      <c r="C1" s="1293"/>
      <c r="D1" s="1293"/>
      <c r="E1" s="1293"/>
      <c r="F1" s="1293"/>
      <c r="G1" s="1293"/>
      <c r="H1" s="1293"/>
      <c r="I1" s="1293"/>
      <c r="J1" s="1293"/>
      <c r="K1" s="1293"/>
      <c r="L1" s="1293"/>
      <c r="M1" s="1293"/>
      <c r="N1" s="1293"/>
      <c r="O1" s="1293"/>
      <c r="P1" s="1293"/>
      <c r="Q1" s="1293"/>
      <c r="R1" s="1293"/>
      <c r="S1" s="295"/>
      <c r="T1" s="296">
        <v>0</v>
      </c>
      <c r="U1" s="1294" t="s">
        <v>1963</v>
      </c>
      <c r="V1" s="1294"/>
      <c r="W1" s="1294"/>
      <c r="X1" s="1294"/>
      <c r="Y1" s="1294"/>
      <c r="Z1" s="1294"/>
      <c r="AA1" s="267"/>
      <c r="AB1" s="267"/>
    </row>
    <row r="2" spans="1:28" ht="111" x14ac:dyDescent="0.25">
      <c r="A2" s="274" t="s">
        <v>1966</v>
      </c>
      <c r="B2" s="275" t="s">
        <v>1967</v>
      </c>
      <c r="C2" s="276" t="s">
        <v>1968</v>
      </c>
      <c r="D2" s="276" t="s">
        <v>2360</v>
      </c>
      <c r="E2" s="276" t="s">
        <v>2361</v>
      </c>
      <c r="F2" s="276" t="s">
        <v>2362</v>
      </c>
      <c r="G2" s="277" t="s">
        <v>1970</v>
      </c>
      <c r="H2" s="277" t="s">
        <v>1971</v>
      </c>
      <c r="I2" s="276" t="s">
        <v>2363</v>
      </c>
      <c r="J2" s="276" t="s">
        <v>1976</v>
      </c>
      <c r="K2" s="276" t="s">
        <v>1976</v>
      </c>
      <c r="L2" s="276" t="s">
        <v>1976</v>
      </c>
      <c r="M2" s="277" t="s">
        <v>1977</v>
      </c>
      <c r="N2" s="297" t="s">
        <v>2364</v>
      </c>
      <c r="O2" s="297" t="s">
        <v>2365</v>
      </c>
      <c r="P2" s="297" t="s">
        <v>2366</v>
      </c>
      <c r="Q2" s="297" t="s">
        <v>2367</v>
      </c>
      <c r="R2" s="297" t="s">
        <v>2368</v>
      </c>
      <c r="S2" s="298" t="s">
        <v>2369</v>
      </c>
      <c r="T2" s="268" t="s">
        <v>1985</v>
      </c>
      <c r="U2" s="280" t="s">
        <v>2370</v>
      </c>
      <c r="V2" s="280" t="s">
        <v>2371</v>
      </c>
      <c r="W2" s="280" t="s">
        <v>2372</v>
      </c>
      <c r="X2" s="280" t="s">
        <v>2373</v>
      </c>
      <c r="Y2" s="281" t="s">
        <v>2374</v>
      </c>
      <c r="Z2" s="281" t="s">
        <v>2375</v>
      </c>
      <c r="AA2" s="281" t="s">
        <v>2376</v>
      </c>
      <c r="AB2" s="281" t="s">
        <v>2377</v>
      </c>
    </row>
    <row r="3" spans="1:28" x14ac:dyDescent="0.25">
      <c r="A3" s="283" t="s">
        <v>2008</v>
      </c>
      <c r="B3" s="284" t="s">
        <v>1754</v>
      </c>
      <c r="C3" s="284" t="s">
        <v>2009</v>
      </c>
      <c r="D3" s="284" t="s">
        <v>2010</v>
      </c>
      <c r="E3" s="284" t="s">
        <v>2378</v>
      </c>
      <c r="F3" s="285" t="s">
        <v>2379</v>
      </c>
      <c r="G3" s="286">
        <v>20</v>
      </c>
      <c r="H3" s="287" t="s">
        <v>2011</v>
      </c>
      <c r="I3" s="285"/>
      <c r="J3" s="285"/>
      <c r="K3" s="285"/>
      <c r="L3" s="285"/>
      <c r="M3" s="285"/>
      <c r="N3" s="285" t="s">
        <v>2380</v>
      </c>
      <c r="O3" s="288">
        <v>10</v>
      </c>
      <c r="P3" s="288" t="s">
        <v>2013</v>
      </c>
      <c r="Q3" s="288" t="s">
        <v>2012</v>
      </c>
      <c r="R3" s="289" t="s">
        <v>2381</v>
      </c>
      <c r="S3" s="299" t="s">
        <v>2382</v>
      </c>
      <c r="T3" s="283"/>
      <c r="U3" s="290" t="s">
        <v>2015</v>
      </c>
      <c r="V3" s="290" t="s">
        <v>195</v>
      </c>
      <c r="W3" s="290">
        <v>11</v>
      </c>
      <c r="X3" s="290" t="s">
        <v>2319</v>
      </c>
      <c r="Y3" s="290"/>
      <c r="Z3" s="290"/>
      <c r="AA3" s="290"/>
      <c r="AB3" s="290"/>
    </row>
    <row r="4" spans="1:28" x14ac:dyDescent="0.25">
      <c r="A4" s="283" t="s">
        <v>2008</v>
      </c>
      <c r="B4" s="284" t="s">
        <v>1754</v>
      </c>
      <c r="C4" s="284" t="s">
        <v>2009</v>
      </c>
      <c r="D4" s="284" t="s">
        <v>2010</v>
      </c>
      <c r="E4" s="284" t="s">
        <v>2378</v>
      </c>
      <c r="F4" s="285" t="s">
        <v>2379</v>
      </c>
      <c r="G4" s="286">
        <v>40</v>
      </c>
      <c r="H4" s="287" t="s">
        <v>2011</v>
      </c>
      <c r="I4" s="285"/>
      <c r="J4" s="285"/>
      <c r="K4" s="285"/>
      <c r="L4" s="285"/>
      <c r="M4" s="285"/>
      <c r="N4" s="285" t="s">
        <v>2380</v>
      </c>
      <c r="O4" s="288">
        <v>10</v>
      </c>
      <c r="P4" s="288" t="s">
        <v>2013</v>
      </c>
      <c r="Q4" s="288" t="s">
        <v>2012</v>
      </c>
      <c r="R4" s="289" t="s">
        <v>2381</v>
      </c>
      <c r="S4" s="299" t="s">
        <v>2382</v>
      </c>
      <c r="T4" s="283"/>
      <c r="U4" s="290" t="s">
        <v>2015</v>
      </c>
      <c r="V4" s="290" t="s">
        <v>195</v>
      </c>
      <c r="W4" s="290">
        <v>11</v>
      </c>
      <c r="X4" s="290" t="s">
        <v>2319</v>
      </c>
      <c r="Y4" s="290"/>
      <c r="Z4" s="290"/>
      <c r="AA4" s="290"/>
      <c r="AB4" s="290"/>
    </row>
    <row r="5" spans="1:28" x14ac:dyDescent="0.25">
      <c r="A5" s="283" t="s">
        <v>2008</v>
      </c>
      <c r="B5" s="284" t="s">
        <v>1754</v>
      </c>
      <c r="C5" s="284" t="s">
        <v>2009</v>
      </c>
      <c r="D5" s="284" t="s">
        <v>2010</v>
      </c>
      <c r="E5" s="284" t="s">
        <v>2378</v>
      </c>
      <c r="F5" s="285" t="s">
        <v>2383</v>
      </c>
      <c r="G5" s="286">
        <v>20</v>
      </c>
      <c r="H5" s="287" t="s">
        <v>2011</v>
      </c>
      <c r="I5" s="285"/>
      <c r="J5" s="285"/>
      <c r="K5" s="285"/>
      <c r="L5" s="285"/>
      <c r="M5" s="285"/>
      <c r="N5" s="285" t="s">
        <v>2380</v>
      </c>
      <c r="O5" s="288">
        <v>10</v>
      </c>
      <c r="P5" s="288" t="s">
        <v>2013</v>
      </c>
      <c r="Q5" s="288" t="s">
        <v>2012</v>
      </c>
      <c r="R5" s="289" t="s">
        <v>2381</v>
      </c>
      <c r="S5" s="299" t="s">
        <v>2382</v>
      </c>
      <c r="T5" s="283"/>
      <c r="U5" s="290" t="s">
        <v>2015</v>
      </c>
      <c r="V5" s="290" t="s">
        <v>195</v>
      </c>
      <c r="W5" s="290">
        <v>11</v>
      </c>
      <c r="X5" s="290" t="s">
        <v>2319</v>
      </c>
      <c r="Y5" s="290"/>
      <c r="Z5" s="290"/>
      <c r="AA5" s="290"/>
      <c r="AB5" s="290"/>
    </row>
    <row r="6" spans="1:28" x14ac:dyDescent="0.25">
      <c r="A6" s="283" t="s">
        <v>2008</v>
      </c>
      <c r="B6" s="284" t="s">
        <v>1754</v>
      </c>
      <c r="C6" s="284" t="s">
        <v>2009</v>
      </c>
      <c r="D6" s="284" t="s">
        <v>2010</v>
      </c>
      <c r="E6" s="284" t="s">
        <v>2378</v>
      </c>
      <c r="F6" s="285" t="s">
        <v>2383</v>
      </c>
      <c r="G6" s="286">
        <v>40</v>
      </c>
      <c r="H6" s="287" t="s">
        <v>2011</v>
      </c>
      <c r="I6" s="285"/>
      <c r="J6" s="285"/>
      <c r="K6" s="285"/>
      <c r="L6" s="285"/>
      <c r="M6" s="285"/>
      <c r="N6" s="285" t="s">
        <v>2380</v>
      </c>
      <c r="O6" s="288">
        <v>10</v>
      </c>
      <c r="P6" s="288" t="s">
        <v>2013</v>
      </c>
      <c r="Q6" s="288" t="s">
        <v>2012</v>
      </c>
      <c r="R6" s="289" t="s">
        <v>2381</v>
      </c>
      <c r="S6" s="299" t="s">
        <v>2382</v>
      </c>
      <c r="T6" s="283"/>
      <c r="U6" s="290" t="s">
        <v>2015</v>
      </c>
      <c r="V6" s="290" t="s">
        <v>195</v>
      </c>
      <c r="W6" s="290">
        <v>11</v>
      </c>
      <c r="X6" s="290" t="s">
        <v>2319</v>
      </c>
      <c r="Y6" s="290"/>
      <c r="Z6" s="290"/>
      <c r="AA6" s="290"/>
      <c r="AB6" s="290"/>
    </row>
    <row r="7" spans="1:28" x14ac:dyDescent="0.25">
      <c r="A7" s="283" t="s">
        <v>2008</v>
      </c>
      <c r="B7" s="284" t="s">
        <v>1788</v>
      </c>
      <c r="C7" s="284" t="s">
        <v>2024</v>
      </c>
      <c r="D7" s="284" t="s">
        <v>2025</v>
      </c>
      <c r="E7" s="284" t="s">
        <v>2378</v>
      </c>
      <c r="F7" s="285" t="s">
        <v>2384</v>
      </c>
      <c r="G7" s="286">
        <v>20</v>
      </c>
      <c r="H7" s="287" t="s">
        <v>2011</v>
      </c>
      <c r="I7" s="285"/>
      <c r="J7" s="285"/>
      <c r="K7" s="285"/>
      <c r="L7" s="285"/>
      <c r="M7" s="285"/>
      <c r="N7" s="285" t="s">
        <v>2380</v>
      </c>
      <c r="O7" s="288">
        <v>7</v>
      </c>
      <c r="P7" s="288" t="s">
        <v>2013</v>
      </c>
      <c r="Q7" s="288" t="s">
        <v>2012</v>
      </c>
      <c r="R7" s="289" t="s">
        <v>2385</v>
      </c>
      <c r="S7" s="299" t="s">
        <v>2382</v>
      </c>
      <c r="T7" s="283"/>
      <c r="U7" s="290" t="s">
        <v>2015</v>
      </c>
      <c r="V7" s="290" t="s">
        <v>195</v>
      </c>
      <c r="W7" s="290">
        <v>8</v>
      </c>
      <c r="X7" s="290" t="s">
        <v>2319</v>
      </c>
      <c r="Y7" s="290"/>
      <c r="Z7" s="290"/>
      <c r="AA7" s="290"/>
      <c r="AB7" s="290"/>
    </row>
    <row r="8" spans="1:28" x14ac:dyDescent="0.25">
      <c r="A8" s="283" t="s">
        <v>2008</v>
      </c>
      <c r="B8" s="284" t="s">
        <v>1788</v>
      </c>
      <c r="C8" s="284" t="s">
        <v>2024</v>
      </c>
      <c r="D8" s="284" t="s">
        <v>2025</v>
      </c>
      <c r="E8" s="284" t="s">
        <v>2378</v>
      </c>
      <c r="F8" s="285" t="s">
        <v>2384</v>
      </c>
      <c r="G8" s="286">
        <v>40</v>
      </c>
      <c r="H8" s="287" t="s">
        <v>2011</v>
      </c>
      <c r="I8" s="285"/>
      <c r="J8" s="285"/>
      <c r="K8" s="285"/>
      <c r="L8" s="285"/>
      <c r="M8" s="285"/>
      <c r="N8" s="285" t="s">
        <v>2380</v>
      </c>
      <c r="O8" s="288">
        <v>7</v>
      </c>
      <c r="P8" s="288" t="s">
        <v>2013</v>
      </c>
      <c r="Q8" s="288" t="s">
        <v>2012</v>
      </c>
      <c r="R8" s="289" t="s">
        <v>2385</v>
      </c>
      <c r="S8" s="299" t="s">
        <v>2382</v>
      </c>
      <c r="T8" s="283"/>
      <c r="U8" s="290" t="s">
        <v>2015</v>
      </c>
      <c r="V8" s="290" t="s">
        <v>195</v>
      </c>
      <c r="W8" s="290">
        <v>8</v>
      </c>
      <c r="X8" s="290" t="s">
        <v>2319</v>
      </c>
      <c r="Y8" s="290"/>
      <c r="Z8" s="290"/>
      <c r="AA8" s="290"/>
      <c r="AB8" s="290"/>
    </row>
    <row r="9" spans="1:28" x14ac:dyDescent="0.25">
      <c r="A9" s="283" t="s">
        <v>2008</v>
      </c>
      <c r="B9" s="284" t="s">
        <v>1787</v>
      </c>
      <c r="C9" s="284" t="s">
        <v>2027</v>
      </c>
      <c r="D9" s="284" t="s">
        <v>2028</v>
      </c>
      <c r="E9" s="284" t="s">
        <v>2378</v>
      </c>
      <c r="F9" s="285" t="s">
        <v>2386</v>
      </c>
      <c r="G9" s="286">
        <v>20</v>
      </c>
      <c r="H9" s="287" t="s">
        <v>2011</v>
      </c>
      <c r="I9" s="285"/>
      <c r="J9" s="285"/>
      <c r="K9" s="285"/>
      <c r="L9" s="285"/>
      <c r="M9" s="285"/>
      <c r="N9" s="285" t="s">
        <v>2380</v>
      </c>
      <c r="O9" s="288">
        <v>7</v>
      </c>
      <c r="P9" s="288" t="s">
        <v>2013</v>
      </c>
      <c r="Q9" s="288" t="s">
        <v>2012</v>
      </c>
      <c r="R9" s="289" t="s">
        <v>2385</v>
      </c>
      <c r="S9" s="299" t="s">
        <v>2382</v>
      </c>
      <c r="T9" s="283"/>
      <c r="U9" s="290" t="s">
        <v>2015</v>
      </c>
      <c r="V9" s="290" t="s">
        <v>195</v>
      </c>
      <c r="W9" s="290">
        <v>8</v>
      </c>
      <c r="X9" s="290" t="s">
        <v>2319</v>
      </c>
      <c r="Y9" s="290"/>
      <c r="Z9" s="290"/>
      <c r="AA9" s="290"/>
      <c r="AB9" s="290"/>
    </row>
    <row r="10" spans="1:28" x14ac:dyDescent="0.25">
      <c r="A10" s="283" t="s">
        <v>2008</v>
      </c>
      <c r="B10" s="284" t="s">
        <v>1787</v>
      </c>
      <c r="C10" s="284" t="s">
        <v>2027</v>
      </c>
      <c r="D10" s="284" t="s">
        <v>2028</v>
      </c>
      <c r="E10" s="284" t="s">
        <v>2378</v>
      </c>
      <c r="F10" s="285" t="s">
        <v>2386</v>
      </c>
      <c r="G10" s="286">
        <v>40</v>
      </c>
      <c r="H10" s="287" t="s">
        <v>2011</v>
      </c>
      <c r="I10" s="285"/>
      <c r="J10" s="285"/>
      <c r="K10" s="285"/>
      <c r="L10" s="285"/>
      <c r="M10" s="285"/>
      <c r="N10" s="285" t="s">
        <v>2380</v>
      </c>
      <c r="O10" s="288">
        <v>7</v>
      </c>
      <c r="P10" s="288" t="s">
        <v>2013</v>
      </c>
      <c r="Q10" s="288" t="s">
        <v>2012</v>
      </c>
      <c r="R10" s="289" t="s">
        <v>2385</v>
      </c>
      <c r="S10" s="299" t="s">
        <v>2382</v>
      </c>
      <c r="T10" s="283"/>
      <c r="U10" s="290" t="s">
        <v>2015</v>
      </c>
      <c r="V10" s="290" t="s">
        <v>195</v>
      </c>
      <c r="W10" s="290">
        <v>8</v>
      </c>
      <c r="X10" s="290" t="s">
        <v>2319</v>
      </c>
      <c r="Y10" s="290"/>
      <c r="Z10" s="290"/>
      <c r="AA10" s="290"/>
      <c r="AB10" s="290"/>
    </row>
    <row r="11" spans="1:28" x14ac:dyDescent="0.25">
      <c r="A11" s="283" t="s">
        <v>2008</v>
      </c>
      <c r="B11" s="284" t="s">
        <v>368</v>
      </c>
      <c r="C11" s="284" t="s">
        <v>2033</v>
      </c>
      <c r="D11" s="284" t="s">
        <v>2034</v>
      </c>
      <c r="E11" s="284" t="s">
        <v>2378</v>
      </c>
      <c r="F11" s="285" t="s">
        <v>2387</v>
      </c>
      <c r="G11" s="286">
        <v>20</v>
      </c>
      <c r="H11" s="287" t="s">
        <v>2011</v>
      </c>
      <c r="I11" s="285"/>
      <c r="J11" s="285"/>
      <c r="K11" s="285"/>
      <c r="L11" s="285"/>
      <c r="M11" s="285"/>
      <c r="N11" s="285" t="s">
        <v>2380</v>
      </c>
      <c r="O11" s="288">
        <v>10</v>
      </c>
      <c r="P11" s="288" t="s">
        <v>2013</v>
      </c>
      <c r="Q11" s="288" t="s">
        <v>2012</v>
      </c>
      <c r="R11" s="289" t="s">
        <v>2381</v>
      </c>
      <c r="S11" s="299" t="s">
        <v>2382</v>
      </c>
      <c r="T11" s="283"/>
      <c r="U11" s="290" t="s">
        <v>2015</v>
      </c>
      <c r="V11" s="290" t="s">
        <v>195</v>
      </c>
      <c r="W11" s="290">
        <v>11</v>
      </c>
      <c r="X11" s="290" t="s">
        <v>2319</v>
      </c>
      <c r="Y11" s="290"/>
      <c r="Z11" s="290"/>
      <c r="AA11" s="290"/>
      <c r="AB11" s="290"/>
    </row>
    <row r="12" spans="1:28" x14ac:dyDescent="0.25">
      <c r="A12" s="283" t="s">
        <v>2008</v>
      </c>
      <c r="B12" s="284" t="s">
        <v>368</v>
      </c>
      <c r="C12" s="284" t="s">
        <v>2033</v>
      </c>
      <c r="D12" s="284" t="s">
        <v>2034</v>
      </c>
      <c r="E12" s="284" t="s">
        <v>2378</v>
      </c>
      <c r="F12" s="285" t="s">
        <v>2387</v>
      </c>
      <c r="G12" s="286">
        <v>40</v>
      </c>
      <c r="H12" s="287" t="s">
        <v>2011</v>
      </c>
      <c r="I12" s="285"/>
      <c r="J12" s="285"/>
      <c r="K12" s="285"/>
      <c r="L12" s="285"/>
      <c r="M12" s="285"/>
      <c r="N12" s="285" t="s">
        <v>2380</v>
      </c>
      <c r="O12" s="288">
        <v>10</v>
      </c>
      <c r="P12" s="288" t="s">
        <v>2013</v>
      </c>
      <c r="Q12" s="288" t="s">
        <v>2012</v>
      </c>
      <c r="R12" s="289" t="s">
        <v>2381</v>
      </c>
      <c r="S12" s="299" t="s">
        <v>2382</v>
      </c>
      <c r="T12" s="283"/>
      <c r="U12" s="290" t="s">
        <v>2015</v>
      </c>
      <c r="V12" s="290" t="s">
        <v>195</v>
      </c>
      <c r="W12" s="290">
        <v>11</v>
      </c>
      <c r="X12" s="290" t="s">
        <v>2319</v>
      </c>
      <c r="Y12" s="290"/>
      <c r="Z12" s="290"/>
      <c r="AA12" s="290"/>
      <c r="AB12" s="290"/>
    </row>
    <row r="13" spans="1:28" x14ac:dyDescent="0.25">
      <c r="A13" s="283" t="s">
        <v>2008</v>
      </c>
      <c r="B13" s="284" t="s">
        <v>368</v>
      </c>
      <c r="C13" s="284" t="s">
        <v>2033</v>
      </c>
      <c r="D13" s="284" t="s">
        <v>2034</v>
      </c>
      <c r="E13" s="284" t="s">
        <v>2378</v>
      </c>
      <c r="F13" s="285" t="s">
        <v>2388</v>
      </c>
      <c r="G13" s="286">
        <v>20</v>
      </c>
      <c r="H13" s="287" t="s">
        <v>2011</v>
      </c>
      <c r="I13" s="285"/>
      <c r="J13" s="285"/>
      <c r="K13" s="285"/>
      <c r="L13" s="285"/>
      <c r="M13" s="285"/>
      <c r="N13" s="285" t="s">
        <v>2380</v>
      </c>
      <c r="O13" s="288">
        <v>10</v>
      </c>
      <c r="P13" s="288" t="s">
        <v>2013</v>
      </c>
      <c r="Q13" s="288" t="s">
        <v>2012</v>
      </c>
      <c r="R13" s="289" t="s">
        <v>2381</v>
      </c>
      <c r="S13" s="299" t="s">
        <v>2382</v>
      </c>
      <c r="T13" s="283"/>
      <c r="U13" s="290" t="s">
        <v>2015</v>
      </c>
      <c r="V13" s="290" t="s">
        <v>195</v>
      </c>
      <c r="W13" s="290">
        <v>11</v>
      </c>
      <c r="X13" s="290" t="s">
        <v>2319</v>
      </c>
      <c r="Y13" s="290"/>
      <c r="Z13" s="290"/>
      <c r="AA13" s="290"/>
      <c r="AB13" s="290"/>
    </row>
    <row r="14" spans="1:28" x14ac:dyDescent="0.25">
      <c r="A14" s="283" t="s">
        <v>2008</v>
      </c>
      <c r="B14" s="284" t="s">
        <v>368</v>
      </c>
      <c r="C14" s="284" t="s">
        <v>2033</v>
      </c>
      <c r="D14" s="284" t="s">
        <v>2034</v>
      </c>
      <c r="E14" s="284" t="s">
        <v>2378</v>
      </c>
      <c r="F14" s="285" t="s">
        <v>2388</v>
      </c>
      <c r="G14" s="286">
        <v>40</v>
      </c>
      <c r="H14" s="287" t="s">
        <v>2011</v>
      </c>
      <c r="I14" s="285"/>
      <c r="J14" s="285"/>
      <c r="K14" s="285"/>
      <c r="L14" s="285"/>
      <c r="M14" s="285"/>
      <c r="N14" s="285" t="s">
        <v>2380</v>
      </c>
      <c r="O14" s="288">
        <v>10</v>
      </c>
      <c r="P14" s="288" t="s">
        <v>2013</v>
      </c>
      <c r="Q14" s="288" t="s">
        <v>2012</v>
      </c>
      <c r="R14" s="289" t="s">
        <v>2381</v>
      </c>
      <c r="S14" s="299" t="s">
        <v>2382</v>
      </c>
      <c r="T14" s="283"/>
      <c r="U14" s="290" t="s">
        <v>2015</v>
      </c>
      <c r="V14" s="290" t="s">
        <v>195</v>
      </c>
      <c r="W14" s="290">
        <v>11</v>
      </c>
      <c r="X14" s="290" t="s">
        <v>2319</v>
      </c>
      <c r="Y14" s="290"/>
      <c r="Z14" s="290"/>
      <c r="AA14" s="290"/>
      <c r="AB14" s="290"/>
    </row>
    <row r="15" spans="1:28" x14ac:dyDescent="0.25">
      <c r="A15" s="283" t="s">
        <v>2008</v>
      </c>
      <c r="B15" s="284" t="s">
        <v>368</v>
      </c>
      <c r="C15" s="284" t="s">
        <v>2033</v>
      </c>
      <c r="D15" s="284" t="s">
        <v>2034</v>
      </c>
      <c r="E15" s="284" t="s">
        <v>2378</v>
      </c>
      <c r="F15" s="285" t="s">
        <v>2389</v>
      </c>
      <c r="G15" s="286">
        <v>20</v>
      </c>
      <c r="H15" s="287" t="s">
        <v>2011</v>
      </c>
      <c r="I15" s="285"/>
      <c r="J15" s="285"/>
      <c r="K15" s="285"/>
      <c r="L15" s="285"/>
      <c r="M15" s="285"/>
      <c r="N15" s="285" t="s">
        <v>2380</v>
      </c>
      <c r="O15" s="288">
        <v>5</v>
      </c>
      <c r="P15" s="288" t="s">
        <v>2013</v>
      </c>
      <c r="Q15" s="288" t="s">
        <v>2012</v>
      </c>
      <c r="R15" s="289" t="s">
        <v>2390</v>
      </c>
      <c r="S15" s="299" t="s">
        <v>2382</v>
      </c>
      <c r="T15" s="283"/>
      <c r="U15" s="290" t="s">
        <v>2015</v>
      </c>
      <c r="V15" s="290" t="s">
        <v>195</v>
      </c>
      <c r="W15" s="290">
        <v>6</v>
      </c>
      <c r="X15" s="290" t="s">
        <v>2319</v>
      </c>
      <c r="Y15" s="290"/>
      <c r="Z15" s="290"/>
      <c r="AA15" s="290"/>
      <c r="AB15" s="290"/>
    </row>
    <row r="16" spans="1:28" x14ac:dyDescent="0.25">
      <c r="A16" s="283" t="s">
        <v>2008</v>
      </c>
      <c r="B16" s="284" t="s">
        <v>368</v>
      </c>
      <c r="C16" s="284" t="s">
        <v>2033</v>
      </c>
      <c r="D16" s="284" t="s">
        <v>2034</v>
      </c>
      <c r="E16" s="284" t="s">
        <v>2378</v>
      </c>
      <c r="F16" s="285" t="s">
        <v>2389</v>
      </c>
      <c r="G16" s="286">
        <v>40</v>
      </c>
      <c r="H16" s="287" t="s">
        <v>2011</v>
      </c>
      <c r="I16" s="285"/>
      <c r="J16" s="285"/>
      <c r="K16" s="285"/>
      <c r="L16" s="285"/>
      <c r="M16" s="285"/>
      <c r="N16" s="285" t="s">
        <v>2380</v>
      </c>
      <c r="O16" s="288">
        <v>5</v>
      </c>
      <c r="P16" s="288" t="s">
        <v>2013</v>
      </c>
      <c r="Q16" s="288" t="s">
        <v>2012</v>
      </c>
      <c r="R16" s="289" t="s">
        <v>2390</v>
      </c>
      <c r="S16" s="299" t="s">
        <v>2382</v>
      </c>
      <c r="T16" s="283"/>
      <c r="U16" s="290" t="s">
        <v>2015</v>
      </c>
      <c r="V16" s="290" t="s">
        <v>195</v>
      </c>
      <c r="W16" s="290">
        <v>6</v>
      </c>
      <c r="X16" s="290" t="s">
        <v>2319</v>
      </c>
      <c r="Y16" s="290"/>
      <c r="Z16" s="290"/>
      <c r="AA16" s="290"/>
      <c r="AB16" s="290"/>
    </row>
    <row r="17" spans="1:28" x14ac:dyDescent="0.25">
      <c r="A17" s="283" t="s">
        <v>2008</v>
      </c>
      <c r="B17" s="284" t="s">
        <v>368</v>
      </c>
      <c r="C17" s="284" t="s">
        <v>2033</v>
      </c>
      <c r="D17" s="284" t="s">
        <v>2034</v>
      </c>
      <c r="E17" s="284" t="s">
        <v>2378</v>
      </c>
      <c r="F17" s="285" t="s">
        <v>2391</v>
      </c>
      <c r="G17" s="286">
        <v>20</v>
      </c>
      <c r="H17" s="287" t="s">
        <v>2011</v>
      </c>
      <c r="I17" s="285"/>
      <c r="J17" s="285"/>
      <c r="K17" s="285"/>
      <c r="L17" s="285"/>
      <c r="M17" s="285"/>
      <c r="N17" s="285" t="s">
        <v>2380</v>
      </c>
      <c r="O17" s="288">
        <v>5</v>
      </c>
      <c r="P17" s="288" t="s">
        <v>2013</v>
      </c>
      <c r="Q17" s="288" t="s">
        <v>2012</v>
      </c>
      <c r="R17" s="289" t="s">
        <v>2390</v>
      </c>
      <c r="S17" s="299" t="s">
        <v>2382</v>
      </c>
      <c r="T17" s="283"/>
      <c r="U17" s="290" t="s">
        <v>2015</v>
      </c>
      <c r="V17" s="290" t="s">
        <v>195</v>
      </c>
      <c r="W17" s="290">
        <v>6</v>
      </c>
      <c r="X17" s="290" t="s">
        <v>2319</v>
      </c>
      <c r="Y17" s="290"/>
      <c r="Z17" s="290"/>
      <c r="AA17" s="290"/>
      <c r="AB17" s="290"/>
    </row>
    <row r="18" spans="1:28" x14ac:dyDescent="0.25">
      <c r="A18" s="283" t="s">
        <v>2008</v>
      </c>
      <c r="B18" s="284" t="s">
        <v>368</v>
      </c>
      <c r="C18" s="284" t="s">
        <v>2033</v>
      </c>
      <c r="D18" s="284" t="s">
        <v>2034</v>
      </c>
      <c r="E18" s="284" t="s">
        <v>2378</v>
      </c>
      <c r="F18" s="285" t="s">
        <v>2391</v>
      </c>
      <c r="G18" s="286">
        <v>40</v>
      </c>
      <c r="H18" s="287" t="s">
        <v>2011</v>
      </c>
      <c r="I18" s="285"/>
      <c r="J18" s="285"/>
      <c r="K18" s="285"/>
      <c r="L18" s="285"/>
      <c r="M18" s="285"/>
      <c r="N18" s="285" t="s">
        <v>2380</v>
      </c>
      <c r="O18" s="288">
        <v>5</v>
      </c>
      <c r="P18" s="288" t="s">
        <v>2013</v>
      </c>
      <c r="Q18" s="288" t="s">
        <v>2012</v>
      </c>
      <c r="R18" s="289" t="s">
        <v>2390</v>
      </c>
      <c r="S18" s="299" t="s">
        <v>2382</v>
      </c>
      <c r="T18" s="283"/>
      <c r="U18" s="290" t="s">
        <v>2015</v>
      </c>
      <c r="V18" s="290" t="s">
        <v>195</v>
      </c>
      <c r="W18" s="290">
        <v>6</v>
      </c>
      <c r="X18" s="290" t="s">
        <v>2319</v>
      </c>
      <c r="Y18" s="290"/>
      <c r="Z18" s="290"/>
      <c r="AA18" s="290"/>
      <c r="AB18" s="290"/>
    </row>
    <row r="19" spans="1:28" x14ac:dyDescent="0.25">
      <c r="A19" s="283" t="s">
        <v>2008</v>
      </c>
      <c r="B19" s="284" t="s">
        <v>2041</v>
      </c>
      <c r="C19" s="284" t="s">
        <v>2042</v>
      </c>
      <c r="D19" s="284" t="s">
        <v>2043</v>
      </c>
      <c r="E19" s="284" t="s">
        <v>2378</v>
      </c>
      <c r="F19" s="285" t="s">
        <v>2392</v>
      </c>
      <c r="G19" s="286">
        <v>20</v>
      </c>
      <c r="H19" s="287" t="s">
        <v>2011</v>
      </c>
      <c r="I19" s="285"/>
      <c r="J19" s="285"/>
      <c r="K19" s="285"/>
      <c r="L19" s="285"/>
      <c r="M19" s="285"/>
      <c r="N19" s="285" t="s">
        <v>2380</v>
      </c>
      <c r="O19" s="288">
        <v>7</v>
      </c>
      <c r="P19" s="288" t="s">
        <v>2013</v>
      </c>
      <c r="Q19" s="288" t="s">
        <v>2012</v>
      </c>
      <c r="R19" s="289" t="s">
        <v>2385</v>
      </c>
      <c r="S19" s="299" t="s">
        <v>2382</v>
      </c>
      <c r="T19" s="283"/>
      <c r="U19" s="290" t="s">
        <v>2015</v>
      </c>
      <c r="V19" s="290" t="s">
        <v>195</v>
      </c>
      <c r="W19" s="290">
        <v>8</v>
      </c>
      <c r="X19" s="290" t="s">
        <v>2319</v>
      </c>
      <c r="Y19" s="290"/>
      <c r="Z19" s="290"/>
      <c r="AA19" s="290"/>
      <c r="AB19" s="290"/>
    </row>
    <row r="20" spans="1:28" x14ac:dyDescent="0.25">
      <c r="A20" s="283" t="s">
        <v>2008</v>
      </c>
      <c r="B20" s="284" t="s">
        <v>2041</v>
      </c>
      <c r="C20" s="284" t="s">
        <v>2042</v>
      </c>
      <c r="D20" s="284" t="s">
        <v>2043</v>
      </c>
      <c r="E20" s="284" t="s">
        <v>2378</v>
      </c>
      <c r="F20" s="285" t="s">
        <v>2392</v>
      </c>
      <c r="G20" s="286">
        <v>40</v>
      </c>
      <c r="H20" s="287" t="s">
        <v>2011</v>
      </c>
      <c r="I20" s="285"/>
      <c r="J20" s="285"/>
      <c r="K20" s="285"/>
      <c r="L20" s="285"/>
      <c r="M20" s="285"/>
      <c r="N20" s="285" t="s">
        <v>2380</v>
      </c>
      <c r="O20" s="288">
        <v>7</v>
      </c>
      <c r="P20" s="288" t="s">
        <v>2013</v>
      </c>
      <c r="Q20" s="288" t="s">
        <v>2012</v>
      </c>
      <c r="R20" s="289" t="s">
        <v>2385</v>
      </c>
      <c r="S20" s="299" t="s">
        <v>2382</v>
      </c>
      <c r="T20" s="283"/>
      <c r="U20" s="290" t="s">
        <v>2015</v>
      </c>
      <c r="V20" s="290" t="s">
        <v>195</v>
      </c>
      <c r="W20" s="290">
        <v>8</v>
      </c>
      <c r="X20" s="290" t="s">
        <v>2319</v>
      </c>
      <c r="Y20" s="290"/>
      <c r="Z20" s="290"/>
      <c r="AA20" s="290"/>
      <c r="AB20" s="290"/>
    </row>
    <row r="21" spans="1:28" x14ac:dyDescent="0.25">
      <c r="A21" s="283" t="s">
        <v>2008</v>
      </c>
      <c r="B21" s="284" t="s">
        <v>2041</v>
      </c>
      <c r="C21" s="284" t="s">
        <v>2042</v>
      </c>
      <c r="D21" s="284" t="s">
        <v>2043</v>
      </c>
      <c r="E21" s="284" t="s">
        <v>2378</v>
      </c>
      <c r="F21" s="285" t="s">
        <v>2393</v>
      </c>
      <c r="G21" s="286">
        <v>20</v>
      </c>
      <c r="H21" s="287" t="s">
        <v>2011</v>
      </c>
      <c r="I21" s="285"/>
      <c r="J21" s="285"/>
      <c r="K21" s="285"/>
      <c r="L21" s="285"/>
      <c r="M21" s="285"/>
      <c r="N21" s="285" t="s">
        <v>2380</v>
      </c>
      <c r="O21" s="288">
        <v>7</v>
      </c>
      <c r="P21" s="288" t="s">
        <v>2013</v>
      </c>
      <c r="Q21" s="288" t="s">
        <v>2012</v>
      </c>
      <c r="R21" s="289" t="s">
        <v>2385</v>
      </c>
      <c r="S21" s="299" t="s">
        <v>2382</v>
      </c>
      <c r="T21" s="283"/>
      <c r="U21" s="290" t="s">
        <v>2015</v>
      </c>
      <c r="V21" s="290" t="s">
        <v>195</v>
      </c>
      <c r="W21" s="290">
        <v>8</v>
      </c>
      <c r="X21" s="290" t="s">
        <v>2319</v>
      </c>
      <c r="Y21" s="290"/>
      <c r="Z21" s="290"/>
      <c r="AA21" s="290"/>
      <c r="AB21" s="290"/>
    </row>
    <row r="22" spans="1:28" x14ac:dyDescent="0.25">
      <c r="A22" s="283" t="s">
        <v>2008</v>
      </c>
      <c r="B22" s="284" t="s">
        <v>2041</v>
      </c>
      <c r="C22" s="284" t="s">
        <v>2042</v>
      </c>
      <c r="D22" s="284" t="s">
        <v>2043</v>
      </c>
      <c r="E22" s="284" t="s">
        <v>2378</v>
      </c>
      <c r="F22" s="285" t="s">
        <v>2393</v>
      </c>
      <c r="G22" s="286">
        <v>40</v>
      </c>
      <c r="H22" s="287" t="s">
        <v>2011</v>
      </c>
      <c r="I22" s="285"/>
      <c r="J22" s="285"/>
      <c r="K22" s="285"/>
      <c r="L22" s="285"/>
      <c r="M22" s="285"/>
      <c r="N22" s="285" t="s">
        <v>2380</v>
      </c>
      <c r="O22" s="288">
        <v>7</v>
      </c>
      <c r="P22" s="288" t="s">
        <v>2013</v>
      </c>
      <c r="Q22" s="288" t="s">
        <v>2012</v>
      </c>
      <c r="R22" s="289" t="s">
        <v>2385</v>
      </c>
      <c r="S22" s="299" t="s">
        <v>2382</v>
      </c>
      <c r="T22" s="283"/>
      <c r="U22" s="290" t="s">
        <v>2015</v>
      </c>
      <c r="V22" s="290" t="s">
        <v>195</v>
      </c>
      <c r="W22" s="290">
        <v>8</v>
      </c>
      <c r="X22" s="290" t="s">
        <v>2319</v>
      </c>
      <c r="Y22" s="290"/>
      <c r="Z22" s="290"/>
      <c r="AA22" s="290"/>
      <c r="AB22" s="290"/>
    </row>
    <row r="23" spans="1:28" x14ac:dyDescent="0.25">
      <c r="A23" s="283" t="s">
        <v>2008</v>
      </c>
      <c r="B23" s="284" t="s">
        <v>2041</v>
      </c>
      <c r="C23" s="284" t="s">
        <v>2042</v>
      </c>
      <c r="D23" s="284" t="s">
        <v>2043</v>
      </c>
      <c r="E23" s="284" t="s">
        <v>2378</v>
      </c>
      <c r="F23" s="285" t="s">
        <v>2393</v>
      </c>
      <c r="G23" s="286">
        <v>20</v>
      </c>
      <c r="H23" s="300" t="s">
        <v>2394</v>
      </c>
      <c r="I23" s="285"/>
      <c r="J23" s="285"/>
      <c r="K23" s="285"/>
      <c r="L23" s="285"/>
      <c r="M23" s="285"/>
      <c r="N23" s="285" t="s">
        <v>2380</v>
      </c>
      <c r="O23" s="288">
        <v>7</v>
      </c>
      <c r="P23" s="288" t="s">
        <v>2013</v>
      </c>
      <c r="Q23" s="288" t="s">
        <v>2012</v>
      </c>
      <c r="R23" s="289" t="s">
        <v>2385</v>
      </c>
      <c r="S23" s="299" t="s">
        <v>2382</v>
      </c>
      <c r="T23" s="283"/>
      <c r="U23" s="290" t="s">
        <v>2015</v>
      </c>
      <c r="V23" s="290" t="s">
        <v>195</v>
      </c>
      <c r="W23" s="290">
        <v>8</v>
      </c>
      <c r="X23" s="290" t="s">
        <v>2319</v>
      </c>
      <c r="Y23" s="290"/>
      <c r="Z23" s="290"/>
      <c r="AA23" s="290" t="s">
        <v>50</v>
      </c>
      <c r="AB23" s="290" t="s">
        <v>50</v>
      </c>
    </row>
    <row r="24" spans="1:28" x14ac:dyDescent="0.25">
      <c r="A24" s="283" t="s">
        <v>2008</v>
      </c>
      <c r="B24" s="284" t="s">
        <v>2041</v>
      </c>
      <c r="C24" s="284" t="s">
        <v>2042</v>
      </c>
      <c r="D24" s="284" t="s">
        <v>2043</v>
      </c>
      <c r="E24" s="284" t="s">
        <v>2378</v>
      </c>
      <c r="F24" s="285" t="s">
        <v>2393</v>
      </c>
      <c r="G24" s="286">
        <v>40</v>
      </c>
      <c r="H24" s="300" t="s">
        <v>2394</v>
      </c>
      <c r="I24" s="285"/>
      <c r="J24" s="285"/>
      <c r="K24" s="285"/>
      <c r="L24" s="285"/>
      <c r="M24" s="285"/>
      <c r="N24" s="285" t="s">
        <v>2380</v>
      </c>
      <c r="O24" s="288">
        <v>7</v>
      </c>
      <c r="P24" s="288" t="s">
        <v>2013</v>
      </c>
      <c r="Q24" s="288" t="s">
        <v>2012</v>
      </c>
      <c r="R24" s="289" t="s">
        <v>2385</v>
      </c>
      <c r="S24" s="299" t="s">
        <v>2382</v>
      </c>
      <c r="T24" s="283"/>
      <c r="U24" s="290" t="s">
        <v>2015</v>
      </c>
      <c r="V24" s="290" t="s">
        <v>195</v>
      </c>
      <c r="W24" s="290">
        <v>8</v>
      </c>
      <c r="X24" s="290" t="s">
        <v>2319</v>
      </c>
      <c r="Y24" s="290"/>
      <c r="Z24" s="290"/>
      <c r="AA24" s="290" t="s">
        <v>50</v>
      </c>
      <c r="AB24" s="290" t="s">
        <v>50</v>
      </c>
    </row>
    <row r="25" spans="1:28" x14ac:dyDescent="0.25">
      <c r="A25" s="283" t="s">
        <v>2008</v>
      </c>
      <c r="B25" s="284" t="s">
        <v>2041</v>
      </c>
      <c r="C25" s="284" t="s">
        <v>2042</v>
      </c>
      <c r="D25" s="284" t="s">
        <v>2043</v>
      </c>
      <c r="E25" s="284" t="s">
        <v>2378</v>
      </c>
      <c r="F25" s="285" t="s">
        <v>2395</v>
      </c>
      <c r="G25" s="286">
        <v>20</v>
      </c>
      <c r="H25" s="287" t="s">
        <v>2011</v>
      </c>
      <c r="I25" s="285"/>
      <c r="J25" s="285"/>
      <c r="K25" s="285"/>
      <c r="L25" s="285"/>
      <c r="M25" s="285"/>
      <c r="N25" s="285" t="s">
        <v>2380</v>
      </c>
      <c r="O25" s="288">
        <v>7</v>
      </c>
      <c r="P25" s="288" t="s">
        <v>2013</v>
      </c>
      <c r="Q25" s="288" t="s">
        <v>2012</v>
      </c>
      <c r="R25" s="289" t="s">
        <v>2385</v>
      </c>
      <c r="S25" s="299" t="s">
        <v>2382</v>
      </c>
      <c r="T25" s="283"/>
      <c r="U25" s="290" t="s">
        <v>2015</v>
      </c>
      <c r="V25" s="290" t="s">
        <v>195</v>
      </c>
      <c r="W25" s="290">
        <v>8</v>
      </c>
      <c r="X25" s="290" t="s">
        <v>2319</v>
      </c>
      <c r="Y25" s="290"/>
      <c r="Z25" s="290"/>
      <c r="AA25" s="290"/>
      <c r="AB25" s="290"/>
    </row>
    <row r="26" spans="1:28" x14ac:dyDescent="0.25">
      <c r="A26" s="283" t="s">
        <v>2008</v>
      </c>
      <c r="B26" s="284" t="s">
        <v>2041</v>
      </c>
      <c r="C26" s="284" t="s">
        <v>2042</v>
      </c>
      <c r="D26" s="284" t="s">
        <v>2043</v>
      </c>
      <c r="E26" s="284" t="s">
        <v>2378</v>
      </c>
      <c r="F26" s="285" t="s">
        <v>2395</v>
      </c>
      <c r="G26" s="286">
        <v>40</v>
      </c>
      <c r="H26" s="287" t="s">
        <v>2011</v>
      </c>
      <c r="I26" s="285"/>
      <c r="J26" s="285"/>
      <c r="K26" s="285"/>
      <c r="L26" s="285"/>
      <c r="M26" s="285"/>
      <c r="N26" s="285" t="s">
        <v>2380</v>
      </c>
      <c r="O26" s="288">
        <v>7</v>
      </c>
      <c r="P26" s="288" t="s">
        <v>2013</v>
      </c>
      <c r="Q26" s="288" t="s">
        <v>2012</v>
      </c>
      <c r="R26" s="289" t="s">
        <v>2385</v>
      </c>
      <c r="S26" s="299" t="s">
        <v>2382</v>
      </c>
      <c r="T26" s="283"/>
      <c r="U26" s="290" t="s">
        <v>2015</v>
      </c>
      <c r="V26" s="290" t="s">
        <v>195</v>
      </c>
      <c r="W26" s="290">
        <v>8</v>
      </c>
      <c r="X26" s="290" t="s">
        <v>2319</v>
      </c>
      <c r="Y26" s="290"/>
      <c r="Z26" s="290"/>
      <c r="AA26" s="290"/>
      <c r="AB26" s="290"/>
    </row>
    <row r="27" spans="1:28" x14ac:dyDescent="0.25">
      <c r="A27" s="283" t="s">
        <v>2008</v>
      </c>
      <c r="B27" s="284" t="s">
        <v>1791</v>
      </c>
      <c r="C27" s="284" t="s">
        <v>2046</v>
      </c>
      <c r="D27" s="284" t="s">
        <v>2047</v>
      </c>
      <c r="E27" s="284" t="s">
        <v>2378</v>
      </c>
      <c r="F27" s="285" t="s">
        <v>2396</v>
      </c>
      <c r="G27" s="286">
        <v>20</v>
      </c>
      <c r="H27" s="287" t="s">
        <v>2011</v>
      </c>
      <c r="I27" s="285"/>
      <c r="J27" s="285"/>
      <c r="K27" s="285"/>
      <c r="L27" s="285"/>
      <c r="M27" s="285"/>
      <c r="N27" s="285" t="s">
        <v>2380</v>
      </c>
      <c r="O27" s="288">
        <v>5</v>
      </c>
      <c r="P27" s="288" t="s">
        <v>2013</v>
      </c>
      <c r="Q27" s="288" t="s">
        <v>2012</v>
      </c>
      <c r="R27" s="289" t="s">
        <v>2390</v>
      </c>
      <c r="S27" s="299" t="s">
        <v>2382</v>
      </c>
      <c r="T27" s="283"/>
      <c r="U27" s="290" t="s">
        <v>2015</v>
      </c>
      <c r="V27" s="290" t="s">
        <v>195</v>
      </c>
      <c r="W27" s="290">
        <v>6</v>
      </c>
      <c r="X27" s="290" t="s">
        <v>2319</v>
      </c>
      <c r="Y27" s="290"/>
      <c r="Z27" s="290"/>
      <c r="AA27" s="290"/>
      <c r="AB27" s="290"/>
    </row>
    <row r="28" spans="1:28" x14ac:dyDescent="0.25">
      <c r="A28" s="283" t="s">
        <v>2008</v>
      </c>
      <c r="B28" s="284" t="s">
        <v>1791</v>
      </c>
      <c r="C28" s="284" t="s">
        <v>2046</v>
      </c>
      <c r="D28" s="284" t="s">
        <v>2047</v>
      </c>
      <c r="E28" s="284" t="s">
        <v>2378</v>
      </c>
      <c r="F28" s="285" t="s">
        <v>2396</v>
      </c>
      <c r="G28" s="286">
        <v>40</v>
      </c>
      <c r="H28" s="287" t="s">
        <v>2011</v>
      </c>
      <c r="I28" s="285"/>
      <c r="J28" s="285"/>
      <c r="K28" s="285"/>
      <c r="L28" s="285"/>
      <c r="M28" s="285"/>
      <c r="N28" s="285" t="s">
        <v>2380</v>
      </c>
      <c r="O28" s="288">
        <v>5</v>
      </c>
      <c r="P28" s="288" t="s">
        <v>2013</v>
      </c>
      <c r="Q28" s="288" t="s">
        <v>2012</v>
      </c>
      <c r="R28" s="289" t="s">
        <v>2390</v>
      </c>
      <c r="S28" s="299" t="s">
        <v>2382</v>
      </c>
      <c r="T28" s="283"/>
      <c r="U28" s="290" t="s">
        <v>2015</v>
      </c>
      <c r="V28" s="290" t="s">
        <v>195</v>
      </c>
      <c r="W28" s="290">
        <v>6</v>
      </c>
      <c r="X28" s="290" t="s">
        <v>2319</v>
      </c>
      <c r="Y28" s="290"/>
      <c r="Z28" s="290"/>
      <c r="AA28" s="290"/>
      <c r="AB28" s="290"/>
    </row>
    <row r="29" spans="1:28" x14ac:dyDescent="0.25">
      <c r="A29" s="283" t="s">
        <v>2008</v>
      </c>
      <c r="B29" s="284" t="s">
        <v>1791</v>
      </c>
      <c r="C29" s="284" t="s">
        <v>2046</v>
      </c>
      <c r="D29" s="284" t="s">
        <v>2047</v>
      </c>
      <c r="E29" s="284" t="s">
        <v>2378</v>
      </c>
      <c r="F29" s="285" t="s">
        <v>2397</v>
      </c>
      <c r="G29" s="286">
        <v>20</v>
      </c>
      <c r="H29" s="287" t="s">
        <v>2011</v>
      </c>
      <c r="I29" s="285"/>
      <c r="J29" s="285"/>
      <c r="K29" s="285"/>
      <c r="L29" s="285"/>
      <c r="M29" s="285"/>
      <c r="N29" s="285" t="s">
        <v>2380</v>
      </c>
      <c r="O29" s="288">
        <v>2</v>
      </c>
      <c r="P29" s="288" t="s">
        <v>2013</v>
      </c>
      <c r="Q29" s="288" t="s">
        <v>2012</v>
      </c>
      <c r="R29" s="289" t="s">
        <v>2398</v>
      </c>
      <c r="S29" s="299" t="s">
        <v>2382</v>
      </c>
      <c r="T29" s="283"/>
      <c r="U29" s="290" t="s">
        <v>2015</v>
      </c>
      <c r="V29" s="290" t="s">
        <v>195</v>
      </c>
      <c r="W29" s="290">
        <v>3</v>
      </c>
      <c r="X29" s="290" t="s">
        <v>2319</v>
      </c>
      <c r="Y29" s="290"/>
      <c r="Z29" s="290"/>
      <c r="AA29" s="290"/>
      <c r="AB29" s="290"/>
    </row>
    <row r="30" spans="1:28" x14ac:dyDescent="0.25">
      <c r="A30" s="283" t="s">
        <v>2008</v>
      </c>
      <c r="B30" s="284" t="s">
        <v>1791</v>
      </c>
      <c r="C30" s="284" t="s">
        <v>2046</v>
      </c>
      <c r="D30" s="284" t="s">
        <v>2047</v>
      </c>
      <c r="E30" s="284" t="s">
        <v>2378</v>
      </c>
      <c r="F30" s="285" t="s">
        <v>2397</v>
      </c>
      <c r="G30" s="286">
        <v>40</v>
      </c>
      <c r="H30" s="287" t="s">
        <v>2011</v>
      </c>
      <c r="I30" s="285"/>
      <c r="J30" s="285"/>
      <c r="K30" s="285"/>
      <c r="L30" s="285"/>
      <c r="M30" s="285"/>
      <c r="N30" s="285" t="s">
        <v>2380</v>
      </c>
      <c r="O30" s="288">
        <v>2</v>
      </c>
      <c r="P30" s="288" t="s">
        <v>2013</v>
      </c>
      <c r="Q30" s="288" t="s">
        <v>2012</v>
      </c>
      <c r="R30" s="289" t="s">
        <v>2398</v>
      </c>
      <c r="S30" s="299" t="s">
        <v>2382</v>
      </c>
      <c r="T30" s="283"/>
      <c r="U30" s="290" t="s">
        <v>2015</v>
      </c>
      <c r="V30" s="290" t="s">
        <v>195</v>
      </c>
      <c r="W30" s="290">
        <v>3</v>
      </c>
      <c r="X30" s="290" t="s">
        <v>2319</v>
      </c>
      <c r="Y30" s="290"/>
      <c r="Z30" s="290"/>
      <c r="AA30" s="290"/>
      <c r="AB30" s="290"/>
    </row>
    <row r="31" spans="1:28" x14ac:dyDescent="0.25">
      <c r="A31" s="283" t="s">
        <v>2008</v>
      </c>
      <c r="B31" s="284" t="s">
        <v>1791</v>
      </c>
      <c r="C31" s="284" t="s">
        <v>2046</v>
      </c>
      <c r="D31" s="284" t="s">
        <v>2047</v>
      </c>
      <c r="E31" s="284" t="s">
        <v>2378</v>
      </c>
      <c r="F31" s="285" t="s">
        <v>445</v>
      </c>
      <c r="G31" s="286">
        <v>20</v>
      </c>
      <c r="H31" s="287" t="s">
        <v>2011</v>
      </c>
      <c r="I31" s="285"/>
      <c r="J31" s="285"/>
      <c r="K31" s="285"/>
      <c r="L31" s="285"/>
      <c r="M31" s="285"/>
      <c r="N31" s="285" t="s">
        <v>2380</v>
      </c>
      <c r="O31" s="288">
        <v>2</v>
      </c>
      <c r="P31" s="288" t="s">
        <v>2013</v>
      </c>
      <c r="Q31" s="288" t="s">
        <v>2012</v>
      </c>
      <c r="R31" s="289" t="s">
        <v>2398</v>
      </c>
      <c r="S31" s="299" t="s">
        <v>2382</v>
      </c>
      <c r="T31" s="283"/>
      <c r="U31" s="290" t="s">
        <v>2015</v>
      </c>
      <c r="V31" s="290" t="s">
        <v>195</v>
      </c>
      <c r="W31" s="290">
        <v>3</v>
      </c>
      <c r="X31" s="290" t="s">
        <v>2319</v>
      </c>
      <c r="Y31" s="290"/>
      <c r="Z31" s="290"/>
      <c r="AA31" s="290"/>
      <c r="AB31" s="290"/>
    </row>
    <row r="32" spans="1:28" x14ac:dyDescent="0.25">
      <c r="A32" s="283" t="s">
        <v>2008</v>
      </c>
      <c r="B32" s="284" t="s">
        <v>1791</v>
      </c>
      <c r="C32" s="284" t="s">
        <v>2046</v>
      </c>
      <c r="D32" s="284" t="s">
        <v>2047</v>
      </c>
      <c r="E32" s="284" t="s">
        <v>2378</v>
      </c>
      <c r="F32" s="285" t="s">
        <v>445</v>
      </c>
      <c r="G32" s="286">
        <v>40</v>
      </c>
      <c r="H32" s="287" t="s">
        <v>2011</v>
      </c>
      <c r="I32" s="285"/>
      <c r="J32" s="285"/>
      <c r="K32" s="285"/>
      <c r="L32" s="285"/>
      <c r="M32" s="285"/>
      <c r="N32" s="285" t="s">
        <v>2380</v>
      </c>
      <c r="O32" s="288">
        <v>2</v>
      </c>
      <c r="P32" s="288" t="s">
        <v>2013</v>
      </c>
      <c r="Q32" s="288" t="s">
        <v>2012</v>
      </c>
      <c r="R32" s="289" t="s">
        <v>2398</v>
      </c>
      <c r="S32" s="299" t="s">
        <v>2382</v>
      </c>
      <c r="T32" s="283"/>
      <c r="U32" s="290" t="s">
        <v>2015</v>
      </c>
      <c r="V32" s="290" t="s">
        <v>195</v>
      </c>
      <c r="W32" s="290">
        <v>3</v>
      </c>
      <c r="X32" s="290" t="s">
        <v>2319</v>
      </c>
      <c r="Y32" s="290"/>
      <c r="Z32" s="290"/>
      <c r="AA32" s="290"/>
      <c r="AB32" s="290"/>
    </row>
    <row r="33" spans="1:28" x14ac:dyDescent="0.25">
      <c r="A33" s="283" t="s">
        <v>2008</v>
      </c>
      <c r="B33" s="284" t="s">
        <v>1787</v>
      </c>
      <c r="C33" s="284" t="s">
        <v>2048</v>
      </c>
      <c r="D33" s="284" t="s">
        <v>2049</v>
      </c>
      <c r="E33" s="284" t="s">
        <v>2378</v>
      </c>
      <c r="F33" s="285" t="s">
        <v>2399</v>
      </c>
      <c r="G33" s="286">
        <v>20</v>
      </c>
      <c r="H33" s="287" t="s">
        <v>2011</v>
      </c>
      <c r="I33" s="285"/>
      <c r="J33" s="285"/>
      <c r="K33" s="285"/>
      <c r="L33" s="285"/>
      <c r="M33" s="285"/>
      <c r="N33" s="285" t="s">
        <v>2380</v>
      </c>
      <c r="O33" s="288">
        <v>6</v>
      </c>
      <c r="P33" s="288" t="s">
        <v>2013</v>
      </c>
      <c r="Q33" s="288" t="s">
        <v>2012</v>
      </c>
      <c r="R33" s="289" t="s">
        <v>2400</v>
      </c>
      <c r="S33" s="299" t="s">
        <v>2382</v>
      </c>
      <c r="T33" s="283"/>
      <c r="U33" s="290" t="s">
        <v>2015</v>
      </c>
      <c r="V33" s="290" t="s">
        <v>195</v>
      </c>
      <c r="W33" s="290">
        <v>7</v>
      </c>
      <c r="X33" s="290" t="s">
        <v>2319</v>
      </c>
      <c r="Y33" s="290"/>
      <c r="Z33" s="290"/>
      <c r="AA33" s="290"/>
      <c r="AB33" s="290"/>
    </row>
    <row r="34" spans="1:28" x14ac:dyDescent="0.25">
      <c r="A34" s="283" t="s">
        <v>2008</v>
      </c>
      <c r="B34" s="284" t="s">
        <v>1787</v>
      </c>
      <c r="C34" s="284" t="s">
        <v>2048</v>
      </c>
      <c r="D34" s="284" t="s">
        <v>2049</v>
      </c>
      <c r="E34" s="284" t="s">
        <v>2378</v>
      </c>
      <c r="F34" s="285" t="s">
        <v>2399</v>
      </c>
      <c r="G34" s="286">
        <v>40</v>
      </c>
      <c r="H34" s="287" t="s">
        <v>2011</v>
      </c>
      <c r="I34" s="285"/>
      <c r="J34" s="285"/>
      <c r="K34" s="285"/>
      <c r="L34" s="285"/>
      <c r="M34" s="285"/>
      <c r="N34" s="285" t="s">
        <v>2380</v>
      </c>
      <c r="O34" s="288">
        <v>6</v>
      </c>
      <c r="P34" s="288" t="s">
        <v>2013</v>
      </c>
      <c r="Q34" s="288" t="s">
        <v>2012</v>
      </c>
      <c r="R34" s="289" t="s">
        <v>2400</v>
      </c>
      <c r="S34" s="299" t="s">
        <v>2382</v>
      </c>
      <c r="T34" s="283"/>
      <c r="U34" s="290" t="s">
        <v>2015</v>
      </c>
      <c r="V34" s="290" t="s">
        <v>195</v>
      </c>
      <c r="W34" s="290">
        <v>7</v>
      </c>
      <c r="X34" s="290" t="s">
        <v>2319</v>
      </c>
      <c r="Y34" s="290"/>
      <c r="Z34" s="290"/>
      <c r="AA34" s="290"/>
      <c r="AB34" s="290"/>
    </row>
    <row r="35" spans="1:28" x14ac:dyDescent="0.25">
      <c r="A35" s="283" t="s">
        <v>2008</v>
      </c>
      <c r="B35" s="284" t="s">
        <v>1787</v>
      </c>
      <c r="C35" s="284" t="s">
        <v>2048</v>
      </c>
      <c r="D35" s="284" t="s">
        <v>2049</v>
      </c>
      <c r="E35" s="284" t="s">
        <v>2378</v>
      </c>
      <c r="F35" s="285" t="s">
        <v>2401</v>
      </c>
      <c r="G35" s="286">
        <v>20</v>
      </c>
      <c r="H35" s="287" t="s">
        <v>2011</v>
      </c>
      <c r="I35" s="285"/>
      <c r="J35" s="285"/>
      <c r="K35" s="285"/>
      <c r="L35" s="285"/>
      <c r="M35" s="285"/>
      <c r="N35" s="285" t="s">
        <v>2380</v>
      </c>
      <c r="O35" s="288">
        <v>6</v>
      </c>
      <c r="P35" s="288" t="s">
        <v>2013</v>
      </c>
      <c r="Q35" s="288" t="s">
        <v>2012</v>
      </c>
      <c r="R35" s="289" t="s">
        <v>2400</v>
      </c>
      <c r="S35" s="299" t="s">
        <v>2382</v>
      </c>
      <c r="T35" s="283"/>
      <c r="U35" s="290" t="s">
        <v>2015</v>
      </c>
      <c r="V35" s="290" t="s">
        <v>195</v>
      </c>
      <c r="W35" s="290">
        <v>7</v>
      </c>
      <c r="X35" s="290" t="s">
        <v>2319</v>
      </c>
      <c r="Y35" s="290"/>
      <c r="Z35" s="290"/>
      <c r="AA35" s="290"/>
      <c r="AB35" s="290"/>
    </row>
    <row r="36" spans="1:28" x14ac:dyDescent="0.25">
      <c r="A36" s="283" t="s">
        <v>2008</v>
      </c>
      <c r="B36" s="284" t="s">
        <v>1787</v>
      </c>
      <c r="C36" s="284" t="s">
        <v>2048</v>
      </c>
      <c r="D36" s="284" t="s">
        <v>2049</v>
      </c>
      <c r="E36" s="284" t="s">
        <v>2378</v>
      </c>
      <c r="F36" s="285" t="s">
        <v>2401</v>
      </c>
      <c r="G36" s="286">
        <v>40</v>
      </c>
      <c r="H36" s="287" t="s">
        <v>2011</v>
      </c>
      <c r="I36" s="285"/>
      <c r="J36" s="285"/>
      <c r="K36" s="285"/>
      <c r="L36" s="285"/>
      <c r="M36" s="285"/>
      <c r="N36" s="285" t="s">
        <v>2380</v>
      </c>
      <c r="O36" s="288">
        <v>6</v>
      </c>
      <c r="P36" s="288" t="s">
        <v>2013</v>
      </c>
      <c r="Q36" s="288" t="s">
        <v>2012</v>
      </c>
      <c r="R36" s="289" t="s">
        <v>2400</v>
      </c>
      <c r="S36" s="299" t="s">
        <v>2382</v>
      </c>
      <c r="T36" s="283"/>
      <c r="U36" s="290" t="s">
        <v>2015</v>
      </c>
      <c r="V36" s="290" t="s">
        <v>195</v>
      </c>
      <c r="W36" s="290">
        <v>7</v>
      </c>
      <c r="X36" s="290" t="s">
        <v>2319</v>
      </c>
      <c r="Y36" s="290"/>
      <c r="Z36" s="290"/>
      <c r="AA36" s="290"/>
      <c r="AB36" s="290"/>
    </row>
    <row r="37" spans="1:28" x14ac:dyDescent="0.25">
      <c r="A37" s="283" t="s">
        <v>2008</v>
      </c>
      <c r="B37" s="284" t="s">
        <v>1787</v>
      </c>
      <c r="C37" s="284" t="s">
        <v>2050</v>
      </c>
      <c r="D37" s="284" t="s">
        <v>2051</v>
      </c>
      <c r="E37" s="284" t="s">
        <v>2378</v>
      </c>
      <c r="F37" s="285" t="s">
        <v>2402</v>
      </c>
      <c r="G37" s="286">
        <v>20</v>
      </c>
      <c r="H37" s="287" t="s">
        <v>2011</v>
      </c>
      <c r="I37" s="285"/>
      <c r="J37" s="285"/>
      <c r="K37" s="285"/>
      <c r="L37" s="285"/>
      <c r="M37" s="285"/>
      <c r="N37" s="285" t="s">
        <v>2380</v>
      </c>
      <c r="O37" s="288">
        <v>10</v>
      </c>
      <c r="P37" s="288" t="s">
        <v>2013</v>
      </c>
      <c r="Q37" s="288" t="s">
        <v>2012</v>
      </c>
      <c r="R37" s="289" t="s">
        <v>2381</v>
      </c>
      <c r="S37" s="299" t="s">
        <v>2382</v>
      </c>
      <c r="T37" s="283"/>
      <c r="U37" s="290" t="s">
        <v>2015</v>
      </c>
      <c r="V37" s="290" t="s">
        <v>195</v>
      </c>
      <c r="W37" s="290">
        <v>11</v>
      </c>
      <c r="X37" s="290" t="s">
        <v>2319</v>
      </c>
      <c r="Y37" s="290"/>
      <c r="Z37" s="290"/>
      <c r="AA37" s="290"/>
      <c r="AB37" s="290"/>
    </row>
    <row r="38" spans="1:28" x14ac:dyDescent="0.25">
      <c r="A38" s="283" t="s">
        <v>2008</v>
      </c>
      <c r="B38" s="284" t="s">
        <v>1787</v>
      </c>
      <c r="C38" s="284" t="s">
        <v>2050</v>
      </c>
      <c r="D38" s="284" t="s">
        <v>2051</v>
      </c>
      <c r="E38" s="284" t="s">
        <v>2378</v>
      </c>
      <c r="F38" s="285" t="s">
        <v>2402</v>
      </c>
      <c r="G38" s="286">
        <v>40</v>
      </c>
      <c r="H38" s="287" t="s">
        <v>2011</v>
      </c>
      <c r="I38" s="285"/>
      <c r="J38" s="285"/>
      <c r="K38" s="285"/>
      <c r="L38" s="285"/>
      <c r="M38" s="285"/>
      <c r="N38" s="285" t="s">
        <v>2380</v>
      </c>
      <c r="O38" s="288">
        <v>10</v>
      </c>
      <c r="P38" s="288" t="s">
        <v>2013</v>
      </c>
      <c r="Q38" s="288" t="s">
        <v>2012</v>
      </c>
      <c r="R38" s="289" t="s">
        <v>2381</v>
      </c>
      <c r="S38" s="299" t="s">
        <v>2382</v>
      </c>
      <c r="T38" s="283"/>
      <c r="U38" s="290" t="s">
        <v>2015</v>
      </c>
      <c r="V38" s="290" t="s">
        <v>195</v>
      </c>
      <c r="W38" s="290">
        <v>11</v>
      </c>
      <c r="X38" s="290" t="s">
        <v>2319</v>
      </c>
      <c r="Y38" s="290"/>
      <c r="Z38" s="290"/>
      <c r="AA38" s="290"/>
      <c r="AB38" s="290"/>
    </row>
    <row r="39" spans="1:28" x14ac:dyDescent="0.25">
      <c r="A39" s="283" t="s">
        <v>2008</v>
      </c>
      <c r="B39" s="284" t="s">
        <v>1787</v>
      </c>
      <c r="C39" s="284" t="s">
        <v>2050</v>
      </c>
      <c r="D39" s="284" t="s">
        <v>2051</v>
      </c>
      <c r="E39" s="284" t="s">
        <v>2378</v>
      </c>
      <c r="F39" s="285" t="s">
        <v>2403</v>
      </c>
      <c r="G39" s="286">
        <v>20</v>
      </c>
      <c r="H39" s="287" t="s">
        <v>2011</v>
      </c>
      <c r="I39" s="285"/>
      <c r="J39" s="285"/>
      <c r="K39" s="285"/>
      <c r="L39" s="285"/>
      <c r="M39" s="285"/>
      <c r="N39" s="285" t="s">
        <v>2380</v>
      </c>
      <c r="O39" s="288">
        <v>5</v>
      </c>
      <c r="P39" s="288" t="s">
        <v>2013</v>
      </c>
      <c r="Q39" s="288" t="s">
        <v>2012</v>
      </c>
      <c r="R39" s="289" t="s">
        <v>2390</v>
      </c>
      <c r="S39" s="299" t="s">
        <v>2382</v>
      </c>
      <c r="T39" s="283"/>
      <c r="U39" s="290" t="s">
        <v>2015</v>
      </c>
      <c r="V39" s="290" t="s">
        <v>195</v>
      </c>
      <c r="W39" s="290">
        <v>6</v>
      </c>
      <c r="X39" s="290" t="s">
        <v>2319</v>
      </c>
      <c r="Y39" s="290"/>
      <c r="Z39" s="290"/>
      <c r="AA39" s="290"/>
      <c r="AB39" s="290"/>
    </row>
    <row r="40" spans="1:28" x14ac:dyDescent="0.25">
      <c r="A40" s="283" t="s">
        <v>2008</v>
      </c>
      <c r="B40" s="284" t="s">
        <v>1787</v>
      </c>
      <c r="C40" s="284" t="s">
        <v>2050</v>
      </c>
      <c r="D40" s="284" t="s">
        <v>2051</v>
      </c>
      <c r="E40" s="284" t="s">
        <v>2378</v>
      </c>
      <c r="F40" s="285" t="s">
        <v>2403</v>
      </c>
      <c r="G40" s="286">
        <v>40</v>
      </c>
      <c r="H40" s="287" t="s">
        <v>2011</v>
      </c>
      <c r="I40" s="285"/>
      <c r="J40" s="285"/>
      <c r="K40" s="285"/>
      <c r="L40" s="285"/>
      <c r="M40" s="285"/>
      <c r="N40" s="285" t="s">
        <v>2380</v>
      </c>
      <c r="O40" s="288">
        <v>5</v>
      </c>
      <c r="P40" s="288" t="s">
        <v>2013</v>
      </c>
      <c r="Q40" s="288" t="s">
        <v>2012</v>
      </c>
      <c r="R40" s="289" t="s">
        <v>2390</v>
      </c>
      <c r="S40" s="299" t="s">
        <v>2382</v>
      </c>
      <c r="T40" s="283"/>
      <c r="U40" s="290" t="s">
        <v>2015</v>
      </c>
      <c r="V40" s="290" t="s">
        <v>195</v>
      </c>
      <c r="W40" s="290">
        <v>6</v>
      </c>
      <c r="X40" s="290" t="s">
        <v>2319</v>
      </c>
      <c r="Y40" s="290"/>
      <c r="Z40" s="290"/>
      <c r="AA40" s="290"/>
      <c r="AB40" s="290"/>
    </row>
    <row r="41" spans="1:28" x14ac:dyDescent="0.25">
      <c r="A41" s="283" t="s">
        <v>2008</v>
      </c>
      <c r="B41" s="284" t="s">
        <v>1791</v>
      </c>
      <c r="C41" s="284" t="s">
        <v>2055</v>
      </c>
      <c r="D41" s="284" t="s">
        <v>2056</v>
      </c>
      <c r="E41" s="284" t="s">
        <v>2378</v>
      </c>
      <c r="F41" s="285" t="s">
        <v>2404</v>
      </c>
      <c r="G41" s="286">
        <v>20</v>
      </c>
      <c r="H41" s="287" t="s">
        <v>2011</v>
      </c>
      <c r="I41" s="285"/>
      <c r="J41" s="285"/>
      <c r="K41" s="285"/>
      <c r="L41" s="285"/>
      <c r="M41" s="285"/>
      <c r="N41" s="285" t="s">
        <v>2380</v>
      </c>
      <c r="O41" s="288">
        <v>3</v>
      </c>
      <c r="P41" s="288" t="s">
        <v>2013</v>
      </c>
      <c r="Q41" s="288" t="s">
        <v>2012</v>
      </c>
      <c r="R41" s="289" t="s">
        <v>2405</v>
      </c>
      <c r="S41" s="299" t="s">
        <v>2382</v>
      </c>
      <c r="T41" s="283"/>
      <c r="U41" s="290" t="s">
        <v>2015</v>
      </c>
      <c r="V41" s="290" t="s">
        <v>195</v>
      </c>
      <c r="W41" s="290">
        <v>4</v>
      </c>
      <c r="X41" s="290" t="s">
        <v>2319</v>
      </c>
      <c r="Y41" s="290"/>
      <c r="Z41" s="290"/>
      <c r="AA41" s="290"/>
      <c r="AB41" s="290"/>
    </row>
    <row r="42" spans="1:28" x14ac:dyDescent="0.25">
      <c r="A42" s="283" t="s">
        <v>2008</v>
      </c>
      <c r="B42" s="284" t="s">
        <v>1791</v>
      </c>
      <c r="C42" s="284" t="s">
        <v>2055</v>
      </c>
      <c r="D42" s="284" t="s">
        <v>2056</v>
      </c>
      <c r="E42" s="284" t="s">
        <v>2378</v>
      </c>
      <c r="F42" s="285" t="s">
        <v>2404</v>
      </c>
      <c r="G42" s="286">
        <v>40</v>
      </c>
      <c r="H42" s="287" t="s">
        <v>2011</v>
      </c>
      <c r="I42" s="285"/>
      <c r="J42" s="285"/>
      <c r="K42" s="285"/>
      <c r="L42" s="285"/>
      <c r="M42" s="285"/>
      <c r="N42" s="285" t="s">
        <v>2380</v>
      </c>
      <c r="O42" s="288">
        <v>3</v>
      </c>
      <c r="P42" s="288" t="s">
        <v>2013</v>
      </c>
      <c r="Q42" s="288" t="s">
        <v>2012</v>
      </c>
      <c r="R42" s="289" t="s">
        <v>2405</v>
      </c>
      <c r="S42" s="299" t="s">
        <v>2382</v>
      </c>
      <c r="T42" s="283"/>
      <c r="U42" s="290" t="s">
        <v>2015</v>
      </c>
      <c r="V42" s="290" t="s">
        <v>195</v>
      </c>
      <c r="W42" s="290">
        <v>4</v>
      </c>
      <c r="X42" s="290" t="s">
        <v>2319</v>
      </c>
      <c r="Y42" s="290"/>
      <c r="Z42" s="290"/>
      <c r="AA42" s="290"/>
      <c r="AB42" s="290"/>
    </row>
    <row r="43" spans="1:28" x14ac:dyDescent="0.25">
      <c r="A43" s="283" t="s">
        <v>2008</v>
      </c>
      <c r="B43" s="284" t="s">
        <v>2035</v>
      </c>
      <c r="C43" s="284" t="s">
        <v>2059</v>
      </c>
      <c r="D43" s="284" t="s">
        <v>2060</v>
      </c>
      <c r="E43" s="284" t="s">
        <v>2378</v>
      </c>
      <c r="F43" s="285" t="s">
        <v>2406</v>
      </c>
      <c r="G43" s="286">
        <v>20</v>
      </c>
      <c r="H43" s="287" t="s">
        <v>2011</v>
      </c>
      <c r="I43" s="285"/>
      <c r="J43" s="285"/>
      <c r="K43" s="285"/>
      <c r="L43" s="285"/>
      <c r="M43" s="285"/>
      <c r="N43" s="285" t="s">
        <v>2380</v>
      </c>
      <c r="O43" s="288">
        <v>10</v>
      </c>
      <c r="P43" s="288" t="s">
        <v>2013</v>
      </c>
      <c r="Q43" s="288" t="s">
        <v>2012</v>
      </c>
      <c r="R43" s="289" t="s">
        <v>2381</v>
      </c>
      <c r="S43" s="299" t="s">
        <v>2382</v>
      </c>
      <c r="T43" s="283"/>
      <c r="U43" s="290" t="s">
        <v>2015</v>
      </c>
      <c r="V43" s="290" t="s">
        <v>195</v>
      </c>
      <c r="W43" s="290">
        <v>11</v>
      </c>
      <c r="X43" s="290" t="s">
        <v>2319</v>
      </c>
      <c r="Y43" s="290"/>
      <c r="Z43" s="290"/>
      <c r="AA43" s="290"/>
      <c r="AB43" s="290"/>
    </row>
    <row r="44" spans="1:28" x14ac:dyDescent="0.25">
      <c r="A44" s="283" t="s">
        <v>2008</v>
      </c>
      <c r="B44" s="284" t="s">
        <v>2035</v>
      </c>
      <c r="C44" s="284" t="s">
        <v>2059</v>
      </c>
      <c r="D44" s="284" t="s">
        <v>2060</v>
      </c>
      <c r="E44" s="284" t="s">
        <v>2378</v>
      </c>
      <c r="F44" s="285" t="s">
        <v>2406</v>
      </c>
      <c r="G44" s="286">
        <v>40</v>
      </c>
      <c r="H44" s="287" t="s">
        <v>2011</v>
      </c>
      <c r="I44" s="285"/>
      <c r="J44" s="285"/>
      <c r="K44" s="285"/>
      <c r="L44" s="285"/>
      <c r="M44" s="285"/>
      <c r="N44" s="285" t="s">
        <v>2380</v>
      </c>
      <c r="O44" s="288">
        <v>10</v>
      </c>
      <c r="P44" s="288" t="s">
        <v>2013</v>
      </c>
      <c r="Q44" s="288" t="s">
        <v>2012</v>
      </c>
      <c r="R44" s="289" t="s">
        <v>2381</v>
      </c>
      <c r="S44" s="299" t="s">
        <v>2382</v>
      </c>
      <c r="T44" s="283"/>
      <c r="U44" s="290" t="s">
        <v>2015</v>
      </c>
      <c r="V44" s="290" t="s">
        <v>195</v>
      </c>
      <c r="W44" s="290">
        <v>11</v>
      </c>
      <c r="X44" s="290" t="s">
        <v>2319</v>
      </c>
      <c r="Y44" s="290"/>
      <c r="Z44" s="290"/>
      <c r="AA44" s="290"/>
      <c r="AB44" s="290"/>
    </row>
    <row r="45" spans="1:28" x14ac:dyDescent="0.25">
      <c r="A45" s="283" t="s">
        <v>2008</v>
      </c>
      <c r="B45" s="284" t="s">
        <v>2035</v>
      </c>
      <c r="C45" s="284" t="s">
        <v>2059</v>
      </c>
      <c r="D45" s="284" t="s">
        <v>2060</v>
      </c>
      <c r="E45" s="284" t="s">
        <v>2378</v>
      </c>
      <c r="F45" s="285" t="s">
        <v>2407</v>
      </c>
      <c r="G45" s="286">
        <v>20</v>
      </c>
      <c r="H45" s="287" t="s">
        <v>2011</v>
      </c>
      <c r="I45" s="285"/>
      <c r="J45" s="285"/>
      <c r="K45" s="285"/>
      <c r="L45" s="285"/>
      <c r="M45" s="285"/>
      <c r="N45" s="285" t="s">
        <v>2380</v>
      </c>
      <c r="O45" s="288">
        <v>10</v>
      </c>
      <c r="P45" s="288" t="s">
        <v>2013</v>
      </c>
      <c r="Q45" s="288" t="s">
        <v>2012</v>
      </c>
      <c r="R45" s="289" t="s">
        <v>2381</v>
      </c>
      <c r="S45" s="299" t="s">
        <v>2382</v>
      </c>
      <c r="T45" s="283"/>
      <c r="U45" s="290" t="s">
        <v>2015</v>
      </c>
      <c r="V45" s="290" t="s">
        <v>195</v>
      </c>
      <c r="W45" s="290">
        <v>11</v>
      </c>
      <c r="X45" s="290" t="s">
        <v>2319</v>
      </c>
      <c r="Y45" s="290"/>
      <c r="Z45" s="290"/>
      <c r="AA45" s="290"/>
      <c r="AB45" s="290"/>
    </row>
    <row r="46" spans="1:28" x14ac:dyDescent="0.25">
      <c r="A46" s="283" t="s">
        <v>2008</v>
      </c>
      <c r="B46" s="284" t="s">
        <v>2035</v>
      </c>
      <c r="C46" s="284" t="s">
        <v>2059</v>
      </c>
      <c r="D46" s="284" t="s">
        <v>2060</v>
      </c>
      <c r="E46" s="284" t="s">
        <v>2378</v>
      </c>
      <c r="F46" s="285" t="s">
        <v>2407</v>
      </c>
      <c r="G46" s="286">
        <v>40</v>
      </c>
      <c r="H46" s="287" t="s">
        <v>2011</v>
      </c>
      <c r="I46" s="285"/>
      <c r="J46" s="285"/>
      <c r="K46" s="285"/>
      <c r="L46" s="285"/>
      <c r="M46" s="285"/>
      <c r="N46" s="285" t="s">
        <v>2380</v>
      </c>
      <c r="O46" s="288">
        <v>10</v>
      </c>
      <c r="P46" s="288" t="s">
        <v>2013</v>
      </c>
      <c r="Q46" s="288" t="s">
        <v>2012</v>
      </c>
      <c r="R46" s="289" t="s">
        <v>2381</v>
      </c>
      <c r="S46" s="299" t="s">
        <v>2382</v>
      </c>
      <c r="T46" s="283"/>
      <c r="U46" s="290" t="s">
        <v>2015</v>
      </c>
      <c r="V46" s="290" t="s">
        <v>195</v>
      </c>
      <c r="W46" s="290">
        <v>11</v>
      </c>
      <c r="X46" s="290" t="s">
        <v>2319</v>
      </c>
      <c r="Y46" s="290"/>
      <c r="Z46" s="290"/>
      <c r="AA46" s="290"/>
      <c r="AB46" s="290"/>
    </row>
    <row r="47" spans="1:28" x14ac:dyDescent="0.25">
      <c r="A47" s="283" t="s">
        <v>2008</v>
      </c>
      <c r="B47" s="284" t="s">
        <v>2035</v>
      </c>
      <c r="C47" s="284" t="s">
        <v>2059</v>
      </c>
      <c r="D47" s="284" t="s">
        <v>2060</v>
      </c>
      <c r="E47" s="284" t="s">
        <v>2378</v>
      </c>
      <c r="F47" s="285" t="s">
        <v>2408</v>
      </c>
      <c r="G47" s="286">
        <v>20</v>
      </c>
      <c r="H47" s="287" t="s">
        <v>2011</v>
      </c>
      <c r="I47" s="285"/>
      <c r="J47" s="285"/>
      <c r="K47" s="285"/>
      <c r="L47" s="285"/>
      <c r="M47" s="285"/>
      <c r="N47" s="285" t="s">
        <v>2380</v>
      </c>
      <c r="O47" s="288">
        <v>10</v>
      </c>
      <c r="P47" s="288" t="s">
        <v>2013</v>
      </c>
      <c r="Q47" s="288" t="s">
        <v>2012</v>
      </c>
      <c r="R47" s="289" t="s">
        <v>2381</v>
      </c>
      <c r="S47" s="299" t="s">
        <v>2382</v>
      </c>
      <c r="T47" s="283"/>
      <c r="U47" s="290" t="s">
        <v>2015</v>
      </c>
      <c r="V47" s="290" t="s">
        <v>195</v>
      </c>
      <c r="W47" s="290">
        <v>11</v>
      </c>
      <c r="X47" s="290" t="s">
        <v>2319</v>
      </c>
      <c r="Y47" s="290"/>
      <c r="Z47" s="290"/>
      <c r="AA47" s="290"/>
      <c r="AB47" s="290"/>
    </row>
    <row r="48" spans="1:28" x14ac:dyDescent="0.25">
      <c r="A48" s="283" t="s">
        <v>2008</v>
      </c>
      <c r="B48" s="284" t="s">
        <v>2035</v>
      </c>
      <c r="C48" s="284" t="s">
        <v>2059</v>
      </c>
      <c r="D48" s="284" t="s">
        <v>2060</v>
      </c>
      <c r="E48" s="284" t="s">
        <v>2378</v>
      </c>
      <c r="F48" s="285" t="s">
        <v>2408</v>
      </c>
      <c r="G48" s="286">
        <v>40</v>
      </c>
      <c r="H48" s="287" t="s">
        <v>2011</v>
      </c>
      <c r="I48" s="285"/>
      <c r="J48" s="285"/>
      <c r="K48" s="285"/>
      <c r="L48" s="285"/>
      <c r="M48" s="285"/>
      <c r="N48" s="285" t="s">
        <v>2380</v>
      </c>
      <c r="O48" s="288">
        <v>10</v>
      </c>
      <c r="P48" s="288" t="s">
        <v>2013</v>
      </c>
      <c r="Q48" s="288" t="s">
        <v>2012</v>
      </c>
      <c r="R48" s="289" t="s">
        <v>2381</v>
      </c>
      <c r="S48" s="299" t="s">
        <v>2382</v>
      </c>
      <c r="T48" s="283"/>
      <c r="U48" s="290" t="s">
        <v>2015</v>
      </c>
      <c r="V48" s="290" t="s">
        <v>195</v>
      </c>
      <c r="W48" s="290">
        <v>11</v>
      </c>
      <c r="X48" s="290" t="s">
        <v>2319</v>
      </c>
      <c r="Y48" s="290"/>
      <c r="Z48" s="290"/>
      <c r="AA48" s="290"/>
      <c r="AB48" s="290"/>
    </row>
    <row r="49" spans="1:28" x14ac:dyDescent="0.25">
      <c r="A49" s="283" t="s">
        <v>2008</v>
      </c>
      <c r="B49" s="284" t="s">
        <v>2035</v>
      </c>
      <c r="C49" s="284" t="s">
        <v>2059</v>
      </c>
      <c r="D49" s="284" t="s">
        <v>2060</v>
      </c>
      <c r="E49" s="284" t="s">
        <v>2378</v>
      </c>
      <c r="F49" s="285" t="s">
        <v>2409</v>
      </c>
      <c r="G49" s="286">
        <v>20</v>
      </c>
      <c r="H49" s="287" t="s">
        <v>2011</v>
      </c>
      <c r="I49" s="285"/>
      <c r="J49" s="285"/>
      <c r="K49" s="285"/>
      <c r="L49" s="285"/>
      <c r="M49" s="285"/>
      <c r="N49" s="285" t="s">
        <v>2380</v>
      </c>
      <c r="O49" s="288">
        <v>10</v>
      </c>
      <c r="P49" s="288" t="s">
        <v>2013</v>
      </c>
      <c r="Q49" s="288" t="s">
        <v>2012</v>
      </c>
      <c r="R49" s="289" t="s">
        <v>2381</v>
      </c>
      <c r="S49" s="299" t="s">
        <v>2382</v>
      </c>
      <c r="T49" s="283"/>
      <c r="U49" s="290" t="s">
        <v>2015</v>
      </c>
      <c r="V49" s="290" t="s">
        <v>195</v>
      </c>
      <c r="W49" s="290">
        <v>11</v>
      </c>
      <c r="X49" s="290" t="s">
        <v>2319</v>
      </c>
      <c r="Y49" s="290"/>
      <c r="Z49" s="290"/>
      <c r="AA49" s="290"/>
      <c r="AB49" s="290"/>
    </row>
    <row r="50" spans="1:28" x14ac:dyDescent="0.25">
      <c r="A50" s="283" t="s">
        <v>2008</v>
      </c>
      <c r="B50" s="284" t="s">
        <v>2035</v>
      </c>
      <c r="C50" s="284" t="s">
        <v>2059</v>
      </c>
      <c r="D50" s="284" t="s">
        <v>2060</v>
      </c>
      <c r="E50" s="284" t="s">
        <v>2378</v>
      </c>
      <c r="F50" s="285" t="s">
        <v>2409</v>
      </c>
      <c r="G50" s="286">
        <v>40</v>
      </c>
      <c r="H50" s="287" t="s">
        <v>2011</v>
      </c>
      <c r="I50" s="285"/>
      <c r="J50" s="285"/>
      <c r="K50" s="285"/>
      <c r="L50" s="285"/>
      <c r="M50" s="285"/>
      <c r="N50" s="285" t="s">
        <v>2380</v>
      </c>
      <c r="O50" s="288">
        <v>10</v>
      </c>
      <c r="P50" s="288" t="s">
        <v>2013</v>
      </c>
      <c r="Q50" s="288" t="s">
        <v>2012</v>
      </c>
      <c r="R50" s="289" t="s">
        <v>2381</v>
      </c>
      <c r="S50" s="299" t="s">
        <v>2382</v>
      </c>
      <c r="T50" s="283"/>
      <c r="U50" s="290" t="s">
        <v>2015</v>
      </c>
      <c r="V50" s="290" t="s">
        <v>195</v>
      </c>
      <c r="W50" s="290">
        <v>11</v>
      </c>
      <c r="X50" s="290" t="s">
        <v>2319</v>
      </c>
      <c r="Y50" s="290"/>
      <c r="Z50" s="290"/>
      <c r="AA50" s="290"/>
      <c r="AB50" s="290"/>
    </row>
    <row r="51" spans="1:28" x14ac:dyDescent="0.25">
      <c r="A51" s="283" t="s">
        <v>2008</v>
      </c>
      <c r="B51" s="284" t="s">
        <v>2035</v>
      </c>
      <c r="C51" s="284" t="s">
        <v>2059</v>
      </c>
      <c r="D51" s="284" t="s">
        <v>2060</v>
      </c>
      <c r="E51" s="284" t="s">
        <v>2378</v>
      </c>
      <c r="F51" s="285" t="s">
        <v>2410</v>
      </c>
      <c r="G51" s="286">
        <v>20</v>
      </c>
      <c r="H51" s="287" t="s">
        <v>2011</v>
      </c>
      <c r="I51" s="285"/>
      <c r="J51" s="285"/>
      <c r="K51" s="285"/>
      <c r="L51" s="285"/>
      <c r="M51" s="285"/>
      <c r="N51" s="285" t="s">
        <v>2380</v>
      </c>
      <c r="O51" s="288">
        <v>10</v>
      </c>
      <c r="P51" s="288" t="s">
        <v>2013</v>
      </c>
      <c r="Q51" s="288" t="s">
        <v>2012</v>
      </c>
      <c r="R51" s="289" t="s">
        <v>2381</v>
      </c>
      <c r="S51" s="299" t="s">
        <v>2382</v>
      </c>
      <c r="T51" s="283"/>
      <c r="U51" s="290" t="s">
        <v>2015</v>
      </c>
      <c r="V51" s="290" t="s">
        <v>195</v>
      </c>
      <c r="W51" s="290">
        <v>11</v>
      </c>
      <c r="X51" s="290" t="s">
        <v>2319</v>
      </c>
      <c r="Y51" s="290"/>
      <c r="Z51" s="290"/>
      <c r="AA51" s="290"/>
      <c r="AB51" s="290"/>
    </row>
    <row r="52" spans="1:28" x14ac:dyDescent="0.25">
      <c r="A52" s="283" t="s">
        <v>2008</v>
      </c>
      <c r="B52" s="284" t="s">
        <v>2035</v>
      </c>
      <c r="C52" s="284" t="s">
        <v>2059</v>
      </c>
      <c r="D52" s="284" t="s">
        <v>2060</v>
      </c>
      <c r="E52" s="284" t="s">
        <v>2378</v>
      </c>
      <c r="F52" s="285" t="s">
        <v>2410</v>
      </c>
      <c r="G52" s="286">
        <v>40</v>
      </c>
      <c r="H52" s="287" t="s">
        <v>2011</v>
      </c>
      <c r="I52" s="285"/>
      <c r="J52" s="285"/>
      <c r="K52" s="285"/>
      <c r="L52" s="285"/>
      <c r="M52" s="285"/>
      <c r="N52" s="285" t="s">
        <v>2380</v>
      </c>
      <c r="O52" s="288">
        <v>10</v>
      </c>
      <c r="P52" s="288" t="s">
        <v>2013</v>
      </c>
      <c r="Q52" s="288" t="s">
        <v>2012</v>
      </c>
      <c r="R52" s="289" t="s">
        <v>2381</v>
      </c>
      <c r="S52" s="299" t="s">
        <v>2382</v>
      </c>
      <c r="T52" s="283"/>
      <c r="U52" s="290" t="s">
        <v>2015</v>
      </c>
      <c r="V52" s="290" t="s">
        <v>195</v>
      </c>
      <c r="W52" s="290">
        <v>11</v>
      </c>
      <c r="X52" s="290" t="s">
        <v>2319</v>
      </c>
      <c r="Y52" s="290"/>
      <c r="Z52" s="290"/>
      <c r="AA52" s="290"/>
      <c r="AB52" s="290"/>
    </row>
    <row r="53" spans="1:28" x14ac:dyDescent="0.25">
      <c r="A53" s="283" t="s">
        <v>2008</v>
      </c>
      <c r="B53" s="284" t="s">
        <v>1787</v>
      </c>
      <c r="C53" s="284" t="s">
        <v>2061</v>
      </c>
      <c r="D53" s="284" t="s">
        <v>2062</v>
      </c>
      <c r="E53" s="284" t="s">
        <v>2378</v>
      </c>
      <c r="F53" s="285" t="s">
        <v>2411</v>
      </c>
      <c r="G53" s="286">
        <v>20</v>
      </c>
      <c r="H53" s="287" t="s">
        <v>2011</v>
      </c>
      <c r="I53" s="285"/>
      <c r="J53" s="285"/>
      <c r="K53" s="285"/>
      <c r="L53" s="285"/>
      <c r="M53" s="285"/>
      <c r="N53" s="285" t="s">
        <v>2380</v>
      </c>
      <c r="O53" s="288">
        <v>3</v>
      </c>
      <c r="P53" s="288" t="s">
        <v>2013</v>
      </c>
      <c r="Q53" s="288" t="s">
        <v>2012</v>
      </c>
      <c r="R53" s="289" t="s">
        <v>2405</v>
      </c>
      <c r="S53" s="299" t="s">
        <v>2382</v>
      </c>
      <c r="T53" s="283"/>
      <c r="U53" s="290" t="s">
        <v>2015</v>
      </c>
      <c r="V53" s="290" t="s">
        <v>195</v>
      </c>
      <c r="W53" s="290">
        <v>4</v>
      </c>
      <c r="X53" s="290" t="s">
        <v>2319</v>
      </c>
      <c r="Y53" s="290"/>
      <c r="Z53" s="290"/>
      <c r="AA53" s="290"/>
      <c r="AB53" s="290"/>
    </row>
    <row r="54" spans="1:28" x14ac:dyDescent="0.25">
      <c r="A54" s="283" t="s">
        <v>2008</v>
      </c>
      <c r="B54" s="284" t="s">
        <v>1787</v>
      </c>
      <c r="C54" s="284" t="s">
        <v>2061</v>
      </c>
      <c r="D54" s="284" t="s">
        <v>2062</v>
      </c>
      <c r="E54" s="284" t="s">
        <v>2378</v>
      </c>
      <c r="F54" s="285" t="s">
        <v>2411</v>
      </c>
      <c r="G54" s="286">
        <v>40</v>
      </c>
      <c r="H54" s="287" t="s">
        <v>2011</v>
      </c>
      <c r="I54" s="285"/>
      <c r="J54" s="285"/>
      <c r="K54" s="285"/>
      <c r="L54" s="285"/>
      <c r="M54" s="285"/>
      <c r="N54" s="285" t="s">
        <v>2380</v>
      </c>
      <c r="O54" s="288">
        <v>3</v>
      </c>
      <c r="P54" s="288" t="s">
        <v>2013</v>
      </c>
      <c r="Q54" s="288" t="s">
        <v>2012</v>
      </c>
      <c r="R54" s="289" t="s">
        <v>2405</v>
      </c>
      <c r="S54" s="299" t="s">
        <v>2382</v>
      </c>
      <c r="T54" s="283"/>
      <c r="U54" s="290" t="s">
        <v>2015</v>
      </c>
      <c r="V54" s="290" t="s">
        <v>195</v>
      </c>
      <c r="W54" s="290">
        <v>4</v>
      </c>
      <c r="X54" s="290" t="s">
        <v>2319</v>
      </c>
      <c r="Y54" s="290"/>
      <c r="Z54" s="290"/>
      <c r="AA54" s="290"/>
      <c r="AB54" s="290"/>
    </row>
    <row r="55" spans="1:28" x14ac:dyDescent="0.25">
      <c r="A55" s="283" t="s">
        <v>2008</v>
      </c>
      <c r="B55" s="284" t="s">
        <v>1787</v>
      </c>
      <c r="C55" s="284" t="s">
        <v>2061</v>
      </c>
      <c r="D55" s="284" t="s">
        <v>2062</v>
      </c>
      <c r="E55" s="284" t="s">
        <v>2378</v>
      </c>
      <c r="F55" s="285" t="s">
        <v>2412</v>
      </c>
      <c r="G55" s="286">
        <v>20</v>
      </c>
      <c r="H55" s="287" t="s">
        <v>2011</v>
      </c>
      <c r="I55" s="285"/>
      <c r="J55" s="285"/>
      <c r="K55" s="285"/>
      <c r="L55" s="285"/>
      <c r="M55" s="285"/>
      <c r="N55" s="285" t="s">
        <v>2380</v>
      </c>
      <c r="O55" s="288">
        <v>14</v>
      </c>
      <c r="P55" s="288" t="s">
        <v>2013</v>
      </c>
      <c r="Q55" s="288" t="s">
        <v>2012</v>
      </c>
      <c r="R55" s="289" t="s">
        <v>2413</v>
      </c>
      <c r="S55" s="299" t="s">
        <v>2382</v>
      </c>
      <c r="T55" s="283"/>
      <c r="U55" s="290" t="s">
        <v>2015</v>
      </c>
      <c r="V55" s="290" t="s">
        <v>195</v>
      </c>
      <c r="W55" s="290">
        <v>15</v>
      </c>
      <c r="X55" s="290" t="s">
        <v>2319</v>
      </c>
      <c r="Y55" s="290"/>
      <c r="Z55" s="290"/>
      <c r="AA55" s="290"/>
      <c r="AB55" s="290"/>
    </row>
    <row r="56" spans="1:28" x14ac:dyDescent="0.25">
      <c r="A56" s="283" t="s">
        <v>2008</v>
      </c>
      <c r="B56" s="284" t="s">
        <v>1787</v>
      </c>
      <c r="C56" s="284" t="s">
        <v>2061</v>
      </c>
      <c r="D56" s="284" t="s">
        <v>2062</v>
      </c>
      <c r="E56" s="284" t="s">
        <v>2378</v>
      </c>
      <c r="F56" s="285" t="s">
        <v>2412</v>
      </c>
      <c r="G56" s="286">
        <v>40</v>
      </c>
      <c r="H56" s="287" t="s">
        <v>2011</v>
      </c>
      <c r="I56" s="285"/>
      <c r="J56" s="285"/>
      <c r="K56" s="285"/>
      <c r="L56" s="285"/>
      <c r="M56" s="285"/>
      <c r="N56" s="285" t="s">
        <v>2380</v>
      </c>
      <c r="O56" s="288">
        <v>14</v>
      </c>
      <c r="P56" s="288" t="s">
        <v>2013</v>
      </c>
      <c r="Q56" s="288" t="s">
        <v>2012</v>
      </c>
      <c r="R56" s="289" t="s">
        <v>2413</v>
      </c>
      <c r="S56" s="299" t="s">
        <v>2382</v>
      </c>
      <c r="T56" s="283"/>
      <c r="U56" s="290" t="s">
        <v>2015</v>
      </c>
      <c r="V56" s="290" t="s">
        <v>195</v>
      </c>
      <c r="W56" s="290">
        <v>15</v>
      </c>
      <c r="X56" s="290" t="s">
        <v>2319</v>
      </c>
      <c r="Y56" s="290"/>
      <c r="Z56" s="290"/>
      <c r="AA56" s="290"/>
      <c r="AB56" s="290"/>
    </row>
    <row r="57" spans="1:28" x14ac:dyDescent="0.25">
      <c r="A57" s="283" t="s">
        <v>2008</v>
      </c>
      <c r="B57" s="284" t="s">
        <v>1787</v>
      </c>
      <c r="C57" s="284" t="s">
        <v>2061</v>
      </c>
      <c r="D57" s="284" t="s">
        <v>2062</v>
      </c>
      <c r="E57" s="284" t="s">
        <v>2378</v>
      </c>
      <c r="F57" s="285" t="s">
        <v>2414</v>
      </c>
      <c r="G57" s="286">
        <v>20</v>
      </c>
      <c r="H57" s="287" t="s">
        <v>2011</v>
      </c>
      <c r="I57" s="285"/>
      <c r="J57" s="285"/>
      <c r="K57" s="285"/>
      <c r="L57" s="285"/>
      <c r="M57" s="285"/>
      <c r="N57" s="285" t="s">
        <v>2380</v>
      </c>
      <c r="O57" s="288">
        <v>8</v>
      </c>
      <c r="P57" s="288" t="s">
        <v>2013</v>
      </c>
      <c r="Q57" s="288" t="s">
        <v>2012</v>
      </c>
      <c r="R57" s="289" t="s">
        <v>2415</v>
      </c>
      <c r="S57" s="299" t="s">
        <v>2382</v>
      </c>
      <c r="T57" s="283"/>
      <c r="U57" s="290" t="s">
        <v>2015</v>
      </c>
      <c r="V57" s="290" t="s">
        <v>195</v>
      </c>
      <c r="W57" s="290">
        <v>9</v>
      </c>
      <c r="X57" s="290" t="s">
        <v>2319</v>
      </c>
      <c r="Y57" s="290"/>
      <c r="Z57" s="290"/>
      <c r="AA57" s="290"/>
      <c r="AB57" s="290"/>
    </row>
    <row r="58" spans="1:28" x14ac:dyDescent="0.25">
      <c r="A58" s="283" t="s">
        <v>2008</v>
      </c>
      <c r="B58" s="284" t="s">
        <v>1787</v>
      </c>
      <c r="C58" s="284" t="s">
        <v>2061</v>
      </c>
      <c r="D58" s="284" t="s">
        <v>2062</v>
      </c>
      <c r="E58" s="284" t="s">
        <v>2378</v>
      </c>
      <c r="F58" s="285" t="s">
        <v>2414</v>
      </c>
      <c r="G58" s="286">
        <v>40</v>
      </c>
      <c r="H58" s="287" t="s">
        <v>2011</v>
      </c>
      <c r="I58" s="285"/>
      <c r="J58" s="285"/>
      <c r="K58" s="285"/>
      <c r="L58" s="285"/>
      <c r="M58" s="285"/>
      <c r="N58" s="285" t="s">
        <v>2380</v>
      </c>
      <c r="O58" s="288">
        <v>8</v>
      </c>
      <c r="P58" s="288" t="s">
        <v>2013</v>
      </c>
      <c r="Q58" s="288" t="s">
        <v>2012</v>
      </c>
      <c r="R58" s="289" t="s">
        <v>2415</v>
      </c>
      <c r="S58" s="299" t="s">
        <v>2382</v>
      </c>
      <c r="T58" s="283"/>
      <c r="U58" s="290" t="s">
        <v>2015</v>
      </c>
      <c r="V58" s="290" t="s">
        <v>195</v>
      </c>
      <c r="W58" s="290">
        <v>9</v>
      </c>
      <c r="X58" s="290" t="s">
        <v>2319</v>
      </c>
      <c r="Y58" s="290"/>
      <c r="Z58" s="290"/>
      <c r="AA58" s="290"/>
      <c r="AB58" s="290"/>
    </row>
    <row r="59" spans="1:28" x14ac:dyDescent="0.25">
      <c r="A59" s="283" t="s">
        <v>2008</v>
      </c>
      <c r="B59" s="284" t="s">
        <v>1787</v>
      </c>
      <c r="C59" s="284" t="s">
        <v>2061</v>
      </c>
      <c r="D59" s="284" t="s">
        <v>2062</v>
      </c>
      <c r="E59" s="284" t="s">
        <v>2378</v>
      </c>
      <c r="F59" s="285" t="s">
        <v>2416</v>
      </c>
      <c r="G59" s="286">
        <v>20</v>
      </c>
      <c r="H59" s="287" t="s">
        <v>2011</v>
      </c>
      <c r="I59" s="285"/>
      <c r="J59" s="285"/>
      <c r="K59" s="285"/>
      <c r="L59" s="285"/>
      <c r="M59" s="285"/>
      <c r="N59" s="285" t="s">
        <v>2380</v>
      </c>
      <c r="O59" s="288">
        <v>10</v>
      </c>
      <c r="P59" s="288" t="s">
        <v>2013</v>
      </c>
      <c r="Q59" s="288" t="s">
        <v>2012</v>
      </c>
      <c r="R59" s="289" t="s">
        <v>2381</v>
      </c>
      <c r="S59" s="299" t="s">
        <v>2382</v>
      </c>
      <c r="T59" s="283"/>
      <c r="U59" s="290" t="s">
        <v>2015</v>
      </c>
      <c r="V59" s="290" t="s">
        <v>195</v>
      </c>
      <c r="W59" s="290">
        <v>11</v>
      </c>
      <c r="X59" s="290" t="s">
        <v>2319</v>
      </c>
      <c r="Y59" s="290"/>
      <c r="Z59" s="290"/>
      <c r="AA59" s="290"/>
      <c r="AB59" s="290"/>
    </row>
    <row r="60" spans="1:28" x14ac:dyDescent="0.25">
      <c r="A60" s="283" t="s">
        <v>2008</v>
      </c>
      <c r="B60" s="284" t="s">
        <v>1787</v>
      </c>
      <c r="C60" s="284" t="s">
        <v>2061</v>
      </c>
      <c r="D60" s="284" t="s">
        <v>2062</v>
      </c>
      <c r="E60" s="284" t="s">
        <v>2378</v>
      </c>
      <c r="F60" s="285" t="s">
        <v>2416</v>
      </c>
      <c r="G60" s="286">
        <v>40</v>
      </c>
      <c r="H60" s="287" t="s">
        <v>2011</v>
      </c>
      <c r="I60" s="285"/>
      <c r="J60" s="285"/>
      <c r="K60" s="285"/>
      <c r="L60" s="285"/>
      <c r="M60" s="285"/>
      <c r="N60" s="285" t="s">
        <v>2380</v>
      </c>
      <c r="O60" s="288">
        <v>10</v>
      </c>
      <c r="P60" s="288" t="s">
        <v>2013</v>
      </c>
      <c r="Q60" s="288" t="s">
        <v>2012</v>
      </c>
      <c r="R60" s="289" t="s">
        <v>2381</v>
      </c>
      <c r="S60" s="299" t="s">
        <v>2382</v>
      </c>
      <c r="T60" s="283"/>
      <c r="U60" s="290" t="s">
        <v>2015</v>
      </c>
      <c r="V60" s="290" t="s">
        <v>195</v>
      </c>
      <c r="W60" s="290">
        <v>11</v>
      </c>
      <c r="X60" s="290" t="s">
        <v>2319</v>
      </c>
      <c r="Y60" s="290"/>
      <c r="Z60" s="290"/>
      <c r="AA60" s="290"/>
      <c r="AB60" s="290"/>
    </row>
    <row r="61" spans="1:28" x14ac:dyDescent="0.25">
      <c r="A61" s="283" t="s">
        <v>2008</v>
      </c>
      <c r="B61" s="284" t="s">
        <v>1787</v>
      </c>
      <c r="C61" s="284" t="s">
        <v>2065</v>
      </c>
      <c r="D61" s="284" t="s">
        <v>272</v>
      </c>
      <c r="E61" s="284" t="s">
        <v>2378</v>
      </c>
      <c r="F61" s="285" t="s">
        <v>2417</v>
      </c>
      <c r="G61" s="286">
        <v>20</v>
      </c>
      <c r="H61" s="287" t="s">
        <v>2011</v>
      </c>
      <c r="I61" s="285"/>
      <c r="J61" s="285"/>
      <c r="K61" s="285"/>
      <c r="L61" s="285"/>
      <c r="M61" s="285"/>
      <c r="N61" s="285" t="s">
        <v>2380</v>
      </c>
      <c r="O61" s="288">
        <v>14</v>
      </c>
      <c r="P61" s="288" t="s">
        <v>2013</v>
      </c>
      <c r="Q61" s="288" t="s">
        <v>2012</v>
      </c>
      <c r="R61" s="289" t="s">
        <v>2413</v>
      </c>
      <c r="S61" s="299" t="s">
        <v>2382</v>
      </c>
      <c r="T61" s="283"/>
      <c r="U61" s="290" t="s">
        <v>2015</v>
      </c>
      <c r="V61" s="290" t="s">
        <v>195</v>
      </c>
      <c r="W61" s="290">
        <v>15</v>
      </c>
      <c r="X61" s="290" t="s">
        <v>2319</v>
      </c>
      <c r="Y61" s="290"/>
      <c r="Z61" s="290"/>
      <c r="AA61" s="290"/>
      <c r="AB61" s="290"/>
    </row>
    <row r="62" spans="1:28" x14ac:dyDescent="0.25">
      <c r="A62" s="283" t="s">
        <v>2008</v>
      </c>
      <c r="B62" s="284" t="s">
        <v>1787</v>
      </c>
      <c r="C62" s="284" t="s">
        <v>2065</v>
      </c>
      <c r="D62" s="284" t="s">
        <v>272</v>
      </c>
      <c r="E62" s="284" t="s">
        <v>2378</v>
      </c>
      <c r="F62" s="285" t="s">
        <v>2417</v>
      </c>
      <c r="G62" s="286">
        <v>40</v>
      </c>
      <c r="H62" s="287" t="s">
        <v>2011</v>
      </c>
      <c r="I62" s="285"/>
      <c r="J62" s="285"/>
      <c r="K62" s="285"/>
      <c r="L62" s="285"/>
      <c r="M62" s="285"/>
      <c r="N62" s="285" t="s">
        <v>2380</v>
      </c>
      <c r="O62" s="288">
        <v>14</v>
      </c>
      <c r="P62" s="288" t="s">
        <v>2013</v>
      </c>
      <c r="Q62" s="288" t="s">
        <v>2012</v>
      </c>
      <c r="R62" s="289" t="s">
        <v>2413</v>
      </c>
      <c r="S62" s="299" t="s">
        <v>2382</v>
      </c>
      <c r="T62" s="283"/>
      <c r="U62" s="290" t="s">
        <v>2015</v>
      </c>
      <c r="V62" s="290" t="s">
        <v>195</v>
      </c>
      <c r="W62" s="290">
        <v>15</v>
      </c>
      <c r="X62" s="290" t="s">
        <v>2319</v>
      </c>
      <c r="Y62" s="290"/>
      <c r="Z62" s="290"/>
      <c r="AA62" s="290"/>
      <c r="AB62" s="290"/>
    </row>
    <row r="63" spans="1:28" x14ac:dyDescent="0.25">
      <c r="A63" s="283" t="s">
        <v>2008</v>
      </c>
      <c r="B63" s="284" t="s">
        <v>1787</v>
      </c>
      <c r="C63" s="284" t="s">
        <v>2065</v>
      </c>
      <c r="D63" s="284" t="s">
        <v>272</v>
      </c>
      <c r="E63" s="284" t="s">
        <v>2378</v>
      </c>
      <c r="F63" s="285" t="s">
        <v>2418</v>
      </c>
      <c r="G63" s="286">
        <v>20</v>
      </c>
      <c r="H63" s="287" t="s">
        <v>2011</v>
      </c>
      <c r="I63" s="285"/>
      <c r="J63" s="285"/>
      <c r="K63" s="285"/>
      <c r="L63" s="285"/>
      <c r="M63" s="285"/>
      <c r="N63" s="285" t="s">
        <v>2380</v>
      </c>
      <c r="O63" s="288">
        <v>8</v>
      </c>
      <c r="P63" s="288" t="s">
        <v>2013</v>
      </c>
      <c r="Q63" s="288" t="s">
        <v>2012</v>
      </c>
      <c r="R63" s="289" t="s">
        <v>2415</v>
      </c>
      <c r="S63" s="299" t="s">
        <v>2382</v>
      </c>
      <c r="T63" s="283"/>
      <c r="U63" s="290" t="s">
        <v>2015</v>
      </c>
      <c r="V63" s="290" t="s">
        <v>195</v>
      </c>
      <c r="W63" s="290">
        <v>9</v>
      </c>
      <c r="X63" s="290" t="s">
        <v>2319</v>
      </c>
      <c r="Y63" s="290"/>
      <c r="Z63" s="290"/>
      <c r="AA63" s="290"/>
      <c r="AB63" s="290"/>
    </row>
    <row r="64" spans="1:28" x14ac:dyDescent="0.25">
      <c r="A64" s="283" t="s">
        <v>2008</v>
      </c>
      <c r="B64" s="284" t="s">
        <v>1787</v>
      </c>
      <c r="C64" s="284" t="s">
        <v>2065</v>
      </c>
      <c r="D64" s="284" t="s">
        <v>272</v>
      </c>
      <c r="E64" s="284" t="s">
        <v>2378</v>
      </c>
      <c r="F64" s="285" t="s">
        <v>2418</v>
      </c>
      <c r="G64" s="286">
        <v>40</v>
      </c>
      <c r="H64" s="287" t="s">
        <v>2011</v>
      </c>
      <c r="I64" s="285"/>
      <c r="J64" s="285"/>
      <c r="K64" s="285"/>
      <c r="L64" s="285"/>
      <c r="M64" s="285"/>
      <c r="N64" s="285" t="s">
        <v>2380</v>
      </c>
      <c r="O64" s="288">
        <v>8</v>
      </c>
      <c r="P64" s="288" t="s">
        <v>2013</v>
      </c>
      <c r="Q64" s="288" t="s">
        <v>2012</v>
      </c>
      <c r="R64" s="289" t="s">
        <v>2415</v>
      </c>
      <c r="S64" s="299" t="s">
        <v>2382</v>
      </c>
      <c r="T64" s="283"/>
      <c r="U64" s="290" t="s">
        <v>2015</v>
      </c>
      <c r="V64" s="290" t="s">
        <v>195</v>
      </c>
      <c r="W64" s="290">
        <v>9</v>
      </c>
      <c r="X64" s="290" t="s">
        <v>2319</v>
      </c>
      <c r="Y64" s="290"/>
      <c r="Z64" s="290"/>
      <c r="AA64" s="290"/>
      <c r="AB64" s="290"/>
    </row>
    <row r="65" spans="1:28" x14ac:dyDescent="0.25">
      <c r="A65" s="283" t="s">
        <v>2008</v>
      </c>
      <c r="B65" s="284" t="s">
        <v>1787</v>
      </c>
      <c r="C65" s="284" t="s">
        <v>2065</v>
      </c>
      <c r="D65" s="284" t="s">
        <v>272</v>
      </c>
      <c r="E65" s="284" t="s">
        <v>2378</v>
      </c>
      <c r="F65" s="285" t="s">
        <v>2419</v>
      </c>
      <c r="G65" s="286">
        <v>20</v>
      </c>
      <c r="H65" s="287" t="s">
        <v>2011</v>
      </c>
      <c r="I65" s="285"/>
      <c r="J65" s="285"/>
      <c r="K65" s="285"/>
      <c r="L65" s="285"/>
      <c r="M65" s="285"/>
      <c r="N65" s="285" t="s">
        <v>2380</v>
      </c>
      <c r="O65" s="288">
        <v>9</v>
      </c>
      <c r="P65" s="288" t="s">
        <v>2013</v>
      </c>
      <c r="Q65" s="288" t="s">
        <v>2012</v>
      </c>
      <c r="R65" s="289" t="s">
        <v>2420</v>
      </c>
      <c r="S65" s="299" t="s">
        <v>2382</v>
      </c>
      <c r="T65" s="283"/>
      <c r="U65" s="290" t="s">
        <v>2015</v>
      </c>
      <c r="V65" s="290" t="s">
        <v>195</v>
      </c>
      <c r="W65" s="290">
        <v>10</v>
      </c>
      <c r="X65" s="290" t="s">
        <v>2319</v>
      </c>
      <c r="Y65" s="290"/>
      <c r="Z65" s="290"/>
      <c r="AA65" s="290"/>
      <c r="AB65" s="290"/>
    </row>
    <row r="66" spans="1:28" x14ac:dyDescent="0.25">
      <c r="A66" s="283" t="s">
        <v>2008</v>
      </c>
      <c r="B66" s="284" t="s">
        <v>1787</v>
      </c>
      <c r="C66" s="284" t="s">
        <v>2065</v>
      </c>
      <c r="D66" s="284" t="s">
        <v>272</v>
      </c>
      <c r="E66" s="284" t="s">
        <v>2378</v>
      </c>
      <c r="F66" s="285" t="s">
        <v>2419</v>
      </c>
      <c r="G66" s="286">
        <v>40</v>
      </c>
      <c r="H66" s="287" t="s">
        <v>2011</v>
      </c>
      <c r="I66" s="285"/>
      <c r="J66" s="285"/>
      <c r="K66" s="285"/>
      <c r="L66" s="285"/>
      <c r="M66" s="285"/>
      <c r="N66" s="285" t="s">
        <v>2380</v>
      </c>
      <c r="O66" s="288">
        <v>9</v>
      </c>
      <c r="P66" s="288" t="s">
        <v>2013</v>
      </c>
      <c r="Q66" s="288" t="s">
        <v>2012</v>
      </c>
      <c r="R66" s="289" t="s">
        <v>2420</v>
      </c>
      <c r="S66" s="299" t="s">
        <v>2382</v>
      </c>
      <c r="T66" s="283"/>
      <c r="U66" s="290" t="s">
        <v>2015</v>
      </c>
      <c r="V66" s="290" t="s">
        <v>195</v>
      </c>
      <c r="W66" s="290">
        <v>10</v>
      </c>
      <c r="X66" s="290" t="s">
        <v>2319</v>
      </c>
      <c r="Y66" s="290"/>
      <c r="Z66" s="290"/>
      <c r="AA66" s="290"/>
      <c r="AB66" s="290"/>
    </row>
    <row r="67" spans="1:28" x14ac:dyDescent="0.25">
      <c r="A67" s="283" t="s">
        <v>2008</v>
      </c>
      <c r="B67" s="284" t="s">
        <v>1787</v>
      </c>
      <c r="C67" s="284" t="s">
        <v>2065</v>
      </c>
      <c r="D67" s="284" t="s">
        <v>272</v>
      </c>
      <c r="E67" s="284" t="s">
        <v>2378</v>
      </c>
      <c r="F67" s="285" t="s">
        <v>2421</v>
      </c>
      <c r="G67" s="286">
        <v>20</v>
      </c>
      <c r="H67" s="287" t="s">
        <v>2011</v>
      </c>
      <c r="I67" s="285"/>
      <c r="J67" s="285"/>
      <c r="K67" s="285"/>
      <c r="L67" s="285"/>
      <c r="M67" s="285"/>
      <c r="N67" s="285" t="s">
        <v>2380</v>
      </c>
      <c r="O67" s="288">
        <v>14</v>
      </c>
      <c r="P67" s="288" t="s">
        <v>2013</v>
      </c>
      <c r="Q67" s="288" t="s">
        <v>2012</v>
      </c>
      <c r="R67" s="289" t="s">
        <v>2413</v>
      </c>
      <c r="S67" s="299" t="s">
        <v>2382</v>
      </c>
      <c r="T67" s="283"/>
      <c r="U67" s="290" t="s">
        <v>2015</v>
      </c>
      <c r="V67" s="290" t="s">
        <v>195</v>
      </c>
      <c r="W67" s="290">
        <v>15</v>
      </c>
      <c r="X67" s="290" t="s">
        <v>2319</v>
      </c>
      <c r="Y67" s="290"/>
      <c r="Z67" s="290"/>
      <c r="AA67" s="290"/>
      <c r="AB67" s="290"/>
    </row>
    <row r="68" spans="1:28" x14ac:dyDescent="0.25">
      <c r="A68" s="283" t="s">
        <v>2008</v>
      </c>
      <c r="B68" s="284" t="s">
        <v>1787</v>
      </c>
      <c r="C68" s="284" t="s">
        <v>2065</v>
      </c>
      <c r="D68" s="284" t="s">
        <v>272</v>
      </c>
      <c r="E68" s="284" t="s">
        <v>2378</v>
      </c>
      <c r="F68" s="285" t="s">
        <v>2421</v>
      </c>
      <c r="G68" s="286">
        <v>40</v>
      </c>
      <c r="H68" s="287" t="s">
        <v>2011</v>
      </c>
      <c r="I68" s="285"/>
      <c r="J68" s="285"/>
      <c r="K68" s="285"/>
      <c r="L68" s="285"/>
      <c r="M68" s="285"/>
      <c r="N68" s="285" t="s">
        <v>2380</v>
      </c>
      <c r="O68" s="288">
        <v>14</v>
      </c>
      <c r="P68" s="288" t="s">
        <v>2013</v>
      </c>
      <c r="Q68" s="288" t="s">
        <v>2012</v>
      </c>
      <c r="R68" s="289" t="s">
        <v>2413</v>
      </c>
      <c r="S68" s="299" t="s">
        <v>2382</v>
      </c>
      <c r="T68" s="283"/>
      <c r="U68" s="290" t="s">
        <v>2015</v>
      </c>
      <c r="V68" s="290" t="s">
        <v>195</v>
      </c>
      <c r="W68" s="290">
        <v>15</v>
      </c>
      <c r="X68" s="290" t="s">
        <v>2319</v>
      </c>
      <c r="Y68" s="290"/>
      <c r="Z68" s="290"/>
      <c r="AA68" s="290"/>
      <c r="AB68" s="290"/>
    </row>
    <row r="69" spans="1:28" x14ac:dyDescent="0.25">
      <c r="A69" s="283" t="s">
        <v>2008</v>
      </c>
      <c r="B69" s="284" t="s">
        <v>1787</v>
      </c>
      <c r="C69" s="284" t="s">
        <v>2066</v>
      </c>
      <c r="D69" s="284" t="s">
        <v>2067</v>
      </c>
      <c r="E69" s="284" t="s">
        <v>2378</v>
      </c>
      <c r="F69" s="285" t="s">
        <v>2422</v>
      </c>
      <c r="G69" s="286">
        <v>20</v>
      </c>
      <c r="H69" s="287" t="s">
        <v>2011</v>
      </c>
      <c r="I69" s="285"/>
      <c r="J69" s="285"/>
      <c r="K69" s="285"/>
      <c r="L69" s="285"/>
      <c r="M69" s="285"/>
      <c r="N69" s="285" t="s">
        <v>2380</v>
      </c>
      <c r="O69" s="288">
        <v>10</v>
      </c>
      <c r="P69" s="288" t="s">
        <v>2013</v>
      </c>
      <c r="Q69" s="288" t="s">
        <v>2012</v>
      </c>
      <c r="R69" s="289" t="s">
        <v>2381</v>
      </c>
      <c r="S69" s="299" t="s">
        <v>2382</v>
      </c>
      <c r="T69" s="283"/>
      <c r="U69" s="290" t="s">
        <v>2015</v>
      </c>
      <c r="V69" s="290" t="s">
        <v>195</v>
      </c>
      <c r="W69" s="290">
        <v>11</v>
      </c>
      <c r="X69" s="290" t="s">
        <v>2319</v>
      </c>
      <c r="Y69" s="290"/>
      <c r="Z69" s="290"/>
      <c r="AA69" s="290"/>
      <c r="AB69" s="290"/>
    </row>
    <row r="70" spans="1:28" x14ac:dyDescent="0.25">
      <c r="A70" s="283" t="s">
        <v>2008</v>
      </c>
      <c r="B70" s="284" t="s">
        <v>1787</v>
      </c>
      <c r="C70" s="284" t="s">
        <v>2066</v>
      </c>
      <c r="D70" s="284" t="s">
        <v>2067</v>
      </c>
      <c r="E70" s="284" t="s">
        <v>2378</v>
      </c>
      <c r="F70" s="285" t="s">
        <v>2422</v>
      </c>
      <c r="G70" s="286">
        <v>40</v>
      </c>
      <c r="H70" s="287" t="s">
        <v>2011</v>
      </c>
      <c r="I70" s="285"/>
      <c r="J70" s="285"/>
      <c r="K70" s="285"/>
      <c r="L70" s="285"/>
      <c r="M70" s="285"/>
      <c r="N70" s="285" t="s">
        <v>2380</v>
      </c>
      <c r="O70" s="288">
        <v>10</v>
      </c>
      <c r="P70" s="288" t="s">
        <v>2013</v>
      </c>
      <c r="Q70" s="288" t="s">
        <v>2012</v>
      </c>
      <c r="R70" s="289" t="s">
        <v>2381</v>
      </c>
      <c r="S70" s="299" t="s">
        <v>2382</v>
      </c>
      <c r="T70" s="283"/>
      <c r="U70" s="290" t="s">
        <v>2015</v>
      </c>
      <c r="V70" s="290" t="s">
        <v>195</v>
      </c>
      <c r="W70" s="290">
        <v>11</v>
      </c>
      <c r="X70" s="290" t="s">
        <v>2319</v>
      </c>
      <c r="Y70" s="290"/>
      <c r="Z70" s="290"/>
      <c r="AA70" s="290"/>
      <c r="AB70" s="290"/>
    </row>
    <row r="71" spans="1:28" x14ac:dyDescent="0.25">
      <c r="A71" s="283" t="s">
        <v>2008</v>
      </c>
      <c r="B71" s="284" t="s">
        <v>1787</v>
      </c>
      <c r="C71" s="284" t="s">
        <v>2066</v>
      </c>
      <c r="D71" s="284" t="s">
        <v>2067</v>
      </c>
      <c r="E71" s="284" t="s">
        <v>2378</v>
      </c>
      <c r="F71" s="285" t="s">
        <v>2423</v>
      </c>
      <c r="G71" s="286">
        <v>20</v>
      </c>
      <c r="H71" s="287" t="s">
        <v>2011</v>
      </c>
      <c r="I71" s="285"/>
      <c r="J71" s="285"/>
      <c r="K71" s="285"/>
      <c r="L71" s="285"/>
      <c r="M71" s="285"/>
      <c r="N71" s="285" t="s">
        <v>2380</v>
      </c>
      <c r="O71" s="288">
        <v>10</v>
      </c>
      <c r="P71" s="288" t="s">
        <v>2013</v>
      </c>
      <c r="Q71" s="288" t="s">
        <v>2012</v>
      </c>
      <c r="R71" s="289" t="s">
        <v>2381</v>
      </c>
      <c r="S71" s="299" t="s">
        <v>2382</v>
      </c>
      <c r="T71" s="283"/>
      <c r="U71" s="290" t="s">
        <v>2015</v>
      </c>
      <c r="V71" s="290" t="s">
        <v>195</v>
      </c>
      <c r="W71" s="290">
        <v>11</v>
      </c>
      <c r="X71" s="290" t="s">
        <v>2319</v>
      </c>
      <c r="Y71" s="290"/>
      <c r="Z71" s="290"/>
      <c r="AA71" s="290"/>
      <c r="AB71" s="290"/>
    </row>
    <row r="72" spans="1:28" x14ac:dyDescent="0.25">
      <c r="A72" s="283" t="s">
        <v>2008</v>
      </c>
      <c r="B72" s="284" t="s">
        <v>1787</v>
      </c>
      <c r="C72" s="284" t="s">
        <v>2066</v>
      </c>
      <c r="D72" s="284" t="s">
        <v>2067</v>
      </c>
      <c r="E72" s="284" t="s">
        <v>2378</v>
      </c>
      <c r="F72" s="285" t="s">
        <v>2423</v>
      </c>
      <c r="G72" s="286">
        <v>40</v>
      </c>
      <c r="H72" s="287" t="s">
        <v>2011</v>
      </c>
      <c r="I72" s="285"/>
      <c r="J72" s="285"/>
      <c r="K72" s="285"/>
      <c r="L72" s="285"/>
      <c r="M72" s="285"/>
      <c r="N72" s="285" t="s">
        <v>2380</v>
      </c>
      <c r="O72" s="288">
        <v>10</v>
      </c>
      <c r="P72" s="288" t="s">
        <v>2013</v>
      </c>
      <c r="Q72" s="288" t="s">
        <v>2012</v>
      </c>
      <c r="R72" s="289" t="s">
        <v>2381</v>
      </c>
      <c r="S72" s="299" t="s">
        <v>2382</v>
      </c>
      <c r="T72" s="283"/>
      <c r="U72" s="290" t="s">
        <v>2015</v>
      </c>
      <c r="V72" s="290" t="s">
        <v>195</v>
      </c>
      <c r="W72" s="290">
        <v>11</v>
      </c>
      <c r="X72" s="290" t="s">
        <v>2319</v>
      </c>
      <c r="Y72" s="290"/>
      <c r="Z72" s="290"/>
      <c r="AA72" s="290"/>
      <c r="AB72" s="290"/>
    </row>
    <row r="73" spans="1:28" x14ac:dyDescent="0.25">
      <c r="A73" s="283" t="s">
        <v>2008</v>
      </c>
      <c r="B73" s="284" t="s">
        <v>1787</v>
      </c>
      <c r="C73" s="284" t="s">
        <v>2066</v>
      </c>
      <c r="D73" s="284" t="s">
        <v>2067</v>
      </c>
      <c r="E73" s="284" t="s">
        <v>2378</v>
      </c>
      <c r="F73" s="285" t="s">
        <v>2424</v>
      </c>
      <c r="G73" s="286">
        <v>20</v>
      </c>
      <c r="H73" s="287" t="s">
        <v>2011</v>
      </c>
      <c r="I73" s="285"/>
      <c r="J73" s="285"/>
      <c r="K73" s="285"/>
      <c r="L73" s="285"/>
      <c r="M73" s="285"/>
      <c r="N73" s="285" t="s">
        <v>2380</v>
      </c>
      <c r="O73" s="288">
        <v>10</v>
      </c>
      <c r="P73" s="288" t="s">
        <v>2013</v>
      </c>
      <c r="Q73" s="288" t="s">
        <v>2012</v>
      </c>
      <c r="R73" s="289" t="s">
        <v>2381</v>
      </c>
      <c r="S73" s="299" t="s">
        <v>2382</v>
      </c>
      <c r="T73" s="283"/>
      <c r="U73" s="290" t="s">
        <v>2015</v>
      </c>
      <c r="V73" s="290" t="s">
        <v>195</v>
      </c>
      <c r="W73" s="290">
        <v>11</v>
      </c>
      <c r="X73" s="290" t="s">
        <v>2319</v>
      </c>
      <c r="Y73" s="290"/>
      <c r="Z73" s="290"/>
      <c r="AA73" s="290"/>
      <c r="AB73" s="290"/>
    </row>
    <row r="74" spans="1:28" x14ac:dyDescent="0.25">
      <c r="A74" s="283" t="s">
        <v>2008</v>
      </c>
      <c r="B74" s="284" t="s">
        <v>1787</v>
      </c>
      <c r="C74" s="284" t="s">
        <v>2066</v>
      </c>
      <c r="D74" s="284" t="s">
        <v>2067</v>
      </c>
      <c r="E74" s="284" t="s">
        <v>2378</v>
      </c>
      <c r="F74" s="285" t="s">
        <v>2424</v>
      </c>
      <c r="G74" s="286">
        <v>40</v>
      </c>
      <c r="H74" s="287" t="s">
        <v>2011</v>
      </c>
      <c r="I74" s="285"/>
      <c r="J74" s="285"/>
      <c r="K74" s="285"/>
      <c r="L74" s="285"/>
      <c r="M74" s="285"/>
      <c r="N74" s="285" t="s">
        <v>2380</v>
      </c>
      <c r="O74" s="288">
        <v>10</v>
      </c>
      <c r="P74" s="288" t="s">
        <v>2013</v>
      </c>
      <c r="Q74" s="288" t="s">
        <v>2012</v>
      </c>
      <c r="R74" s="289" t="s">
        <v>2381</v>
      </c>
      <c r="S74" s="299" t="s">
        <v>2382</v>
      </c>
      <c r="T74" s="283"/>
      <c r="U74" s="290" t="s">
        <v>2015</v>
      </c>
      <c r="V74" s="290" t="s">
        <v>195</v>
      </c>
      <c r="W74" s="290">
        <v>11</v>
      </c>
      <c r="X74" s="290" t="s">
        <v>2319</v>
      </c>
      <c r="Y74" s="290"/>
      <c r="Z74" s="290"/>
      <c r="AA74" s="290"/>
      <c r="AB74" s="290"/>
    </row>
    <row r="75" spans="1:28" x14ac:dyDescent="0.25">
      <c r="A75" s="283" t="s">
        <v>2008</v>
      </c>
      <c r="B75" s="284" t="s">
        <v>1787</v>
      </c>
      <c r="C75" s="284" t="s">
        <v>2066</v>
      </c>
      <c r="D75" s="284" t="s">
        <v>2067</v>
      </c>
      <c r="E75" s="284" t="s">
        <v>2378</v>
      </c>
      <c r="F75" s="285" t="s">
        <v>2425</v>
      </c>
      <c r="G75" s="286">
        <v>20</v>
      </c>
      <c r="H75" s="287" t="s">
        <v>2011</v>
      </c>
      <c r="I75" s="285"/>
      <c r="J75" s="285"/>
      <c r="K75" s="285"/>
      <c r="L75" s="285"/>
      <c r="M75" s="285"/>
      <c r="N75" s="285" t="s">
        <v>2380</v>
      </c>
      <c r="O75" s="288">
        <v>10</v>
      </c>
      <c r="P75" s="288" t="s">
        <v>2013</v>
      </c>
      <c r="Q75" s="288" t="s">
        <v>2012</v>
      </c>
      <c r="R75" s="289" t="s">
        <v>2381</v>
      </c>
      <c r="S75" s="299" t="s">
        <v>2382</v>
      </c>
      <c r="T75" s="283"/>
      <c r="U75" s="290" t="s">
        <v>2015</v>
      </c>
      <c r="V75" s="290" t="s">
        <v>195</v>
      </c>
      <c r="W75" s="290">
        <v>11</v>
      </c>
      <c r="X75" s="290" t="s">
        <v>2319</v>
      </c>
      <c r="Y75" s="290"/>
      <c r="Z75" s="290"/>
      <c r="AA75" s="290"/>
      <c r="AB75" s="290"/>
    </row>
    <row r="76" spans="1:28" x14ac:dyDescent="0.25">
      <c r="A76" s="283" t="s">
        <v>2008</v>
      </c>
      <c r="B76" s="284" t="s">
        <v>1787</v>
      </c>
      <c r="C76" s="284" t="s">
        <v>2066</v>
      </c>
      <c r="D76" s="284" t="s">
        <v>2067</v>
      </c>
      <c r="E76" s="284" t="s">
        <v>2378</v>
      </c>
      <c r="F76" s="285" t="s">
        <v>2425</v>
      </c>
      <c r="G76" s="286">
        <v>40</v>
      </c>
      <c r="H76" s="287" t="s">
        <v>2011</v>
      </c>
      <c r="I76" s="285"/>
      <c r="J76" s="285"/>
      <c r="K76" s="285"/>
      <c r="L76" s="285"/>
      <c r="M76" s="285"/>
      <c r="N76" s="285" t="s">
        <v>2380</v>
      </c>
      <c r="O76" s="288">
        <v>10</v>
      </c>
      <c r="P76" s="288" t="s">
        <v>2013</v>
      </c>
      <c r="Q76" s="288" t="s">
        <v>2012</v>
      </c>
      <c r="R76" s="289" t="s">
        <v>2381</v>
      </c>
      <c r="S76" s="299" t="s">
        <v>2382</v>
      </c>
      <c r="T76" s="283"/>
      <c r="U76" s="290" t="s">
        <v>2015</v>
      </c>
      <c r="V76" s="290" t="s">
        <v>195</v>
      </c>
      <c r="W76" s="290">
        <v>11</v>
      </c>
      <c r="X76" s="290" t="s">
        <v>2319</v>
      </c>
      <c r="Y76" s="290"/>
      <c r="Z76" s="290"/>
      <c r="AA76" s="290"/>
      <c r="AB76" s="290"/>
    </row>
    <row r="77" spans="1:28" x14ac:dyDescent="0.25">
      <c r="A77" s="283" t="s">
        <v>2008</v>
      </c>
      <c r="B77" s="284" t="s">
        <v>1787</v>
      </c>
      <c r="C77" s="284" t="s">
        <v>2066</v>
      </c>
      <c r="D77" s="284" t="s">
        <v>2067</v>
      </c>
      <c r="E77" s="284" t="s">
        <v>2378</v>
      </c>
      <c r="F77" s="285" t="s">
        <v>2426</v>
      </c>
      <c r="G77" s="286">
        <v>20</v>
      </c>
      <c r="H77" s="287" t="s">
        <v>2011</v>
      </c>
      <c r="I77" s="285"/>
      <c r="J77" s="285"/>
      <c r="K77" s="285"/>
      <c r="L77" s="285"/>
      <c r="M77" s="285"/>
      <c r="N77" s="285" t="s">
        <v>2380</v>
      </c>
      <c r="O77" s="288">
        <v>10</v>
      </c>
      <c r="P77" s="288" t="s">
        <v>2013</v>
      </c>
      <c r="Q77" s="288" t="s">
        <v>2012</v>
      </c>
      <c r="R77" s="289" t="s">
        <v>2381</v>
      </c>
      <c r="S77" s="299" t="s">
        <v>2382</v>
      </c>
      <c r="T77" s="283"/>
      <c r="U77" s="290" t="s">
        <v>2015</v>
      </c>
      <c r="V77" s="290" t="s">
        <v>195</v>
      </c>
      <c r="W77" s="290">
        <v>11</v>
      </c>
      <c r="X77" s="290" t="s">
        <v>2319</v>
      </c>
      <c r="Y77" s="290"/>
      <c r="Z77" s="290"/>
      <c r="AA77" s="290"/>
      <c r="AB77" s="290"/>
    </row>
    <row r="78" spans="1:28" x14ac:dyDescent="0.25">
      <c r="A78" s="283" t="s">
        <v>2008</v>
      </c>
      <c r="B78" s="284" t="s">
        <v>1787</v>
      </c>
      <c r="C78" s="284" t="s">
        <v>2066</v>
      </c>
      <c r="D78" s="284" t="s">
        <v>2067</v>
      </c>
      <c r="E78" s="284" t="s">
        <v>2378</v>
      </c>
      <c r="F78" s="285" t="s">
        <v>2426</v>
      </c>
      <c r="G78" s="286">
        <v>40</v>
      </c>
      <c r="H78" s="287" t="s">
        <v>2011</v>
      </c>
      <c r="I78" s="285"/>
      <c r="J78" s="285"/>
      <c r="K78" s="285"/>
      <c r="L78" s="285"/>
      <c r="M78" s="285"/>
      <c r="N78" s="285" t="s">
        <v>2380</v>
      </c>
      <c r="O78" s="288">
        <v>10</v>
      </c>
      <c r="P78" s="288" t="s">
        <v>2013</v>
      </c>
      <c r="Q78" s="288" t="s">
        <v>2012</v>
      </c>
      <c r="R78" s="289" t="s">
        <v>2381</v>
      </c>
      <c r="S78" s="299" t="s">
        <v>2382</v>
      </c>
      <c r="T78" s="283"/>
      <c r="U78" s="290" t="s">
        <v>2015</v>
      </c>
      <c r="V78" s="290" t="s">
        <v>195</v>
      </c>
      <c r="W78" s="290">
        <v>11</v>
      </c>
      <c r="X78" s="290" t="s">
        <v>2319</v>
      </c>
      <c r="Y78" s="290"/>
      <c r="Z78" s="290"/>
      <c r="AA78" s="290"/>
      <c r="AB78" s="290"/>
    </row>
    <row r="79" spans="1:28" x14ac:dyDescent="0.25">
      <c r="A79" s="283" t="s">
        <v>2008</v>
      </c>
      <c r="B79" s="284" t="s">
        <v>1787</v>
      </c>
      <c r="C79" s="284" t="s">
        <v>2066</v>
      </c>
      <c r="D79" s="284" t="s">
        <v>2067</v>
      </c>
      <c r="E79" s="284" t="s">
        <v>2378</v>
      </c>
      <c r="F79" s="285" t="s">
        <v>2427</v>
      </c>
      <c r="G79" s="286">
        <v>20</v>
      </c>
      <c r="H79" s="287" t="s">
        <v>2011</v>
      </c>
      <c r="I79" s="285"/>
      <c r="J79" s="285"/>
      <c r="K79" s="285"/>
      <c r="L79" s="285"/>
      <c r="M79" s="285"/>
      <c r="N79" s="285" t="s">
        <v>2380</v>
      </c>
      <c r="O79" s="288">
        <v>10</v>
      </c>
      <c r="P79" s="288" t="s">
        <v>2013</v>
      </c>
      <c r="Q79" s="288" t="s">
        <v>2012</v>
      </c>
      <c r="R79" s="289" t="s">
        <v>2381</v>
      </c>
      <c r="S79" s="299" t="s">
        <v>2382</v>
      </c>
      <c r="T79" s="283"/>
      <c r="U79" s="290" t="s">
        <v>2015</v>
      </c>
      <c r="V79" s="290" t="s">
        <v>195</v>
      </c>
      <c r="W79" s="290">
        <v>11</v>
      </c>
      <c r="X79" s="290" t="s">
        <v>2319</v>
      </c>
      <c r="Y79" s="290"/>
      <c r="Z79" s="290"/>
      <c r="AA79" s="290"/>
      <c r="AB79" s="290"/>
    </row>
    <row r="80" spans="1:28" x14ac:dyDescent="0.25">
      <c r="A80" s="283" t="s">
        <v>2008</v>
      </c>
      <c r="B80" s="284" t="s">
        <v>1787</v>
      </c>
      <c r="C80" s="284" t="s">
        <v>2066</v>
      </c>
      <c r="D80" s="284" t="s">
        <v>2067</v>
      </c>
      <c r="E80" s="284" t="s">
        <v>2378</v>
      </c>
      <c r="F80" s="285" t="s">
        <v>2427</v>
      </c>
      <c r="G80" s="286">
        <v>40</v>
      </c>
      <c r="H80" s="287" t="s">
        <v>2011</v>
      </c>
      <c r="I80" s="285"/>
      <c r="J80" s="285"/>
      <c r="K80" s="285"/>
      <c r="L80" s="285"/>
      <c r="M80" s="285"/>
      <c r="N80" s="285" t="s">
        <v>2380</v>
      </c>
      <c r="O80" s="288">
        <v>10</v>
      </c>
      <c r="P80" s="288" t="s">
        <v>2013</v>
      </c>
      <c r="Q80" s="288" t="s">
        <v>2012</v>
      </c>
      <c r="R80" s="289" t="s">
        <v>2381</v>
      </c>
      <c r="S80" s="299" t="s">
        <v>2382</v>
      </c>
      <c r="T80" s="283"/>
      <c r="U80" s="290" t="s">
        <v>2015</v>
      </c>
      <c r="V80" s="290" t="s">
        <v>195</v>
      </c>
      <c r="W80" s="290">
        <v>11</v>
      </c>
      <c r="X80" s="290" t="s">
        <v>2319</v>
      </c>
      <c r="Y80" s="290"/>
      <c r="Z80" s="290"/>
      <c r="AA80" s="290"/>
      <c r="AB80" s="290"/>
    </row>
    <row r="81" spans="1:28" x14ac:dyDescent="0.25">
      <c r="A81" s="283" t="s">
        <v>2008</v>
      </c>
      <c r="B81" s="284" t="s">
        <v>1787</v>
      </c>
      <c r="C81" s="284" t="s">
        <v>2066</v>
      </c>
      <c r="D81" s="284" t="s">
        <v>2067</v>
      </c>
      <c r="E81" s="284" t="s">
        <v>2378</v>
      </c>
      <c r="F81" s="285" t="s">
        <v>2428</v>
      </c>
      <c r="G81" s="286">
        <v>20</v>
      </c>
      <c r="H81" s="287" t="s">
        <v>2011</v>
      </c>
      <c r="I81" s="285"/>
      <c r="J81" s="285"/>
      <c r="K81" s="285"/>
      <c r="L81" s="285"/>
      <c r="M81" s="285"/>
      <c r="N81" s="285" t="s">
        <v>2380</v>
      </c>
      <c r="O81" s="288">
        <v>10</v>
      </c>
      <c r="P81" s="288" t="s">
        <v>2013</v>
      </c>
      <c r="Q81" s="288" t="s">
        <v>2012</v>
      </c>
      <c r="R81" s="289" t="s">
        <v>2381</v>
      </c>
      <c r="S81" s="299" t="s">
        <v>2382</v>
      </c>
      <c r="T81" s="283"/>
      <c r="U81" s="290" t="s">
        <v>2015</v>
      </c>
      <c r="V81" s="290" t="s">
        <v>195</v>
      </c>
      <c r="W81" s="290">
        <v>11</v>
      </c>
      <c r="X81" s="290" t="s">
        <v>2319</v>
      </c>
      <c r="Y81" s="290"/>
      <c r="Z81" s="290"/>
      <c r="AA81" s="290"/>
      <c r="AB81" s="290"/>
    </row>
    <row r="82" spans="1:28" x14ac:dyDescent="0.25">
      <c r="A82" s="283" t="s">
        <v>2008</v>
      </c>
      <c r="B82" s="284" t="s">
        <v>1787</v>
      </c>
      <c r="C82" s="284" t="s">
        <v>2066</v>
      </c>
      <c r="D82" s="284" t="s">
        <v>2067</v>
      </c>
      <c r="E82" s="284" t="s">
        <v>2378</v>
      </c>
      <c r="F82" s="285" t="s">
        <v>2428</v>
      </c>
      <c r="G82" s="286">
        <v>40</v>
      </c>
      <c r="H82" s="287" t="s">
        <v>2011</v>
      </c>
      <c r="I82" s="285"/>
      <c r="J82" s="285"/>
      <c r="K82" s="285"/>
      <c r="L82" s="285"/>
      <c r="M82" s="285"/>
      <c r="N82" s="285" t="s">
        <v>2380</v>
      </c>
      <c r="O82" s="288">
        <v>10</v>
      </c>
      <c r="P82" s="288" t="s">
        <v>2013</v>
      </c>
      <c r="Q82" s="288" t="s">
        <v>2012</v>
      </c>
      <c r="R82" s="289" t="s">
        <v>2381</v>
      </c>
      <c r="S82" s="299" t="s">
        <v>2382</v>
      </c>
      <c r="T82" s="283"/>
      <c r="U82" s="290" t="s">
        <v>2015</v>
      </c>
      <c r="V82" s="290" t="s">
        <v>195</v>
      </c>
      <c r="W82" s="290">
        <v>11</v>
      </c>
      <c r="X82" s="290" t="s">
        <v>2319</v>
      </c>
      <c r="Y82" s="290"/>
      <c r="Z82" s="290"/>
      <c r="AA82" s="290"/>
      <c r="AB82" s="290"/>
    </row>
    <row r="83" spans="1:28" x14ac:dyDescent="0.25">
      <c r="A83" s="283" t="s">
        <v>2008</v>
      </c>
      <c r="B83" s="284" t="s">
        <v>2035</v>
      </c>
      <c r="C83" s="284" t="s">
        <v>2068</v>
      </c>
      <c r="D83" s="284" t="s">
        <v>2069</v>
      </c>
      <c r="E83" s="284" t="s">
        <v>2378</v>
      </c>
      <c r="F83" s="285" t="s">
        <v>2429</v>
      </c>
      <c r="G83" s="286">
        <v>20</v>
      </c>
      <c r="H83" s="287" t="s">
        <v>2011</v>
      </c>
      <c r="I83" s="285"/>
      <c r="J83" s="285"/>
      <c r="K83" s="285"/>
      <c r="L83" s="285"/>
      <c r="M83" s="285"/>
      <c r="N83" s="285" t="s">
        <v>2380</v>
      </c>
      <c r="O83" s="288">
        <v>14</v>
      </c>
      <c r="P83" s="288" t="s">
        <v>2013</v>
      </c>
      <c r="Q83" s="288" t="s">
        <v>2012</v>
      </c>
      <c r="R83" s="289" t="s">
        <v>2413</v>
      </c>
      <c r="S83" s="299" t="s">
        <v>2382</v>
      </c>
      <c r="T83" s="283"/>
      <c r="U83" s="290" t="s">
        <v>2015</v>
      </c>
      <c r="V83" s="290" t="s">
        <v>195</v>
      </c>
      <c r="W83" s="290">
        <v>15</v>
      </c>
      <c r="X83" s="290" t="s">
        <v>2319</v>
      </c>
      <c r="Y83" s="290"/>
      <c r="Z83" s="290"/>
      <c r="AA83" s="290"/>
      <c r="AB83" s="290"/>
    </row>
    <row r="84" spans="1:28" x14ac:dyDescent="0.25">
      <c r="A84" s="283" t="s">
        <v>2008</v>
      </c>
      <c r="B84" s="284" t="s">
        <v>2035</v>
      </c>
      <c r="C84" s="284" t="s">
        <v>2068</v>
      </c>
      <c r="D84" s="284" t="s">
        <v>2069</v>
      </c>
      <c r="E84" s="284" t="s">
        <v>2378</v>
      </c>
      <c r="F84" s="285" t="s">
        <v>2429</v>
      </c>
      <c r="G84" s="286">
        <v>40</v>
      </c>
      <c r="H84" s="287" t="s">
        <v>2011</v>
      </c>
      <c r="I84" s="285"/>
      <c r="J84" s="285"/>
      <c r="K84" s="285"/>
      <c r="L84" s="285"/>
      <c r="M84" s="285"/>
      <c r="N84" s="285" t="s">
        <v>2380</v>
      </c>
      <c r="O84" s="288">
        <v>14</v>
      </c>
      <c r="P84" s="288" t="s">
        <v>2013</v>
      </c>
      <c r="Q84" s="288" t="s">
        <v>2012</v>
      </c>
      <c r="R84" s="289" t="s">
        <v>2413</v>
      </c>
      <c r="S84" s="299" t="s">
        <v>2382</v>
      </c>
      <c r="T84" s="283"/>
      <c r="U84" s="290" t="s">
        <v>2015</v>
      </c>
      <c r="V84" s="290" t="s">
        <v>195</v>
      </c>
      <c r="W84" s="290">
        <v>15</v>
      </c>
      <c r="X84" s="290" t="s">
        <v>2319</v>
      </c>
      <c r="Y84" s="290"/>
      <c r="Z84" s="290"/>
      <c r="AA84" s="290"/>
      <c r="AB84" s="290"/>
    </row>
    <row r="85" spans="1:28" x14ac:dyDescent="0.25">
      <c r="A85" s="283" t="s">
        <v>2008</v>
      </c>
      <c r="B85" s="284" t="s">
        <v>1791</v>
      </c>
      <c r="C85" s="284" t="s">
        <v>2072</v>
      </c>
      <c r="D85" s="284" t="s">
        <v>2073</v>
      </c>
      <c r="E85" s="284" t="s">
        <v>2378</v>
      </c>
      <c r="F85" s="285" t="s">
        <v>449</v>
      </c>
      <c r="G85" s="286">
        <v>20</v>
      </c>
      <c r="H85" s="287" t="s">
        <v>2011</v>
      </c>
      <c r="I85" s="285"/>
      <c r="J85" s="285"/>
      <c r="K85" s="285"/>
      <c r="L85" s="285"/>
      <c r="M85" s="285"/>
      <c r="N85" s="285" t="s">
        <v>2380</v>
      </c>
      <c r="O85" s="288">
        <v>5</v>
      </c>
      <c r="P85" s="288" t="s">
        <v>2013</v>
      </c>
      <c r="Q85" s="288" t="s">
        <v>2012</v>
      </c>
      <c r="R85" s="289" t="s">
        <v>2390</v>
      </c>
      <c r="S85" s="299" t="s">
        <v>2382</v>
      </c>
      <c r="T85" s="283"/>
      <c r="U85" s="290" t="s">
        <v>2015</v>
      </c>
      <c r="V85" s="290" t="s">
        <v>195</v>
      </c>
      <c r="W85" s="290">
        <v>6</v>
      </c>
      <c r="X85" s="290" t="s">
        <v>2319</v>
      </c>
      <c r="Y85" s="290"/>
      <c r="Z85" s="290"/>
      <c r="AA85" s="290"/>
      <c r="AB85" s="290"/>
    </row>
    <row r="86" spans="1:28" x14ac:dyDescent="0.25">
      <c r="A86" s="283" t="s">
        <v>2008</v>
      </c>
      <c r="B86" s="284" t="s">
        <v>1791</v>
      </c>
      <c r="C86" s="284" t="s">
        <v>2072</v>
      </c>
      <c r="D86" s="284" t="s">
        <v>2073</v>
      </c>
      <c r="E86" s="284" t="s">
        <v>2378</v>
      </c>
      <c r="F86" s="285" t="s">
        <v>449</v>
      </c>
      <c r="G86" s="286">
        <v>40</v>
      </c>
      <c r="H86" s="287" t="s">
        <v>2011</v>
      </c>
      <c r="I86" s="285"/>
      <c r="J86" s="285"/>
      <c r="K86" s="285"/>
      <c r="L86" s="285"/>
      <c r="M86" s="285"/>
      <c r="N86" s="285" t="s">
        <v>2380</v>
      </c>
      <c r="O86" s="288">
        <v>5</v>
      </c>
      <c r="P86" s="288" t="s">
        <v>2013</v>
      </c>
      <c r="Q86" s="288" t="s">
        <v>2012</v>
      </c>
      <c r="R86" s="289" t="s">
        <v>2390</v>
      </c>
      <c r="S86" s="299" t="s">
        <v>2382</v>
      </c>
      <c r="T86" s="283"/>
      <c r="U86" s="290" t="s">
        <v>2015</v>
      </c>
      <c r="V86" s="290" t="s">
        <v>195</v>
      </c>
      <c r="W86" s="290">
        <v>6</v>
      </c>
      <c r="X86" s="290" t="s">
        <v>2319</v>
      </c>
      <c r="Y86" s="290"/>
      <c r="Z86" s="290"/>
      <c r="AA86" s="290"/>
      <c r="AB86" s="290"/>
    </row>
    <row r="87" spans="1:28" x14ac:dyDescent="0.25">
      <c r="A87" s="283" t="s">
        <v>2008</v>
      </c>
      <c r="B87" s="284" t="s">
        <v>1791</v>
      </c>
      <c r="C87" s="284" t="s">
        <v>2072</v>
      </c>
      <c r="D87" s="284" t="s">
        <v>2073</v>
      </c>
      <c r="E87" s="284" t="s">
        <v>2378</v>
      </c>
      <c r="F87" s="285" t="s">
        <v>2430</v>
      </c>
      <c r="G87" s="286">
        <v>20</v>
      </c>
      <c r="H87" s="287" t="s">
        <v>2011</v>
      </c>
      <c r="I87" s="285"/>
      <c r="J87" s="285"/>
      <c r="K87" s="285"/>
      <c r="L87" s="285"/>
      <c r="M87" s="285"/>
      <c r="N87" s="285" t="s">
        <v>2380</v>
      </c>
      <c r="O87" s="288">
        <v>5</v>
      </c>
      <c r="P87" s="288" t="s">
        <v>2013</v>
      </c>
      <c r="Q87" s="288" t="s">
        <v>2012</v>
      </c>
      <c r="R87" s="289" t="s">
        <v>2390</v>
      </c>
      <c r="S87" s="299" t="s">
        <v>2382</v>
      </c>
      <c r="T87" s="283"/>
      <c r="U87" s="290" t="s">
        <v>2015</v>
      </c>
      <c r="V87" s="290" t="s">
        <v>195</v>
      </c>
      <c r="W87" s="290">
        <v>6</v>
      </c>
      <c r="X87" s="290" t="s">
        <v>2319</v>
      </c>
      <c r="Y87" s="290"/>
      <c r="Z87" s="290"/>
      <c r="AA87" s="290"/>
      <c r="AB87" s="290"/>
    </row>
    <row r="88" spans="1:28" x14ac:dyDescent="0.25">
      <c r="A88" s="283" t="s">
        <v>2008</v>
      </c>
      <c r="B88" s="284" t="s">
        <v>1791</v>
      </c>
      <c r="C88" s="284" t="s">
        <v>2072</v>
      </c>
      <c r="D88" s="284" t="s">
        <v>2073</v>
      </c>
      <c r="E88" s="284" t="s">
        <v>2378</v>
      </c>
      <c r="F88" s="285" t="s">
        <v>2430</v>
      </c>
      <c r="G88" s="286">
        <v>40</v>
      </c>
      <c r="H88" s="287" t="s">
        <v>2011</v>
      </c>
      <c r="I88" s="285"/>
      <c r="J88" s="285"/>
      <c r="K88" s="285"/>
      <c r="L88" s="285"/>
      <c r="M88" s="285"/>
      <c r="N88" s="285" t="s">
        <v>2380</v>
      </c>
      <c r="O88" s="288">
        <v>5</v>
      </c>
      <c r="P88" s="288" t="s">
        <v>2013</v>
      </c>
      <c r="Q88" s="288" t="s">
        <v>2012</v>
      </c>
      <c r="R88" s="289" t="s">
        <v>2390</v>
      </c>
      <c r="S88" s="299" t="s">
        <v>2382</v>
      </c>
      <c r="T88" s="283"/>
      <c r="U88" s="290" t="s">
        <v>2015</v>
      </c>
      <c r="V88" s="290" t="s">
        <v>195</v>
      </c>
      <c r="W88" s="290">
        <v>6</v>
      </c>
      <c r="X88" s="290" t="s">
        <v>2319</v>
      </c>
      <c r="Y88" s="290"/>
      <c r="Z88" s="290"/>
      <c r="AA88" s="290"/>
      <c r="AB88" s="290"/>
    </row>
    <row r="89" spans="1:28" x14ac:dyDescent="0.25">
      <c r="A89" s="283" t="s">
        <v>2008</v>
      </c>
      <c r="B89" s="284" t="s">
        <v>1791</v>
      </c>
      <c r="C89" s="284" t="s">
        <v>2076</v>
      </c>
      <c r="D89" s="284" t="s">
        <v>2077</v>
      </c>
      <c r="E89" s="284" t="s">
        <v>2378</v>
      </c>
      <c r="F89" s="285" t="s">
        <v>2431</v>
      </c>
      <c r="G89" s="286">
        <v>20</v>
      </c>
      <c r="H89" s="287" t="s">
        <v>2011</v>
      </c>
      <c r="I89" s="285"/>
      <c r="J89" s="285"/>
      <c r="K89" s="285"/>
      <c r="L89" s="285"/>
      <c r="M89" s="285"/>
      <c r="N89" s="285" t="s">
        <v>2380</v>
      </c>
      <c r="O89" s="288">
        <v>3</v>
      </c>
      <c r="P89" s="288" t="s">
        <v>2013</v>
      </c>
      <c r="Q89" s="288" t="s">
        <v>2012</v>
      </c>
      <c r="R89" s="289" t="s">
        <v>2405</v>
      </c>
      <c r="S89" s="299" t="s">
        <v>2382</v>
      </c>
      <c r="T89" s="283"/>
      <c r="U89" s="290" t="s">
        <v>2015</v>
      </c>
      <c r="V89" s="290" t="s">
        <v>195</v>
      </c>
      <c r="W89" s="290">
        <v>4</v>
      </c>
      <c r="X89" s="290" t="s">
        <v>2319</v>
      </c>
      <c r="Y89" s="290"/>
      <c r="Z89" s="290"/>
      <c r="AA89" s="290"/>
      <c r="AB89" s="290"/>
    </row>
    <row r="90" spans="1:28" x14ac:dyDescent="0.25">
      <c r="A90" s="283" t="s">
        <v>2008</v>
      </c>
      <c r="B90" s="284" t="s">
        <v>1791</v>
      </c>
      <c r="C90" s="284" t="s">
        <v>2076</v>
      </c>
      <c r="D90" s="284" t="s">
        <v>2077</v>
      </c>
      <c r="E90" s="284" t="s">
        <v>2378</v>
      </c>
      <c r="F90" s="285" t="s">
        <v>2431</v>
      </c>
      <c r="G90" s="286">
        <v>40</v>
      </c>
      <c r="H90" s="287" t="s">
        <v>2011</v>
      </c>
      <c r="I90" s="285"/>
      <c r="J90" s="285"/>
      <c r="K90" s="285"/>
      <c r="L90" s="285"/>
      <c r="M90" s="285"/>
      <c r="N90" s="285" t="s">
        <v>2380</v>
      </c>
      <c r="O90" s="288">
        <v>3</v>
      </c>
      <c r="P90" s="288" t="s">
        <v>2013</v>
      </c>
      <c r="Q90" s="288" t="s">
        <v>2012</v>
      </c>
      <c r="R90" s="289" t="s">
        <v>2405</v>
      </c>
      <c r="S90" s="299" t="s">
        <v>2382</v>
      </c>
      <c r="T90" s="283"/>
      <c r="U90" s="290" t="s">
        <v>2015</v>
      </c>
      <c r="V90" s="290" t="s">
        <v>195</v>
      </c>
      <c r="W90" s="290">
        <v>4</v>
      </c>
      <c r="X90" s="290" t="s">
        <v>2319</v>
      </c>
      <c r="Y90" s="290"/>
      <c r="Z90" s="290"/>
      <c r="AA90" s="290"/>
      <c r="AB90" s="290"/>
    </row>
    <row r="91" spans="1:28" x14ac:dyDescent="0.25">
      <c r="A91" s="283" t="s">
        <v>2008</v>
      </c>
      <c r="B91" s="284" t="s">
        <v>1787</v>
      </c>
      <c r="C91" s="284" t="s">
        <v>2080</v>
      </c>
      <c r="D91" s="284" t="s">
        <v>2081</v>
      </c>
      <c r="E91" s="284" t="s">
        <v>2378</v>
      </c>
      <c r="F91" s="285" t="s">
        <v>2432</v>
      </c>
      <c r="G91" s="286">
        <v>20</v>
      </c>
      <c r="H91" s="287" t="s">
        <v>2011</v>
      </c>
      <c r="I91" s="285"/>
      <c r="J91" s="285"/>
      <c r="K91" s="285"/>
      <c r="L91" s="285"/>
      <c r="M91" s="285"/>
      <c r="N91" s="285" t="s">
        <v>2380</v>
      </c>
      <c r="O91" s="288">
        <v>14</v>
      </c>
      <c r="P91" s="288" t="s">
        <v>2013</v>
      </c>
      <c r="Q91" s="288" t="s">
        <v>2012</v>
      </c>
      <c r="R91" s="289" t="s">
        <v>2413</v>
      </c>
      <c r="S91" s="299" t="s">
        <v>2382</v>
      </c>
      <c r="T91" s="283"/>
      <c r="U91" s="290" t="s">
        <v>2015</v>
      </c>
      <c r="V91" s="290" t="s">
        <v>195</v>
      </c>
      <c r="W91" s="290">
        <v>15</v>
      </c>
      <c r="X91" s="290" t="s">
        <v>2319</v>
      </c>
      <c r="Y91" s="290"/>
      <c r="Z91" s="290"/>
      <c r="AA91" s="290"/>
      <c r="AB91" s="290"/>
    </row>
    <row r="92" spans="1:28" x14ac:dyDescent="0.25">
      <c r="A92" s="283" t="s">
        <v>2008</v>
      </c>
      <c r="B92" s="284" t="s">
        <v>1787</v>
      </c>
      <c r="C92" s="284" t="s">
        <v>2080</v>
      </c>
      <c r="D92" s="284" t="s">
        <v>2081</v>
      </c>
      <c r="E92" s="284" t="s">
        <v>2378</v>
      </c>
      <c r="F92" s="285" t="s">
        <v>2432</v>
      </c>
      <c r="G92" s="286">
        <v>40</v>
      </c>
      <c r="H92" s="287" t="s">
        <v>2011</v>
      </c>
      <c r="I92" s="285"/>
      <c r="J92" s="285"/>
      <c r="K92" s="285"/>
      <c r="L92" s="285"/>
      <c r="M92" s="285"/>
      <c r="N92" s="285" t="s">
        <v>2380</v>
      </c>
      <c r="O92" s="288">
        <v>14</v>
      </c>
      <c r="P92" s="288" t="s">
        <v>2013</v>
      </c>
      <c r="Q92" s="288" t="s">
        <v>2012</v>
      </c>
      <c r="R92" s="289" t="s">
        <v>2413</v>
      </c>
      <c r="S92" s="299" t="s">
        <v>2382</v>
      </c>
      <c r="T92" s="283"/>
      <c r="U92" s="290" t="s">
        <v>2015</v>
      </c>
      <c r="V92" s="290" t="s">
        <v>195</v>
      </c>
      <c r="W92" s="290">
        <v>15</v>
      </c>
      <c r="X92" s="290" t="s">
        <v>2319</v>
      </c>
      <c r="Y92" s="290"/>
      <c r="Z92" s="290"/>
      <c r="AA92" s="290"/>
      <c r="AB92" s="290"/>
    </row>
    <row r="93" spans="1:28" x14ac:dyDescent="0.25">
      <c r="A93" s="283" t="s">
        <v>2008</v>
      </c>
      <c r="B93" s="284" t="s">
        <v>1787</v>
      </c>
      <c r="C93" s="284" t="s">
        <v>2080</v>
      </c>
      <c r="D93" s="284" t="s">
        <v>2081</v>
      </c>
      <c r="E93" s="284" t="s">
        <v>2378</v>
      </c>
      <c r="F93" s="285" t="s">
        <v>2433</v>
      </c>
      <c r="G93" s="286">
        <v>20</v>
      </c>
      <c r="H93" s="287" t="s">
        <v>2011</v>
      </c>
      <c r="I93" s="285"/>
      <c r="J93" s="285"/>
      <c r="K93" s="285"/>
      <c r="L93" s="285"/>
      <c r="M93" s="285"/>
      <c r="N93" s="285" t="s">
        <v>2380</v>
      </c>
      <c r="O93" s="288">
        <v>14</v>
      </c>
      <c r="P93" s="288" t="s">
        <v>2013</v>
      </c>
      <c r="Q93" s="288" t="s">
        <v>2012</v>
      </c>
      <c r="R93" s="289" t="s">
        <v>2413</v>
      </c>
      <c r="S93" s="299" t="s">
        <v>2382</v>
      </c>
      <c r="T93" s="283"/>
      <c r="U93" s="290" t="s">
        <v>2015</v>
      </c>
      <c r="V93" s="290" t="s">
        <v>195</v>
      </c>
      <c r="W93" s="290">
        <v>15</v>
      </c>
      <c r="X93" s="290" t="s">
        <v>2319</v>
      </c>
      <c r="Y93" s="290"/>
      <c r="Z93" s="290"/>
      <c r="AA93" s="290"/>
      <c r="AB93" s="290"/>
    </row>
    <row r="94" spans="1:28" x14ac:dyDescent="0.25">
      <c r="A94" s="283" t="s">
        <v>2008</v>
      </c>
      <c r="B94" s="284" t="s">
        <v>1787</v>
      </c>
      <c r="C94" s="284" t="s">
        <v>2080</v>
      </c>
      <c r="D94" s="284" t="s">
        <v>2081</v>
      </c>
      <c r="E94" s="284" t="s">
        <v>2378</v>
      </c>
      <c r="F94" s="285" t="s">
        <v>2433</v>
      </c>
      <c r="G94" s="286">
        <v>40</v>
      </c>
      <c r="H94" s="287" t="s">
        <v>2011</v>
      </c>
      <c r="I94" s="285"/>
      <c r="J94" s="285"/>
      <c r="K94" s="285"/>
      <c r="L94" s="285"/>
      <c r="M94" s="285"/>
      <c r="N94" s="285" t="s">
        <v>2380</v>
      </c>
      <c r="O94" s="288">
        <v>14</v>
      </c>
      <c r="P94" s="288" t="s">
        <v>2013</v>
      </c>
      <c r="Q94" s="288" t="s">
        <v>2012</v>
      </c>
      <c r="R94" s="289" t="s">
        <v>2413</v>
      </c>
      <c r="S94" s="299" t="s">
        <v>2382</v>
      </c>
      <c r="T94" s="283"/>
      <c r="U94" s="290" t="s">
        <v>2015</v>
      </c>
      <c r="V94" s="290" t="s">
        <v>195</v>
      </c>
      <c r="W94" s="290">
        <v>15</v>
      </c>
      <c r="X94" s="290" t="s">
        <v>2319</v>
      </c>
      <c r="Y94" s="290"/>
      <c r="Z94" s="290"/>
      <c r="AA94" s="290"/>
      <c r="AB94" s="290"/>
    </row>
    <row r="95" spans="1:28" x14ac:dyDescent="0.25">
      <c r="A95" s="283" t="s">
        <v>2008</v>
      </c>
      <c r="B95" s="284" t="s">
        <v>1787</v>
      </c>
      <c r="C95" s="284" t="s">
        <v>2086</v>
      </c>
      <c r="D95" s="284" t="s">
        <v>2087</v>
      </c>
      <c r="E95" s="284" t="s">
        <v>2378</v>
      </c>
      <c r="F95" s="285" t="s">
        <v>2434</v>
      </c>
      <c r="G95" s="286">
        <v>20</v>
      </c>
      <c r="H95" s="287" t="s">
        <v>2011</v>
      </c>
      <c r="I95" s="285"/>
      <c r="J95" s="285"/>
      <c r="K95" s="285"/>
      <c r="L95" s="285"/>
      <c r="M95" s="285"/>
      <c r="N95" s="285" t="s">
        <v>2380</v>
      </c>
      <c r="O95" s="288">
        <v>13</v>
      </c>
      <c r="P95" s="288" t="s">
        <v>2013</v>
      </c>
      <c r="Q95" s="288" t="s">
        <v>2012</v>
      </c>
      <c r="R95" s="289" t="s">
        <v>2435</v>
      </c>
      <c r="S95" s="299" t="s">
        <v>2382</v>
      </c>
      <c r="T95" s="283"/>
      <c r="U95" s="290" t="s">
        <v>2015</v>
      </c>
      <c r="V95" s="290" t="s">
        <v>195</v>
      </c>
      <c r="W95" s="290">
        <v>14</v>
      </c>
      <c r="X95" s="290" t="s">
        <v>2319</v>
      </c>
      <c r="Y95" s="290"/>
      <c r="Z95" s="290"/>
      <c r="AA95" s="290"/>
      <c r="AB95" s="290"/>
    </row>
    <row r="96" spans="1:28" x14ac:dyDescent="0.25">
      <c r="A96" s="283" t="s">
        <v>2008</v>
      </c>
      <c r="B96" s="284" t="s">
        <v>1787</v>
      </c>
      <c r="C96" s="284" t="s">
        <v>2086</v>
      </c>
      <c r="D96" s="284" t="s">
        <v>2087</v>
      </c>
      <c r="E96" s="284" t="s">
        <v>2378</v>
      </c>
      <c r="F96" s="285" t="s">
        <v>2434</v>
      </c>
      <c r="G96" s="286">
        <v>40</v>
      </c>
      <c r="H96" s="287" t="s">
        <v>2011</v>
      </c>
      <c r="I96" s="285"/>
      <c r="J96" s="285"/>
      <c r="K96" s="285"/>
      <c r="L96" s="285"/>
      <c r="M96" s="285"/>
      <c r="N96" s="285" t="s">
        <v>2380</v>
      </c>
      <c r="O96" s="288">
        <v>13</v>
      </c>
      <c r="P96" s="288" t="s">
        <v>2013</v>
      </c>
      <c r="Q96" s="288" t="s">
        <v>2012</v>
      </c>
      <c r="R96" s="289" t="s">
        <v>2435</v>
      </c>
      <c r="S96" s="299" t="s">
        <v>2382</v>
      </c>
      <c r="T96" s="283"/>
      <c r="U96" s="290" t="s">
        <v>2015</v>
      </c>
      <c r="V96" s="290" t="s">
        <v>195</v>
      </c>
      <c r="W96" s="290">
        <v>14</v>
      </c>
      <c r="X96" s="290" t="s">
        <v>2319</v>
      </c>
      <c r="Y96" s="290"/>
      <c r="Z96" s="290"/>
      <c r="AA96" s="290"/>
      <c r="AB96" s="290"/>
    </row>
    <row r="97" spans="1:28" x14ac:dyDescent="0.25">
      <c r="A97" s="283" t="s">
        <v>2008</v>
      </c>
      <c r="B97" s="284" t="s">
        <v>1787</v>
      </c>
      <c r="C97" s="284" t="s">
        <v>2086</v>
      </c>
      <c r="D97" s="284" t="s">
        <v>2087</v>
      </c>
      <c r="E97" s="284" t="s">
        <v>2378</v>
      </c>
      <c r="F97" s="285" t="s">
        <v>2436</v>
      </c>
      <c r="G97" s="286">
        <v>20</v>
      </c>
      <c r="H97" s="287" t="s">
        <v>2011</v>
      </c>
      <c r="I97" s="285"/>
      <c r="J97" s="285"/>
      <c r="K97" s="285"/>
      <c r="L97" s="285"/>
      <c r="M97" s="285"/>
      <c r="N97" s="285" t="s">
        <v>2380</v>
      </c>
      <c r="O97" s="288">
        <v>7</v>
      </c>
      <c r="P97" s="288" t="s">
        <v>2013</v>
      </c>
      <c r="Q97" s="288" t="s">
        <v>2012</v>
      </c>
      <c r="R97" s="289" t="s">
        <v>2385</v>
      </c>
      <c r="S97" s="299" t="s">
        <v>2382</v>
      </c>
      <c r="T97" s="283"/>
      <c r="U97" s="290" t="s">
        <v>2015</v>
      </c>
      <c r="V97" s="290" t="s">
        <v>195</v>
      </c>
      <c r="W97" s="290">
        <v>8</v>
      </c>
      <c r="X97" s="290" t="s">
        <v>2319</v>
      </c>
      <c r="Y97" s="290"/>
      <c r="Z97" s="290"/>
      <c r="AA97" s="290"/>
      <c r="AB97" s="290"/>
    </row>
    <row r="98" spans="1:28" x14ac:dyDescent="0.25">
      <c r="A98" s="283" t="s">
        <v>2008</v>
      </c>
      <c r="B98" s="284" t="s">
        <v>1787</v>
      </c>
      <c r="C98" s="284" t="s">
        <v>2086</v>
      </c>
      <c r="D98" s="284" t="s">
        <v>2087</v>
      </c>
      <c r="E98" s="284" t="s">
        <v>2378</v>
      </c>
      <c r="F98" s="285" t="s">
        <v>2436</v>
      </c>
      <c r="G98" s="286">
        <v>40</v>
      </c>
      <c r="H98" s="287" t="s">
        <v>2011</v>
      </c>
      <c r="I98" s="285"/>
      <c r="J98" s="285"/>
      <c r="K98" s="285"/>
      <c r="L98" s="285"/>
      <c r="M98" s="285"/>
      <c r="N98" s="285" t="s">
        <v>2380</v>
      </c>
      <c r="O98" s="288">
        <v>7</v>
      </c>
      <c r="P98" s="288" t="s">
        <v>2013</v>
      </c>
      <c r="Q98" s="288" t="s">
        <v>2012</v>
      </c>
      <c r="R98" s="289" t="s">
        <v>2385</v>
      </c>
      <c r="S98" s="299" t="s">
        <v>2382</v>
      </c>
      <c r="T98" s="283"/>
      <c r="U98" s="290" t="s">
        <v>2015</v>
      </c>
      <c r="V98" s="290" t="s">
        <v>195</v>
      </c>
      <c r="W98" s="290">
        <v>8</v>
      </c>
      <c r="X98" s="290" t="s">
        <v>2319</v>
      </c>
      <c r="Y98" s="290"/>
      <c r="Z98" s="290"/>
      <c r="AA98" s="290"/>
      <c r="AB98" s="290"/>
    </row>
    <row r="99" spans="1:28" x14ac:dyDescent="0.25">
      <c r="A99" s="283" t="s">
        <v>2008</v>
      </c>
      <c r="B99" s="284" t="s">
        <v>1787</v>
      </c>
      <c r="C99" s="284" t="s">
        <v>2086</v>
      </c>
      <c r="D99" s="284" t="s">
        <v>2087</v>
      </c>
      <c r="E99" s="284" t="s">
        <v>2378</v>
      </c>
      <c r="F99" s="285" t="s">
        <v>2437</v>
      </c>
      <c r="G99" s="286">
        <v>20</v>
      </c>
      <c r="H99" s="287" t="s">
        <v>2011</v>
      </c>
      <c r="I99" s="285"/>
      <c r="J99" s="285"/>
      <c r="K99" s="285"/>
      <c r="L99" s="285"/>
      <c r="M99" s="285"/>
      <c r="N99" s="285" t="s">
        <v>2380</v>
      </c>
      <c r="O99" s="288">
        <v>15</v>
      </c>
      <c r="P99" s="288" t="s">
        <v>2013</v>
      </c>
      <c r="Q99" s="288" t="s">
        <v>2012</v>
      </c>
      <c r="R99" s="289" t="s">
        <v>2438</v>
      </c>
      <c r="S99" s="299" t="s">
        <v>2382</v>
      </c>
      <c r="T99" s="283"/>
      <c r="U99" s="290" t="s">
        <v>2015</v>
      </c>
      <c r="V99" s="290" t="s">
        <v>195</v>
      </c>
      <c r="W99" s="290">
        <v>16</v>
      </c>
      <c r="X99" s="290" t="s">
        <v>2319</v>
      </c>
      <c r="Y99" s="290"/>
      <c r="Z99" s="290"/>
      <c r="AA99" s="290"/>
      <c r="AB99" s="290"/>
    </row>
    <row r="100" spans="1:28" x14ac:dyDescent="0.25">
      <c r="A100" s="283" t="s">
        <v>2008</v>
      </c>
      <c r="B100" s="284" t="s">
        <v>1787</v>
      </c>
      <c r="C100" s="284" t="s">
        <v>2086</v>
      </c>
      <c r="D100" s="284" t="s">
        <v>2087</v>
      </c>
      <c r="E100" s="284" t="s">
        <v>2378</v>
      </c>
      <c r="F100" s="285" t="s">
        <v>2437</v>
      </c>
      <c r="G100" s="286">
        <v>40</v>
      </c>
      <c r="H100" s="287" t="s">
        <v>2011</v>
      </c>
      <c r="I100" s="285"/>
      <c r="J100" s="285"/>
      <c r="K100" s="285"/>
      <c r="L100" s="285"/>
      <c r="M100" s="285"/>
      <c r="N100" s="285" t="s">
        <v>2380</v>
      </c>
      <c r="O100" s="288">
        <v>15</v>
      </c>
      <c r="P100" s="288" t="s">
        <v>2013</v>
      </c>
      <c r="Q100" s="288" t="s">
        <v>2012</v>
      </c>
      <c r="R100" s="289" t="s">
        <v>2438</v>
      </c>
      <c r="S100" s="299" t="s">
        <v>2382</v>
      </c>
      <c r="T100" s="283"/>
      <c r="U100" s="290" t="s">
        <v>2015</v>
      </c>
      <c r="V100" s="290" t="s">
        <v>195</v>
      </c>
      <c r="W100" s="290">
        <v>16</v>
      </c>
      <c r="X100" s="290" t="s">
        <v>2319</v>
      </c>
      <c r="Y100" s="290"/>
      <c r="Z100" s="290"/>
      <c r="AA100" s="290"/>
      <c r="AB100" s="290"/>
    </row>
    <row r="101" spans="1:28" x14ac:dyDescent="0.25">
      <c r="A101" s="283" t="s">
        <v>2008</v>
      </c>
      <c r="B101" s="284" t="s">
        <v>1787</v>
      </c>
      <c r="C101" s="284" t="s">
        <v>2086</v>
      </c>
      <c r="D101" s="284" t="s">
        <v>2087</v>
      </c>
      <c r="E101" s="284" t="s">
        <v>2378</v>
      </c>
      <c r="F101" s="285" t="s">
        <v>2439</v>
      </c>
      <c r="G101" s="286">
        <v>20</v>
      </c>
      <c r="H101" s="287" t="s">
        <v>2011</v>
      </c>
      <c r="I101" s="285"/>
      <c r="J101" s="285"/>
      <c r="K101" s="285"/>
      <c r="L101" s="285"/>
      <c r="M101" s="285"/>
      <c r="N101" s="285" t="s">
        <v>2380</v>
      </c>
      <c r="O101" s="288">
        <v>7</v>
      </c>
      <c r="P101" s="288" t="s">
        <v>2013</v>
      </c>
      <c r="Q101" s="288" t="s">
        <v>2012</v>
      </c>
      <c r="R101" s="289" t="s">
        <v>2385</v>
      </c>
      <c r="S101" s="299" t="s">
        <v>2382</v>
      </c>
      <c r="T101" s="283"/>
      <c r="U101" s="290" t="s">
        <v>2015</v>
      </c>
      <c r="V101" s="290" t="s">
        <v>195</v>
      </c>
      <c r="W101" s="290">
        <v>8</v>
      </c>
      <c r="X101" s="290" t="s">
        <v>2319</v>
      </c>
      <c r="Y101" s="290"/>
      <c r="Z101" s="290"/>
      <c r="AA101" s="290"/>
      <c r="AB101" s="290"/>
    </row>
    <row r="102" spans="1:28" x14ac:dyDescent="0.25">
      <c r="A102" s="283" t="s">
        <v>2008</v>
      </c>
      <c r="B102" s="284" t="s">
        <v>1787</v>
      </c>
      <c r="C102" s="284" t="s">
        <v>2086</v>
      </c>
      <c r="D102" s="284" t="s">
        <v>2087</v>
      </c>
      <c r="E102" s="284" t="s">
        <v>2378</v>
      </c>
      <c r="F102" s="285" t="s">
        <v>2439</v>
      </c>
      <c r="G102" s="286">
        <v>40</v>
      </c>
      <c r="H102" s="287" t="s">
        <v>2011</v>
      </c>
      <c r="I102" s="285"/>
      <c r="J102" s="285"/>
      <c r="K102" s="285"/>
      <c r="L102" s="285"/>
      <c r="M102" s="285"/>
      <c r="N102" s="285" t="s">
        <v>2380</v>
      </c>
      <c r="O102" s="288">
        <v>7</v>
      </c>
      <c r="P102" s="288" t="s">
        <v>2013</v>
      </c>
      <c r="Q102" s="288" t="s">
        <v>2012</v>
      </c>
      <c r="R102" s="289" t="s">
        <v>2385</v>
      </c>
      <c r="S102" s="299" t="s">
        <v>2382</v>
      </c>
      <c r="T102" s="283"/>
      <c r="U102" s="290" t="s">
        <v>2015</v>
      </c>
      <c r="V102" s="290" t="s">
        <v>195</v>
      </c>
      <c r="W102" s="290">
        <v>8</v>
      </c>
      <c r="X102" s="290" t="s">
        <v>2319</v>
      </c>
      <c r="Y102" s="290"/>
      <c r="Z102" s="290"/>
      <c r="AA102" s="290"/>
      <c r="AB102" s="290"/>
    </row>
    <row r="103" spans="1:28" x14ac:dyDescent="0.25">
      <c r="A103" s="283" t="s">
        <v>2008</v>
      </c>
      <c r="B103" s="284" t="s">
        <v>1787</v>
      </c>
      <c r="C103" s="284" t="s">
        <v>2086</v>
      </c>
      <c r="D103" s="284" t="s">
        <v>2087</v>
      </c>
      <c r="E103" s="284" t="s">
        <v>2378</v>
      </c>
      <c r="F103" s="285" t="s">
        <v>2440</v>
      </c>
      <c r="G103" s="286">
        <v>20</v>
      </c>
      <c r="H103" s="287" t="s">
        <v>2011</v>
      </c>
      <c r="I103" s="285"/>
      <c r="J103" s="285"/>
      <c r="K103" s="285"/>
      <c r="L103" s="285"/>
      <c r="M103" s="285"/>
      <c r="N103" s="285" t="s">
        <v>2380</v>
      </c>
      <c r="O103" s="288">
        <v>21</v>
      </c>
      <c r="P103" s="288" t="s">
        <v>2013</v>
      </c>
      <c r="Q103" s="288" t="s">
        <v>2012</v>
      </c>
      <c r="R103" s="289" t="s">
        <v>2441</v>
      </c>
      <c r="S103" s="299" t="s">
        <v>2382</v>
      </c>
      <c r="T103" s="283"/>
      <c r="U103" s="290" t="s">
        <v>2015</v>
      </c>
      <c r="V103" s="290" t="s">
        <v>195</v>
      </c>
      <c r="W103" s="290">
        <v>22</v>
      </c>
      <c r="X103" s="290" t="s">
        <v>2319</v>
      </c>
      <c r="Y103" s="290"/>
      <c r="Z103" s="290"/>
      <c r="AA103" s="290"/>
      <c r="AB103" s="290"/>
    </row>
    <row r="104" spans="1:28" x14ac:dyDescent="0.25">
      <c r="A104" s="283" t="s">
        <v>2008</v>
      </c>
      <c r="B104" s="284" t="s">
        <v>1787</v>
      </c>
      <c r="C104" s="284" t="s">
        <v>2086</v>
      </c>
      <c r="D104" s="284" t="s">
        <v>2087</v>
      </c>
      <c r="E104" s="284" t="s">
        <v>2378</v>
      </c>
      <c r="F104" s="285" t="s">
        <v>2440</v>
      </c>
      <c r="G104" s="286">
        <v>40</v>
      </c>
      <c r="H104" s="287" t="s">
        <v>2011</v>
      </c>
      <c r="I104" s="285"/>
      <c r="J104" s="285"/>
      <c r="K104" s="285"/>
      <c r="L104" s="285"/>
      <c r="M104" s="285"/>
      <c r="N104" s="285" t="s">
        <v>2380</v>
      </c>
      <c r="O104" s="288">
        <v>21</v>
      </c>
      <c r="P104" s="288" t="s">
        <v>2013</v>
      </c>
      <c r="Q104" s="288" t="s">
        <v>2012</v>
      </c>
      <c r="R104" s="289" t="s">
        <v>2441</v>
      </c>
      <c r="S104" s="299" t="s">
        <v>2382</v>
      </c>
      <c r="T104" s="283"/>
      <c r="U104" s="290" t="s">
        <v>2015</v>
      </c>
      <c r="V104" s="290" t="s">
        <v>195</v>
      </c>
      <c r="W104" s="290">
        <v>22</v>
      </c>
      <c r="X104" s="290" t="s">
        <v>2319</v>
      </c>
      <c r="Y104" s="290"/>
      <c r="Z104" s="290"/>
      <c r="AA104" s="290"/>
      <c r="AB104" s="290"/>
    </row>
    <row r="105" spans="1:28" x14ac:dyDescent="0.25">
      <c r="A105" s="283" t="s">
        <v>2008</v>
      </c>
      <c r="B105" s="284" t="s">
        <v>1787</v>
      </c>
      <c r="C105" s="284" t="s">
        <v>2086</v>
      </c>
      <c r="D105" s="284" t="s">
        <v>2087</v>
      </c>
      <c r="E105" s="284" t="s">
        <v>2378</v>
      </c>
      <c r="F105" s="285" t="s">
        <v>2442</v>
      </c>
      <c r="G105" s="286">
        <v>20</v>
      </c>
      <c r="H105" s="287" t="s">
        <v>2011</v>
      </c>
      <c r="I105" s="285"/>
      <c r="J105" s="285"/>
      <c r="K105" s="285"/>
      <c r="L105" s="285"/>
      <c r="M105" s="285"/>
      <c r="N105" s="285" t="s">
        <v>2380</v>
      </c>
      <c r="O105" s="288">
        <v>7</v>
      </c>
      <c r="P105" s="288" t="s">
        <v>2013</v>
      </c>
      <c r="Q105" s="288" t="s">
        <v>2012</v>
      </c>
      <c r="R105" s="289" t="s">
        <v>2385</v>
      </c>
      <c r="S105" s="299" t="s">
        <v>2382</v>
      </c>
      <c r="T105" s="283"/>
      <c r="U105" s="290" t="s">
        <v>2015</v>
      </c>
      <c r="V105" s="290" t="s">
        <v>195</v>
      </c>
      <c r="W105" s="290">
        <v>8</v>
      </c>
      <c r="X105" s="290" t="s">
        <v>2319</v>
      </c>
      <c r="Y105" s="290"/>
      <c r="Z105" s="290"/>
      <c r="AA105" s="290"/>
      <c r="AB105" s="290"/>
    </row>
    <row r="106" spans="1:28" x14ac:dyDescent="0.25">
      <c r="A106" s="283" t="s">
        <v>2008</v>
      </c>
      <c r="B106" s="284" t="s">
        <v>1787</v>
      </c>
      <c r="C106" s="284" t="s">
        <v>2086</v>
      </c>
      <c r="D106" s="284" t="s">
        <v>2087</v>
      </c>
      <c r="E106" s="284" t="s">
        <v>2378</v>
      </c>
      <c r="F106" s="285" t="s">
        <v>2442</v>
      </c>
      <c r="G106" s="286">
        <v>40</v>
      </c>
      <c r="H106" s="287" t="s">
        <v>2011</v>
      </c>
      <c r="I106" s="285"/>
      <c r="J106" s="285"/>
      <c r="K106" s="285"/>
      <c r="L106" s="285"/>
      <c r="M106" s="285"/>
      <c r="N106" s="285" t="s">
        <v>2380</v>
      </c>
      <c r="O106" s="288">
        <v>7</v>
      </c>
      <c r="P106" s="288" t="s">
        <v>2013</v>
      </c>
      <c r="Q106" s="288" t="s">
        <v>2012</v>
      </c>
      <c r="R106" s="289" t="s">
        <v>2385</v>
      </c>
      <c r="S106" s="299" t="s">
        <v>2382</v>
      </c>
      <c r="T106" s="283"/>
      <c r="U106" s="290" t="s">
        <v>2015</v>
      </c>
      <c r="V106" s="290" t="s">
        <v>195</v>
      </c>
      <c r="W106" s="290">
        <v>8</v>
      </c>
      <c r="X106" s="290" t="s">
        <v>2319</v>
      </c>
      <c r="Y106" s="290"/>
      <c r="Z106" s="290"/>
      <c r="AA106" s="290"/>
      <c r="AB106" s="290"/>
    </row>
    <row r="107" spans="1:28" x14ac:dyDescent="0.25">
      <c r="A107" s="283" t="s">
        <v>2008</v>
      </c>
      <c r="B107" s="284" t="s">
        <v>1787</v>
      </c>
      <c r="C107" s="284" t="s">
        <v>2086</v>
      </c>
      <c r="D107" s="284" t="s">
        <v>2087</v>
      </c>
      <c r="E107" s="284" t="s">
        <v>2378</v>
      </c>
      <c r="F107" s="285" t="s">
        <v>2443</v>
      </c>
      <c r="G107" s="286">
        <v>20</v>
      </c>
      <c r="H107" s="287" t="s">
        <v>2011</v>
      </c>
      <c r="I107" s="285"/>
      <c r="J107" s="285"/>
      <c r="K107" s="285"/>
      <c r="L107" s="285"/>
      <c r="M107" s="285"/>
      <c r="N107" s="285" t="s">
        <v>2380</v>
      </c>
      <c r="O107" s="288">
        <v>10</v>
      </c>
      <c r="P107" s="288" t="s">
        <v>2013</v>
      </c>
      <c r="Q107" s="288" t="s">
        <v>2012</v>
      </c>
      <c r="R107" s="289" t="s">
        <v>2381</v>
      </c>
      <c r="S107" s="299" t="s">
        <v>2382</v>
      </c>
      <c r="T107" s="283"/>
      <c r="U107" s="290" t="s">
        <v>2015</v>
      </c>
      <c r="V107" s="290" t="s">
        <v>195</v>
      </c>
      <c r="W107" s="290">
        <v>11</v>
      </c>
      <c r="X107" s="290" t="s">
        <v>2319</v>
      </c>
      <c r="Y107" s="290"/>
      <c r="Z107" s="290"/>
      <c r="AA107" s="290"/>
      <c r="AB107" s="290"/>
    </row>
    <row r="108" spans="1:28" x14ac:dyDescent="0.25">
      <c r="A108" s="283" t="s">
        <v>2008</v>
      </c>
      <c r="B108" s="284" t="s">
        <v>1787</v>
      </c>
      <c r="C108" s="284" t="s">
        <v>2086</v>
      </c>
      <c r="D108" s="284" t="s">
        <v>2087</v>
      </c>
      <c r="E108" s="284" t="s">
        <v>2378</v>
      </c>
      <c r="F108" s="285" t="s">
        <v>2443</v>
      </c>
      <c r="G108" s="286">
        <v>40</v>
      </c>
      <c r="H108" s="287" t="s">
        <v>2011</v>
      </c>
      <c r="I108" s="285"/>
      <c r="J108" s="285"/>
      <c r="K108" s="285"/>
      <c r="L108" s="285"/>
      <c r="M108" s="285"/>
      <c r="N108" s="285" t="s">
        <v>2380</v>
      </c>
      <c r="O108" s="288">
        <v>10</v>
      </c>
      <c r="P108" s="288" t="s">
        <v>2013</v>
      </c>
      <c r="Q108" s="288" t="s">
        <v>2012</v>
      </c>
      <c r="R108" s="289" t="s">
        <v>2381</v>
      </c>
      <c r="S108" s="299" t="s">
        <v>2382</v>
      </c>
      <c r="T108" s="283"/>
      <c r="U108" s="290" t="s">
        <v>2015</v>
      </c>
      <c r="V108" s="290" t="s">
        <v>195</v>
      </c>
      <c r="W108" s="290">
        <v>11</v>
      </c>
      <c r="X108" s="290" t="s">
        <v>2319</v>
      </c>
      <c r="Y108" s="290"/>
      <c r="Z108" s="290"/>
      <c r="AA108" s="290"/>
      <c r="AB108" s="290"/>
    </row>
    <row r="109" spans="1:28" x14ac:dyDescent="0.25">
      <c r="A109" s="283" t="s">
        <v>2008</v>
      </c>
      <c r="B109" s="284" t="s">
        <v>1787</v>
      </c>
      <c r="C109" s="284" t="s">
        <v>2086</v>
      </c>
      <c r="D109" s="284" t="s">
        <v>2087</v>
      </c>
      <c r="E109" s="284" t="s">
        <v>2378</v>
      </c>
      <c r="F109" s="285" t="s">
        <v>2444</v>
      </c>
      <c r="G109" s="286">
        <v>20</v>
      </c>
      <c r="H109" s="287" t="s">
        <v>2011</v>
      </c>
      <c r="I109" s="285"/>
      <c r="J109" s="285"/>
      <c r="K109" s="285"/>
      <c r="L109" s="285"/>
      <c r="M109" s="285"/>
      <c r="N109" s="285" t="s">
        <v>2380</v>
      </c>
      <c r="O109" s="288">
        <v>10</v>
      </c>
      <c r="P109" s="288" t="s">
        <v>2013</v>
      </c>
      <c r="Q109" s="288" t="s">
        <v>2012</v>
      </c>
      <c r="R109" s="289" t="s">
        <v>2381</v>
      </c>
      <c r="S109" s="299" t="s">
        <v>2382</v>
      </c>
      <c r="T109" s="283"/>
      <c r="U109" s="290" t="s">
        <v>2015</v>
      </c>
      <c r="V109" s="290" t="s">
        <v>195</v>
      </c>
      <c r="W109" s="290">
        <v>11</v>
      </c>
      <c r="X109" s="290" t="s">
        <v>2319</v>
      </c>
      <c r="Y109" s="290"/>
      <c r="Z109" s="290"/>
      <c r="AA109" s="290"/>
      <c r="AB109" s="290"/>
    </row>
    <row r="110" spans="1:28" x14ac:dyDescent="0.25">
      <c r="A110" s="283" t="s">
        <v>2008</v>
      </c>
      <c r="B110" s="284" t="s">
        <v>1787</v>
      </c>
      <c r="C110" s="284" t="s">
        <v>2086</v>
      </c>
      <c r="D110" s="284" t="s">
        <v>2087</v>
      </c>
      <c r="E110" s="284" t="s">
        <v>2378</v>
      </c>
      <c r="F110" s="285" t="s">
        <v>2444</v>
      </c>
      <c r="G110" s="286">
        <v>40</v>
      </c>
      <c r="H110" s="287" t="s">
        <v>2011</v>
      </c>
      <c r="I110" s="285"/>
      <c r="J110" s="285"/>
      <c r="K110" s="285"/>
      <c r="L110" s="285"/>
      <c r="M110" s="285"/>
      <c r="N110" s="285" t="s">
        <v>2380</v>
      </c>
      <c r="O110" s="288">
        <v>10</v>
      </c>
      <c r="P110" s="288" t="s">
        <v>2013</v>
      </c>
      <c r="Q110" s="288" t="s">
        <v>2012</v>
      </c>
      <c r="R110" s="289" t="s">
        <v>2381</v>
      </c>
      <c r="S110" s="299" t="s">
        <v>2382</v>
      </c>
      <c r="T110" s="283"/>
      <c r="U110" s="290" t="s">
        <v>2015</v>
      </c>
      <c r="V110" s="290" t="s">
        <v>195</v>
      </c>
      <c r="W110" s="290">
        <v>11</v>
      </c>
      <c r="X110" s="290" t="s">
        <v>2319</v>
      </c>
      <c r="Y110" s="290"/>
      <c r="Z110" s="290"/>
      <c r="AA110" s="290"/>
      <c r="AB110" s="290"/>
    </row>
    <row r="111" spans="1:28" x14ac:dyDescent="0.25">
      <c r="A111" s="283" t="s">
        <v>2008</v>
      </c>
      <c r="B111" s="284" t="s">
        <v>1788</v>
      </c>
      <c r="C111" s="284" t="s">
        <v>2099</v>
      </c>
      <c r="D111" s="284" t="s">
        <v>2100</v>
      </c>
      <c r="E111" s="284" t="s">
        <v>2378</v>
      </c>
      <c r="F111" s="285" t="s">
        <v>2445</v>
      </c>
      <c r="G111" s="286">
        <v>20</v>
      </c>
      <c r="H111" s="287" t="s">
        <v>2011</v>
      </c>
      <c r="I111" s="285"/>
      <c r="J111" s="285"/>
      <c r="K111" s="285"/>
      <c r="L111" s="285"/>
      <c r="M111" s="285"/>
      <c r="N111" s="285" t="s">
        <v>2380</v>
      </c>
      <c r="O111" s="288">
        <v>7</v>
      </c>
      <c r="P111" s="288" t="s">
        <v>2013</v>
      </c>
      <c r="Q111" s="288" t="s">
        <v>2012</v>
      </c>
      <c r="R111" s="289" t="s">
        <v>2385</v>
      </c>
      <c r="S111" s="299" t="s">
        <v>2382</v>
      </c>
      <c r="T111" s="283"/>
      <c r="U111" s="290" t="s">
        <v>2015</v>
      </c>
      <c r="V111" s="290" t="s">
        <v>195</v>
      </c>
      <c r="W111" s="290">
        <v>8</v>
      </c>
      <c r="X111" s="290" t="s">
        <v>2319</v>
      </c>
      <c r="Y111" s="290"/>
      <c r="Z111" s="290"/>
      <c r="AA111" s="290"/>
      <c r="AB111" s="290"/>
    </row>
    <row r="112" spans="1:28" x14ac:dyDescent="0.25">
      <c r="A112" s="283" t="s">
        <v>2008</v>
      </c>
      <c r="B112" s="284" t="s">
        <v>1788</v>
      </c>
      <c r="C112" s="284" t="s">
        <v>2099</v>
      </c>
      <c r="D112" s="284" t="s">
        <v>2100</v>
      </c>
      <c r="E112" s="284" t="s">
        <v>2378</v>
      </c>
      <c r="F112" s="285" t="s">
        <v>2445</v>
      </c>
      <c r="G112" s="286">
        <v>40</v>
      </c>
      <c r="H112" s="287" t="s">
        <v>2011</v>
      </c>
      <c r="I112" s="285"/>
      <c r="J112" s="285"/>
      <c r="K112" s="285"/>
      <c r="L112" s="285"/>
      <c r="M112" s="285"/>
      <c r="N112" s="285" t="s">
        <v>2380</v>
      </c>
      <c r="O112" s="288">
        <v>7</v>
      </c>
      <c r="P112" s="288" t="s">
        <v>2013</v>
      </c>
      <c r="Q112" s="288" t="s">
        <v>2012</v>
      </c>
      <c r="R112" s="289" t="s">
        <v>2385</v>
      </c>
      <c r="S112" s="299" t="s">
        <v>2382</v>
      </c>
      <c r="T112" s="283"/>
      <c r="U112" s="290" t="s">
        <v>2015</v>
      </c>
      <c r="V112" s="290" t="s">
        <v>195</v>
      </c>
      <c r="W112" s="290">
        <v>8</v>
      </c>
      <c r="X112" s="290" t="s">
        <v>2319</v>
      </c>
      <c r="Y112" s="290"/>
      <c r="Z112" s="290"/>
      <c r="AA112" s="290"/>
      <c r="AB112" s="290"/>
    </row>
    <row r="113" spans="1:28" x14ac:dyDescent="0.25">
      <c r="A113" s="283" t="s">
        <v>2008</v>
      </c>
      <c r="B113" s="284" t="s">
        <v>1787</v>
      </c>
      <c r="C113" s="284" t="s">
        <v>2102</v>
      </c>
      <c r="D113" s="284" t="s">
        <v>2103</v>
      </c>
      <c r="E113" s="284" t="s">
        <v>2378</v>
      </c>
      <c r="F113" s="285" t="s">
        <v>2446</v>
      </c>
      <c r="G113" s="286">
        <v>20</v>
      </c>
      <c r="H113" s="287" t="s">
        <v>2011</v>
      </c>
      <c r="I113" s="285"/>
      <c r="J113" s="285"/>
      <c r="K113" s="285"/>
      <c r="L113" s="285"/>
      <c r="M113" s="285"/>
      <c r="N113" s="285" t="s">
        <v>2380</v>
      </c>
      <c r="O113" s="288">
        <v>10</v>
      </c>
      <c r="P113" s="288" t="s">
        <v>2013</v>
      </c>
      <c r="Q113" s="288" t="s">
        <v>2012</v>
      </c>
      <c r="R113" s="289" t="s">
        <v>2381</v>
      </c>
      <c r="S113" s="299" t="s">
        <v>2382</v>
      </c>
      <c r="T113" s="283"/>
      <c r="U113" s="290" t="s">
        <v>2015</v>
      </c>
      <c r="V113" s="290" t="s">
        <v>195</v>
      </c>
      <c r="W113" s="290">
        <v>11</v>
      </c>
      <c r="X113" s="290" t="s">
        <v>2319</v>
      </c>
      <c r="Y113" s="290"/>
      <c r="Z113" s="290"/>
      <c r="AA113" s="290"/>
      <c r="AB113" s="290"/>
    </row>
    <row r="114" spans="1:28" x14ac:dyDescent="0.25">
      <c r="A114" s="283" t="s">
        <v>2008</v>
      </c>
      <c r="B114" s="284" t="s">
        <v>1787</v>
      </c>
      <c r="C114" s="284" t="s">
        <v>2102</v>
      </c>
      <c r="D114" s="284" t="s">
        <v>2103</v>
      </c>
      <c r="E114" s="284" t="s">
        <v>2378</v>
      </c>
      <c r="F114" s="285" t="s">
        <v>2446</v>
      </c>
      <c r="G114" s="286">
        <v>40</v>
      </c>
      <c r="H114" s="287" t="s">
        <v>2011</v>
      </c>
      <c r="I114" s="285"/>
      <c r="J114" s="285"/>
      <c r="K114" s="285"/>
      <c r="L114" s="285"/>
      <c r="M114" s="285"/>
      <c r="N114" s="285" t="s">
        <v>2380</v>
      </c>
      <c r="O114" s="288">
        <v>10</v>
      </c>
      <c r="P114" s="288" t="s">
        <v>2013</v>
      </c>
      <c r="Q114" s="288" t="s">
        <v>2012</v>
      </c>
      <c r="R114" s="289" t="s">
        <v>2381</v>
      </c>
      <c r="S114" s="299" t="s">
        <v>2382</v>
      </c>
      <c r="T114" s="283"/>
      <c r="U114" s="290" t="s">
        <v>2015</v>
      </c>
      <c r="V114" s="290" t="s">
        <v>195</v>
      </c>
      <c r="W114" s="290">
        <v>11</v>
      </c>
      <c r="X114" s="290" t="s">
        <v>2319</v>
      </c>
      <c r="Y114" s="290"/>
      <c r="Z114" s="290"/>
      <c r="AA114" s="290"/>
      <c r="AB114" s="290"/>
    </row>
    <row r="115" spans="1:28" x14ac:dyDescent="0.25">
      <c r="A115" s="283" t="s">
        <v>2008</v>
      </c>
      <c r="B115" s="284" t="s">
        <v>2035</v>
      </c>
      <c r="C115" s="284" t="s">
        <v>2112</v>
      </c>
      <c r="D115" s="284" t="s">
        <v>2113</v>
      </c>
      <c r="E115" s="284" t="s">
        <v>2378</v>
      </c>
      <c r="F115" s="285" t="s">
        <v>2447</v>
      </c>
      <c r="G115" s="286">
        <v>20</v>
      </c>
      <c r="H115" s="287" t="s">
        <v>2011</v>
      </c>
      <c r="I115" s="285"/>
      <c r="J115" s="285"/>
      <c r="K115" s="285"/>
      <c r="L115" s="285"/>
      <c r="M115" s="285"/>
      <c r="N115" s="285" t="s">
        <v>2380</v>
      </c>
      <c r="O115" s="288">
        <v>17</v>
      </c>
      <c r="P115" s="288" t="s">
        <v>2013</v>
      </c>
      <c r="Q115" s="288" t="s">
        <v>2012</v>
      </c>
      <c r="R115" s="289" t="s">
        <v>2448</v>
      </c>
      <c r="S115" s="299" t="s">
        <v>2382</v>
      </c>
      <c r="T115" s="283"/>
      <c r="U115" s="290" t="s">
        <v>2015</v>
      </c>
      <c r="V115" s="290" t="s">
        <v>195</v>
      </c>
      <c r="W115" s="290">
        <v>18</v>
      </c>
      <c r="X115" s="290" t="s">
        <v>2319</v>
      </c>
      <c r="Y115" s="290"/>
      <c r="Z115" s="290"/>
      <c r="AA115" s="290"/>
      <c r="AB115" s="290"/>
    </row>
    <row r="116" spans="1:28" x14ac:dyDescent="0.25">
      <c r="A116" s="283" t="s">
        <v>2008</v>
      </c>
      <c r="B116" s="284" t="s">
        <v>2035</v>
      </c>
      <c r="C116" s="284" t="s">
        <v>2112</v>
      </c>
      <c r="D116" s="284" t="s">
        <v>2113</v>
      </c>
      <c r="E116" s="284" t="s">
        <v>2378</v>
      </c>
      <c r="F116" s="285" t="s">
        <v>2447</v>
      </c>
      <c r="G116" s="286">
        <v>40</v>
      </c>
      <c r="H116" s="287" t="s">
        <v>2011</v>
      </c>
      <c r="I116" s="285"/>
      <c r="J116" s="285"/>
      <c r="K116" s="285"/>
      <c r="L116" s="285"/>
      <c r="M116" s="285"/>
      <c r="N116" s="285" t="s">
        <v>2380</v>
      </c>
      <c r="O116" s="288">
        <v>17</v>
      </c>
      <c r="P116" s="288" t="s">
        <v>2013</v>
      </c>
      <c r="Q116" s="288" t="s">
        <v>2012</v>
      </c>
      <c r="R116" s="289" t="s">
        <v>2448</v>
      </c>
      <c r="S116" s="299" t="s">
        <v>2382</v>
      </c>
      <c r="T116" s="283"/>
      <c r="U116" s="290" t="s">
        <v>2015</v>
      </c>
      <c r="V116" s="290" t="s">
        <v>195</v>
      </c>
      <c r="W116" s="290">
        <v>18</v>
      </c>
      <c r="X116" s="290" t="s">
        <v>2319</v>
      </c>
      <c r="Y116" s="290"/>
      <c r="Z116" s="290"/>
      <c r="AA116" s="290"/>
      <c r="AB116" s="290"/>
    </row>
    <row r="117" spans="1:28" x14ac:dyDescent="0.25">
      <c r="A117" s="283" t="s">
        <v>2008</v>
      </c>
      <c r="B117" s="284" t="s">
        <v>1787</v>
      </c>
      <c r="C117" s="284" t="s">
        <v>2119</v>
      </c>
      <c r="D117" s="284" t="s">
        <v>2120</v>
      </c>
      <c r="E117" s="284" t="s">
        <v>2378</v>
      </c>
      <c r="F117" s="285" t="s">
        <v>2449</v>
      </c>
      <c r="G117" s="286">
        <v>20</v>
      </c>
      <c r="H117" s="287" t="s">
        <v>2011</v>
      </c>
      <c r="I117" s="285"/>
      <c r="J117" s="285"/>
      <c r="K117" s="285"/>
      <c r="L117" s="285"/>
      <c r="M117" s="285"/>
      <c r="N117" s="285" t="s">
        <v>2380</v>
      </c>
      <c r="O117" s="288">
        <v>7</v>
      </c>
      <c r="P117" s="288" t="s">
        <v>2013</v>
      </c>
      <c r="Q117" s="288" t="s">
        <v>2012</v>
      </c>
      <c r="R117" s="289" t="s">
        <v>2385</v>
      </c>
      <c r="S117" s="299" t="s">
        <v>2382</v>
      </c>
      <c r="T117" s="283"/>
      <c r="U117" s="290" t="s">
        <v>2015</v>
      </c>
      <c r="V117" s="290" t="s">
        <v>195</v>
      </c>
      <c r="W117" s="290">
        <v>8</v>
      </c>
      <c r="X117" s="290" t="s">
        <v>2319</v>
      </c>
      <c r="Y117" s="290"/>
      <c r="Z117" s="290"/>
      <c r="AA117" s="290"/>
      <c r="AB117" s="290"/>
    </row>
    <row r="118" spans="1:28" x14ac:dyDescent="0.25">
      <c r="A118" s="283" t="s">
        <v>2008</v>
      </c>
      <c r="B118" s="284" t="s">
        <v>1787</v>
      </c>
      <c r="C118" s="284" t="s">
        <v>2119</v>
      </c>
      <c r="D118" s="284" t="s">
        <v>2120</v>
      </c>
      <c r="E118" s="284" t="s">
        <v>2378</v>
      </c>
      <c r="F118" s="285" t="s">
        <v>2449</v>
      </c>
      <c r="G118" s="286">
        <v>40</v>
      </c>
      <c r="H118" s="287" t="s">
        <v>2011</v>
      </c>
      <c r="I118" s="285"/>
      <c r="J118" s="285"/>
      <c r="K118" s="285"/>
      <c r="L118" s="285"/>
      <c r="M118" s="285"/>
      <c r="N118" s="285" t="s">
        <v>2380</v>
      </c>
      <c r="O118" s="288">
        <v>7</v>
      </c>
      <c r="P118" s="288" t="s">
        <v>2013</v>
      </c>
      <c r="Q118" s="288" t="s">
        <v>2012</v>
      </c>
      <c r="R118" s="289" t="s">
        <v>2385</v>
      </c>
      <c r="S118" s="299" t="s">
        <v>2382</v>
      </c>
      <c r="T118" s="283"/>
      <c r="U118" s="290" t="s">
        <v>2015</v>
      </c>
      <c r="V118" s="290" t="s">
        <v>195</v>
      </c>
      <c r="W118" s="290">
        <v>8</v>
      </c>
      <c r="X118" s="290" t="s">
        <v>2319</v>
      </c>
      <c r="Y118" s="290"/>
      <c r="Z118" s="290"/>
      <c r="AA118" s="290"/>
      <c r="AB118" s="290"/>
    </row>
    <row r="119" spans="1:28" x14ac:dyDescent="0.25">
      <c r="A119" s="283" t="s">
        <v>2008</v>
      </c>
      <c r="B119" s="284" t="s">
        <v>1754</v>
      </c>
      <c r="C119" s="284" t="s">
        <v>2123</v>
      </c>
      <c r="D119" s="284" t="s">
        <v>2124</v>
      </c>
      <c r="E119" s="284" t="s">
        <v>2378</v>
      </c>
      <c r="F119" s="285" t="s">
        <v>2450</v>
      </c>
      <c r="G119" s="286">
        <v>20</v>
      </c>
      <c r="H119" s="287" t="s">
        <v>2011</v>
      </c>
      <c r="I119" s="285"/>
      <c r="J119" s="285"/>
      <c r="K119" s="285"/>
      <c r="L119" s="285"/>
      <c r="M119" s="285"/>
      <c r="N119" s="285" t="s">
        <v>2380</v>
      </c>
      <c r="O119" s="288">
        <v>7</v>
      </c>
      <c r="P119" s="288" t="s">
        <v>2013</v>
      </c>
      <c r="Q119" s="288" t="s">
        <v>2012</v>
      </c>
      <c r="R119" s="289" t="s">
        <v>2385</v>
      </c>
      <c r="S119" s="299" t="s">
        <v>2382</v>
      </c>
      <c r="T119" s="283"/>
      <c r="U119" s="290" t="s">
        <v>2015</v>
      </c>
      <c r="V119" s="290" t="s">
        <v>195</v>
      </c>
      <c r="W119" s="290">
        <v>8</v>
      </c>
      <c r="X119" s="290" t="s">
        <v>2319</v>
      </c>
      <c r="Y119" s="290"/>
      <c r="Z119" s="290"/>
      <c r="AA119" s="290"/>
      <c r="AB119" s="290"/>
    </row>
    <row r="120" spans="1:28" x14ac:dyDescent="0.25">
      <c r="A120" s="283" t="s">
        <v>2008</v>
      </c>
      <c r="B120" s="284" t="s">
        <v>1754</v>
      </c>
      <c r="C120" s="284" t="s">
        <v>2123</v>
      </c>
      <c r="D120" s="284" t="s">
        <v>2124</v>
      </c>
      <c r="E120" s="284" t="s">
        <v>2378</v>
      </c>
      <c r="F120" s="285" t="s">
        <v>2450</v>
      </c>
      <c r="G120" s="286">
        <v>40</v>
      </c>
      <c r="H120" s="287" t="s">
        <v>2011</v>
      </c>
      <c r="I120" s="285"/>
      <c r="J120" s="285"/>
      <c r="K120" s="285"/>
      <c r="L120" s="285"/>
      <c r="M120" s="285"/>
      <c r="N120" s="285" t="s">
        <v>2380</v>
      </c>
      <c r="O120" s="288">
        <v>7</v>
      </c>
      <c r="P120" s="288" t="s">
        <v>2013</v>
      </c>
      <c r="Q120" s="288" t="s">
        <v>2012</v>
      </c>
      <c r="R120" s="289" t="s">
        <v>2385</v>
      </c>
      <c r="S120" s="299" t="s">
        <v>2382</v>
      </c>
      <c r="T120" s="283"/>
      <c r="U120" s="290" t="s">
        <v>2015</v>
      </c>
      <c r="V120" s="290" t="s">
        <v>195</v>
      </c>
      <c r="W120" s="290">
        <v>8</v>
      </c>
      <c r="X120" s="290" t="s">
        <v>2319</v>
      </c>
      <c r="Y120" s="290"/>
      <c r="Z120" s="290"/>
      <c r="AA120" s="290"/>
      <c r="AB120" s="290"/>
    </row>
    <row r="121" spans="1:28" x14ac:dyDescent="0.25">
      <c r="A121" s="283" t="s">
        <v>2008</v>
      </c>
      <c r="B121" s="284" t="s">
        <v>1791</v>
      </c>
      <c r="C121" s="284" t="s">
        <v>2125</v>
      </c>
      <c r="D121" s="284" t="s">
        <v>2126</v>
      </c>
      <c r="E121" s="284" t="s">
        <v>2378</v>
      </c>
      <c r="F121" s="285" t="s">
        <v>2451</v>
      </c>
      <c r="G121" s="286">
        <v>20</v>
      </c>
      <c r="H121" s="287" t="s">
        <v>2011</v>
      </c>
      <c r="I121" s="285"/>
      <c r="J121" s="285"/>
      <c r="K121" s="285"/>
      <c r="L121" s="285"/>
      <c r="M121" s="285"/>
      <c r="N121" s="285" t="s">
        <v>2380</v>
      </c>
      <c r="O121" s="288">
        <v>7</v>
      </c>
      <c r="P121" s="288" t="s">
        <v>2013</v>
      </c>
      <c r="Q121" s="288" t="s">
        <v>2012</v>
      </c>
      <c r="R121" s="289" t="s">
        <v>2385</v>
      </c>
      <c r="S121" s="299" t="s">
        <v>2382</v>
      </c>
      <c r="T121" s="283"/>
      <c r="U121" s="290" t="s">
        <v>2015</v>
      </c>
      <c r="V121" s="290" t="s">
        <v>195</v>
      </c>
      <c r="W121" s="290">
        <v>8</v>
      </c>
      <c r="X121" s="290" t="s">
        <v>2319</v>
      </c>
      <c r="Y121" s="290"/>
      <c r="Z121" s="290"/>
      <c r="AA121" s="290"/>
      <c r="AB121" s="290"/>
    </row>
    <row r="122" spans="1:28" x14ac:dyDescent="0.25">
      <c r="A122" s="283" t="s">
        <v>2008</v>
      </c>
      <c r="B122" s="284" t="s">
        <v>1791</v>
      </c>
      <c r="C122" s="284" t="s">
        <v>2125</v>
      </c>
      <c r="D122" s="284" t="s">
        <v>2126</v>
      </c>
      <c r="E122" s="284" t="s">
        <v>2378</v>
      </c>
      <c r="F122" s="285" t="s">
        <v>2451</v>
      </c>
      <c r="G122" s="286">
        <v>40</v>
      </c>
      <c r="H122" s="287" t="s">
        <v>2011</v>
      </c>
      <c r="I122" s="285"/>
      <c r="J122" s="285"/>
      <c r="K122" s="285"/>
      <c r="L122" s="285"/>
      <c r="M122" s="285"/>
      <c r="N122" s="285" t="s">
        <v>2380</v>
      </c>
      <c r="O122" s="288">
        <v>7</v>
      </c>
      <c r="P122" s="288" t="s">
        <v>2013</v>
      </c>
      <c r="Q122" s="288" t="s">
        <v>2012</v>
      </c>
      <c r="R122" s="289" t="s">
        <v>2385</v>
      </c>
      <c r="S122" s="299" t="s">
        <v>2382</v>
      </c>
      <c r="T122" s="283"/>
      <c r="U122" s="290" t="s">
        <v>2015</v>
      </c>
      <c r="V122" s="290" t="s">
        <v>195</v>
      </c>
      <c r="W122" s="290">
        <v>8</v>
      </c>
      <c r="X122" s="290" t="s">
        <v>2319</v>
      </c>
      <c r="Y122" s="290"/>
      <c r="Z122" s="290"/>
      <c r="AA122" s="290"/>
      <c r="AB122" s="290"/>
    </row>
    <row r="123" spans="1:28" x14ac:dyDescent="0.25">
      <c r="A123" s="283" t="s">
        <v>2008</v>
      </c>
      <c r="B123" s="284" t="s">
        <v>1791</v>
      </c>
      <c r="C123" s="284" t="s">
        <v>2125</v>
      </c>
      <c r="D123" s="284" t="s">
        <v>2126</v>
      </c>
      <c r="E123" s="284" t="s">
        <v>2378</v>
      </c>
      <c r="F123" s="285" t="s">
        <v>2452</v>
      </c>
      <c r="G123" s="286">
        <v>20</v>
      </c>
      <c r="H123" s="287" t="s">
        <v>2011</v>
      </c>
      <c r="I123" s="285"/>
      <c r="J123" s="285"/>
      <c r="K123" s="285"/>
      <c r="L123" s="285"/>
      <c r="M123" s="285"/>
      <c r="N123" s="285" t="s">
        <v>2380</v>
      </c>
      <c r="O123" s="288">
        <v>7</v>
      </c>
      <c r="P123" s="288" t="s">
        <v>2013</v>
      </c>
      <c r="Q123" s="288" t="s">
        <v>2012</v>
      </c>
      <c r="R123" s="289" t="s">
        <v>2385</v>
      </c>
      <c r="S123" s="299" t="s">
        <v>2382</v>
      </c>
      <c r="T123" s="283"/>
      <c r="U123" s="290" t="s">
        <v>2015</v>
      </c>
      <c r="V123" s="290" t="s">
        <v>195</v>
      </c>
      <c r="W123" s="290">
        <v>8</v>
      </c>
      <c r="X123" s="290" t="s">
        <v>2319</v>
      </c>
      <c r="Y123" s="290"/>
      <c r="Z123" s="290"/>
      <c r="AA123" s="290"/>
      <c r="AB123" s="290"/>
    </row>
    <row r="124" spans="1:28" x14ac:dyDescent="0.25">
      <c r="A124" s="283" t="s">
        <v>2008</v>
      </c>
      <c r="B124" s="284" t="s">
        <v>1791</v>
      </c>
      <c r="C124" s="284" t="s">
        <v>2125</v>
      </c>
      <c r="D124" s="284" t="s">
        <v>2126</v>
      </c>
      <c r="E124" s="284" t="s">
        <v>2378</v>
      </c>
      <c r="F124" s="285" t="s">
        <v>2452</v>
      </c>
      <c r="G124" s="286">
        <v>40</v>
      </c>
      <c r="H124" s="287" t="s">
        <v>2011</v>
      </c>
      <c r="I124" s="285"/>
      <c r="J124" s="285"/>
      <c r="K124" s="285"/>
      <c r="L124" s="285"/>
      <c r="M124" s="285"/>
      <c r="N124" s="285" t="s">
        <v>2380</v>
      </c>
      <c r="O124" s="288">
        <v>7</v>
      </c>
      <c r="P124" s="288" t="s">
        <v>2013</v>
      </c>
      <c r="Q124" s="288" t="s">
        <v>2012</v>
      </c>
      <c r="R124" s="289" t="s">
        <v>2385</v>
      </c>
      <c r="S124" s="299" t="s">
        <v>2382</v>
      </c>
      <c r="T124" s="283"/>
      <c r="U124" s="290" t="s">
        <v>2015</v>
      </c>
      <c r="V124" s="290" t="s">
        <v>195</v>
      </c>
      <c r="W124" s="290">
        <v>8</v>
      </c>
      <c r="X124" s="290" t="s">
        <v>2319</v>
      </c>
      <c r="Y124" s="290"/>
      <c r="Z124" s="290"/>
      <c r="AA124" s="290"/>
      <c r="AB124" s="290"/>
    </row>
    <row r="125" spans="1:28" x14ac:dyDescent="0.25">
      <c r="A125" s="283" t="s">
        <v>2008</v>
      </c>
      <c r="B125" s="284" t="s">
        <v>1787</v>
      </c>
      <c r="C125" s="284" t="s">
        <v>2133</v>
      </c>
      <c r="D125" s="284" t="s">
        <v>1769</v>
      </c>
      <c r="E125" s="284" t="s">
        <v>2378</v>
      </c>
      <c r="F125" s="285" t="s">
        <v>2453</v>
      </c>
      <c r="G125" s="286">
        <v>20</v>
      </c>
      <c r="H125" s="287" t="s">
        <v>2011</v>
      </c>
      <c r="I125" s="285"/>
      <c r="J125" s="285"/>
      <c r="K125" s="285"/>
      <c r="L125" s="285"/>
      <c r="M125" s="285"/>
      <c r="N125" s="285" t="s">
        <v>2380</v>
      </c>
      <c r="O125" s="288">
        <v>9</v>
      </c>
      <c r="P125" s="288" t="s">
        <v>2013</v>
      </c>
      <c r="Q125" s="288" t="s">
        <v>2012</v>
      </c>
      <c r="R125" s="289" t="s">
        <v>2420</v>
      </c>
      <c r="S125" s="299" t="s">
        <v>2382</v>
      </c>
      <c r="T125" s="283"/>
      <c r="U125" s="290" t="s">
        <v>2015</v>
      </c>
      <c r="V125" s="290" t="s">
        <v>195</v>
      </c>
      <c r="W125" s="290">
        <v>10</v>
      </c>
      <c r="X125" s="290" t="s">
        <v>2319</v>
      </c>
      <c r="Y125" s="290"/>
      <c r="Z125" s="290"/>
      <c r="AA125" s="290"/>
      <c r="AB125" s="290"/>
    </row>
    <row r="126" spans="1:28" x14ac:dyDescent="0.25">
      <c r="A126" s="283" t="s">
        <v>2008</v>
      </c>
      <c r="B126" s="284" t="s">
        <v>1787</v>
      </c>
      <c r="C126" s="284" t="s">
        <v>2133</v>
      </c>
      <c r="D126" s="284" t="s">
        <v>1769</v>
      </c>
      <c r="E126" s="284" t="s">
        <v>2378</v>
      </c>
      <c r="F126" s="285" t="s">
        <v>2453</v>
      </c>
      <c r="G126" s="286">
        <v>40</v>
      </c>
      <c r="H126" s="287" t="s">
        <v>2011</v>
      </c>
      <c r="I126" s="285"/>
      <c r="J126" s="285"/>
      <c r="K126" s="285"/>
      <c r="L126" s="285"/>
      <c r="M126" s="285"/>
      <c r="N126" s="285" t="s">
        <v>2380</v>
      </c>
      <c r="O126" s="288">
        <v>9</v>
      </c>
      <c r="P126" s="288" t="s">
        <v>2013</v>
      </c>
      <c r="Q126" s="288" t="s">
        <v>2012</v>
      </c>
      <c r="R126" s="289" t="s">
        <v>2420</v>
      </c>
      <c r="S126" s="299" t="s">
        <v>2382</v>
      </c>
      <c r="T126" s="283"/>
      <c r="U126" s="290" t="s">
        <v>2015</v>
      </c>
      <c r="V126" s="290" t="s">
        <v>195</v>
      </c>
      <c r="W126" s="290">
        <v>10</v>
      </c>
      <c r="X126" s="290" t="s">
        <v>2319</v>
      </c>
      <c r="Y126" s="290"/>
      <c r="Z126" s="290"/>
      <c r="AA126" s="290"/>
      <c r="AB126" s="290"/>
    </row>
    <row r="127" spans="1:28" x14ac:dyDescent="0.25">
      <c r="A127" s="283" t="s">
        <v>2008</v>
      </c>
      <c r="B127" s="284" t="s">
        <v>1787</v>
      </c>
      <c r="C127" s="284" t="s">
        <v>2134</v>
      </c>
      <c r="D127" s="284" t="s">
        <v>2135</v>
      </c>
      <c r="E127" s="284" t="s">
        <v>2378</v>
      </c>
      <c r="F127" s="285" t="s">
        <v>2454</v>
      </c>
      <c r="G127" s="286">
        <v>20</v>
      </c>
      <c r="H127" s="287" t="s">
        <v>2011</v>
      </c>
      <c r="I127" s="285"/>
      <c r="J127" s="285"/>
      <c r="K127" s="285"/>
      <c r="L127" s="285"/>
      <c r="M127" s="285"/>
      <c r="N127" s="285" t="s">
        <v>2380</v>
      </c>
      <c r="O127" s="288">
        <v>7</v>
      </c>
      <c r="P127" s="288" t="s">
        <v>2013</v>
      </c>
      <c r="Q127" s="288" t="s">
        <v>2012</v>
      </c>
      <c r="R127" s="289" t="s">
        <v>2385</v>
      </c>
      <c r="S127" s="299" t="s">
        <v>2382</v>
      </c>
      <c r="T127" s="283"/>
      <c r="U127" s="290" t="s">
        <v>2015</v>
      </c>
      <c r="V127" s="290" t="s">
        <v>195</v>
      </c>
      <c r="W127" s="290">
        <v>8</v>
      </c>
      <c r="X127" s="290" t="s">
        <v>2319</v>
      </c>
      <c r="Y127" s="290"/>
      <c r="Z127" s="290"/>
      <c r="AA127" s="290"/>
      <c r="AB127" s="290"/>
    </row>
    <row r="128" spans="1:28" x14ac:dyDescent="0.25">
      <c r="A128" s="283" t="s">
        <v>2008</v>
      </c>
      <c r="B128" s="284" t="s">
        <v>1787</v>
      </c>
      <c r="C128" s="284" t="s">
        <v>2134</v>
      </c>
      <c r="D128" s="284" t="s">
        <v>2135</v>
      </c>
      <c r="E128" s="284" t="s">
        <v>2378</v>
      </c>
      <c r="F128" s="285" t="s">
        <v>2454</v>
      </c>
      <c r="G128" s="286">
        <v>40</v>
      </c>
      <c r="H128" s="287" t="s">
        <v>2011</v>
      </c>
      <c r="I128" s="285"/>
      <c r="J128" s="285"/>
      <c r="K128" s="285"/>
      <c r="L128" s="285"/>
      <c r="M128" s="285"/>
      <c r="N128" s="285" t="s">
        <v>2380</v>
      </c>
      <c r="O128" s="288">
        <v>7</v>
      </c>
      <c r="P128" s="288" t="s">
        <v>2013</v>
      </c>
      <c r="Q128" s="288" t="s">
        <v>2012</v>
      </c>
      <c r="R128" s="289" t="s">
        <v>2385</v>
      </c>
      <c r="S128" s="299" t="s">
        <v>2382</v>
      </c>
      <c r="T128" s="283"/>
      <c r="U128" s="290" t="s">
        <v>2015</v>
      </c>
      <c r="V128" s="290" t="s">
        <v>195</v>
      </c>
      <c r="W128" s="290">
        <v>8</v>
      </c>
      <c r="X128" s="290" t="s">
        <v>2319</v>
      </c>
      <c r="Y128" s="290"/>
      <c r="Z128" s="290"/>
      <c r="AA128" s="290"/>
      <c r="AB128" s="290"/>
    </row>
    <row r="129" spans="1:28" x14ac:dyDescent="0.25">
      <c r="A129" s="283" t="s">
        <v>2008</v>
      </c>
      <c r="B129" s="284" t="s">
        <v>1787</v>
      </c>
      <c r="C129" s="284" t="s">
        <v>2134</v>
      </c>
      <c r="D129" s="284" t="s">
        <v>2135</v>
      </c>
      <c r="E129" s="284" t="s">
        <v>2378</v>
      </c>
      <c r="F129" s="285" t="s">
        <v>2455</v>
      </c>
      <c r="G129" s="286">
        <v>20</v>
      </c>
      <c r="H129" s="287" t="s">
        <v>2011</v>
      </c>
      <c r="I129" s="285"/>
      <c r="J129" s="285"/>
      <c r="K129" s="285"/>
      <c r="L129" s="285"/>
      <c r="M129" s="285"/>
      <c r="N129" s="285" t="s">
        <v>2380</v>
      </c>
      <c r="O129" s="288">
        <v>7</v>
      </c>
      <c r="P129" s="288" t="s">
        <v>2013</v>
      </c>
      <c r="Q129" s="288" t="s">
        <v>2012</v>
      </c>
      <c r="R129" s="289" t="s">
        <v>2385</v>
      </c>
      <c r="S129" s="299" t="s">
        <v>2382</v>
      </c>
      <c r="T129" s="283"/>
      <c r="U129" s="290" t="s">
        <v>2015</v>
      </c>
      <c r="V129" s="290" t="s">
        <v>195</v>
      </c>
      <c r="W129" s="290">
        <v>8</v>
      </c>
      <c r="X129" s="290" t="s">
        <v>2319</v>
      </c>
      <c r="Y129" s="290"/>
      <c r="Z129" s="290"/>
      <c r="AA129" s="290"/>
      <c r="AB129" s="290"/>
    </row>
    <row r="130" spans="1:28" x14ac:dyDescent="0.25">
      <c r="A130" s="283" t="s">
        <v>2008</v>
      </c>
      <c r="B130" s="284" t="s">
        <v>1787</v>
      </c>
      <c r="C130" s="284" t="s">
        <v>2134</v>
      </c>
      <c r="D130" s="284" t="s">
        <v>2135</v>
      </c>
      <c r="E130" s="284" t="s">
        <v>2378</v>
      </c>
      <c r="F130" s="285" t="s">
        <v>2455</v>
      </c>
      <c r="G130" s="286">
        <v>40</v>
      </c>
      <c r="H130" s="287" t="s">
        <v>2011</v>
      </c>
      <c r="I130" s="285"/>
      <c r="J130" s="285"/>
      <c r="K130" s="285"/>
      <c r="L130" s="285"/>
      <c r="M130" s="285"/>
      <c r="N130" s="285" t="s">
        <v>2380</v>
      </c>
      <c r="O130" s="288">
        <v>7</v>
      </c>
      <c r="P130" s="288" t="s">
        <v>2013</v>
      </c>
      <c r="Q130" s="288" t="s">
        <v>2012</v>
      </c>
      <c r="R130" s="289" t="s">
        <v>2385</v>
      </c>
      <c r="S130" s="299" t="s">
        <v>2382</v>
      </c>
      <c r="T130" s="283"/>
      <c r="U130" s="290" t="s">
        <v>2015</v>
      </c>
      <c r="V130" s="290" t="s">
        <v>195</v>
      </c>
      <c r="W130" s="290">
        <v>8</v>
      </c>
      <c r="X130" s="290" t="s">
        <v>2319</v>
      </c>
      <c r="Y130" s="290"/>
      <c r="Z130" s="290"/>
      <c r="AA130" s="290"/>
      <c r="AB130" s="290"/>
    </row>
    <row r="131" spans="1:28" x14ac:dyDescent="0.25">
      <c r="A131" s="283" t="s">
        <v>2008</v>
      </c>
      <c r="B131" s="284" t="s">
        <v>1787</v>
      </c>
      <c r="C131" s="284" t="s">
        <v>2134</v>
      </c>
      <c r="D131" s="284" t="s">
        <v>2135</v>
      </c>
      <c r="E131" s="284" t="s">
        <v>2378</v>
      </c>
      <c r="F131" s="285" t="s">
        <v>2456</v>
      </c>
      <c r="G131" s="286">
        <v>20</v>
      </c>
      <c r="H131" s="287" t="s">
        <v>2011</v>
      </c>
      <c r="I131" s="285"/>
      <c r="J131" s="285"/>
      <c r="K131" s="285"/>
      <c r="L131" s="285"/>
      <c r="M131" s="285"/>
      <c r="N131" s="285" t="s">
        <v>2380</v>
      </c>
      <c r="O131" s="288">
        <v>10</v>
      </c>
      <c r="P131" s="288" t="s">
        <v>2013</v>
      </c>
      <c r="Q131" s="288" t="s">
        <v>2012</v>
      </c>
      <c r="R131" s="289" t="s">
        <v>2381</v>
      </c>
      <c r="S131" s="299" t="s">
        <v>2382</v>
      </c>
      <c r="T131" s="283"/>
      <c r="U131" s="290" t="s">
        <v>2015</v>
      </c>
      <c r="V131" s="290" t="s">
        <v>195</v>
      </c>
      <c r="W131" s="290">
        <v>11</v>
      </c>
      <c r="X131" s="290" t="s">
        <v>2319</v>
      </c>
      <c r="Y131" s="290"/>
      <c r="Z131" s="290"/>
      <c r="AA131" s="290"/>
      <c r="AB131" s="290"/>
    </row>
    <row r="132" spans="1:28" x14ac:dyDescent="0.25">
      <c r="A132" s="283" t="s">
        <v>2008</v>
      </c>
      <c r="B132" s="284" t="s">
        <v>1787</v>
      </c>
      <c r="C132" s="284" t="s">
        <v>2134</v>
      </c>
      <c r="D132" s="284" t="s">
        <v>2135</v>
      </c>
      <c r="E132" s="284" t="s">
        <v>2378</v>
      </c>
      <c r="F132" s="285" t="s">
        <v>2456</v>
      </c>
      <c r="G132" s="286">
        <v>40</v>
      </c>
      <c r="H132" s="287" t="s">
        <v>2011</v>
      </c>
      <c r="I132" s="285"/>
      <c r="J132" s="285"/>
      <c r="K132" s="285"/>
      <c r="L132" s="285"/>
      <c r="M132" s="285"/>
      <c r="N132" s="285" t="s">
        <v>2380</v>
      </c>
      <c r="O132" s="288">
        <v>10</v>
      </c>
      <c r="P132" s="288" t="s">
        <v>2013</v>
      </c>
      <c r="Q132" s="288" t="s">
        <v>2012</v>
      </c>
      <c r="R132" s="289" t="s">
        <v>2381</v>
      </c>
      <c r="S132" s="299" t="s">
        <v>2382</v>
      </c>
      <c r="T132" s="283"/>
      <c r="U132" s="290" t="s">
        <v>2015</v>
      </c>
      <c r="V132" s="290" t="s">
        <v>195</v>
      </c>
      <c r="W132" s="290">
        <v>11</v>
      </c>
      <c r="X132" s="290" t="s">
        <v>2319</v>
      </c>
      <c r="Y132" s="290"/>
      <c r="Z132" s="290"/>
      <c r="AA132" s="290"/>
      <c r="AB132" s="290"/>
    </row>
    <row r="133" spans="1:28" x14ac:dyDescent="0.25">
      <c r="A133" s="283" t="s">
        <v>2008</v>
      </c>
      <c r="B133" s="284" t="s">
        <v>1787</v>
      </c>
      <c r="C133" s="284" t="s">
        <v>2134</v>
      </c>
      <c r="D133" s="284" t="s">
        <v>2135</v>
      </c>
      <c r="E133" s="284" t="s">
        <v>2378</v>
      </c>
      <c r="F133" s="285" t="s">
        <v>393</v>
      </c>
      <c r="G133" s="286">
        <v>20</v>
      </c>
      <c r="H133" s="287" t="s">
        <v>2011</v>
      </c>
      <c r="I133" s="285"/>
      <c r="J133" s="285"/>
      <c r="K133" s="285"/>
      <c r="L133" s="285"/>
      <c r="M133" s="285"/>
      <c r="N133" s="285" t="s">
        <v>2380</v>
      </c>
      <c r="O133" s="288">
        <v>10</v>
      </c>
      <c r="P133" s="288" t="s">
        <v>2013</v>
      </c>
      <c r="Q133" s="288" t="s">
        <v>2012</v>
      </c>
      <c r="R133" s="289" t="s">
        <v>2381</v>
      </c>
      <c r="S133" s="299" t="s">
        <v>2382</v>
      </c>
      <c r="T133" s="283"/>
      <c r="U133" s="290" t="s">
        <v>2015</v>
      </c>
      <c r="V133" s="290" t="s">
        <v>195</v>
      </c>
      <c r="W133" s="290">
        <v>11</v>
      </c>
      <c r="X133" s="290" t="s">
        <v>2319</v>
      </c>
      <c r="Y133" s="290"/>
      <c r="Z133" s="290"/>
      <c r="AA133" s="290"/>
      <c r="AB133" s="290"/>
    </row>
    <row r="134" spans="1:28" x14ac:dyDescent="0.25">
      <c r="A134" s="283" t="s">
        <v>2008</v>
      </c>
      <c r="B134" s="284" t="s">
        <v>1787</v>
      </c>
      <c r="C134" s="284" t="s">
        <v>2134</v>
      </c>
      <c r="D134" s="284" t="s">
        <v>2135</v>
      </c>
      <c r="E134" s="284" t="s">
        <v>2378</v>
      </c>
      <c r="F134" s="285" t="s">
        <v>393</v>
      </c>
      <c r="G134" s="286">
        <v>40</v>
      </c>
      <c r="H134" s="287" t="s">
        <v>2011</v>
      </c>
      <c r="I134" s="285"/>
      <c r="J134" s="285"/>
      <c r="K134" s="285"/>
      <c r="L134" s="285"/>
      <c r="M134" s="285"/>
      <c r="N134" s="285" t="s">
        <v>2380</v>
      </c>
      <c r="O134" s="288">
        <v>10</v>
      </c>
      <c r="P134" s="288" t="s">
        <v>2013</v>
      </c>
      <c r="Q134" s="288" t="s">
        <v>2012</v>
      </c>
      <c r="R134" s="289" t="s">
        <v>2381</v>
      </c>
      <c r="S134" s="299" t="s">
        <v>2382</v>
      </c>
      <c r="T134" s="283"/>
      <c r="U134" s="290" t="s">
        <v>2015</v>
      </c>
      <c r="V134" s="290" t="s">
        <v>195</v>
      </c>
      <c r="W134" s="290">
        <v>11</v>
      </c>
      <c r="X134" s="290" t="s">
        <v>2319</v>
      </c>
      <c r="Y134" s="290"/>
      <c r="Z134" s="290"/>
      <c r="AA134" s="290"/>
      <c r="AB134" s="290"/>
    </row>
    <row r="135" spans="1:28" x14ac:dyDescent="0.25">
      <c r="A135" s="283" t="s">
        <v>2008</v>
      </c>
      <c r="B135" s="284" t="s">
        <v>1754</v>
      </c>
      <c r="C135" s="284" t="s">
        <v>2136</v>
      </c>
      <c r="D135" s="284" t="s">
        <v>2137</v>
      </c>
      <c r="E135" s="284" t="s">
        <v>2378</v>
      </c>
      <c r="F135" s="285" t="s">
        <v>2457</v>
      </c>
      <c r="G135" s="286">
        <v>20</v>
      </c>
      <c r="H135" s="287" t="s">
        <v>2011</v>
      </c>
      <c r="I135" s="285"/>
      <c r="J135" s="285"/>
      <c r="K135" s="285"/>
      <c r="L135" s="285"/>
      <c r="M135" s="285"/>
      <c r="N135" s="285" t="s">
        <v>2380</v>
      </c>
      <c r="O135" s="288">
        <v>10</v>
      </c>
      <c r="P135" s="288" t="s">
        <v>2013</v>
      </c>
      <c r="Q135" s="288" t="s">
        <v>2012</v>
      </c>
      <c r="R135" s="289" t="s">
        <v>2381</v>
      </c>
      <c r="S135" s="299" t="s">
        <v>2382</v>
      </c>
      <c r="T135" s="283"/>
      <c r="U135" s="290" t="s">
        <v>2015</v>
      </c>
      <c r="V135" s="290" t="s">
        <v>195</v>
      </c>
      <c r="W135" s="290">
        <v>11</v>
      </c>
      <c r="X135" s="290" t="s">
        <v>2319</v>
      </c>
      <c r="Y135" s="290"/>
      <c r="Z135" s="290"/>
      <c r="AA135" s="290"/>
      <c r="AB135" s="290"/>
    </row>
    <row r="136" spans="1:28" x14ac:dyDescent="0.25">
      <c r="A136" s="283" t="s">
        <v>2008</v>
      </c>
      <c r="B136" s="284" t="s">
        <v>1754</v>
      </c>
      <c r="C136" s="284" t="s">
        <v>2136</v>
      </c>
      <c r="D136" s="284" t="s">
        <v>2137</v>
      </c>
      <c r="E136" s="284" t="s">
        <v>2378</v>
      </c>
      <c r="F136" s="285" t="s">
        <v>2457</v>
      </c>
      <c r="G136" s="286">
        <v>40</v>
      </c>
      <c r="H136" s="287" t="s">
        <v>2011</v>
      </c>
      <c r="I136" s="285"/>
      <c r="J136" s="285"/>
      <c r="K136" s="285"/>
      <c r="L136" s="285"/>
      <c r="M136" s="285"/>
      <c r="N136" s="285" t="s">
        <v>2380</v>
      </c>
      <c r="O136" s="288">
        <v>10</v>
      </c>
      <c r="P136" s="288" t="s">
        <v>2013</v>
      </c>
      <c r="Q136" s="288" t="s">
        <v>2012</v>
      </c>
      <c r="R136" s="289" t="s">
        <v>2381</v>
      </c>
      <c r="S136" s="299" t="s">
        <v>2382</v>
      </c>
      <c r="T136" s="283"/>
      <c r="U136" s="290" t="s">
        <v>2015</v>
      </c>
      <c r="V136" s="290" t="s">
        <v>195</v>
      </c>
      <c r="W136" s="290">
        <v>11</v>
      </c>
      <c r="X136" s="290" t="s">
        <v>2319</v>
      </c>
      <c r="Y136" s="290"/>
      <c r="Z136" s="290"/>
      <c r="AA136" s="290"/>
      <c r="AB136" s="290"/>
    </row>
    <row r="137" spans="1:28" x14ac:dyDescent="0.25">
      <c r="A137" s="283" t="s">
        <v>2008</v>
      </c>
      <c r="B137" s="284" t="s">
        <v>1787</v>
      </c>
      <c r="C137" s="284" t="s">
        <v>2138</v>
      </c>
      <c r="D137" s="284" t="s">
        <v>2139</v>
      </c>
      <c r="E137" s="284" t="s">
        <v>2378</v>
      </c>
      <c r="F137" s="285" t="s">
        <v>2458</v>
      </c>
      <c r="G137" s="286">
        <v>20</v>
      </c>
      <c r="H137" s="287" t="s">
        <v>2011</v>
      </c>
      <c r="I137" s="285"/>
      <c r="J137" s="285"/>
      <c r="K137" s="285"/>
      <c r="L137" s="285"/>
      <c r="M137" s="285"/>
      <c r="N137" s="285" t="s">
        <v>2380</v>
      </c>
      <c r="O137" s="288">
        <v>12</v>
      </c>
      <c r="P137" s="288" t="s">
        <v>2013</v>
      </c>
      <c r="Q137" s="288" t="s">
        <v>2012</v>
      </c>
      <c r="R137" s="289" t="s">
        <v>2459</v>
      </c>
      <c r="S137" s="299" t="s">
        <v>2382</v>
      </c>
      <c r="T137" s="283"/>
      <c r="U137" s="290" t="s">
        <v>2015</v>
      </c>
      <c r="V137" s="290" t="s">
        <v>195</v>
      </c>
      <c r="W137" s="290">
        <v>13</v>
      </c>
      <c r="X137" s="290" t="s">
        <v>2319</v>
      </c>
      <c r="Y137" s="290"/>
      <c r="Z137" s="290"/>
      <c r="AA137" s="290"/>
      <c r="AB137" s="290"/>
    </row>
    <row r="138" spans="1:28" x14ac:dyDescent="0.25">
      <c r="A138" s="283" t="s">
        <v>2008</v>
      </c>
      <c r="B138" s="284" t="s">
        <v>1787</v>
      </c>
      <c r="C138" s="284" t="s">
        <v>2138</v>
      </c>
      <c r="D138" s="284" t="s">
        <v>2139</v>
      </c>
      <c r="E138" s="284" t="s">
        <v>2378</v>
      </c>
      <c r="F138" s="285" t="s">
        <v>2458</v>
      </c>
      <c r="G138" s="286">
        <v>40</v>
      </c>
      <c r="H138" s="287" t="s">
        <v>2011</v>
      </c>
      <c r="I138" s="285"/>
      <c r="J138" s="285"/>
      <c r="K138" s="285"/>
      <c r="L138" s="285"/>
      <c r="M138" s="285"/>
      <c r="N138" s="285" t="s">
        <v>2380</v>
      </c>
      <c r="O138" s="288">
        <v>12</v>
      </c>
      <c r="P138" s="288" t="s">
        <v>2013</v>
      </c>
      <c r="Q138" s="288" t="s">
        <v>2012</v>
      </c>
      <c r="R138" s="289" t="s">
        <v>2459</v>
      </c>
      <c r="S138" s="299" t="s">
        <v>2382</v>
      </c>
      <c r="T138" s="283"/>
      <c r="U138" s="290" t="s">
        <v>2015</v>
      </c>
      <c r="V138" s="290" t="s">
        <v>195</v>
      </c>
      <c r="W138" s="290">
        <v>13</v>
      </c>
      <c r="X138" s="290" t="s">
        <v>2319</v>
      </c>
      <c r="Y138" s="290"/>
      <c r="Z138" s="290"/>
      <c r="AA138" s="290"/>
      <c r="AB138" s="290"/>
    </row>
    <row r="139" spans="1:28" x14ac:dyDescent="0.25">
      <c r="A139" s="283" t="s">
        <v>2008</v>
      </c>
      <c r="B139" s="284" t="s">
        <v>1787</v>
      </c>
      <c r="C139" s="284" t="s">
        <v>2140</v>
      </c>
      <c r="D139" s="284" t="s">
        <v>2141</v>
      </c>
      <c r="E139" s="284" t="s">
        <v>2378</v>
      </c>
      <c r="F139" s="285" t="s">
        <v>2143</v>
      </c>
      <c r="G139" s="286">
        <v>20</v>
      </c>
      <c r="H139" s="287" t="s">
        <v>2011</v>
      </c>
      <c r="I139" s="285"/>
      <c r="J139" s="285"/>
      <c r="K139" s="285"/>
      <c r="L139" s="285"/>
      <c r="M139" s="285"/>
      <c r="N139" s="285" t="s">
        <v>2380</v>
      </c>
      <c r="O139" s="288">
        <v>30</v>
      </c>
      <c r="P139" s="288" t="s">
        <v>2013</v>
      </c>
      <c r="Q139" s="288" t="s">
        <v>2012</v>
      </c>
      <c r="R139" s="289" t="s">
        <v>2460</v>
      </c>
      <c r="S139" s="299" t="s">
        <v>2382</v>
      </c>
      <c r="T139" s="283"/>
      <c r="U139" s="290" t="s">
        <v>2015</v>
      </c>
      <c r="V139" s="290" t="s">
        <v>195</v>
      </c>
      <c r="W139" s="290">
        <v>31</v>
      </c>
      <c r="X139" s="290" t="s">
        <v>2319</v>
      </c>
      <c r="Y139" s="290"/>
      <c r="Z139" s="290"/>
      <c r="AA139" s="290"/>
      <c r="AB139" s="290"/>
    </row>
    <row r="140" spans="1:28" x14ac:dyDescent="0.25">
      <c r="A140" s="283" t="s">
        <v>2008</v>
      </c>
      <c r="B140" s="284" t="s">
        <v>1787</v>
      </c>
      <c r="C140" s="284" t="s">
        <v>2140</v>
      </c>
      <c r="D140" s="284" t="s">
        <v>2141</v>
      </c>
      <c r="E140" s="284" t="s">
        <v>2378</v>
      </c>
      <c r="F140" s="285" t="s">
        <v>2143</v>
      </c>
      <c r="G140" s="286">
        <v>40</v>
      </c>
      <c r="H140" s="287" t="s">
        <v>2011</v>
      </c>
      <c r="I140" s="285"/>
      <c r="J140" s="285"/>
      <c r="K140" s="285"/>
      <c r="L140" s="285"/>
      <c r="M140" s="285"/>
      <c r="N140" s="285" t="s">
        <v>2380</v>
      </c>
      <c r="O140" s="288">
        <v>30</v>
      </c>
      <c r="P140" s="288" t="s">
        <v>2013</v>
      </c>
      <c r="Q140" s="288" t="s">
        <v>2012</v>
      </c>
      <c r="R140" s="289" t="s">
        <v>2460</v>
      </c>
      <c r="S140" s="299" t="s">
        <v>2382</v>
      </c>
      <c r="T140" s="283"/>
      <c r="U140" s="290" t="s">
        <v>2015</v>
      </c>
      <c r="V140" s="290" t="s">
        <v>195</v>
      </c>
      <c r="W140" s="290">
        <v>31</v>
      </c>
      <c r="X140" s="290" t="s">
        <v>2319</v>
      </c>
      <c r="Y140" s="290"/>
      <c r="Z140" s="290"/>
      <c r="AA140" s="290"/>
      <c r="AB140" s="290"/>
    </row>
    <row r="141" spans="1:28" x14ac:dyDescent="0.25">
      <c r="A141" s="283" t="s">
        <v>2008</v>
      </c>
      <c r="B141" s="284" t="s">
        <v>1787</v>
      </c>
      <c r="C141" s="284" t="s">
        <v>2140</v>
      </c>
      <c r="D141" s="284" t="s">
        <v>2141</v>
      </c>
      <c r="E141" s="284" t="s">
        <v>2378</v>
      </c>
      <c r="F141" s="285" t="s">
        <v>2144</v>
      </c>
      <c r="G141" s="286">
        <v>20</v>
      </c>
      <c r="H141" s="287" t="s">
        <v>2011</v>
      </c>
      <c r="I141" s="285"/>
      <c r="J141" s="285"/>
      <c r="K141" s="285"/>
      <c r="L141" s="285"/>
      <c r="M141" s="285"/>
      <c r="N141" s="285" t="s">
        <v>2380</v>
      </c>
      <c r="O141" s="288">
        <v>10</v>
      </c>
      <c r="P141" s="288" t="s">
        <v>2013</v>
      </c>
      <c r="Q141" s="288" t="s">
        <v>2012</v>
      </c>
      <c r="R141" s="289" t="s">
        <v>2381</v>
      </c>
      <c r="S141" s="299" t="s">
        <v>2382</v>
      </c>
      <c r="T141" s="283"/>
      <c r="U141" s="290" t="s">
        <v>2015</v>
      </c>
      <c r="V141" s="290" t="s">
        <v>195</v>
      </c>
      <c r="W141" s="290">
        <v>11</v>
      </c>
      <c r="X141" s="290" t="s">
        <v>2319</v>
      </c>
      <c r="Y141" s="290"/>
      <c r="Z141" s="290"/>
      <c r="AA141" s="290"/>
      <c r="AB141" s="290"/>
    </row>
    <row r="142" spans="1:28" x14ac:dyDescent="0.25">
      <c r="A142" s="283" t="s">
        <v>2008</v>
      </c>
      <c r="B142" s="284" t="s">
        <v>1787</v>
      </c>
      <c r="C142" s="284" t="s">
        <v>2140</v>
      </c>
      <c r="D142" s="284" t="s">
        <v>2141</v>
      </c>
      <c r="E142" s="284" t="s">
        <v>2378</v>
      </c>
      <c r="F142" s="285" t="s">
        <v>2144</v>
      </c>
      <c r="G142" s="286">
        <v>40</v>
      </c>
      <c r="H142" s="287" t="s">
        <v>2011</v>
      </c>
      <c r="I142" s="285"/>
      <c r="J142" s="285"/>
      <c r="K142" s="285"/>
      <c r="L142" s="285"/>
      <c r="M142" s="285"/>
      <c r="N142" s="285" t="s">
        <v>2380</v>
      </c>
      <c r="O142" s="288">
        <v>10</v>
      </c>
      <c r="P142" s="288" t="s">
        <v>2013</v>
      </c>
      <c r="Q142" s="288" t="s">
        <v>2012</v>
      </c>
      <c r="R142" s="289" t="s">
        <v>2381</v>
      </c>
      <c r="S142" s="299" t="s">
        <v>2382</v>
      </c>
      <c r="T142" s="283"/>
      <c r="U142" s="290" t="s">
        <v>2015</v>
      </c>
      <c r="V142" s="290" t="s">
        <v>195</v>
      </c>
      <c r="W142" s="290">
        <v>11</v>
      </c>
      <c r="X142" s="290" t="s">
        <v>2319</v>
      </c>
      <c r="Y142" s="290"/>
      <c r="Z142" s="290"/>
      <c r="AA142" s="290"/>
      <c r="AB142" s="290"/>
    </row>
    <row r="143" spans="1:28" x14ac:dyDescent="0.25">
      <c r="A143" s="283" t="s">
        <v>2008</v>
      </c>
      <c r="B143" s="284" t="s">
        <v>1787</v>
      </c>
      <c r="C143" s="284" t="s">
        <v>2140</v>
      </c>
      <c r="D143" s="284" t="s">
        <v>2141</v>
      </c>
      <c r="E143" s="284" t="s">
        <v>2378</v>
      </c>
      <c r="F143" s="285" t="s">
        <v>2146</v>
      </c>
      <c r="G143" s="286">
        <v>20</v>
      </c>
      <c r="H143" s="287" t="s">
        <v>2011</v>
      </c>
      <c r="I143" s="285"/>
      <c r="J143" s="285"/>
      <c r="K143" s="285"/>
      <c r="L143" s="285"/>
      <c r="M143" s="285"/>
      <c r="N143" s="285" t="s">
        <v>2380</v>
      </c>
      <c r="O143" s="288">
        <v>10</v>
      </c>
      <c r="P143" s="288" t="s">
        <v>2013</v>
      </c>
      <c r="Q143" s="288" t="s">
        <v>2012</v>
      </c>
      <c r="R143" s="289" t="s">
        <v>2381</v>
      </c>
      <c r="S143" s="299" t="s">
        <v>2382</v>
      </c>
      <c r="T143" s="283"/>
      <c r="U143" s="290" t="s">
        <v>2015</v>
      </c>
      <c r="V143" s="290" t="s">
        <v>195</v>
      </c>
      <c r="W143" s="290">
        <v>11</v>
      </c>
      <c r="X143" s="290" t="s">
        <v>2319</v>
      </c>
      <c r="Y143" s="290"/>
      <c r="Z143" s="290"/>
      <c r="AA143" s="290"/>
      <c r="AB143" s="290"/>
    </row>
    <row r="144" spans="1:28" x14ac:dyDescent="0.25">
      <c r="A144" s="283" t="s">
        <v>2008</v>
      </c>
      <c r="B144" s="284" t="s">
        <v>1787</v>
      </c>
      <c r="C144" s="284" t="s">
        <v>2140</v>
      </c>
      <c r="D144" s="284" t="s">
        <v>2141</v>
      </c>
      <c r="E144" s="284" t="s">
        <v>2378</v>
      </c>
      <c r="F144" s="285" t="s">
        <v>2146</v>
      </c>
      <c r="G144" s="286">
        <v>40</v>
      </c>
      <c r="H144" s="287" t="s">
        <v>2011</v>
      </c>
      <c r="I144" s="285"/>
      <c r="J144" s="285"/>
      <c r="K144" s="285"/>
      <c r="L144" s="285"/>
      <c r="M144" s="285"/>
      <c r="N144" s="285" t="s">
        <v>2380</v>
      </c>
      <c r="O144" s="288">
        <v>10</v>
      </c>
      <c r="P144" s="288" t="s">
        <v>2013</v>
      </c>
      <c r="Q144" s="288" t="s">
        <v>2012</v>
      </c>
      <c r="R144" s="289" t="s">
        <v>2381</v>
      </c>
      <c r="S144" s="299" t="s">
        <v>2382</v>
      </c>
      <c r="T144" s="283"/>
      <c r="U144" s="290" t="s">
        <v>2015</v>
      </c>
      <c r="V144" s="290" t="s">
        <v>195</v>
      </c>
      <c r="W144" s="290">
        <v>11</v>
      </c>
      <c r="X144" s="290" t="s">
        <v>2319</v>
      </c>
      <c r="Y144" s="290"/>
      <c r="Z144" s="290"/>
      <c r="AA144" s="290"/>
      <c r="AB144" s="290"/>
    </row>
    <row r="145" spans="1:28" x14ac:dyDescent="0.25">
      <c r="A145" s="283" t="s">
        <v>2008</v>
      </c>
      <c r="B145" s="284" t="s">
        <v>1787</v>
      </c>
      <c r="C145" s="284" t="s">
        <v>2150</v>
      </c>
      <c r="D145" s="284" t="s">
        <v>2151</v>
      </c>
      <c r="E145" s="284" t="s">
        <v>2378</v>
      </c>
      <c r="F145" s="285" t="s">
        <v>2461</v>
      </c>
      <c r="G145" s="286">
        <v>20</v>
      </c>
      <c r="H145" s="287" t="s">
        <v>2011</v>
      </c>
      <c r="I145" s="285"/>
      <c r="J145" s="285"/>
      <c r="K145" s="285"/>
      <c r="L145" s="285"/>
      <c r="M145" s="285"/>
      <c r="N145" s="285" t="s">
        <v>2380</v>
      </c>
      <c r="O145" s="288">
        <v>6</v>
      </c>
      <c r="P145" s="288" t="s">
        <v>2013</v>
      </c>
      <c r="Q145" s="288" t="s">
        <v>2012</v>
      </c>
      <c r="R145" s="289" t="s">
        <v>2400</v>
      </c>
      <c r="S145" s="299" t="s">
        <v>2382</v>
      </c>
      <c r="T145" s="283"/>
      <c r="U145" s="290" t="s">
        <v>2015</v>
      </c>
      <c r="V145" s="290" t="s">
        <v>195</v>
      </c>
      <c r="W145" s="290">
        <v>7</v>
      </c>
      <c r="X145" s="290" t="s">
        <v>2319</v>
      </c>
      <c r="Y145" s="290"/>
      <c r="Z145" s="290"/>
      <c r="AA145" s="290"/>
      <c r="AB145" s="290"/>
    </row>
    <row r="146" spans="1:28" x14ac:dyDescent="0.25">
      <c r="A146" s="283" t="s">
        <v>2008</v>
      </c>
      <c r="B146" s="284" t="s">
        <v>1787</v>
      </c>
      <c r="C146" s="284" t="s">
        <v>2150</v>
      </c>
      <c r="D146" s="284" t="s">
        <v>2151</v>
      </c>
      <c r="E146" s="284" t="s">
        <v>2378</v>
      </c>
      <c r="F146" s="285" t="s">
        <v>2461</v>
      </c>
      <c r="G146" s="286">
        <v>40</v>
      </c>
      <c r="H146" s="287" t="s">
        <v>2011</v>
      </c>
      <c r="I146" s="285"/>
      <c r="J146" s="285"/>
      <c r="K146" s="285"/>
      <c r="L146" s="285"/>
      <c r="M146" s="285"/>
      <c r="N146" s="285" t="s">
        <v>2380</v>
      </c>
      <c r="O146" s="288">
        <v>6</v>
      </c>
      <c r="P146" s="288" t="s">
        <v>2013</v>
      </c>
      <c r="Q146" s="288" t="s">
        <v>2012</v>
      </c>
      <c r="R146" s="289" t="s">
        <v>2400</v>
      </c>
      <c r="S146" s="299" t="s">
        <v>2382</v>
      </c>
      <c r="T146" s="283"/>
      <c r="U146" s="290" t="s">
        <v>2015</v>
      </c>
      <c r="V146" s="290" t="s">
        <v>195</v>
      </c>
      <c r="W146" s="290">
        <v>7</v>
      </c>
      <c r="X146" s="290" t="s">
        <v>2319</v>
      </c>
      <c r="Y146" s="290"/>
      <c r="Z146" s="290"/>
      <c r="AA146" s="290"/>
      <c r="AB146" s="290"/>
    </row>
    <row r="147" spans="1:28" x14ac:dyDescent="0.25">
      <c r="A147" s="283" t="s">
        <v>2008</v>
      </c>
      <c r="B147" s="284" t="s">
        <v>1787</v>
      </c>
      <c r="C147" s="284" t="s">
        <v>2150</v>
      </c>
      <c r="D147" s="284" t="s">
        <v>2151</v>
      </c>
      <c r="E147" s="284" t="s">
        <v>2378</v>
      </c>
      <c r="F147" s="285" t="s">
        <v>2462</v>
      </c>
      <c r="G147" s="286">
        <v>20</v>
      </c>
      <c r="H147" s="287" t="s">
        <v>2011</v>
      </c>
      <c r="I147" s="285"/>
      <c r="J147" s="285"/>
      <c r="K147" s="285"/>
      <c r="L147" s="285"/>
      <c r="M147" s="285"/>
      <c r="N147" s="285" t="s">
        <v>2380</v>
      </c>
      <c r="O147" s="288">
        <v>7</v>
      </c>
      <c r="P147" s="288" t="s">
        <v>2013</v>
      </c>
      <c r="Q147" s="288" t="s">
        <v>2012</v>
      </c>
      <c r="R147" s="289" t="s">
        <v>2385</v>
      </c>
      <c r="S147" s="299" t="s">
        <v>2382</v>
      </c>
      <c r="T147" s="283"/>
      <c r="U147" s="290" t="s">
        <v>2015</v>
      </c>
      <c r="V147" s="290" t="s">
        <v>195</v>
      </c>
      <c r="W147" s="290">
        <v>8</v>
      </c>
      <c r="X147" s="290" t="s">
        <v>2319</v>
      </c>
      <c r="Y147" s="290"/>
      <c r="Z147" s="290"/>
      <c r="AA147" s="290"/>
      <c r="AB147" s="290"/>
    </row>
    <row r="148" spans="1:28" x14ac:dyDescent="0.25">
      <c r="A148" s="283" t="s">
        <v>2008</v>
      </c>
      <c r="B148" s="284" t="s">
        <v>1787</v>
      </c>
      <c r="C148" s="284" t="s">
        <v>2150</v>
      </c>
      <c r="D148" s="284" t="s">
        <v>2151</v>
      </c>
      <c r="E148" s="284" t="s">
        <v>2378</v>
      </c>
      <c r="F148" s="285" t="s">
        <v>2462</v>
      </c>
      <c r="G148" s="286">
        <v>40</v>
      </c>
      <c r="H148" s="287" t="s">
        <v>2011</v>
      </c>
      <c r="I148" s="285"/>
      <c r="J148" s="285"/>
      <c r="K148" s="285"/>
      <c r="L148" s="285"/>
      <c r="M148" s="285"/>
      <c r="N148" s="285" t="s">
        <v>2380</v>
      </c>
      <c r="O148" s="288">
        <v>7</v>
      </c>
      <c r="P148" s="288" t="s">
        <v>2013</v>
      </c>
      <c r="Q148" s="288" t="s">
        <v>2012</v>
      </c>
      <c r="R148" s="289" t="s">
        <v>2385</v>
      </c>
      <c r="S148" s="299" t="s">
        <v>2382</v>
      </c>
      <c r="T148" s="283"/>
      <c r="U148" s="290" t="s">
        <v>2015</v>
      </c>
      <c r="V148" s="290" t="s">
        <v>195</v>
      </c>
      <c r="W148" s="290">
        <v>8</v>
      </c>
      <c r="X148" s="290" t="s">
        <v>2319</v>
      </c>
      <c r="Y148" s="290"/>
      <c r="Z148" s="290"/>
      <c r="AA148" s="290"/>
      <c r="AB148" s="290"/>
    </row>
    <row r="149" spans="1:28" x14ac:dyDescent="0.25">
      <c r="A149" s="283" t="s">
        <v>2008</v>
      </c>
      <c r="B149" s="284" t="s">
        <v>1787</v>
      </c>
      <c r="C149" s="284" t="s">
        <v>2150</v>
      </c>
      <c r="D149" s="284" t="s">
        <v>2151</v>
      </c>
      <c r="E149" s="284" t="s">
        <v>2378</v>
      </c>
      <c r="F149" s="285" t="s">
        <v>2463</v>
      </c>
      <c r="G149" s="286">
        <v>20</v>
      </c>
      <c r="H149" s="287" t="s">
        <v>2011</v>
      </c>
      <c r="I149" s="285"/>
      <c r="J149" s="285"/>
      <c r="K149" s="285"/>
      <c r="L149" s="285"/>
      <c r="M149" s="285"/>
      <c r="N149" s="285" t="s">
        <v>2380</v>
      </c>
      <c r="O149" s="288">
        <v>5</v>
      </c>
      <c r="P149" s="288" t="s">
        <v>2013</v>
      </c>
      <c r="Q149" s="288" t="s">
        <v>2012</v>
      </c>
      <c r="R149" s="289" t="s">
        <v>2390</v>
      </c>
      <c r="S149" s="299" t="s">
        <v>2382</v>
      </c>
      <c r="T149" s="283"/>
      <c r="U149" s="290" t="s">
        <v>2015</v>
      </c>
      <c r="V149" s="290" t="s">
        <v>195</v>
      </c>
      <c r="W149" s="290">
        <v>6</v>
      </c>
      <c r="X149" s="290" t="s">
        <v>2319</v>
      </c>
      <c r="Y149" s="290"/>
      <c r="Z149" s="290"/>
      <c r="AA149" s="290"/>
      <c r="AB149" s="290"/>
    </row>
    <row r="150" spans="1:28" x14ac:dyDescent="0.25">
      <c r="A150" s="283" t="s">
        <v>2008</v>
      </c>
      <c r="B150" s="284" t="s">
        <v>1787</v>
      </c>
      <c r="C150" s="284" t="s">
        <v>2150</v>
      </c>
      <c r="D150" s="284" t="s">
        <v>2151</v>
      </c>
      <c r="E150" s="284" t="s">
        <v>2378</v>
      </c>
      <c r="F150" s="285" t="s">
        <v>2463</v>
      </c>
      <c r="G150" s="286">
        <v>40</v>
      </c>
      <c r="H150" s="287" t="s">
        <v>2011</v>
      </c>
      <c r="I150" s="285"/>
      <c r="J150" s="285"/>
      <c r="K150" s="285"/>
      <c r="L150" s="285"/>
      <c r="M150" s="285"/>
      <c r="N150" s="285" t="s">
        <v>2380</v>
      </c>
      <c r="O150" s="288">
        <v>5</v>
      </c>
      <c r="P150" s="288" t="s">
        <v>2013</v>
      </c>
      <c r="Q150" s="288" t="s">
        <v>2012</v>
      </c>
      <c r="R150" s="289" t="s">
        <v>2390</v>
      </c>
      <c r="S150" s="299" t="s">
        <v>2382</v>
      </c>
      <c r="T150" s="283"/>
      <c r="U150" s="290" t="s">
        <v>2015</v>
      </c>
      <c r="V150" s="290" t="s">
        <v>195</v>
      </c>
      <c r="W150" s="290">
        <v>6</v>
      </c>
      <c r="X150" s="290" t="s">
        <v>2319</v>
      </c>
      <c r="Y150" s="290"/>
      <c r="Z150" s="290"/>
      <c r="AA150" s="290"/>
      <c r="AB150" s="290"/>
    </row>
    <row r="151" spans="1:28" x14ac:dyDescent="0.25">
      <c r="A151" s="283" t="s">
        <v>2008</v>
      </c>
      <c r="B151" s="284" t="s">
        <v>1787</v>
      </c>
      <c r="C151" s="284" t="s">
        <v>2150</v>
      </c>
      <c r="D151" s="284" t="s">
        <v>2151</v>
      </c>
      <c r="E151" s="284" t="s">
        <v>2378</v>
      </c>
      <c r="F151" s="285" t="s">
        <v>2463</v>
      </c>
      <c r="G151" s="286">
        <v>20</v>
      </c>
      <c r="H151" s="287" t="s">
        <v>2011</v>
      </c>
      <c r="I151" s="285"/>
      <c r="J151" s="285"/>
      <c r="K151" s="285"/>
      <c r="L151" s="285"/>
      <c r="M151" s="285"/>
      <c r="N151" s="285" t="s">
        <v>2380</v>
      </c>
      <c r="O151" s="288">
        <v>5</v>
      </c>
      <c r="P151" s="288" t="s">
        <v>2013</v>
      </c>
      <c r="Q151" s="288" t="s">
        <v>2012</v>
      </c>
      <c r="R151" s="289" t="s">
        <v>2390</v>
      </c>
      <c r="S151" s="299" t="s">
        <v>2382</v>
      </c>
      <c r="T151" s="283"/>
      <c r="U151" s="290" t="s">
        <v>2015</v>
      </c>
      <c r="V151" s="290" t="s">
        <v>195</v>
      </c>
      <c r="W151" s="290">
        <v>6</v>
      </c>
      <c r="X151" s="290" t="s">
        <v>2319</v>
      </c>
      <c r="Y151" s="290"/>
      <c r="Z151" s="290"/>
      <c r="AA151" s="290"/>
      <c r="AB151" s="290"/>
    </row>
    <row r="152" spans="1:28" x14ac:dyDescent="0.25">
      <c r="A152" s="283" t="s">
        <v>2008</v>
      </c>
      <c r="B152" s="284" t="s">
        <v>1787</v>
      </c>
      <c r="C152" s="284" t="s">
        <v>2150</v>
      </c>
      <c r="D152" s="284" t="s">
        <v>2151</v>
      </c>
      <c r="E152" s="284" t="s">
        <v>2378</v>
      </c>
      <c r="F152" s="285" t="s">
        <v>2463</v>
      </c>
      <c r="G152" s="286">
        <v>40</v>
      </c>
      <c r="H152" s="287" t="s">
        <v>2011</v>
      </c>
      <c r="I152" s="285"/>
      <c r="J152" s="285"/>
      <c r="K152" s="285"/>
      <c r="L152" s="285"/>
      <c r="M152" s="285"/>
      <c r="N152" s="285" t="s">
        <v>2380</v>
      </c>
      <c r="O152" s="288">
        <v>5</v>
      </c>
      <c r="P152" s="288" t="s">
        <v>2013</v>
      </c>
      <c r="Q152" s="288" t="s">
        <v>2012</v>
      </c>
      <c r="R152" s="289" t="s">
        <v>2390</v>
      </c>
      <c r="S152" s="299" t="s">
        <v>2382</v>
      </c>
      <c r="T152" s="283"/>
      <c r="U152" s="290" t="s">
        <v>2015</v>
      </c>
      <c r="V152" s="290" t="s">
        <v>195</v>
      </c>
      <c r="W152" s="290">
        <v>6</v>
      </c>
      <c r="X152" s="290" t="s">
        <v>2319</v>
      </c>
      <c r="Y152" s="290"/>
      <c r="Z152" s="290"/>
      <c r="AA152" s="290"/>
      <c r="AB152" s="290"/>
    </row>
    <row r="153" spans="1:28" x14ac:dyDescent="0.25">
      <c r="A153" s="283" t="s">
        <v>2008</v>
      </c>
      <c r="B153" s="284" t="s">
        <v>1787</v>
      </c>
      <c r="C153" s="284" t="s">
        <v>2154</v>
      </c>
      <c r="D153" s="284" t="s">
        <v>2155</v>
      </c>
      <c r="E153" s="284" t="s">
        <v>2378</v>
      </c>
      <c r="F153" s="285" t="s">
        <v>2464</v>
      </c>
      <c r="G153" s="286">
        <v>20</v>
      </c>
      <c r="H153" s="287" t="s">
        <v>2011</v>
      </c>
      <c r="I153" s="285"/>
      <c r="J153" s="285"/>
      <c r="K153" s="285"/>
      <c r="L153" s="285"/>
      <c r="M153" s="285"/>
      <c r="N153" s="285" t="s">
        <v>2380</v>
      </c>
      <c r="O153" s="288">
        <v>6</v>
      </c>
      <c r="P153" s="288" t="s">
        <v>2013</v>
      </c>
      <c r="Q153" s="288" t="s">
        <v>2012</v>
      </c>
      <c r="R153" s="289" t="s">
        <v>2400</v>
      </c>
      <c r="S153" s="299" t="s">
        <v>2382</v>
      </c>
      <c r="T153" s="283"/>
      <c r="U153" s="290" t="s">
        <v>2015</v>
      </c>
      <c r="V153" s="290" t="s">
        <v>195</v>
      </c>
      <c r="W153" s="290">
        <v>7</v>
      </c>
      <c r="X153" s="290" t="s">
        <v>2319</v>
      </c>
      <c r="Y153" s="290"/>
      <c r="Z153" s="290"/>
      <c r="AA153" s="290"/>
      <c r="AB153" s="290"/>
    </row>
    <row r="154" spans="1:28" x14ac:dyDescent="0.25">
      <c r="A154" s="283" t="s">
        <v>2008</v>
      </c>
      <c r="B154" s="284" t="s">
        <v>1787</v>
      </c>
      <c r="C154" s="284" t="s">
        <v>2154</v>
      </c>
      <c r="D154" s="284" t="s">
        <v>2155</v>
      </c>
      <c r="E154" s="284" t="s">
        <v>2378</v>
      </c>
      <c r="F154" s="285" t="s">
        <v>2464</v>
      </c>
      <c r="G154" s="286">
        <v>40</v>
      </c>
      <c r="H154" s="287" t="s">
        <v>2011</v>
      </c>
      <c r="I154" s="285"/>
      <c r="J154" s="285"/>
      <c r="K154" s="285"/>
      <c r="L154" s="285"/>
      <c r="M154" s="285"/>
      <c r="N154" s="285" t="s">
        <v>2380</v>
      </c>
      <c r="O154" s="288">
        <v>6</v>
      </c>
      <c r="P154" s="288" t="s">
        <v>2013</v>
      </c>
      <c r="Q154" s="288" t="s">
        <v>2012</v>
      </c>
      <c r="R154" s="289" t="s">
        <v>2400</v>
      </c>
      <c r="S154" s="299" t="s">
        <v>2382</v>
      </c>
      <c r="T154" s="283"/>
      <c r="U154" s="290" t="s">
        <v>2015</v>
      </c>
      <c r="V154" s="290" t="s">
        <v>195</v>
      </c>
      <c r="W154" s="290">
        <v>7</v>
      </c>
      <c r="X154" s="290" t="s">
        <v>2319</v>
      </c>
      <c r="Y154" s="290"/>
      <c r="Z154" s="290"/>
      <c r="AA154" s="290"/>
      <c r="AB154" s="290"/>
    </row>
    <row r="155" spans="1:28" x14ac:dyDescent="0.25">
      <c r="A155" s="283" t="s">
        <v>2008</v>
      </c>
      <c r="B155" s="284" t="s">
        <v>1791</v>
      </c>
      <c r="C155" s="284" t="s">
        <v>2156</v>
      </c>
      <c r="D155" s="284" t="s">
        <v>2157</v>
      </c>
      <c r="E155" s="284" t="s">
        <v>2378</v>
      </c>
      <c r="F155" s="285" t="s">
        <v>2465</v>
      </c>
      <c r="G155" s="286">
        <v>20</v>
      </c>
      <c r="H155" s="287" t="s">
        <v>2011</v>
      </c>
      <c r="I155" s="285"/>
      <c r="J155" s="285"/>
      <c r="K155" s="285"/>
      <c r="L155" s="285"/>
      <c r="M155" s="285"/>
      <c r="N155" s="285" t="s">
        <v>2380</v>
      </c>
      <c r="O155" s="288">
        <v>5</v>
      </c>
      <c r="P155" s="288" t="s">
        <v>2013</v>
      </c>
      <c r="Q155" s="288" t="s">
        <v>2012</v>
      </c>
      <c r="R155" s="289" t="s">
        <v>2390</v>
      </c>
      <c r="S155" s="299" t="s">
        <v>2382</v>
      </c>
      <c r="T155" s="283"/>
      <c r="U155" s="290" t="s">
        <v>2015</v>
      </c>
      <c r="V155" s="290" t="s">
        <v>195</v>
      </c>
      <c r="W155" s="290">
        <v>6</v>
      </c>
      <c r="X155" s="290" t="s">
        <v>2319</v>
      </c>
      <c r="Y155" s="290"/>
      <c r="Z155" s="290"/>
      <c r="AA155" s="290"/>
      <c r="AB155" s="290"/>
    </row>
    <row r="156" spans="1:28" x14ac:dyDescent="0.25">
      <c r="A156" s="283" t="s">
        <v>2008</v>
      </c>
      <c r="B156" s="284" t="s">
        <v>1791</v>
      </c>
      <c r="C156" s="284" t="s">
        <v>2156</v>
      </c>
      <c r="D156" s="284" t="s">
        <v>2157</v>
      </c>
      <c r="E156" s="284" t="s">
        <v>2378</v>
      </c>
      <c r="F156" s="285" t="s">
        <v>2465</v>
      </c>
      <c r="G156" s="286">
        <v>40</v>
      </c>
      <c r="H156" s="287" t="s">
        <v>2011</v>
      </c>
      <c r="I156" s="285"/>
      <c r="J156" s="285"/>
      <c r="K156" s="285"/>
      <c r="L156" s="285"/>
      <c r="M156" s="285"/>
      <c r="N156" s="285" t="s">
        <v>2380</v>
      </c>
      <c r="O156" s="288">
        <v>5</v>
      </c>
      <c r="P156" s="288" t="s">
        <v>2013</v>
      </c>
      <c r="Q156" s="288" t="s">
        <v>2012</v>
      </c>
      <c r="R156" s="289" t="s">
        <v>2390</v>
      </c>
      <c r="S156" s="299" t="s">
        <v>2382</v>
      </c>
      <c r="T156" s="283"/>
      <c r="U156" s="290" t="s">
        <v>2015</v>
      </c>
      <c r="V156" s="290" t="s">
        <v>195</v>
      </c>
      <c r="W156" s="290">
        <v>6</v>
      </c>
      <c r="X156" s="290" t="s">
        <v>2319</v>
      </c>
      <c r="Y156" s="290"/>
      <c r="Z156" s="290"/>
      <c r="AA156" s="290"/>
      <c r="AB156" s="290"/>
    </row>
    <row r="157" spans="1:28" x14ac:dyDescent="0.25">
      <c r="A157" s="283" t="s">
        <v>2008</v>
      </c>
      <c r="B157" s="284" t="s">
        <v>1754</v>
      </c>
      <c r="C157" s="284" t="s">
        <v>2163</v>
      </c>
      <c r="D157" s="284" t="s">
        <v>2164</v>
      </c>
      <c r="E157" s="284" t="s">
        <v>2378</v>
      </c>
      <c r="F157" s="285" t="s">
        <v>2466</v>
      </c>
      <c r="G157" s="286">
        <v>20</v>
      </c>
      <c r="H157" s="287" t="s">
        <v>2011</v>
      </c>
      <c r="I157" s="285"/>
      <c r="J157" s="285"/>
      <c r="K157" s="285"/>
      <c r="L157" s="285"/>
      <c r="M157" s="285"/>
      <c r="N157" s="285" t="s">
        <v>2380</v>
      </c>
      <c r="O157" s="288">
        <v>0</v>
      </c>
      <c r="P157" s="288" t="s">
        <v>2013</v>
      </c>
      <c r="Q157" s="288" t="s">
        <v>2012</v>
      </c>
      <c r="R157" s="289" t="s">
        <v>2467</v>
      </c>
      <c r="S157" s="299" t="s">
        <v>2382</v>
      </c>
      <c r="T157" s="283"/>
      <c r="U157" s="290" t="s">
        <v>2015</v>
      </c>
      <c r="V157" s="290" t="s">
        <v>195</v>
      </c>
      <c r="W157" s="290">
        <v>1</v>
      </c>
      <c r="X157" s="290" t="s">
        <v>2319</v>
      </c>
      <c r="Y157" s="290"/>
      <c r="Z157" s="290"/>
      <c r="AA157" s="290"/>
      <c r="AB157" s="290"/>
    </row>
    <row r="158" spans="1:28" x14ac:dyDescent="0.25">
      <c r="A158" s="283" t="s">
        <v>2008</v>
      </c>
      <c r="B158" s="284" t="s">
        <v>1754</v>
      </c>
      <c r="C158" s="284" t="s">
        <v>2163</v>
      </c>
      <c r="D158" s="284" t="s">
        <v>2164</v>
      </c>
      <c r="E158" s="284" t="s">
        <v>2378</v>
      </c>
      <c r="F158" s="285" t="s">
        <v>2466</v>
      </c>
      <c r="G158" s="286">
        <v>40</v>
      </c>
      <c r="H158" s="287" t="s">
        <v>2011</v>
      </c>
      <c r="I158" s="285"/>
      <c r="J158" s="285"/>
      <c r="K158" s="285"/>
      <c r="L158" s="285"/>
      <c r="M158" s="285"/>
      <c r="N158" s="285" t="s">
        <v>2380</v>
      </c>
      <c r="O158" s="288">
        <v>0</v>
      </c>
      <c r="P158" s="288" t="s">
        <v>2013</v>
      </c>
      <c r="Q158" s="288" t="s">
        <v>2012</v>
      </c>
      <c r="R158" s="289" t="s">
        <v>2467</v>
      </c>
      <c r="S158" s="299" t="s">
        <v>2382</v>
      </c>
      <c r="T158" s="283"/>
      <c r="U158" s="290" t="s">
        <v>2015</v>
      </c>
      <c r="V158" s="290" t="s">
        <v>195</v>
      </c>
      <c r="W158" s="290">
        <v>1</v>
      </c>
      <c r="X158" s="290" t="s">
        <v>2319</v>
      </c>
      <c r="Y158" s="290"/>
      <c r="Z158" s="290"/>
      <c r="AA158" s="290"/>
      <c r="AB158" s="290"/>
    </row>
    <row r="159" spans="1:28" x14ac:dyDescent="0.25">
      <c r="A159" s="283" t="s">
        <v>2008</v>
      </c>
      <c r="B159" s="284" t="s">
        <v>1754</v>
      </c>
      <c r="C159" s="284" t="s">
        <v>2163</v>
      </c>
      <c r="D159" s="284" t="s">
        <v>2164</v>
      </c>
      <c r="E159" s="284" t="s">
        <v>2378</v>
      </c>
      <c r="F159" s="285" t="s">
        <v>2468</v>
      </c>
      <c r="G159" s="286">
        <v>20</v>
      </c>
      <c r="H159" s="287" t="s">
        <v>2011</v>
      </c>
      <c r="I159" s="285"/>
      <c r="J159" s="285"/>
      <c r="K159" s="285"/>
      <c r="L159" s="285"/>
      <c r="M159" s="285"/>
      <c r="N159" s="285" t="s">
        <v>2380</v>
      </c>
      <c r="O159" s="288">
        <v>12</v>
      </c>
      <c r="P159" s="288" t="s">
        <v>2013</v>
      </c>
      <c r="Q159" s="288" t="s">
        <v>2012</v>
      </c>
      <c r="R159" s="289" t="s">
        <v>2459</v>
      </c>
      <c r="S159" s="299" t="s">
        <v>2382</v>
      </c>
      <c r="T159" s="283"/>
      <c r="U159" s="290" t="s">
        <v>2015</v>
      </c>
      <c r="V159" s="290" t="s">
        <v>195</v>
      </c>
      <c r="W159" s="290">
        <v>13</v>
      </c>
      <c r="X159" s="290" t="s">
        <v>2319</v>
      </c>
      <c r="Y159" s="290"/>
      <c r="Z159" s="290"/>
      <c r="AA159" s="290"/>
      <c r="AB159" s="290"/>
    </row>
    <row r="160" spans="1:28" x14ac:dyDescent="0.25">
      <c r="A160" s="283" t="s">
        <v>2008</v>
      </c>
      <c r="B160" s="284" t="s">
        <v>1754</v>
      </c>
      <c r="C160" s="284" t="s">
        <v>2163</v>
      </c>
      <c r="D160" s="284" t="s">
        <v>2164</v>
      </c>
      <c r="E160" s="284" t="s">
        <v>2378</v>
      </c>
      <c r="F160" s="285" t="s">
        <v>2468</v>
      </c>
      <c r="G160" s="286">
        <v>40</v>
      </c>
      <c r="H160" s="287" t="s">
        <v>2011</v>
      </c>
      <c r="I160" s="285"/>
      <c r="J160" s="285"/>
      <c r="K160" s="285"/>
      <c r="L160" s="285"/>
      <c r="M160" s="285"/>
      <c r="N160" s="285" t="s">
        <v>2380</v>
      </c>
      <c r="O160" s="288">
        <v>12</v>
      </c>
      <c r="P160" s="288" t="s">
        <v>2013</v>
      </c>
      <c r="Q160" s="288" t="s">
        <v>2012</v>
      </c>
      <c r="R160" s="289" t="s">
        <v>2459</v>
      </c>
      <c r="S160" s="299" t="s">
        <v>2382</v>
      </c>
      <c r="T160" s="283"/>
      <c r="U160" s="290" t="s">
        <v>2015</v>
      </c>
      <c r="V160" s="290" t="s">
        <v>195</v>
      </c>
      <c r="W160" s="290">
        <v>13</v>
      </c>
      <c r="X160" s="290" t="s">
        <v>2319</v>
      </c>
      <c r="Y160" s="290"/>
      <c r="Z160" s="290"/>
      <c r="AA160" s="290"/>
      <c r="AB160" s="290"/>
    </row>
    <row r="161" spans="1:28" x14ac:dyDescent="0.25">
      <c r="A161" s="283" t="s">
        <v>2008</v>
      </c>
      <c r="B161" s="284" t="s">
        <v>1754</v>
      </c>
      <c r="C161" s="284" t="s">
        <v>2163</v>
      </c>
      <c r="D161" s="284" t="s">
        <v>2164</v>
      </c>
      <c r="E161" s="284" t="s">
        <v>2378</v>
      </c>
      <c r="F161" s="285" t="s">
        <v>2469</v>
      </c>
      <c r="G161" s="286">
        <v>20</v>
      </c>
      <c r="H161" s="287" t="s">
        <v>2011</v>
      </c>
      <c r="I161" s="285"/>
      <c r="J161" s="285"/>
      <c r="K161" s="285"/>
      <c r="L161" s="285"/>
      <c r="M161" s="285"/>
      <c r="N161" s="285" t="s">
        <v>2380</v>
      </c>
      <c r="O161" s="288">
        <v>12</v>
      </c>
      <c r="P161" s="288" t="s">
        <v>2013</v>
      </c>
      <c r="Q161" s="288" t="s">
        <v>2012</v>
      </c>
      <c r="R161" s="289" t="s">
        <v>2459</v>
      </c>
      <c r="S161" s="299" t="s">
        <v>2382</v>
      </c>
      <c r="T161" s="283"/>
      <c r="U161" s="290" t="s">
        <v>2015</v>
      </c>
      <c r="V161" s="290" t="s">
        <v>195</v>
      </c>
      <c r="W161" s="290">
        <v>13</v>
      </c>
      <c r="X161" s="290" t="s">
        <v>2319</v>
      </c>
      <c r="Y161" s="290"/>
      <c r="Z161" s="290"/>
      <c r="AA161" s="290"/>
      <c r="AB161" s="290"/>
    </row>
    <row r="162" spans="1:28" x14ac:dyDescent="0.25">
      <c r="A162" s="283" t="s">
        <v>2008</v>
      </c>
      <c r="B162" s="284" t="s">
        <v>1754</v>
      </c>
      <c r="C162" s="284" t="s">
        <v>2163</v>
      </c>
      <c r="D162" s="284" t="s">
        <v>2164</v>
      </c>
      <c r="E162" s="284" t="s">
        <v>2378</v>
      </c>
      <c r="F162" s="285" t="s">
        <v>2469</v>
      </c>
      <c r="G162" s="286">
        <v>40</v>
      </c>
      <c r="H162" s="287" t="s">
        <v>2011</v>
      </c>
      <c r="I162" s="285"/>
      <c r="J162" s="285"/>
      <c r="K162" s="285"/>
      <c r="L162" s="285"/>
      <c r="M162" s="285"/>
      <c r="N162" s="285" t="s">
        <v>2380</v>
      </c>
      <c r="O162" s="288">
        <v>12</v>
      </c>
      <c r="P162" s="288" t="s">
        <v>2013</v>
      </c>
      <c r="Q162" s="288" t="s">
        <v>2012</v>
      </c>
      <c r="R162" s="289" t="s">
        <v>2459</v>
      </c>
      <c r="S162" s="299" t="s">
        <v>2382</v>
      </c>
      <c r="T162" s="283"/>
      <c r="U162" s="290" t="s">
        <v>2015</v>
      </c>
      <c r="V162" s="290" t="s">
        <v>195</v>
      </c>
      <c r="W162" s="290">
        <v>13</v>
      </c>
      <c r="X162" s="290" t="s">
        <v>2319</v>
      </c>
      <c r="Y162" s="290"/>
      <c r="Z162" s="290"/>
      <c r="AA162" s="290"/>
      <c r="AB162" s="290"/>
    </row>
    <row r="163" spans="1:28" x14ac:dyDescent="0.25">
      <c r="A163" s="283" t="s">
        <v>2008</v>
      </c>
      <c r="B163" s="284" t="s">
        <v>1754</v>
      </c>
      <c r="C163" s="284" t="s">
        <v>2163</v>
      </c>
      <c r="D163" s="284" t="s">
        <v>2164</v>
      </c>
      <c r="E163" s="284" t="s">
        <v>2378</v>
      </c>
      <c r="F163" s="285" t="s">
        <v>2470</v>
      </c>
      <c r="G163" s="286">
        <v>20</v>
      </c>
      <c r="H163" s="287" t="s">
        <v>2011</v>
      </c>
      <c r="I163" s="285"/>
      <c r="J163" s="285"/>
      <c r="K163" s="285"/>
      <c r="L163" s="285"/>
      <c r="M163" s="285"/>
      <c r="N163" s="285" t="s">
        <v>2380</v>
      </c>
      <c r="O163" s="288">
        <v>15</v>
      </c>
      <c r="P163" s="288" t="s">
        <v>2013</v>
      </c>
      <c r="Q163" s="288" t="s">
        <v>2012</v>
      </c>
      <c r="R163" s="289" t="s">
        <v>2438</v>
      </c>
      <c r="S163" s="299" t="s">
        <v>2382</v>
      </c>
      <c r="T163" s="283"/>
      <c r="U163" s="290" t="s">
        <v>2015</v>
      </c>
      <c r="V163" s="290" t="s">
        <v>195</v>
      </c>
      <c r="W163" s="290">
        <v>16</v>
      </c>
      <c r="X163" s="290" t="s">
        <v>2319</v>
      </c>
      <c r="Y163" s="290"/>
      <c r="Z163" s="290"/>
      <c r="AA163" s="290"/>
      <c r="AB163" s="290"/>
    </row>
    <row r="164" spans="1:28" x14ac:dyDescent="0.25">
      <c r="A164" s="283" t="s">
        <v>2008</v>
      </c>
      <c r="B164" s="284" t="s">
        <v>1754</v>
      </c>
      <c r="C164" s="284" t="s">
        <v>2163</v>
      </c>
      <c r="D164" s="284" t="s">
        <v>2164</v>
      </c>
      <c r="E164" s="284" t="s">
        <v>2378</v>
      </c>
      <c r="F164" s="285" t="s">
        <v>2470</v>
      </c>
      <c r="G164" s="286">
        <v>40</v>
      </c>
      <c r="H164" s="287" t="s">
        <v>2011</v>
      </c>
      <c r="I164" s="285"/>
      <c r="J164" s="285"/>
      <c r="K164" s="285"/>
      <c r="L164" s="285"/>
      <c r="M164" s="285"/>
      <c r="N164" s="285" t="s">
        <v>2380</v>
      </c>
      <c r="O164" s="288">
        <v>15</v>
      </c>
      <c r="P164" s="288" t="s">
        <v>2013</v>
      </c>
      <c r="Q164" s="288" t="s">
        <v>2012</v>
      </c>
      <c r="R164" s="289" t="s">
        <v>2438</v>
      </c>
      <c r="S164" s="299" t="s">
        <v>2382</v>
      </c>
      <c r="T164" s="283"/>
      <c r="U164" s="290" t="s">
        <v>2015</v>
      </c>
      <c r="V164" s="290" t="s">
        <v>195</v>
      </c>
      <c r="W164" s="290">
        <v>16</v>
      </c>
      <c r="X164" s="290" t="s">
        <v>2319</v>
      </c>
      <c r="Y164" s="290"/>
      <c r="Z164" s="290"/>
      <c r="AA164" s="290"/>
      <c r="AB164" s="290"/>
    </row>
    <row r="165" spans="1:28" x14ac:dyDescent="0.25">
      <c r="A165" s="283" t="s">
        <v>2008</v>
      </c>
      <c r="B165" s="284" t="s">
        <v>1754</v>
      </c>
      <c r="C165" s="284" t="s">
        <v>2163</v>
      </c>
      <c r="D165" s="284" t="s">
        <v>2164</v>
      </c>
      <c r="E165" s="284" t="s">
        <v>2378</v>
      </c>
      <c r="F165" s="285" t="s">
        <v>2471</v>
      </c>
      <c r="G165" s="286">
        <v>20</v>
      </c>
      <c r="H165" s="287" t="s">
        <v>2011</v>
      </c>
      <c r="I165" s="285"/>
      <c r="J165" s="285"/>
      <c r="K165" s="285"/>
      <c r="L165" s="285"/>
      <c r="M165" s="285"/>
      <c r="N165" s="285" t="s">
        <v>2380</v>
      </c>
      <c r="O165" s="288">
        <v>5</v>
      </c>
      <c r="P165" s="288" t="s">
        <v>2013</v>
      </c>
      <c r="Q165" s="288" t="s">
        <v>2012</v>
      </c>
      <c r="R165" s="289" t="s">
        <v>2390</v>
      </c>
      <c r="S165" s="299" t="s">
        <v>2382</v>
      </c>
      <c r="T165" s="283"/>
      <c r="U165" s="290" t="s">
        <v>2015</v>
      </c>
      <c r="V165" s="290" t="s">
        <v>195</v>
      </c>
      <c r="W165" s="290">
        <v>6</v>
      </c>
      <c r="X165" s="290" t="s">
        <v>2319</v>
      </c>
      <c r="Y165" s="290"/>
      <c r="Z165" s="290"/>
      <c r="AA165" s="290"/>
      <c r="AB165" s="290"/>
    </row>
    <row r="166" spans="1:28" x14ac:dyDescent="0.25">
      <c r="A166" s="283" t="s">
        <v>2008</v>
      </c>
      <c r="B166" s="284" t="s">
        <v>1754</v>
      </c>
      <c r="C166" s="284" t="s">
        <v>2163</v>
      </c>
      <c r="D166" s="284" t="s">
        <v>2164</v>
      </c>
      <c r="E166" s="284" t="s">
        <v>2378</v>
      </c>
      <c r="F166" s="285" t="s">
        <v>2471</v>
      </c>
      <c r="G166" s="286">
        <v>40</v>
      </c>
      <c r="H166" s="287" t="s">
        <v>2011</v>
      </c>
      <c r="I166" s="285"/>
      <c r="J166" s="285"/>
      <c r="K166" s="285"/>
      <c r="L166" s="285"/>
      <c r="M166" s="285"/>
      <c r="N166" s="285" t="s">
        <v>2380</v>
      </c>
      <c r="O166" s="288">
        <v>5</v>
      </c>
      <c r="P166" s="288" t="s">
        <v>2013</v>
      </c>
      <c r="Q166" s="288" t="s">
        <v>2012</v>
      </c>
      <c r="R166" s="289" t="s">
        <v>2390</v>
      </c>
      <c r="S166" s="299" t="s">
        <v>2382</v>
      </c>
      <c r="T166" s="283"/>
      <c r="U166" s="290" t="s">
        <v>2015</v>
      </c>
      <c r="V166" s="290" t="s">
        <v>195</v>
      </c>
      <c r="W166" s="290">
        <v>6</v>
      </c>
      <c r="X166" s="290" t="s">
        <v>2319</v>
      </c>
      <c r="Y166" s="290"/>
      <c r="Z166" s="290"/>
      <c r="AA166" s="290"/>
      <c r="AB166" s="290"/>
    </row>
    <row r="167" spans="1:28" x14ac:dyDescent="0.25">
      <c r="A167" s="283" t="s">
        <v>2008</v>
      </c>
      <c r="B167" s="284" t="s">
        <v>1754</v>
      </c>
      <c r="C167" s="284" t="s">
        <v>2163</v>
      </c>
      <c r="D167" s="284" t="s">
        <v>2164</v>
      </c>
      <c r="E167" s="284" t="s">
        <v>2378</v>
      </c>
      <c r="F167" s="285" t="s">
        <v>2471</v>
      </c>
      <c r="G167" s="286">
        <v>20</v>
      </c>
      <c r="H167" s="287" t="s">
        <v>2011</v>
      </c>
      <c r="I167" s="285"/>
      <c r="J167" s="285"/>
      <c r="K167" s="285"/>
      <c r="L167" s="285"/>
      <c r="M167" s="285"/>
      <c r="N167" s="285" t="s">
        <v>2380</v>
      </c>
      <c r="O167" s="288">
        <v>5</v>
      </c>
      <c r="P167" s="288" t="s">
        <v>2013</v>
      </c>
      <c r="Q167" s="288" t="s">
        <v>2012</v>
      </c>
      <c r="R167" s="289" t="s">
        <v>2390</v>
      </c>
      <c r="S167" s="299" t="s">
        <v>2382</v>
      </c>
      <c r="T167" s="283"/>
      <c r="U167" s="290" t="s">
        <v>2015</v>
      </c>
      <c r="V167" s="290" t="s">
        <v>195</v>
      </c>
      <c r="W167" s="290">
        <v>6</v>
      </c>
      <c r="X167" s="290" t="s">
        <v>2319</v>
      </c>
      <c r="Y167" s="290"/>
      <c r="Z167" s="290"/>
      <c r="AA167" s="290"/>
      <c r="AB167" s="290"/>
    </row>
    <row r="168" spans="1:28" x14ac:dyDescent="0.25">
      <c r="A168" s="283" t="s">
        <v>2008</v>
      </c>
      <c r="B168" s="284" t="s">
        <v>1754</v>
      </c>
      <c r="C168" s="284" t="s">
        <v>2163</v>
      </c>
      <c r="D168" s="284" t="s">
        <v>2164</v>
      </c>
      <c r="E168" s="284" t="s">
        <v>2378</v>
      </c>
      <c r="F168" s="285" t="s">
        <v>2471</v>
      </c>
      <c r="G168" s="286">
        <v>40</v>
      </c>
      <c r="H168" s="287" t="s">
        <v>2011</v>
      </c>
      <c r="I168" s="285"/>
      <c r="J168" s="285"/>
      <c r="K168" s="285"/>
      <c r="L168" s="285"/>
      <c r="M168" s="285"/>
      <c r="N168" s="285" t="s">
        <v>2380</v>
      </c>
      <c r="O168" s="288">
        <v>5</v>
      </c>
      <c r="P168" s="288" t="s">
        <v>2013</v>
      </c>
      <c r="Q168" s="288" t="s">
        <v>2012</v>
      </c>
      <c r="R168" s="289" t="s">
        <v>2390</v>
      </c>
      <c r="S168" s="299" t="s">
        <v>2382</v>
      </c>
      <c r="T168" s="283"/>
      <c r="U168" s="290" t="s">
        <v>2015</v>
      </c>
      <c r="V168" s="290" t="s">
        <v>195</v>
      </c>
      <c r="W168" s="290">
        <v>6</v>
      </c>
      <c r="X168" s="290" t="s">
        <v>2319</v>
      </c>
      <c r="Y168" s="290"/>
      <c r="Z168" s="290"/>
      <c r="AA168" s="290"/>
      <c r="AB168" s="290"/>
    </row>
    <row r="169" spans="1:28" x14ac:dyDescent="0.25">
      <c r="A169" s="283" t="s">
        <v>2008</v>
      </c>
      <c r="B169" s="284" t="s">
        <v>1754</v>
      </c>
      <c r="C169" s="284" t="s">
        <v>2163</v>
      </c>
      <c r="D169" s="284" t="s">
        <v>2164</v>
      </c>
      <c r="E169" s="284" t="s">
        <v>2378</v>
      </c>
      <c r="F169" s="285" t="s">
        <v>2472</v>
      </c>
      <c r="G169" s="286">
        <v>20</v>
      </c>
      <c r="H169" s="287" t="s">
        <v>2011</v>
      </c>
      <c r="I169" s="285"/>
      <c r="J169" s="285"/>
      <c r="K169" s="285"/>
      <c r="L169" s="285"/>
      <c r="M169" s="285"/>
      <c r="N169" s="285" t="s">
        <v>2380</v>
      </c>
      <c r="O169" s="288">
        <v>6</v>
      </c>
      <c r="P169" s="288" t="s">
        <v>2013</v>
      </c>
      <c r="Q169" s="288" t="s">
        <v>2012</v>
      </c>
      <c r="R169" s="289" t="s">
        <v>2400</v>
      </c>
      <c r="S169" s="299" t="s">
        <v>2382</v>
      </c>
      <c r="T169" s="283"/>
      <c r="U169" s="290" t="s">
        <v>2015</v>
      </c>
      <c r="V169" s="290" t="s">
        <v>195</v>
      </c>
      <c r="W169" s="290">
        <v>7</v>
      </c>
      <c r="X169" s="290" t="s">
        <v>2319</v>
      </c>
      <c r="Y169" s="290"/>
      <c r="Z169" s="290"/>
      <c r="AA169" s="290"/>
      <c r="AB169" s="290"/>
    </row>
    <row r="170" spans="1:28" x14ac:dyDescent="0.25">
      <c r="A170" s="283" t="s">
        <v>2008</v>
      </c>
      <c r="B170" s="284" t="s">
        <v>1754</v>
      </c>
      <c r="C170" s="284" t="s">
        <v>2163</v>
      </c>
      <c r="D170" s="284" t="s">
        <v>2164</v>
      </c>
      <c r="E170" s="284" t="s">
        <v>2378</v>
      </c>
      <c r="F170" s="285" t="s">
        <v>2472</v>
      </c>
      <c r="G170" s="286">
        <v>40</v>
      </c>
      <c r="H170" s="287" t="s">
        <v>2011</v>
      </c>
      <c r="I170" s="285"/>
      <c r="J170" s="285"/>
      <c r="K170" s="285"/>
      <c r="L170" s="285"/>
      <c r="M170" s="285"/>
      <c r="N170" s="285" t="s">
        <v>2380</v>
      </c>
      <c r="O170" s="288">
        <v>6</v>
      </c>
      <c r="P170" s="288" t="s">
        <v>2013</v>
      </c>
      <c r="Q170" s="288" t="s">
        <v>2012</v>
      </c>
      <c r="R170" s="289" t="s">
        <v>2400</v>
      </c>
      <c r="S170" s="299" t="s">
        <v>2382</v>
      </c>
      <c r="T170" s="283"/>
      <c r="U170" s="290" t="s">
        <v>2015</v>
      </c>
      <c r="V170" s="290" t="s">
        <v>195</v>
      </c>
      <c r="W170" s="290">
        <v>7</v>
      </c>
      <c r="X170" s="290" t="s">
        <v>2319</v>
      </c>
      <c r="Y170" s="290"/>
      <c r="Z170" s="290"/>
      <c r="AA170" s="290"/>
      <c r="AB170" s="290"/>
    </row>
    <row r="171" spans="1:28" x14ac:dyDescent="0.25">
      <c r="A171" s="283" t="s">
        <v>2008</v>
      </c>
      <c r="B171" s="284" t="s">
        <v>1754</v>
      </c>
      <c r="C171" s="284" t="s">
        <v>2163</v>
      </c>
      <c r="D171" s="284" t="s">
        <v>2164</v>
      </c>
      <c r="E171" s="284" t="s">
        <v>2378</v>
      </c>
      <c r="F171" s="285" t="s">
        <v>2473</v>
      </c>
      <c r="G171" s="286">
        <v>20</v>
      </c>
      <c r="H171" s="287" t="s">
        <v>2011</v>
      </c>
      <c r="I171" s="285"/>
      <c r="J171" s="285"/>
      <c r="K171" s="285"/>
      <c r="L171" s="285"/>
      <c r="M171" s="285"/>
      <c r="N171" s="285" t="s">
        <v>2380</v>
      </c>
      <c r="O171" s="288">
        <v>12</v>
      </c>
      <c r="P171" s="288" t="s">
        <v>2013</v>
      </c>
      <c r="Q171" s="288" t="s">
        <v>2012</v>
      </c>
      <c r="R171" s="289" t="s">
        <v>2459</v>
      </c>
      <c r="S171" s="299" t="s">
        <v>2382</v>
      </c>
      <c r="T171" s="283"/>
      <c r="U171" s="290" t="s">
        <v>2015</v>
      </c>
      <c r="V171" s="290" t="s">
        <v>195</v>
      </c>
      <c r="W171" s="290">
        <v>13</v>
      </c>
      <c r="X171" s="290" t="s">
        <v>2319</v>
      </c>
      <c r="Y171" s="290"/>
      <c r="Z171" s="290"/>
      <c r="AA171" s="290"/>
      <c r="AB171" s="290"/>
    </row>
    <row r="172" spans="1:28" x14ac:dyDescent="0.25">
      <c r="A172" s="283" t="s">
        <v>2008</v>
      </c>
      <c r="B172" s="284" t="s">
        <v>1754</v>
      </c>
      <c r="C172" s="284" t="s">
        <v>2163</v>
      </c>
      <c r="D172" s="284" t="s">
        <v>2164</v>
      </c>
      <c r="E172" s="284" t="s">
        <v>2378</v>
      </c>
      <c r="F172" s="285" t="s">
        <v>2473</v>
      </c>
      <c r="G172" s="286">
        <v>40</v>
      </c>
      <c r="H172" s="287" t="s">
        <v>2011</v>
      </c>
      <c r="I172" s="285"/>
      <c r="J172" s="285"/>
      <c r="K172" s="285"/>
      <c r="L172" s="285"/>
      <c r="M172" s="285"/>
      <c r="N172" s="285" t="s">
        <v>2380</v>
      </c>
      <c r="O172" s="288">
        <v>12</v>
      </c>
      <c r="P172" s="288" t="s">
        <v>2013</v>
      </c>
      <c r="Q172" s="288" t="s">
        <v>2012</v>
      </c>
      <c r="R172" s="289" t="s">
        <v>2459</v>
      </c>
      <c r="S172" s="299" t="s">
        <v>2382</v>
      </c>
      <c r="T172" s="283"/>
      <c r="U172" s="290" t="s">
        <v>2015</v>
      </c>
      <c r="V172" s="290" t="s">
        <v>195</v>
      </c>
      <c r="W172" s="290">
        <v>13</v>
      </c>
      <c r="X172" s="290" t="s">
        <v>2319</v>
      </c>
      <c r="Y172" s="290"/>
      <c r="Z172" s="290"/>
      <c r="AA172" s="290"/>
      <c r="AB172" s="290"/>
    </row>
    <row r="173" spans="1:28" x14ac:dyDescent="0.25">
      <c r="A173" s="283" t="s">
        <v>2008</v>
      </c>
      <c r="B173" s="284" t="s">
        <v>1754</v>
      </c>
      <c r="C173" s="284" t="s">
        <v>2163</v>
      </c>
      <c r="D173" s="284" t="s">
        <v>2164</v>
      </c>
      <c r="E173" s="284" t="s">
        <v>2378</v>
      </c>
      <c r="F173" s="285" t="s">
        <v>2474</v>
      </c>
      <c r="G173" s="286">
        <v>20</v>
      </c>
      <c r="H173" s="287" t="s">
        <v>2011</v>
      </c>
      <c r="I173" s="285"/>
      <c r="J173" s="285"/>
      <c r="K173" s="285"/>
      <c r="L173" s="285"/>
      <c r="M173" s="285"/>
      <c r="N173" s="285" t="s">
        <v>2380</v>
      </c>
      <c r="O173" s="288">
        <v>7</v>
      </c>
      <c r="P173" s="288" t="s">
        <v>2013</v>
      </c>
      <c r="Q173" s="288" t="s">
        <v>2012</v>
      </c>
      <c r="R173" s="289" t="s">
        <v>2385</v>
      </c>
      <c r="S173" s="299" t="s">
        <v>2382</v>
      </c>
      <c r="T173" s="283"/>
      <c r="U173" s="290" t="s">
        <v>2015</v>
      </c>
      <c r="V173" s="290" t="s">
        <v>195</v>
      </c>
      <c r="W173" s="290">
        <v>8</v>
      </c>
      <c r="X173" s="290" t="s">
        <v>2319</v>
      </c>
      <c r="Y173" s="290"/>
      <c r="Z173" s="290"/>
      <c r="AA173" s="290"/>
      <c r="AB173" s="290"/>
    </row>
    <row r="174" spans="1:28" x14ac:dyDescent="0.25">
      <c r="A174" s="283" t="s">
        <v>2008</v>
      </c>
      <c r="B174" s="284" t="s">
        <v>1754</v>
      </c>
      <c r="C174" s="284" t="s">
        <v>2163</v>
      </c>
      <c r="D174" s="284" t="s">
        <v>2164</v>
      </c>
      <c r="E174" s="284" t="s">
        <v>2378</v>
      </c>
      <c r="F174" s="285" t="s">
        <v>2474</v>
      </c>
      <c r="G174" s="286">
        <v>40</v>
      </c>
      <c r="H174" s="287" t="s">
        <v>2011</v>
      </c>
      <c r="I174" s="285"/>
      <c r="J174" s="285"/>
      <c r="K174" s="285"/>
      <c r="L174" s="285"/>
      <c r="M174" s="285"/>
      <c r="N174" s="285" t="s">
        <v>2380</v>
      </c>
      <c r="O174" s="288">
        <v>7</v>
      </c>
      <c r="P174" s="288" t="s">
        <v>2013</v>
      </c>
      <c r="Q174" s="288" t="s">
        <v>2012</v>
      </c>
      <c r="R174" s="289" t="s">
        <v>2385</v>
      </c>
      <c r="S174" s="299" t="s">
        <v>2382</v>
      </c>
      <c r="T174" s="283"/>
      <c r="U174" s="290" t="s">
        <v>2015</v>
      </c>
      <c r="V174" s="290" t="s">
        <v>195</v>
      </c>
      <c r="W174" s="290">
        <v>8</v>
      </c>
      <c r="X174" s="290" t="s">
        <v>2319</v>
      </c>
      <c r="Y174" s="290"/>
      <c r="Z174" s="290"/>
      <c r="AA174" s="290"/>
      <c r="AB174" s="290"/>
    </row>
    <row r="175" spans="1:28" x14ac:dyDescent="0.25">
      <c r="A175" s="283" t="s">
        <v>2008</v>
      </c>
      <c r="B175" s="284" t="s">
        <v>1791</v>
      </c>
      <c r="C175" s="284" t="s">
        <v>2165</v>
      </c>
      <c r="D175" s="284" t="s">
        <v>2166</v>
      </c>
      <c r="E175" s="284" t="s">
        <v>2378</v>
      </c>
      <c r="F175" s="285" t="s">
        <v>430</v>
      </c>
      <c r="G175" s="286">
        <v>20</v>
      </c>
      <c r="H175" s="287" t="s">
        <v>2011</v>
      </c>
      <c r="I175" s="285"/>
      <c r="J175" s="285"/>
      <c r="K175" s="285"/>
      <c r="L175" s="285"/>
      <c r="M175" s="285"/>
      <c r="N175" s="285" t="s">
        <v>2380</v>
      </c>
      <c r="O175" s="288">
        <v>14</v>
      </c>
      <c r="P175" s="288" t="s">
        <v>2013</v>
      </c>
      <c r="Q175" s="288" t="s">
        <v>2012</v>
      </c>
      <c r="R175" s="289" t="s">
        <v>2413</v>
      </c>
      <c r="S175" s="299" t="s">
        <v>2382</v>
      </c>
      <c r="T175" s="283"/>
      <c r="U175" s="290" t="s">
        <v>2015</v>
      </c>
      <c r="V175" s="290" t="s">
        <v>195</v>
      </c>
      <c r="W175" s="290">
        <v>15</v>
      </c>
      <c r="X175" s="290" t="s">
        <v>2319</v>
      </c>
      <c r="Y175" s="290"/>
      <c r="Z175" s="290"/>
      <c r="AA175" s="290"/>
      <c r="AB175" s="290"/>
    </row>
    <row r="176" spans="1:28" x14ac:dyDescent="0.25">
      <c r="A176" s="283" t="s">
        <v>2008</v>
      </c>
      <c r="B176" s="284" t="s">
        <v>1791</v>
      </c>
      <c r="C176" s="284" t="s">
        <v>2165</v>
      </c>
      <c r="D176" s="284" t="s">
        <v>2166</v>
      </c>
      <c r="E176" s="284" t="s">
        <v>2378</v>
      </c>
      <c r="F176" s="285" t="s">
        <v>430</v>
      </c>
      <c r="G176" s="286">
        <v>40</v>
      </c>
      <c r="H176" s="287" t="s">
        <v>2011</v>
      </c>
      <c r="I176" s="285"/>
      <c r="J176" s="285"/>
      <c r="K176" s="285"/>
      <c r="L176" s="285"/>
      <c r="M176" s="285"/>
      <c r="N176" s="285" t="s">
        <v>2380</v>
      </c>
      <c r="O176" s="288">
        <v>14</v>
      </c>
      <c r="P176" s="288" t="s">
        <v>2013</v>
      </c>
      <c r="Q176" s="288" t="s">
        <v>2012</v>
      </c>
      <c r="R176" s="289" t="s">
        <v>2413</v>
      </c>
      <c r="S176" s="299" t="s">
        <v>2382</v>
      </c>
      <c r="T176" s="283"/>
      <c r="U176" s="290" t="s">
        <v>2015</v>
      </c>
      <c r="V176" s="290" t="s">
        <v>195</v>
      </c>
      <c r="W176" s="290">
        <v>15</v>
      </c>
      <c r="X176" s="290" t="s">
        <v>2319</v>
      </c>
      <c r="Y176" s="290"/>
      <c r="Z176" s="290"/>
      <c r="AA176" s="290"/>
      <c r="AB176" s="290"/>
    </row>
    <row r="177" spans="1:28" x14ac:dyDescent="0.25">
      <c r="A177" s="283" t="s">
        <v>2008</v>
      </c>
      <c r="B177" s="284" t="s">
        <v>1791</v>
      </c>
      <c r="C177" s="284" t="s">
        <v>2165</v>
      </c>
      <c r="D177" s="284" t="s">
        <v>2166</v>
      </c>
      <c r="E177" s="284" t="s">
        <v>2378</v>
      </c>
      <c r="F177" s="285" t="s">
        <v>430</v>
      </c>
      <c r="G177" s="286">
        <v>20</v>
      </c>
      <c r="H177" s="300" t="s">
        <v>2394</v>
      </c>
      <c r="I177" s="285"/>
      <c r="J177" s="285"/>
      <c r="K177" s="285"/>
      <c r="L177" s="285"/>
      <c r="M177" s="285"/>
      <c r="N177" s="285" t="s">
        <v>2380</v>
      </c>
      <c r="O177" s="288">
        <v>14</v>
      </c>
      <c r="P177" s="288" t="s">
        <v>2013</v>
      </c>
      <c r="Q177" s="288" t="s">
        <v>2012</v>
      </c>
      <c r="R177" s="289" t="s">
        <v>2413</v>
      </c>
      <c r="S177" s="299" t="s">
        <v>2382</v>
      </c>
      <c r="T177" s="283"/>
      <c r="U177" s="290" t="s">
        <v>2015</v>
      </c>
      <c r="V177" s="290" t="s">
        <v>195</v>
      </c>
      <c r="W177" s="290">
        <v>15</v>
      </c>
      <c r="X177" s="290" t="s">
        <v>2319</v>
      </c>
      <c r="Y177" s="290"/>
      <c r="Z177" s="290"/>
      <c r="AA177" s="290" t="s">
        <v>50</v>
      </c>
      <c r="AB177" s="290" t="s">
        <v>50</v>
      </c>
    </row>
    <row r="178" spans="1:28" x14ac:dyDescent="0.25">
      <c r="A178" s="283" t="s">
        <v>2008</v>
      </c>
      <c r="B178" s="284" t="s">
        <v>1791</v>
      </c>
      <c r="C178" s="284" t="s">
        <v>2165</v>
      </c>
      <c r="D178" s="284" t="s">
        <v>2166</v>
      </c>
      <c r="E178" s="284" t="s">
        <v>2378</v>
      </c>
      <c r="F178" s="285" t="s">
        <v>430</v>
      </c>
      <c r="G178" s="286">
        <v>40</v>
      </c>
      <c r="H178" s="300" t="s">
        <v>2394</v>
      </c>
      <c r="I178" s="285"/>
      <c r="J178" s="285"/>
      <c r="K178" s="285"/>
      <c r="L178" s="285"/>
      <c r="M178" s="285"/>
      <c r="N178" s="285" t="s">
        <v>2380</v>
      </c>
      <c r="O178" s="288">
        <v>14</v>
      </c>
      <c r="P178" s="288" t="s">
        <v>2013</v>
      </c>
      <c r="Q178" s="288" t="s">
        <v>2012</v>
      </c>
      <c r="R178" s="289" t="s">
        <v>2413</v>
      </c>
      <c r="S178" s="299" t="s">
        <v>2382</v>
      </c>
      <c r="T178" s="283"/>
      <c r="U178" s="290" t="s">
        <v>2015</v>
      </c>
      <c r="V178" s="290" t="s">
        <v>195</v>
      </c>
      <c r="W178" s="290">
        <v>15</v>
      </c>
      <c r="X178" s="290" t="s">
        <v>2319</v>
      </c>
      <c r="Y178" s="290"/>
      <c r="Z178" s="290"/>
      <c r="AA178" s="290" t="s">
        <v>50</v>
      </c>
      <c r="AB178" s="290" t="s">
        <v>50</v>
      </c>
    </row>
    <row r="179" spans="1:28" x14ac:dyDescent="0.25">
      <c r="A179" s="283" t="s">
        <v>2008</v>
      </c>
      <c r="B179" s="284" t="s">
        <v>1791</v>
      </c>
      <c r="C179" s="284" t="s">
        <v>2165</v>
      </c>
      <c r="D179" s="284" t="s">
        <v>2166</v>
      </c>
      <c r="E179" s="284" t="s">
        <v>2378</v>
      </c>
      <c r="F179" s="285" t="s">
        <v>435</v>
      </c>
      <c r="G179" s="286">
        <v>20</v>
      </c>
      <c r="H179" s="287" t="s">
        <v>2011</v>
      </c>
      <c r="I179" s="285"/>
      <c r="J179" s="285"/>
      <c r="K179" s="285"/>
      <c r="L179" s="285"/>
      <c r="M179" s="285"/>
      <c r="N179" s="285" t="s">
        <v>2380</v>
      </c>
      <c r="O179" s="288">
        <v>14</v>
      </c>
      <c r="P179" s="288" t="s">
        <v>2013</v>
      </c>
      <c r="Q179" s="288" t="s">
        <v>2012</v>
      </c>
      <c r="R179" s="289" t="s">
        <v>2413</v>
      </c>
      <c r="S179" s="299" t="s">
        <v>2382</v>
      </c>
      <c r="T179" s="283"/>
      <c r="U179" s="290" t="s">
        <v>2015</v>
      </c>
      <c r="V179" s="290" t="s">
        <v>195</v>
      </c>
      <c r="W179" s="290">
        <v>15</v>
      </c>
      <c r="X179" s="290" t="s">
        <v>2319</v>
      </c>
      <c r="Y179" s="290"/>
      <c r="Z179" s="290"/>
      <c r="AA179" s="290"/>
      <c r="AB179" s="290"/>
    </row>
    <row r="180" spans="1:28" x14ac:dyDescent="0.25">
      <c r="A180" s="283" t="s">
        <v>2008</v>
      </c>
      <c r="B180" s="284" t="s">
        <v>1791</v>
      </c>
      <c r="C180" s="284" t="s">
        <v>2165</v>
      </c>
      <c r="D180" s="284" t="s">
        <v>2166</v>
      </c>
      <c r="E180" s="284" t="s">
        <v>2378</v>
      </c>
      <c r="F180" s="285" t="s">
        <v>435</v>
      </c>
      <c r="G180" s="286">
        <v>40</v>
      </c>
      <c r="H180" s="287" t="s">
        <v>2011</v>
      </c>
      <c r="I180" s="285"/>
      <c r="J180" s="285"/>
      <c r="K180" s="285"/>
      <c r="L180" s="285"/>
      <c r="M180" s="285"/>
      <c r="N180" s="285" t="s">
        <v>2380</v>
      </c>
      <c r="O180" s="288">
        <v>14</v>
      </c>
      <c r="P180" s="288" t="s">
        <v>2013</v>
      </c>
      <c r="Q180" s="288" t="s">
        <v>2012</v>
      </c>
      <c r="R180" s="289" t="s">
        <v>2413</v>
      </c>
      <c r="S180" s="299" t="s">
        <v>2382</v>
      </c>
      <c r="T180" s="283"/>
      <c r="U180" s="290" t="s">
        <v>2015</v>
      </c>
      <c r="V180" s="290" t="s">
        <v>195</v>
      </c>
      <c r="W180" s="290">
        <v>15</v>
      </c>
      <c r="X180" s="290" t="s">
        <v>2319</v>
      </c>
      <c r="Y180" s="290"/>
      <c r="Z180" s="290"/>
      <c r="AA180" s="290"/>
      <c r="AB180" s="290"/>
    </row>
    <row r="181" spans="1:28" x14ac:dyDescent="0.25">
      <c r="A181" s="283" t="s">
        <v>2008</v>
      </c>
      <c r="B181" s="284" t="s">
        <v>1791</v>
      </c>
      <c r="C181" s="284" t="s">
        <v>2165</v>
      </c>
      <c r="D181" s="284" t="s">
        <v>2166</v>
      </c>
      <c r="E181" s="284" t="s">
        <v>2378</v>
      </c>
      <c r="F181" s="285" t="s">
        <v>435</v>
      </c>
      <c r="G181" s="286">
        <v>20</v>
      </c>
      <c r="H181" s="300" t="s">
        <v>2394</v>
      </c>
      <c r="I181" s="285"/>
      <c r="J181" s="285"/>
      <c r="K181" s="285"/>
      <c r="L181" s="285"/>
      <c r="M181" s="285"/>
      <c r="N181" s="285" t="s">
        <v>2380</v>
      </c>
      <c r="O181" s="288">
        <v>14</v>
      </c>
      <c r="P181" s="288" t="s">
        <v>2013</v>
      </c>
      <c r="Q181" s="288" t="s">
        <v>2012</v>
      </c>
      <c r="R181" s="289" t="s">
        <v>2413</v>
      </c>
      <c r="S181" s="299" t="s">
        <v>2382</v>
      </c>
      <c r="T181" s="283"/>
      <c r="U181" s="290" t="s">
        <v>2015</v>
      </c>
      <c r="V181" s="290" t="s">
        <v>195</v>
      </c>
      <c r="W181" s="290">
        <v>15</v>
      </c>
      <c r="X181" s="290" t="s">
        <v>2319</v>
      </c>
      <c r="Y181" s="290"/>
      <c r="Z181" s="290"/>
      <c r="AA181" s="290" t="s">
        <v>50</v>
      </c>
      <c r="AB181" s="290" t="s">
        <v>50</v>
      </c>
    </row>
    <row r="182" spans="1:28" x14ac:dyDescent="0.25">
      <c r="A182" s="283" t="s">
        <v>2008</v>
      </c>
      <c r="B182" s="284" t="s">
        <v>1791</v>
      </c>
      <c r="C182" s="284" t="s">
        <v>2165</v>
      </c>
      <c r="D182" s="284" t="s">
        <v>2166</v>
      </c>
      <c r="E182" s="284" t="s">
        <v>2378</v>
      </c>
      <c r="F182" s="285" t="s">
        <v>435</v>
      </c>
      <c r="G182" s="286">
        <v>40</v>
      </c>
      <c r="H182" s="300" t="s">
        <v>2394</v>
      </c>
      <c r="I182" s="285"/>
      <c r="J182" s="285"/>
      <c r="K182" s="285"/>
      <c r="L182" s="285"/>
      <c r="M182" s="285"/>
      <c r="N182" s="285" t="s">
        <v>2380</v>
      </c>
      <c r="O182" s="288">
        <v>14</v>
      </c>
      <c r="P182" s="288" t="s">
        <v>2013</v>
      </c>
      <c r="Q182" s="288" t="s">
        <v>2012</v>
      </c>
      <c r="R182" s="289" t="s">
        <v>2413</v>
      </c>
      <c r="S182" s="299" t="s">
        <v>2382</v>
      </c>
      <c r="T182" s="283"/>
      <c r="U182" s="290" t="s">
        <v>2015</v>
      </c>
      <c r="V182" s="290" t="s">
        <v>195</v>
      </c>
      <c r="W182" s="290">
        <v>15</v>
      </c>
      <c r="X182" s="290" t="s">
        <v>2319</v>
      </c>
      <c r="Y182" s="290"/>
      <c r="Z182" s="290"/>
      <c r="AA182" s="290" t="s">
        <v>50</v>
      </c>
      <c r="AB182" s="290" t="s">
        <v>50</v>
      </c>
    </row>
    <row r="183" spans="1:28" x14ac:dyDescent="0.25">
      <c r="A183" s="283" t="s">
        <v>2008</v>
      </c>
      <c r="B183" s="284" t="s">
        <v>2041</v>
      </c>
      <c r="C183" s="284" t="s">
        <v>2179</v>
      </c>
      <c r="D183" s="284" t="s">
        <v>2180</v>
      </c>
      <c r="E183" s="284" t="s">
        <v>2378</v>
      </c>
      <c r="F183" s="285" t="s">
        <v>2475</v>
      </c>
      <c r="G183" s="286">
        <v>20</v>
      </c>
      <c r="H183" s="287" t="s">
        <v>2011</v>
      </c>
      <c r="I183" s="285"/>
      <c r="J183" s="285"/>
      <c r="K183" s="285"/>
      <c r="L183" s="285"/>
      <c r="M183" s="285"/>
      <c r="N183" s="285" t="s">
        <v>2380</v>
      </c>
      <c r="O183" s="288">
        <v>30</v>
      </c>
      <c r="P183" s="288" t="s">
        <v>2013</v>
      </c>
      <c r="Q183" s="288" t="s">
        <v>2012</v>
      </c>
      <c r="R183" s="289" t="s">
        <v>2460</v>
      </c>
      <c r="S183" s="299" t="s">
        <v>2382</v>
      </c>
      <c r="T183" s="283"/>
      <c r="U183" s="290" t="s">
        <v>2015</v>
      </c>
      <c r="V183" s="290" t="s">
        <v>195</v>
      </c>
      <c r="W183" s="290">
        <v>31</v>
      </c>
      <c r="X183" s="290" t="s">
        <v>2319</v>
      </c>
      <c r="Y183" s="290"/>
      <c r="Z183" s="290"/>
      <c r="AA183" s="290"/>
      <c r="AB183" s="290"/>
    </row>
    <row r="184" spans="1:28" x14ac:dyDescent="0.25">
      <c r="A184" s="283" t="s">
        <v>2008</v>
      </c>
      <c r="B184" s="284" t="s">
        <v>2041</v>
      </c>
      <c r="C184" s="284" t="s">
        <v>2179</v>
      </c>
      <c r="D184" s="284" t="s">
        <v>2180</v>
      </c>
      <c r="E184" s="284" t="s">
        <v>2378</v>
      </c>
      <c r="F184" s="285" t="s">
        <v>2475</v>
      </c>
      <c r="G184" s="286">
        <v>40</v>
      </c>
      <c r="H184" s="287" t="s">
        <v>2011</v>
      </c>
      <c r="I184" s="285"/>
      <c r="J184" s="285"/>
      <c r="K184" s="285"/>
      <c r="L184" s="285"/>
      <c r="M184" s="285"/>
      <c r="N184" s="285" t="s">
        <v>2380</v>
      </c>
      <c r="O184" s="288">
        <v>30</v>
      </c>
      <c r="P184" s="288" t="s">
        <v>2013</v>
      </c>
      <c r="Q184" s="288" t="s">
        <v>2012</v>
      </c>
      <c r="R184" s="289" t="s">
        <v>2460</v>
      </c>
      <c r="S184" s="299" t="s">
        <v>2382</v>
      </c>
      <c r="T184" s="283"/>
      <c r="U184" s="290" t="s">
        <v>2015</v>
      </c>
      <c r="V184" s="290" t="s">
        <v>195</v>
      </c>
      <c r="W184" s="290">
        <v>31</v>
      </c>
      <c r="X184" s="290" t="s">
        <v>2319</v>
      </c>
      <c r="Y184" s="290"/>
      <c r="Z184" s="290"/>
      <c r="AA184" s="290"/>
      <c r="AB184" s="290"/>
    </row>
    <row r="185" spans="1:28" x14ac:dyDescent="0.25">
      <c r="A185" s="283" t="s">
        <v>2008</v>
      </c>
      <c r="B185" s="284" t="s">
        <v>2041</v>
      </c>
      <c r="C185" s="284" t="s">
        <v>2179</v>
      </c>
      <c r="D185" s="284" t="s">
        <v>2180</v>
      </c>
      <c r="E185" s="284" t="s">
        <v>2378</v>
      </c>
      <c r="F185" s="285" t="s">
        <v>2475</v>
      </c>
      <c r="G185" s="286">
        <v>20</v>
      </c>
      <c r="H185" s="287" t="s">
        <v>2011</v>
      </c>
      <c r="I185" s="285"/>
      <c r="J185" s="285"/>
      <c r="K185" s="285"/>
      <c r="L185" s="285"/>
      <c r="M185" s="285"/>
      <c r="N185" s="285" t="s">
        <v>2380</v>
      </c>
      <c r="O185" s="288">
        <v>30</v>
      </c>
      <c r="P185" s="288" t="s">
        <v>2013</v>
      </c>
      <c r="Q185" s="288" t="s">
        <v>2012</v>
      </c>
      <c r="R185" s="289" t="s">
        <v>2460</v>
      </c>
      <c r="S185" s="299" t="s">
        <v>2382</v>
      </c>
      <c r="T185" s="283"/>
      <c r="U185" s="290" t="s">
        <v>2015</v>
      </c>
      <c r="V185" s="290" t="s">
        <v>195</v>
      </c>
      <c r="W185" s="290">
        <v>31</v>
      </c>
      <c r="X185" s="290" t="s">
        <v>2319</v>
      </c>
      <c r="Y185" s="290"/>
      <c r="Z185" s="290"/>
      <c r="AA185" s="290"/>
      <c r="AB185" s="290"/>
    </row>
    <row r="186" spans="1:28" x14ac:dyDescent="0.25">
      <c r="A186" s="283" t="s">
        <v>2008</v>
      </c>
      <c r="B186" s="284" t="s">
        <v>2041</v>
      </c>
      <c r="C186" s="284" t="s">
        <v>2179</v>
      </c>
      <c r="D186" s="284" t="s">
        <v>2180</v>
      </c>
      <c r="E186" s="284" t="s">
        <v>2378</v>
      </c>
      <c r="F186" s="285" t="s">
        <v>2475</v>
      </c>
      <c r="G186" s="286">
        <v>40</v>
      </c>
      <c r="H186" s="287" t="s">
        <v>2011</v>
      </c>
      <c r="I186" s="285"/>
      <c r="J186" s="285"/>
      <c r="K186" s="285"/>
      <c r="L186" s="285"/>
      <c r="M186" s="285"/>
      <c r="N186" s="285" t="s">
        <v>2380</v>
      </c>
      <c r="O186" s="288">
        <v>30</v>
      </c>
      <c r="P186" s="288" t="s">
        <v>2013</v>
      </c>
      <c r="Q186" s="288" t="s">
        <v>2012</v>
      </c>
      <c r="R186" s="289" t="s">
        <v>2460</v>
      </c>
      <c r="S186" s="299" t="s">
        <v>2382</v>
      </c>
      <c r="T186" s="283"/>
      <c r="U186" s="290" t="s">
        <v>2015</v>
      </c>
      <c r="V186" s="290" t="s">
        <v>195</v>
      </c>
      <c r="W186" s="290">
        <v>31</v>
      </c>
      <c r="X186" s="290" t="s">
        <v>2319</v>
      </c>
      <c r="Y186" s="290"/>
      <c r="Z186" s="290"/>
      <c r="AA186" s="290"/>
      <c r="AB186" s="290"/>
    </row>
    <row r="187" spans="1:28" x14ac:dyDescent="0.25">
      <c r="A187" s="283" t="s">
        <v>2008</v>
      </c>
      <c r="B187" s="284" t="s">
        <v>2041</v>
      </c>
      <c r="C187" s="284" t="s">
        <v>2179</v>
      </c>
      <c r="D187" s="284" t="s">
        <v>2180</v>
      </c>
      <c r="E187" s="284" t="s">
        <v>2378</v>
      </c>
      <c r="F187" s="285" t="s">
        <v>204</v>
      </c>
      <c r="G187" s="286">
        <v>20</v>
      </c>
      <c r="H187" s="287" t="s">
        <v>2011</v>
      </c>
      <c r="I187" s="285"/>
      <c r="J187" s="285"/>
      <c r="K187" s="285"/>
      <c r="L187" s="285"/>
      <c r="M187" s="285"/>
      <c r="N187" s="285" t="s">
        <v>2380</v>
      </c>
      <c r="O187" s="288">
        <v>30</v>
      </c>
      <c r="P187" s="288" t="s">
        <v>2013</v>
      </c>
      <c r="Q187" s="288" t="s">
        <v>2012</v>
      </c>
      <c r="R187" s="289" t="s">
        <v>2460</v>
      </c>
      <c r="S187" s="299" t="s">
        <v>2382</v>
      </c>
      <c r="T187" s="283"/>
      <c r="U187" s="290" t="s">
        <v>2015</v>
      </c>
      <c r="V187" s="290" t="s">
        <v>195</v>
      </c>
      <c r="W187" s="290">
        <v>31</v>
      </c>
      <c r="X187" s="290" t="s">
        <v>2319</v>
      </c>
      <c r="Y187" s="290"/>
      <c r="Z187" s="290"/>
      <c r="AA187" s="290"/>
      <c r="AB187" s="290"/>
    </row>
    <row r="188" spans="1:28" x14ac:dyDescent="0.25">
      <c r="A188" s="283" t="s">
        <v>2008</v>
      </c>
      <c r="B188" s="284" t="s">
        <v>2041</v>
      </c>
      <c r="C188" s="284" t="s">
        <v>2179</v>
      </c>
      <c r="D188" s="284" t="s">
        <v>2180</v>
      </c>
      <c r="E188" s="284" t="s">
        <v>2378</v>
      </c>
      <c r="F188" s="285" t="s">
        <v>204</v>
      </c>
      <c r="G188" s="286">
        <v>40</v>
      </c>
      <c r="H188" s="287" t="s">
        <v>2011</v>
      </c>
      <c r="I188" s="285"/>
      <c r="J188" s="285"/>
      <c r="K188" s="285"/>
      <c r="L188" s="285"/>
      <c r="M188" s="285"/>
      <c r="N188" s="285" t="s">
        <v>2380</v>
      </c>
      <c r="O188" s="288">
        <v>30</v>
      </c>
      <c r="P188" s="288" t="s">
        <v>2013</v>
      </c>
      <c r="Q188" s="288" t="s">
        <v>2012</v>
      </c>
      <c r="R188" s="289" t="s">
        <v>2460</v>
      </c>
      <c r="S188" s="299" t="s">
        <v>2382</v>
      </c>
      <c r="T188" s="283"/>
      <c r="U188" s="290" t="s">
        <v>2015</v>
      </c>
      <c r="V188" s="290" t="s">
        <v>195</v>
      </c>
      <c r="W188" s="290">
        <v>31</v>
      </c>
      <c r="X188" s="290" t="s">
        <v>2319</v>
      </c>
      <c r="Y188" s="290"/>
      <c r="Z188" s="290"/>
      <c r="AA188" s="290"/>
      <c r="AB188" s="290"/>
    </row>
    <row r="189" spans="1:28" x14ac:dyDescent="0.25">
      <c r="A189" s="283" t="s">
        <v>2008</v>
      </c>
      <c r="B189" s="284" t="s">
        <v>2041</v>
      </c>
      <c r="C189" s="284" t="s">
        <v>2179</v>
      </c>
      <c r="D189" s="284" t="s">
        <v>2180</v>
      </c>
      <c r="E189" s="284" t="s">
        <v>2378</v>
      </c>
      <c r="F189" s="285" t="s">
        <v>2476</v>
      </c>
      <c r="G189" s="286">
        <v>20</v>
      </c>
      <c r="H189" s="287" t="s">
        <v>2011</v>
      </c>
      <c r="I189" s="285"/>
      <c r="J189" s="285"/>
      <c r="K189" s="285"/>
      <c r="L189" s="285"/>
      <c r="M189" s="285"/>
      <c r="N189" s="285" t="s">
        <v>2380</v>
      </c>
      <c r="O189" s="288">
        <v>30</v>
      </c>
      <c r="P189" s="288" t="s">
        <v>2013</v>
      </c>
      <c r="Q189" s="288" t="s">
        <v>2012</v>
      </c>
      <c r="R189" s="289" t="s">
        <v>2460</v>
      </c>
      <c r="S189" s="299" t="s">
        <v>2382</v>
      </c>
      <c r="T189" s="283"/>
      <c r="U189" s="290" t="s">
        <v>2015</v>
      </c>
      <c r="V189" s="290" t="s">
        <v>195</v>
      </c>
      <c r="W189" s="290">
        <v>31</v>
      </c>
      <c r="X189" s="290" t="s">
        <v>2319</v>
      </c>
      <c r="Y189" s="290"/>
      <c r="Z189" s="290"/>
      <c r="AA189" s="290"/>
      <c r="AB189" s="290"/>
    </row>
    <row r="190" spans="1:28" x14ac:dyDescent="0.25">
      <c r="A190" s="283" t="s">
        <v>2008</v>
      </c>
      <c r="B190" s="284" t="s">
        <v>2041</v>
      </c>
      <c r="C190" s="284" t="s">
        <v>2179</v>
      </c>
      <c r="D190" s="284" t="s">
        <v>2180</v>
      </c>
      <c r="E190" s="284" t="s">
        <v>2378</v>
      </c>
      <c r="F190" s="285" t="s">
        <v>2476</v>
      </c>
      <c r="G190" s="286">
        <v>40</v>
      </c>
      <c r="H190" s="287" t="s">
        <v>2011</v>
      </c>
      <c r="I190" s="285"/>
      <c r="J190" s="285"/>
      <c r="K190" s="285"/>
      <c r="L190" s="285"/>
      <c r="M190" s="285"/>
      <c r="N190" s="285" t="s">
        <v>2380</v>
      </c>
      <c r="O190" s="288">
        <v>30</v>
      </c>
      <c r="P190" s="288" t="s">
        <v>2013</v>
      </c>
      <c r="Q190" s="288" t="s">
        <v>2012</v>
      </c>
      <c r="R190" s="289" t="s">
        <v>2460</v>
      </c>
      <c r="S190" s="299" t="s">
        <v>2382</v>
      </c>
      <c r="T190" s="283"/>
      <c r="U190" s="290" t="s">
        <v>2015</v>
      </c>
      <c r="V190" s="290" t="s">
        <v>195</v>
      </c>
      <c r="W190" s="290">
        <v>31</v>
      </c>
      <c r="X190" s="290" t="s">
        <v>2319</v>
      </c>
      <c r="Y190" s="290"/>
      <c r="Z190" s="290"/>
      <c r="AA190" s="290"/>
      <c r="AB190" s="290"/>
    </row>
    <row r="191" spans="1:28" x14ac:dyDescent="0.25">
      <c r="A191" s="283" t="s">
        <v>2008</v>
      </c>
      <c r="B191" s="284" t="s">
        <v>2041</v>
      </c>
      <c r="C191" s="284" t="s">
        <v>2179</v>
      </c>
      <c r="D191" s="284" t="s">
        <v>2180</v>
      </c>
      <c r="E191" s="284" t="s">
        <v>2378</v>
      </c>
      <c r="F191" s="285" t="s">
        <v>206</v>
      </c>
      <c r="G191" s="286">
        <v>20</v>
      </c>
      <c r="H191" s="287" t="s">
        <v>2011</v>
      </c>
      <c r="I191" s="285"/>
      <c r="J191" s="285"/>
      <c r="K191" s="285"/>
      <c r="L191" s="285"/>
      <c r="M191" s="285"/>
      <c r="N191" s="285" t="s">
        <v>2380</v>
      </c>
      <c r="O191" s="288">
        <v>30</v>
      </c>
      <c r="P191" s="288" t="s">
        <v>2013</v>
      </c>
      <c r="Q191" s="288" t="s">
        <v>2012</v>
      </c>
      <c r="R191" s="289" t="s">
        <v>2460</v>
      </c>
      <c r="S191" s="299" t="s">
        <v>2382</v>
      </c>
      <c r="T191" s="283"/>
      <c r="U191" s="290" t="s">
        <v>2015</v>
      </c>
      <c r="V191" s="290" t="s">
        <v>195</v>
      </c>
      <c r="W191" s="290">
        <v>31</v>
      </c>
      <c r="X191" s="290" t="s">
        <v>2319</v>
      </c>
      <c r="Y191" s="290"/>
      <c r="Z191" s="290"/>
      <c r="AA191" s="290"/>
      <c r="AB191" s="290"/>
    </row>
    <row r="192" spans="1:28" x14ac:dyDescent="0.25">
      <c r="A192" s="283" t="s">
        <v>2008</v>
      </c>
      <c r="B192" s="284" t="s">
        <v>2041</v>
      </c>
      <c r="C192" s="284" t="s">
        <v>2179</v>
      </c>
      <c r="D192" s="284" t="s">
        <v>2180</v>
      </c>
      <c r="E192" s="284" t="s">
        <v>2378</v>
      </c>
      <c r="F192" s="285" t="s">
        <v>206</v>
      </c>
      <c r="G192" s="286">
        <v>40</v>
      </c>
      <c r="H192" s="287" t="s">
        <v>2011</v>
      </c>
      <c r="I192" s="285"/>
      <c r="J192" s="285"/>
      <c r="K192" s="285"/>
      <c r="L192" s="285"/>
      <c r="M192" s="285"/>
      <c r="N192" s="285" t="s">
        <v>2380</v>
      </c>
      <c r="O192" s="288">
        <v>30</v>
      </c>
      <c r="P192" s="288" t="s">
        <v>2013</v>
      </c>
      <c r="Q192" s="288" t="s">
        <v>2012</v>
      </c>
      <c r="R192" s="289" t="s">
        <v>2460</v>
      </c>
      <c r="S192" s="299" t="s">
        <v>2382</v>
      </c>
      <c r="T192" s="283"/>
      <c r="U192" s="290" t="s">
        <v>2015</v>
      </c>
      <c r="V192" s="290" t="s">
        <v>195</v>
      </c>
      <c r="W192" s="290">
        <v>31</v>
      </c>
      <c r="X192" s="290" t="s">
        <v>2319</v>
      </c>
      <c r="Y192" s="290"/>
      <c r="Z192" s="290"/>
      <c r="AA192" s="290"/>
      <c r="AB192" s="290"/>
    </row>
    <row r="193" spans="1:28" x14ac:dyDescent="0.25">
      <c r="A193" s="283" t="s">
        <v>2008</v>
      </c>
      <c r="B193" s="284" t="s">
        <v>2041</v>
      </c>
      <c r="C193" s="284" t="s">
        <v>2179</v>
      </c>
      <c r="D193" s="284" t="s">
        <v>2180</v>
      </c>
      <c r="E193" s="284" t="s">
        <v>2378</v>
      </c>
      <c r="F193" s="285" t="s">
        <v>208</v>
      </c>
      <c r="G193" s="286">
        <v>20</v>
      </c>
      <c r="H193" s="287" t="s">
        <v>2011</v>
      </c>
      <c r="I193" s="285"/>
      <c r="J193" s="285"/>
      <c r="K193" s="285"/>
      <c r="L193" s="285"/>
      <c r="M193" s="285"/>
      <c r="N193" s="285" t="s">
        <v>2380</v>
      </c>
      <c r="O193" s="288">
        <v>30</v>
      </c>
      <c r="P193" s="288" t="s">
        <v>2013</v>
      </c>
      <c r="Q193" s="288" t="s">
        <v>2012</v>
      </c>
      <c r="R193" s="289" t="s">
        <v>2460</v>
      </c>
      <c r="S193" s="299" t="s">
        <v>2382</v>
      </c>
      <c r="T193" s="283"/>
      <c r="U193" s="290" t="s">
        <v>2015</v>
      </c>
      <c r="V193" s="290" t="s">
        <v>195</v>
      </c>
      <c r="W193" s="290">
        <v>31</v>
      </c>
      <c r="X193" s="290" t="s">
        <v>2319</v>
      </c>
      <c r="Y193" s="290"/>
      <c r="Z193" s="290"/>
      <c r="AA193" s="290"/>
      <c r="AB193" s="290"/>
    </row>
    <row r="194" spans="1:28" x14ac:dyDescent="0.25">
      <c r="A194" s="283" t="s">
        <v>2008</v>
      </c>
      <c r="B194" s="284" t="s">
        <v>2041</v>
      </c>
      <c r="C194" s="284" t="s">
        <v>2179</v>
      </c>
      <c r="D194" s="284" t="s">
        <v>2180</v>
      </c>
      <c r="E194" s="284" t="s">
        <v>2378</v>
      </c>
      <c r="F194" s="285" t="s">
        <v>208</v>
      </c>
      <c r="G194" s="286">
        <v>40</v>
      </c>
      <c r="H194" s="287" t="s">
        <v>2011</v>
      </c>
      <c r="I194" s="285"/>
      <c r="J194" s="285"/>
      <c r="K194" s="285"/>
      <c r="L194" s="285"/>
      <c r="M194" s="285"/>
      <c r="N194" s="285" t="s">
        <v>2380</v>
      </c>
      <c r="O194" s="288">
        <v>30</v>
      </c>
      <c r="P194" s="288" t="s">
        <v>2013</v>
      </c>
      <c r="Q194" s="288" t="s">
        <v>2012</v>
      </c>
      <c r="R194" s="289" t="s">
        <v>2460</v>
      </c>
      <c r="S194" s="299" t="s">
        <v>2382</v>
      </c>
      <c r="T194" s="283"/>
      <c r="U194" s="290" t="s">
        <v>2015</v>
      </c>
      <c r="V194" s="290" t="s">
        <v>195</v>
      </c>
      <c r="W194" s="290">
        <v>31</v>
      </c>
      <c r="X194" s="290" t="s">
        <v>2319</v>
      </c>
      <c r="Y194" s="290"/>
      <c r="Z194" s="290"/>
      <c r="AA194" s="290"/>
      <c r="AB194" s="290"/>
    </row>
    <row r="195" spans="1:28" x14ac:dyDescent="0.25">
      <c r="A195" s="283" t="s">
        <v>2008</v>
      </c>
      <c r="B195" s="284" t="s">
        <v>2035</v>
      </c>
      <c r="C195" s="284" t="s">
        <v>2181</v>
      </c>
      <c r="D195" s="284" t="s">
        <v>2182</v>
      </c>
      <c r="E195" s="284" t="s">
        <v>2378</v>
      </c>
      <c r="F195" s="285" t="s">
        <v>2477</v>
      </c>
      <c r="G195" s="286">
        <v>20</v>
      </c>
      <c r="H195" s="287" t="s">
        <v>2011</v>
      </c>
      <c r="I195" s="285"/>
      <c r="J195" s="285"/>
      <c r="K195" s="285"/>
      <c r="L195" s="285"/>
      <c r="M195" s="285"/>
      <c r="N195" s="285" t="s">
        <v>2380</v>
      </c>
      <c r="O195" s="288">
        <v>3</v>
      </c>
      <c r="P195" s="288" t="s">
        <v>2013</v>
      </c>
      <c r="Q195" s="288" t="s">
        <v>2012</v>
      </c>
      <c r="R195" s="289" t="s">
        <v>2405</v>
      </c>
      <c r="S195" s="299" t="s">
        <v>2382</v>
      </c>
      <c r="T195" s="283"/>
      <c r="U195" s="290" t="s">
        <v>2015</v>
      </c>
      <c r="V195" s="290" t="s">
        <v>195</v>
      </c>
      <c r="W195" s="290">
        <v>4</v>
      </c>
      <c r="X195" s="290" t="s">
        <v>2319</v>
      </c>
      <c r="Y195" s="290"/>
      <c r="Z195" s="290"/>
      <c r="AA195" s="290"/>
      <c r="AB195" s="290"/>
    </row>
    <row r="196" spans="1:28" x14ac:dyDescent="0.25">
      <c r="A196" s="283" t="s">
        <v>2008</v>
      </c>
      <c r="B196" s="284" t="s">
        <v>2035</v>
      </c>
      <c r="C196" s="284" t="s">
        <v>2181</v>
      </c>
      <c r="D196" s="284" t="s">
        <v>2182</v>
      </c>
      <c r="E196" s="284" t="s">
        <v>2378</v>
      </c>
      <c r="F196" s="285" t="s">
        <v>2477</v>
      </c>
      <c r="G196" s="286">
        <v>40</v>
      </c>
      <c r="H196" s="287" t="s">
        <v>2011</v>
      </c>
      <c r="I196" s="285"/>
      <c r="J196" s="285"/>
      <c r="K196" s="285"/>
      <c r="L196" s="285"/>
      <c r="M196" s="285"/>
      <c r="N196" s="285" t="s">
        <v>2380</v>
      </c>
      <c r="O196" s="288">
        <v>3</v>
      </c>
      <c r="P196" s="288" t="s">
        <v>2013</v>
      </c>
      <c r="Q196" s="288" t="s">
        <v>2012</v>
      </c>
      <c r="R196" s="289" t="s">
        <v>2405</v>
      </c>
      <c r="S196" s="299" t="s">
        <v>2382</v>
      </c>
      <c r="T196" s="283"/>
      <c r="U196" s="290" t="s">
        <v>2015</v>
      </c>
      <c r="V196" s="290" t="s">
        <v>195</v>
      </c>
      <c r="W196" s="290">
        <v>4</v>
      </c>
      <c r="X196" s="290" t="s">
        <v>2319</v>
      </c>
      <c r="Y196" s="290"/>
      <c r="Z196" s="290"/>
      <c r="AA196" s="290"/>
      <c r="AB196" s="290"/>
    </row>
    <row r="197" spans="1:28" x14ac:dyDescent="0.25">
      <c r="A197" s="283" t="s">
        <v>2008</v>
      </c>
      <c r="B197" s="284" t="s">
        <v>2035</v>
      </c>
      <c r="C197" s="284" t="s">
        <v>2181</v>
      </c>
      <c r="D197" s="284" t="s">
        <v>2182</v>
      </c>
      <c r="E197" s="284" t="s">
        <v>2378</v>
      </c>
      <c r="F197" s="285" t="s">
        <v>2478</v>
      </c>
      <c r="G197" s="286">
        <v>20</v>
      </c>
      <c r="H197" s="287" t="s">
        <v>2011</v>
      </c>
      <c r="I197" s="285"/>
      <c r="J197" s="285"/>
      <c r="K197" s="285"/>
      <c r="L197" s="285"/>
      <c r="M197" s="285"/>
      <c r="N197" s="285" t="s">
        <v>2380</v>
      </c>
      <c r="O197" s="288">
        <v>3</v>
      </c>
      <c r="P197" s="288" t="s">
        <v>2013</v>
      </c>
      <c r="Q197" s="288" t="s">
        <v>2012</v>
      </c>
      <c r="R197" s="289" t="s">
        <v>2405</v>
      </c>
      <c r="S197" s="299" t="s">
        <v>2382</v>
      </c>
      <c r="T197" s="283"/>
      <c r="U197" s="290" t="s">
        <v>2015</v>
      </c>
      <c r="V197" s="290" t="s">
        <v>195</v>
      </c>
      <c r="W197" s="290">
        <v>4</v>
      </c>
      <c r="X197" s="290" t="s">
        <v>2319</v>
      </c>
      <c r="Y197" s="290"/>
      <c r="Z197" s="290"/>
      <c r="AA197" s="290"/>
      <c r="AB197" s="290"/>
    </row>
    <row r="198" spans="1:28" x14ac:dyDescent="0.25">
      <c r="A198" s="283" t="s">
        <v>2008</v>
      </c>
      <c r="B198" s="284" t="s">
        <v>2035</v>
      </c>
      <c r="C198" s="284" t="s">
        <v>2181</v>
      </c>
      <c r="D198" s="284" t="s">
        <v>2182</v>
      </c>
      <c r="E198" s="284" t="s">
        <v>2378</v>
      </c>
      <c r="F198" s="285" t="s">
        <v>2478</v>
      </c>
      <c r="G198" s="286">
        <v>40</v>
      </c>
      <c r="H198" s="287" t="s">
        <v>2011</v>
      </c>
      <c r="I198" s="285"/>
      <c r="J198" s="285"/>
      <c r="K198" s="285"/>
      <c r="L198" s="285"/>
      <c r="M198" s="285"/>
      <c r="N198" s="285" t="s">
        <v>2380</v>
      </c>
      <c r="O198" s="288">
        <v>3</v>
      </c>
      <c r="P198" s="288" t="s">
        <v>2013</v>
      </c>
      <c r="Q198" s="288" t="s">
        <v>2012</v>
      </c>
      <c r="R198" s="289" t="s">
        <v>2405</v>
      </c>
      <c r="S198" s="299" t="s">
        <v>2382</v>
      </c>
      <c r="T198" s="283"/>
      <c r="U198" s="290" t="s">
        <v>2015</v>
      </c>
      <c r="V198" s="290" t="s">
        <v>195</v>
      </c>
      <c r="W198" s="290">
        <v>4</v>
      </c>
      <c r="X198" s="290" t="s">
        <v>2319</v>
      </c>
      <c r="Y198" s="290"/>
      <c r="Z198" s="290"/>
      <c r="AA198" s="290"/>
      <c r="AB198" s="290"/>
    </row>
    <row r="199" spans="1:28" x14ac:dyDescent="0.25">
      <c r="A199" s="283" t="s">
        <v>2008</v>
      </c>
      <c r="B199" s="284" t="s">
        <v>2035</v>
      </c>
      <c r="C199" s="284" t="s">
        <v>2181</v>
      </c>
      <c r="D199" s="284" t="s">
        <v>2182</v>
      </c>
      <c r="E199" s="284" t="s">
        <v>2378</v>
      </c>
      <c r="F199" s="285" t="s">
        <v>2479</v>
      </c>
      <c r="G199" s="286">
        <v>20</v>
      </c>
      <c r="H199" s="287" t="s">
        <v>2011</v>
      </c>
      <c r="I199" s="285"/>
      <c r="J199" s="285"/>
      <c r="K199" s="285"/>
      <c r="L199" s="285"/>
      <c r="M199" s="285"/>
      <c r="N199" s="285" t="s">
        <v>2380</v>
      </c>
      <c r="O199" s="288">
        <v>4</v>
      </c>
      <c r="P199" s="288" t="s">
        <v>2013</v>
      </c>
      <c r="Q199" s="288" t="s">
        <v>2012</v>
      </c>
      <c r="R199" s="289" t="s">
        <v>2480</v>
      </c>
      <c r="S199" s="299" t="s">
        <v>2382</v>
      </c>
      <c r="T199" s="283"/>
      <c r="U199" s="290" t="s">
        <v>2015</v>
      </c>
      <c r="V199" s="290" t="s">
        <v>195</v>
      </c>
      <c r="W199" s="290">
        <v>5</v>
      </c>
      <c r="X199" s="290" t="s">
        <v>2319</v>
      </c>
      <c r="Y199" s="290"/>
      <c r="Z199" s="290"/>
      <c r="AA199" s="290"/>
      <c r="AB199" s="290"/>
    </row>
    <row r="200" spans="1:28" x14ac:dyDescent="0.25">
      <c r="A200" s="283" t="s">
        <v>2008</v>
      </c>
      <c r="B200" s="284" t="s">
        <v>2035</v>
      </c>
      <c r="C200" s="284" t="s">
        <v>2181</v>
      </c>
      <c r="D200" s="284" t="s">
        <v>2182</v>
      </c>
      <c r="E200" s="284" t="s">
        <v>2378</v>
      </c>
      <c r="F200" s="285" t="s">
        <v>2479</v>
      </c>
      <c r="G200" s="286">
        <v>40</v>
      </c>
      <c r="H200" s="287" t="s">
        <v>2011</v>
      </c>
      <c r="I200" s="285"/>
      <c r="J200" s="285"/>
      <c r="K200" s="285"/>
      <c r="L200" s="285"/>
      <c r="M200" s="285"/>
      <c r="N200" s="285" t="s">
        <v>2380</v>
      </c>
      <c r="O200" s="288">
        <v>4</v>
      </c>
      <c r="P200" s="288" t="s">
        <v>2013</v>
      </c>
      <c r="Q200" s="288" t="s">
        <v>2012</v>
      </c>
      <c r="R200" s="289" t="s">
        <v>2480</v>
      </c>
      <c r="S200" s="299" t="s">
        <v>2382</v>
      </c>
      <c r="T200" s="283"/>
      <c r="U200" s="290" t="s">
        <v>2015</v>
      </c>
      <c r="V200" s="290" t="s">
        <v>195</v>
      </c>
      <c r="W200" s="290">
        <v>5</v>
      </c>
      <c r="X200" s="290" t="s">
        <v>2319</v>
      </c>
      <c r="Y200" s="290"/>
      <c r="Z200" s="290"/>
      <c r="AA200" s="290"/>
      <c r="AB200" s="290"/>
    </row>
    <row r="201" spans="1:28" x14ac:dyDescent="0.25">
      <c r="A201" s="283" t="s">
        <v>2008</v>
      </c>
      <c r="B201" s="284" t="s">
        <v>2041</v>
      </c>
      <c r="C201" s="284" t="s">
        <v>2090</v>
      </c>
      <c r="D201" s="284" t="s">
        <v>2091</v>
      </c>
      <c r="E201" s="284" t="s">
        <v>2378</v>
      </c>
      <c r="F201" s="285" t="s">
        <v>2481</v>
      </c>
      <c r="G201" s="286">
        <v>20</v>
      </c>
      <c r="H201" s="287" t="s">
        <v>2011</v>
      </c>
      <c r="I201" s="285"/>
      <c r="J201" s="285"/>
      <c r="K201" s="285"/>
      <c r="L201" s="285"/>
      <c r="M201" s="285"/>
      <c r="N201" s="285" t="s">
        <v>2380</v>
      </c>
      <c r="O201" s="288">
        <v>7</v>
      </c>
      <c r="P201" s="288" t="s">
        <v>2013</v>
      </c>
      <c r="Q201" s="288" t="s">
        <v>2012</v>
      </c>
      <c r="R201" s="289" t="s">
        <v>2385</v>
      </c>
      <c r="S201" s="299" t="s">
        <v>2482</v>
      </c>
      <c r="T201" s="283"/>
      <c r="U201" s="290" t="s">
        <v>2015</v>
      </c>
      <c r="V201" s="290" t="s">
        <v>195</v>
      </c>
      <c r="W201" s="290">
        <v>8</v>
      </c>
      <c r="X201" s="290"/>
      <c r="Y201" s="290" t="s">
        <v>50</v>
      </c>
      <c r="Z201" s="290" t="s">
        <v>50</v>
      </c>
      <c r="AA201" s="290" t="s">
        <v>50</v>
      </c>
      <c r="AB201" s="290" t="s">
        <v>50</v>
      </c>
    </row>
    <row r="202" spans="1:28" x14ac:dyDescent="0.25">
      <c r="A202" s="283" t="s">
        <v>2008</v>
      </c>
      <c r="B202" s="284" t="s">
        <v>2041</v>
      </c>
      <c r="C202" s="284" t="s">
        <v>2090</v>
      </c>
      <c r="D202" s="284" t="s">
        <v>2091</v>
      </c>
      <c r="E202" s="284" t="s">
        <v>2378</v>
      </c>
      <c r="F202" s="285" t="s">
        <v>2481</v>
      </c>
      <c r="G202" s="286">
        <v>40</v>
      </c>
      <c r="H202" s="287" t="s">
        <v>2011</v>
      </c>
      <c r="I202" s="285"/>
      <c r="J202" s="285"/>
      <c r="K202" s="285"/>
      <c r="L202" s="285"/>
      <c r="M202" s="285"/>
      <c r="N202" s="285" t="s">
        <v>2380</v>
      </c>
      <c r="O202" s="288">
        <v>7</v>
      </c>
      <c r="P202" s="288" t="s">
        <v>2013</v>
      </c>
      <c r="Q202" s="288" t="s">
        <v>2012</v>
      </c>
      <c r="R202" s="289" t="s">
        <v>2385</v>
      </c>
      <c r="S202" s="299" t="s">
        <v>2482</v>
      </c>
      <c r="T202" s="283"/>
      <c r="U202" s="290" t="s">
        <v>2015</v>
      </c>
      <c r="V202" s="290" t="s">
        <v>195</v>
      </c>
      <c r="W202" s="290">
        <v>8</v>
      </c>
      <c r="X202" s="290"/>
      <c r="Y202" s="290" t="s">
        <v>50</v>
      </c>
      <c r="Z202" s="290" t="s">
        <v>50</v>
      </c>
      <c r="AA202" s="290" t="s">
        <v>50</v>
      </c>
      <c r="AB202" s="290" t="s">
        <v>50</v>
      </c>
    </row>
    <row r="203" spans="1:28" x14ac:dyDescent="0.25">
      <c r="A203" s="283" t="s">
        <v>2008</v>
      </c>
      <c r="B203" s="284" t="s">
        <v>2041</v>
      </c>
      <c r="C203" s="284" t="s">
        <v>2090</v>
      </c>
      <c r="D203" s="284" t="s">
        <v>2091</v>
      </c>
      <c r="E203" s="284" t="s">
        <v>2378</v>
      </c>
      <c r="F203" s="285" t="s">
        <v>2483</v>
      </c>
      <c r="G203" s="286">
        <v>20</v>
      </c>
      <c r="H203" s="287" t="s">
        <v>2011</v>
      </c>
      <c r="I203" s="285"/>
      <c r="J203" s="285"/>
      <c r="K203" s="285"/>
      <c r="L203" s="285"/>
      <c r="M203" s="285"/>
      <c r="N203" s="285" t="s">
        <v>2380</v>
      </c>
      <c r="O203" s="288">
        <v>7</v>
      </c>
      <c r="P203" s="288" t="s">
        <v>2013</v>
      </c>
      <c r="Q203" s="288" t="s">
        <v>2012</v>
      </c>
      <c r="R203" s="289" t="s">
        <v>2385</v>
      </c>
      <c r="S203" s="299" t="s">
        <v>2482</v>
      </c>
      <c r="T203" s="283"/>
      <c r="U203" s="290" t="s">
        <v>2015</v>
      </c>
      <c r="V203" s="290" t="s">
        <v>195</v>
      </c>
      <c r="W203" s="290">
        <v>8</v>
      </c>
      <c r="X203" s="290"/>
      <c r="Y203" s="290" t="s">
        <v>50</v>
      </c>
      <c r="Z203" s="290" t="s">
        <v>50</v>
      </c>
      <c r="AA203" s="290" t="s">
        <v>50</v>
      </c>
      <c r="AB203" s="290" t="s">
        <v>50</v>
      </c>
    </row>
    <row r="204" spans="1:28" x14ac:dyDescent="0.25">
      <c r="A204" s="283" t="s">
        <v>2008</v>
      </c>
      <c r="B204" s="284" t="s">
        <v>2041</v>
      </c>
      <c r="C204" s="284" t="s">
        <v>2090</v>
      </c>
      <c r="D204" s="284" t="s">
        <v>2091</v>
      </c>
      <c r="E204" s="284" t="s">
        <v>2378</v>
      </c>
      <c r="F204" s="285" t="s">
        <v>2483</v>
      </c>
      <c r="G204" s="286">
        <v>40</v>
      </c>
      <c r="H204" s="287" t="s">
        <v>2011</v>
      </c>
      <c r="I204" s="285"/>
      <c r="J204" s="285"/>
      <c r="K204" s="285"/>
      <c r="L204" s="285"/>
      <c r="M204" s="285"/>
      <c r="N204" s="285" t="s">
        <v>2380</v>
      </c>
      <c r="O204" s="288">
        <v>7</v>
      </c>
      <c r="P204" s="288" t="s">
        <v>2013</v>
      </c>
      <c r="Q204" s="288" t="s">
        <v>2012</v>
      </c>
      <c r="R204" s="289" t="s">
        <v>2385</v>
      </c>
      <c r="S204" s="299" t="s">
        <v>2482</v>
      </c>
      <c r="T204" s="283"/>
      <c r="U204" s="290" t="s">
        <v>2015</v>
      </c>
      <c r="V204" s="290" t="s">
        <v>195</v>
      </c>
      <c r="W204" s="290">
        <v>8</v>
      </c>
      <c r="X204" s="290"/>
      <c r="Y204" s="290" t="s">
        <v>50</v>
      </c>
      <c r="Z204" s="290" t="s">
        <v>50</v>
      </c>
      <c r="AA204" s="290" t="s">
        <v>50</v>
      </c>
      <c r="AB204" s="290" t="s">
        <v>50</v>
      </c>
    </row>
    <row r="205" spans="1:28" x14ac:dyDescent="0.25">
      <c r="A205" s="283" t="s">
        <v>2008</v>
      </c>
      <c r="B205" s="284" t="s">
        <v>2041</v>
      </c>
      <c r="C205" s="284" t="s">
        <v>2090</v>
      </c>
      <c r="D205" s="284" t="s">
        <v>2091</v>
      </c>
      <c r="E205" s="284" t="s">
        <v>2378</v>
      </c>
      <c r="F205" s="285" t="s">
        <v>2484</v>
      </c>
      <c r="G205" s="286">
        <v>20</v>
      </c>
      <c r="H205" s="287" t="s">
        <v>2011</v>
      </c>
      <c r="I205" s="285"/>
      <c r="J205" s="285"/>
      <c r="K205" s="285"/>
      <c r="L205" s="285"/>
      <c r="M205" s="285"/>
      <c r="N205" s="285" t="s">
        <v>2380</v>
      </c>
      <c r="O205" s="288">
        <v>7</v>
      </c>
      <c r="P205" s="288" t="s">
        <v>2013</v>
      </c>
      <c r="Q205" s="288" t="s">
        <v>2012</v>
      </c>
      <c r="R205" s="289" t="s">
        <v>2385</v>
      </c>
      <c r="S205" s="299" t="s">
        <v>2482</v>
      </c>
      <c r="T205" s="283"/>
      <c r="U205" s="290" t="s">
        <v>2015</v>
      </c>
      <c r="V205" s="290" t="s">
        <v>195</v>
      </c>
      <c r="W205" s="290">
        <v>8</v>
      </c>
      <c r="X205" s="290"/>
      <c r="Y205" s="290" t="s">
        <v>50</v>
      </c>
      <c r="Z205" s="290" t="s">
        <v>50</v>
      </c>
      <c r="AA205" s="290" t="s">
        <v>50</v>
      </c>
      <c r="AB205" s="290" t="s">
        <v>50</v>
      </c>
    </row>
    <row r="206" spans="1:28" x14ac:dyDescent="0.25">
      <c r="A206" s="283" t="s">
        <v>2008</v>
      </c>
      <c r="B206" s="284" t="s">
        <v>2041</v>
      </c>
      <c r="C206" s="284" t="s">
        <v>2090</v>
      </c>
      <c r="D206" s="284" t="s">
        <v>2091</v>
      </c>
      <c r="E206" s="284" t="s">
        <v>2378</v>
      </c>
      <c r="F206" s="285" t="s">
        <v>2484</v>
      </c>
      <c r="G206" s="286">
        <v>40</v>
      </c>
      <c r="H206" s="287" t="s">
        <v>2011</v>
      </c>
      <c r="I206" s="285"/>
      <c r="J206" s="285"/>
      <c r="K206" s="285"/>
      <c r="L206" s="285"/>
      <c r="M206" s="285"/>
      <c r="N206" s="285" t="s">
        <v>2380</v>
      </c>
      <c r="O206" s="288">
        <v>7</v>
      </c>
      <c r="P206" s="288" t="s">
        <v>2013</v>
      </c>
      <c r="Q206" s="288" t="s">
        <v>2012</v>
      </c>
      <c r="R206" s="289" t="s">
        <v>2385</v>
      </c>
      <c r="S206" s="299" t="s">
        <v>2482</v>
      </c>
      <c r="T206" s="283"/>
      <c r="U206" s="290" t="s">
        <v>2015</v>
      </c>
      <c r="V206" s="290" t="s">
        <v>195</v>
      </c>
      <c r="W206" s="290">
        <v>8</v>
      </c>
      <c r="X206" s="290"/>
      <c r="Y206" s="290" t="s">
        <v>50</v>
      </c>
      <c r="Z206" s="290" t="s">
        <v>50</v>
      </c>
      <c r="AA206" s="290" t="s">
        <v>50</v>
      </c>
      <c r="AB206" s="290" t="s">
        <v>50</v>
      </c>
    </row>
    <row r="207" spans="1:28" x14ac:dyDescent="0.25">
      <c r="A207" s="283" t="s">
        <v>2008</v>
      </c>
      <c r="B207" s="284" t="s">
        <v>2041</v>
      </c>
      <c r="C207" s="284" t="s">
        <v>2090</v>
      </c>
      <c r="D207" s="284" t="s">
        <v>2091</v>
      </c>
      <c r="E207" s="284" t="s">
        <v>2378</v>
      </c>
      <c r="F207" s="285" t="s">
        <v>2485</v>
      </c>
      <c r="G207" s="286">
        <v>20</v>
      </c>
      <c r="H207" s="287" t="s">
        <v>2011</v>
      </c>
      <c r="I207" s="285"/>
      <c r="J207" s="285"/>
      <c r="K207" s="285"/>
      <c r="L207" s="285"/>
      <c r="M207" s="285"/>
      <c r="N207" s="285" t="s">
        <v>2380</v>
      </c>
      <c r="O207" s="288">
        <v>7</v>
      </c>
      <c r="P207" s="288" t="s">
        <v>2013</v>
      </c>
      <c r="Q207" s="288" t="s">
        <v>2012</v>
      </c>
      <c r="R207" s="289" t="s">
        <v>2385</v>
      </c>
      <c r="S207" s="299" t="s">
        <v>2482</v>
      </c>
      <c r="T207" s="283"/>
      <c r="U207" s="290" t="s">
        <v>2015</v>
      </c>
      <c r="V207" s="290" t="s">
        <v>195</v>
      </c>
      <c r="W207" s="290">
        <v>8</v>
      </c>
      <c r="X207" s="290"/>
      <c r="Y207" s="290" t="s">
        <v>50</v>
      </c>
      <c r="Z207" s="290" t="s">
        <v>50</v>
      </c>
      <c r="AA207" s="290" t="s">
        <v>50</v>
      </c>
      <c r="AB207" s="290" t="s">
        <v>50</v>
      </c>
    </row>
    <row r="208" spans="1:28" x14ac:dyDescent="0.25">
      <c r="A208" s="283" t="s">
        <v>2008</v>
      </c>
      <c r="B208" s="284" t="s">
        <v>2041</v>
      </c>
      <c r="C208" s="284" t="s">
        <v>2090</v>
      </c>
      <c r="D208" s="284" t="s">
        <v>2091</v>
      </c>
      <c r="E208" s="284" t="s">
        <v>2378</v>
      </c>
      <c r="F208" s="285" t="s">
        <v>2485</v>
      </c>
      <c r="G208" s="286">
        <v>40</v>
      </c>
      <c r="H208" s="287" t="s">
        <v>2011</v>
      </c>
      <c r="I208" s="285"/>
      <c r="J208" s="285"/>
      <c r="K208" s="285"/>
      <c r="L208" s="285"/>
      <c r="M208" s="285"/>
      <c r="N208" s="285" t="s">
        <v>2380</v>
      </c>
      <c r="O208" s="288">
        <v>7</v>
      </c>
      <c r="P208" s="288" t="s">
        <v>2013</v>
      </c>
      <c r="Q208" s="288" t="s">
        <v>2012</v>
      </c>
      <c r="R208" s="289" t="s">
        <v>2385</v>
      </c>
      <c r="S208" s="299" t="s">
        <v>2482</v>
      </c>
      <c r="T208" s="283"/>
      <c r="U208" s="290" t="s">
        <v>2015</v>
      </c>
      <c r="V208" s="290" t="s">
        <v>195</v>
      </c>
      <c r="W208" s="290">
        <v>8</v>
      </c>
      <c r="X208" s="290"/>
      <c r="Y208" s="290" t="s">
        <v>50</v>
      </c>
      <c r="Z208" s="290" t="s">
        <v>50</v>
      </c>
      <c r="AA208" s="290" t="s">
        <v>50</v>
      </c>
      <c r="AB208" s="290" t="s">
        <v>50</v>
      </c>
    </row>
    <row r="209" spans="1:28" x14ac:dyDescent="0.25">
      <c r="A209" s="283" t="s">
        <v>2008</v>
      </c>
      <c r="B209" s="284" t="s">
        <v>2041</v>
      </c>
      <c r="C209" s="284" t="s">
        <v>2090</v>
      </c>
      <c r="D209" s="284" t="s">
        <v>2091</v>
      </c>
      <c r="E209" s="284" t="s">
        <v>2378</v>
      </c>
      <c r="F209" s="285" t="s">
        <v>2486</v>
      </c>
      <c r="G209" s="286">
        <v>20</v>
      </c>
      <c r="H209" s="287" t="s">
        <v>2011</v>
      </c>
      <c r="I209" s="285"/>
      <c r="J209" s="285"/>
      <c r="K209" s="285"/>
      <c r="L209" s="285"/>
      <c r="M209" s="285"/>
      <c r="N209" s="285" t="s">
        <v>2380</v>
      </c>
      <c r="O209" s="288">
        <v>7</v>
      </c>
      <c r="P209" s="288" t="s">
        <v>2013</v>
      </c>
      <c r="Q209" s="288" t="s">
        <v>2012</v>
      </c>
      <c r="R209" s="289" t="s">
        <v>2385</v>
      </c>
      <c r="S209" s="299" t="s">
        <v>2482</v>
      </c>
      <c r="T209" s="283"/>
      <c r="U209" s="290" t="s">
        <v>2015</v>
      </c>
      <c r="V209" s="290" t="s">
        <v>195</v>
      </c>
      <c r="W209" s="290">
        <v>8</v>
      </c>
      <c r="X209" s="290"/>
      <c r="Y209" s="290" t="s">
        <v>50</v>
      </c>
      <c r="Z209" s="290" t="s">
        <v>50</v>
      </c>
      <c r="AA209" s="290" t="s">
        <v>50</v>
      </c>
      <c r="AB209" s="290" t="s">
        <v>50</v>
      </c>
    </row>
    <row r="210" spans="1:28" x14ac:dyDescent="0.25">
      <c r="A210" s="283" t="s">
        <v>2008</v>
      </c>
      <c r="B210" s="284" t="s">
        <v>2041</v>
      </c>
      <c r="C210" s="284" t="s">
        <v>2090</v>
      </c>
      <c r="D210" s="284" t="s">
        <v>2091</v>
      </c>
      <c r="E210" s="284" t="s">
        <v>2378</v>
      </c>
      <c r="F210" s="285" t="s">
        <v>2486</v>
      </c>
      <c r="G210" s="286">
        <v>40</v>
      </c>
      <c r="H210" s="287" t="s">
        <v>2011</v>
      </c>
      <c r="I210" s="285"/>
      <c r="J210" s="285"/>
      <c r="K210" s="285"/>
      <c r="L210" s="285"/>
      <c r="M210" s="285"/>
      <c r="N210" s="285" t="s">
        <v>2380</v>
      </c>
      <c r="O210" s="288">
        <v>7</v>
      </c>
      <c r="P210" s="288" t="s">
        <v>2013</v>
      </c>
      <c r="Q210" s="288" t="s">
        <v>2012</v>
      </c>
      <c r="R210" s="289" t="s">
        <v>2385</v>
      </c>
      <c r="S210" s="299" t="s">
        <v>2482</v>
      </c>
      <c r="T210" s="283"/>
      <c r="U210" s="290" t="s">
        <v>2015</v>
      </c>
      <c r="V210" s="290" t="s">
        <v>195</v>
      </c>
      <c r="W210" s="290">
        <v>8</v>
      </c>
      <c r="X210" s="290"/>
      <c r="Y210" s="290" t="s">
        <v>50</v>
      </c>
      <c r="Z210" s="290" t="s">
        <v>50</v>
      </c>
      <c r="AA210" s="290" t="s">
        <v>50</v>
      </c>
      <c r="AB210" s="290" t="s">
        <v>50</v>
      </c>
    </row>
    <row r="211" spans="1:28" x14ac:dyDescent="0.25">
      <c r="A211" s="283" t="s">
        <v>2008</v>
      </c>
      <c r="B211" s="284" t="s">
        <v>2041</v>
      </c>
      <c r="C211" s="284" t="s">
        <v>2090</v>
      </c>
      <c r="D211" s="284" t="s">
        <v>2091</v>
      </c>
      <c r="E211" s="284" t="s">
        <v>2378</v>
      </c>
      <c r="F211" s="285" t="s">
        <v>2487</v>
      </c>
      <c r="G211" s="286">
        <v>20</v>
      </c>
      <c r="H211" s="287" t="s">
        <v>2011</v>
      </c>
      <c r="I211" s="285"/>
      <c r="J211" s="285"/>
      <c r="K211" s="285"/>
      <c r="L211" s="285"/>
      <c r="M211" s="285"/>
      <c r="N211" s="285" t="s">
        <v>2380</v>
      </c>
      <c r="O211" s="288">
        <v>7</v>
      </c>
      <c r="P211" s="288" t="s">
        <v>2013</v>
      </c>
      <c r="Q211" s="288" t="s">
        <v>2012</v>
      </c>
      <c r="R211" s="289" t="s">
        <v>2385</v>
      </c>
      <c r="S211" s="299" t="s">
        <v>2482</v>
      </c>
      <c r="T211" s="283"/>
      <c r="U211" s="290" t="s">
        <v>2015</v>
      </c>
      <c r="V211" s="290" t="s">
        <v>195</v>
      </c>
      <c r="W211" s="290">
        <v>8</v>
      </c>
      <c r="X211" s="290"/>
      <c r="Y211" s="290" t="s">
        <v>50</v>
      </c>
      <c r="Z211" s="290" t="s">
        <v>50</v>
      </c>
      <c r="AA211" s="290" t="s">
        <v>50</v>
      </c>
      <c r="AB211" s="290" t="s">
        <v>50</v>
      </c>
    </row>
    <row r="212" spans="1:28" x14ac:dyDescent="0.25">
      <c r="A212" s="283" t="s">
        <v>2008</v>
      </c>
      <c r="B212" s="284" t="s">
        <v>2041</v>
      </c>
      <c r="C212" s="284" t="s">
        <v>2090</v>
      </c>
      <c r="D212" s="284" t="s">
        <v>2091</v>
      </c>
      <c r="E212" s="284" t="s">
        <v>2378</v>
      </c>
      <c r="F212" s="285" t="s">
        <v>2487</v>
      </c>
      <c r="G212" s="286">
        <v>40</v>
      </c>
      <c r="H212" s="287" t="s">
        <v>2011</v>
      </c>
      <c r="I212" s="285"/>
      <c r="J212" s="285"/>
      <c r="K212" s="285"/>
      <c r="L212" s="285"/>
      <c r="M212" s="285"/>
      <c r="N212" s="285" t="s">
        <v>2380</v>
      </c>
      <c r="O212" s="288">
        <v>7</v>
      </c>
      <c r="P212" s="288" t="s">
        <v>2013</v>
      </c>
      <c r="Q212" s="288" t="s">
        <v>2012</v>
      </c>
      <c r="R212" s="289" t="s">
        <v>2385</v>
      </c>
      <c r="S212" s="299" t="s">
        <v>2482</v>
      </c>
      <c r="T212" s="283"/>
      <c r="U212" s="290" t="s">
        <v>2015</v>
      </c>
      <c r="V212" s="290" t="s">
        <v>195</v>
      </c>
      <c r="W212" s="290">
        <v>8</v>
      </c>
      <c r="X212" s="290"/>
      <c r="Y212" s="290" t="s">
        <v>50</v>
      </c>
      <c r="Z212" s="290" t="s">
        <v>50</v>
      </c>
      <c r="AA212" s="290" t="s">
        <v>50</v>
      </c>
      <c r="AB212" s="290" t="s">
        <v>50</v>
      </c>
    </row>
    <row r="213" spans="1:28" x14ac:dyDescent="0.25">
      <c r="A213" s="283" t="s">
        <v>2008</v>
      </c>
      <c r="B213" s="284" t="s">
        <v>2041</v>
      </c>
      <c r="C213" s="284" t="s">
        <v>2167</v>
      </c>
      <c r="D213" s="284" t="s">
        <v>2168</v>
      </c>
      <c r="E213" s="284" t="s">
        <v>2378</v>
      </c>
      <c r="F213" s="285" t="s">
        <v>2488</v>
      </c>
      <c r="G213" s="286">
        <v>20</v>
      </c>
      <c r="H213" s="287" t="s">
        <v>2011</v>
      </c>
      <c r="I213" s="285"/>
      <c r="J213" s="285"/>
      <c r="K213" s="285"/>
      <c r="L213" s="285"/>
      <c r="M213" s="285"/>
      <c r="N213" s="285" t="s">
        <v>2380</v>
      </c>
      <c r="O213" s="288">
        <v>7</v>
      </c>
      <c r="P213" s="288" t="s">
        <v>2013</v>
      </c>
      <c r="Q213" s="288" t="s">
        <v>2012</v>
      </c>
      <c r="R213" s="289" t="s">
        <v>2385</v>
      </c>
      <c r="S213" s="299" t="s">
        <v>2482</v>
      </c>
      <c r="T213" s="283"/>
      <c r="U213" s="290" t="s">
        <v>2015</v>
      </c>
      <c r="V213" s="290" t="s">
        <v>195</v>
      </c>
      <c r="W213" s="290">
        <v>8</v>
      </c>
      <c r="X213" s="290"/>
      <c r="Y213" s="290" t="s">
        <v>50</v>
      </c>
      <c r="Z213" s="290" t="s">
        <v>50</v>
      </c>
      <c r="AA213" s="290" t="s">
        <v>50</v>
      </c>
      <c r="AB213" s="290" t="s">
        <v>50</v>
      </c>
    </row>
    <row r="214" spans="1:28" x14ac:dyDescent="0.25">
      <c r="A214" s="283" t="s">
        <v>2008</v>
      </c>
      <c r="B214" s="284" t="s">
        <v>2041</v>
      </c>
      <c r="C214" s="284" t="s">
        <v>2167</v>
      </c>
      <c r="D214" s="284" t="s">
        <v>2168</v>
      </c>
      <c r="E214" s="284" t="s">
        <v>2378</v>
      </c>
      <c r="F214" s="285" t="s">
        <v>2488</v>
      </c>
      <c r="G214" s="286">
        <v>40</v>
      </c>
      <c r="H214" s="287" t="s">
        <v>2011</v>
      </c>
      <c r="I214" s="285"/>
      <c r="J214" s="285"/>
      <c r="K214" s="285"/>
      <c r="L214" s="285"/>
      <c r="M214" s="285"/>
      <c r="N214" s="285" t="s">
        <v>2380</v>
      </c>
      <c r="O214" s="288">
        <v>7</v>
      </c>
      <c r="P214" s="288" t="s">
        <v>2013</v>
      </c>
      <c r="Q214" s="288" t="s">
        <v>2012</v>
      </c>
      <c r="R214" s="289" t="s">
        <v>2385</v>
      </c>
      <c r="S214" s="299" t="s">
        <v>2482</v>
      </c>
      <c r="T214" s="283"/>
      <c r="U214" s="290" t="s">
        <v>2015</v>
      </c>
      <c r="V214" s="290" t="s">
        <v>195</v>
      </c>
      <c r="W214" s="290">
        <v>8</v>
      </c>
      <c r="X214" s="290"/>
      <c r="Y214" s="290" t="s">
        <v>50</v>
      </c>
      <c r="Z214" s="290" t="s">
        <v>50</v>
      </c>
      <c r="AA214" s="290" t="s">
        <v>50</v>
      </c>
      <c r="AB214" s="290" t="s">
        <v>50</v>
      </c>
    </row>
    <row r="215" spans="1:28" x14ac:dyDescent="0.25">
      <c r="A215" s="283" t="s">
        <v>2008</v>
      </c>
      <c r="B215" s="284" t="s">
        <v>2041</v>
      </c>
      <c r="C215" s="284" t="s">
        <v>2167</v>
      </c>
      <c r="D215" s="284" t="s">
        <v>2168</v>
      </c>
      <c r="E215" s="284" t="s">
        <v>2378</v>
      </c>
      <c r="F215" s="285" t="s">
        <v>2489</v>
      </c>
      <c r="G215" s="286">
        <v>20</v>
      </c>
      <c r="H215" s="287" t="s">
        <v>2011</v>
      </c>
      <c r="I215" s="285"/>
      <c r="J215" s="285"/>
      <c r="K215" s="285"/>
      <c r="L215" s="285"/>
      <c r="M215" s="285"/>
      <c r="N215" s="285" t="s">
        <v>2380</v>
      </c>
      <c r="O215" s="288">
        <v>7</v>
      </c>
      <c r="P215" s="288" t="s">
        <v>2013</v>
      </c>
      <c r="Q215" s="288" t="s">
        <v>2012</v>
      </c>
      <c r="R215" s="289" t="s">
        <v>2385</v>
      </c>
      <c r="S215" s="299" t="s">
        <v>2482</v>
      </c>
      <c r="T215" s="283"/>
      <c r="U215" s="290" t="s">
        <v>2015</v>
      </c>
      <c r="V215" s="290" t="s">
        <v>195</v>
      </c>
      <c r="W215" s="290">
        <v>8</v>
      </c>
      <c r="X215" s="290"/>
      <c r="Y215" s="290" t="s">
        <v>50</v>
      </c>
      <c r="Z215" s="290" t="s">
        <v>50</v>
      </c>
      <c r="AA215" s="290" t="s">
        <v>50</v>
      </c>
      <c r="AB215" s="290" t="s">
        <v>50</v>
      </c>
    </row>
    <row r="216" spans="1:28" x14ac:dyDescent="0.25">
      <c r="A216" s="283" t="s">
        <v>2008</v>
      </c>
      <c r="B216" s="284" t="s">
        <v>2041</v>
      </c>
      <c r="C216" s="284" t="s">
        <v>2167</v>
      </c>
      <c r="D216" s="284" t="s">
        <v>2168</v>
      </c>
      <c r="E216" s="284" t="s">
        <v>2378</v>
      </c>
      <c r="F216" s="285" t="s">
        <v>2489</v>
      </c>
      <c r="G216" s="286">
        <v>40</v>
      </c>
      <c r="H216" s="287" t="s">
        <v>2011</v>
      </c>
      <c r="I216" s="285"/>
      <c r="J216" s="285"/>
      <c r="K216" s="285"/>
      <c r="L216" s="285"/>
      <c r="M216" s="285"/>
      <c r="N216" s="285" t="s">
        <v>2380</v>
      </c>
      <c r="O216" s="288">
        <v>7</v>
      </c>
      <c r="P216" s="288" t="s">
        <v>2013</v>
      </c>
      <c r="Q216" s="288" t="s">
        <v>2012</v>
      </c>
      <c r="R216" s="289" t="s">
        <v>2385</v>
      </c>
      <c r="S216" s="299" t="s">
        <v>2482</v>
      </c>
      <c r="T216" s="283"/>
      <c r="U216" s="290" t="s">
        <v>2015</v>
      </c>
      <c r="V216" s="290" t="s">
        <v>195</v>
      </c>
      <c r="W216" s="290">
        <v>8</v>
      </c>
      <c r="X216" s="290"/>
      <c r="Y216" s="290" t="s">
        <v>50</v>
      </c>
      <c r="Z216" s="290" t="s">
        <v>50</v>
      </c>
      <c r="AA216" s="290" t="s">
        <v>50</v>
      </c>
      <c r="AB216" s="290" t="s">
        <v>50</v>
      </c>
    </row>
    <row r="217" spans="1:28" x14ac:dyDescent="0.25">
      <c r="A217" s="283" t="s">
        <v>2008</v>
      </c>
      <c r="B217" s="284" t="s">
        <v>2041</v>
      </c>
      <c r="C217" s="284" t="s">
        <v>2167</v>
      </c>
      <c r="D217" s="284" t="s">
        <v>2168</v>
      </c>
      <c r="E217" s="284" t="s">
        <v>2378</v>
      </c>
      <c r="F217" s="285" t="s">
        <v>2490</v>
      </c>
      <c r="G217" s="286">
        <v>20</v>
      </c>
      <c r="H217" s="287" t="s">
        <v>2011</v>
      </c>
      <c r="I217" s="285"/>
      <c r="J217" s="285"/>
      <c r="K217" s="285"/>
      <c r="L217" s="285"/>
      <c r="M217" s="285"/>
      <c r="N217" s="285" t="s">
        <v>2380</v>
      </c>
      <c r="O217" s="288">
        <v>7</v>
      </c>
      <c r="P217" s="288" t="s">
        <v>2013</v>
      </c>
      <c r="Q217" s="288" t="s">
        <v>2012</v>
      </c>
      <c r="R217" s="289" t="s">
        <v>2385</v>
      </c>
      <c r="S217" s="299" t="s">
        <v>2482</v>
      </c>
      <c r="T217" s="283"/>
      <c r="U217" s="290" t="s">
        <v>2015</v>
      </c>
      <c r="V217" s="290" t="s">
        <v>195</v>
      </c>
      <c r="W217" s="290">
        <v>8</v>
      </c>
      <c r="X217" s="290"/>
      <c r="Y217" s="290" t="s">
        <v>50</v>
      </c>
      <c r="Z217" s="290" t="s">
        <v>50</v>
      </c>
      <c r="AA217" s="290" t="s">
        <v>50</v>
      </c>
      <c r="AB217" s="290" t="s">
        <v>50</v>
      </c>
    </row>
    <row r="218" spans="1:28" x14ac:dyDescent="0.25">
      <c r="A218" s="283" t="s">
        <v>2008</v>
      </c>
      <c r="B218" s="284" t="s">
        <v>2041</v>
      </c>
      <c r="C218" s="284" t="s">
        <v>2167</v>
      </c>
      <c r="D218" s="284" t="s">
        <v>2168</v>
      </c>
      <c r="E218" s="284" t="s">
        <v>2378</v>
      </c>
      <c r="F218" s="285" t="s">
        <v>2490</v>
      </c>
      <c r="G218" s="286">
        <v>40</v>
      </c>
      <c r="H218" s="287" t="s">
        <v>2011</v>
      </c>
      <c r="I218" s="285"/>
      <c r="J218" s="285"/>
      <c r="K218" s="285"/>
      <c r="L218" s="285"/>
      <c r="M218" s="285"/>
      <c r="N218" s="285" t="s">
        <v>2380</v>
      </c>
      <c r="O218" s="288">
        <v>7</v>
      </c>
      <c r="P218" s="288" t="s">
        <v>2013</v>
      </c>
      <c r="Q218" s="288" t="s">
        <v>2012</v>
      </c>
      <c r="R218" s="289" t="s">
        <v>2385</v>
      </c>
      <c r="S218" s="299" t="s">
        <v>2482</v>
      </c>
      <c r="T218" s="283"/>
      <c r="U218" s="290" t="s">
        <v>2015</v>
      </c>
      <c r="V218" s="290" t="s">
        <v>195</v>
      </c>
      <c r="W218" s="290">
        <v>8</v>
      </c>
      <c r="X218" s="290"/>
      <c r="Y218" s="290" t="s">
        <v>50</v>
      </c>
      <c r="Z218" s="290" t="s">
        <v>50</v>
      </c>
      <c r="AA218" s="290" t="s">
        <v>50</v>
      </c>
      <c r="AB218" s="290" t="s">
        <v>50</v>
      </c>
    </row>
    <row r="219" spans="1:28" x14ac:dyDescent="0.25">
      <c r="A219" s="283" t="s">
        <v>2008</v>
      </c>
      <c r="B219" s="284" t="s">
        <v>2041</v>
      </c>
      <c r="C219" s="284" t="s">
        <v>2074</v>
      </c>
      <c r="D219" s="284" t="s">
        <v>1785</v>
      </c>
      <c r="E219" s="284" t="s">
        <v>2378</v>
      </c>
      <c r="F219" s="285" t="s">
        <v>2491</v>
      </c>
      <c r="G219" s="286">
        <v>20</v>
      </c>
      <c r="H219" s="287" t="s">
        <v>2011</v>
      </c>
      <c r="I219" s="285"/>
      <c r="J219" s="285"/>
      <c r="K219" s="285"/>
      <c r="L219" s="285"/>
      <c r="M219" s="285"/>
      <c r="N219" s="285" t="s">
        <v>2380</v>
      </c>
      <c r="O219" s="288">
        <v>7</v>
      </c>
      <c r="P219" s="288" t="s">
        <v>2013</v>
      </c>
      <c r="Q219" s="288" t="s">
        <v>2012</v>
      </c>
      <c r="R219" s="289" t="s">
        <v>2385</v>
      </c>
      <c r="S219" s="299" t="s">
        <v>2492</v>
      </c>
      <c r="T219" s="283"/>
      <c r="U219" s="290" t="s">
        <v>2015</v>
      </c>
      <c r="V219" s="290" t="s">
        <v>195</v>
      </c>
      <c r="W219" s="290">
        <v>8</v>
      </c>
      <c r="X219" s="290" t="s">
        <v>2319</v>
      </c>
      <c r="Y219" s="290"/>
      <c r="Z219" s="290"/>
      <c r="AA219" s="290"/>
      <c r="AB219" s="290"/>
    </row>
    <row r="220" spans="1:28" x14ac:dyDescent="0.25">
      <c r="A220" s="283" t="s">
        <v>2008</v>
      </c>
      <c r="B220" s="284" t="s">
        <v>2041</v>
      </c>
      <c r="C220" s="284" t="s">
        <v>2074</v>
      </c>
      <c r="D220" s="284" t="s">
        <v>1785</v>
      </c>
      <c r="E220" s="284" t="s">
        <v>2378</v>
      </c>
      <c r="F220" s="285" t="s">
        <v>2491</v>
      </c>
      <c r="G220" s="286">
        <v>40</v>
      </c>
      <c r="H220" s="287" t="s">
        <v>2011</v>
      </c>
      <c r="I220" s="285"/>
      <c r="J220" s="285"/>
      <c r="K220" s="285"/>
      <c r="L220" s="285"/>
      <c r="M220" s="285"/>
      <c r="N220" s="285" t="s">
        <v>2380</v>
      </c>
      <c r="O220" s="288">
        <v>7</v>
      </c>
      <c r="P220" s="288" t="s">
        <v>2013</v>
      </c>
      <c r="Q220" s="288" t="s">
        <v>2012</v>
      </c>
      <c r="R220" s="289" t="s">
        <v>2385</v>
      </c>
      <c r="S220" s="299" t="s">
        <v>2492</v>
      </c>
      <c r="T220" s="283"/>
      <c r="U220" s="290" t="s">
        <v>2015</v>
      </c>
      <c r="V220" s="290" t="s">
        <v>195</v>
      </c>
      <c r="W220" s="290">
        <v>8</v>
      </c>
      <c r="X220" s="290" t="s">
        <v>2319</v>
      </c>
      <c r="Y220" s="290"/>
      <c r="Z220" s="290"/>
      <c r="AA220" s="290"/>
      <c r="AB220" s="290"/>
    </row>
    <row r="221" spans="1:28" x14ac:dyDescent="0.25">
      <c r="A221" s="283" t="s">
        <v>2008</v>
      </c>
      <c r="B221" s="284" t="s">
        <v>368</v>
      </c>
      <c r="C221" s="284" t="s">
        <v>2175</v>
      </c>
      <c r="D221" s="284" t="s">
        <v>2176</v>
      </c>
      <c r="E221" s="284" t="s">
        <v>2378</v>
      </c>
      <c r="F221" s="285" t="s">
        <v>2493</v>
      </c>
      <c r="G221" s="286">
        <v>20</v>
      </c>
      <c r="H221" s="287" t="s">
        <v>2011</v>
      </c>
      <c r="I221" s="285"/>
      <c r="J221" s="285"/>
      <c r="K221" s="285"/>
      <c r="L221" s="285"/>
      <c r="M221" s="285"/>
      <c r="N221" s="285" t="s">
        <v>2380</v>
      </c>
      <c r="O221" s="288">
        <v>5</v>
      </c>
      <c r="P221" s="288" t="s">
        <v>2013</v>
      </c>
      <c r="Q221" s="288" t="s">
        <v>2012</v>
      </c>
      <c r="R221" s="289" t="s">
        <v>2390</v>
      </c>
      <c r="S221" s="299" t="s">
        <v>2492</v>
      </c>
      <c r="T221" s="283"/>
      <c r="U221" s="290" t="s">
        <v>2015</v>
      </c>
      <c r="V221" s="290" t="s">
        <v>195</v>
      </c>
      <c r="W221" s="290">
        <v>6</v>
      </c>
      <c r="X221" s="290" t="s">
        <v>2319</v>
      </c>
      <c r="Y221" s="290"/>
      <c r="Z221" s="290"/>
      <c r="AA221" s="290"/>
      <c r="AB221" s="290"/>
    </row>
    <row r="222" spans="1:28" x14ac:dyDescent="0.25">
      <c r="A222" s="283" t="s">
        <v>2008</v>
      </c>
      <c r="B222" s="284" t="s">
        <v>368</v>
      </c>
      <c r="C222" s="284" t="s">
        <v>2175</v>
      </c>
      <c r="D222" s="284" t="s">
        <v>2176</v>
      </c>
      <c r="E222" s="284" t="s">
        <v>2378</v>
      </c>
      <c r="F222" s="285" t="s">
        <v>2493</v>
      </c>
      <c r="G222" s="286">
        <v>40</v>
      </c>
      <c r="H222" s="287" t="s">
        <v>2011</v>
      </c>
      <c r="I222" s="285"/>
      <c r="J222" s="285"/>
      <c r="K222" s="285"/>
      <c r="L222" s="285"/>
      <c r="M222" s="285"/>
      <c r="N222" s="285" t="s">
        <v>2380</v>
      </c>
      <c r="O222" s="288">
        <v>5</v>
      </c>
      <c r="P222" s="288" t="s">
        <v>2013</v>
      </c>
      <c r="Q222" s="288" t="s">
        <v>2012</v>
      </c>
      <c r="R222" s="289" t="s">
        <v>2390</v>
      </c>
      <c r="S222" s="299" t="s">
        <v>2492</v>
      </c>
      <c r="T222" s="283"/>
      <c r="U222" s="290" t="s">
        <v>2015</v>
      </c>
      <c r="V222" s="290" t="s">
        <v>195</v>
      </c>
      <c r="W222" s="290">
        <v>6</v>
      </c>
      <c r="X222" s="290" t="s">
        <v>2319</v>
      </c>
      <c r="Y222" s="290"/>
      <c r="Z222" s="290"/>
      <c r="AA222" s="290"/>
      <c r="AB222" s="290"/>
    </row>
    <row r="223" spans="1:28" x14ac:dyDescent="0.25">
      <c r="A223" s="283" t="s">
        <v>2008</v>
      </c>
      <c r="B223" s="284" t="s">
        <v>368</v>
      </c>
      <c r="C223" s="284" t="s">
        <v>2175</v>
      </c>
      <c r="D223" s="284" t="s">
        <v>2176</v>
      </c>
      <c r="E223" s="284" t="s">
        <v>2494</v>
      </c>
      <c r="F223" s="285" t="s">
        <v>2495</v>
      </c>
      <c r="G223" s="286">
        <v>20</v>
      </c>
      <c r="H223" s="287" t="s">
        <v>2011</v>
      </c>
      <c r="I223" s="285"/>
      <c r="J223" s="285"/>
      <c r="K223" s="285"/>
      <c r="L223" s="285"/>
      <c r="M223" s="285"/>
      <c r="N223" s="285" t="s">
        <v>2380</v>
      </c>
      <c r="O223" s="288">
        <v>1</v>
      </c>
      <c r="P223" s="288" t="s">
        <v>2496</v>
      </c>
      <c r="Q223" s="288" t="s">
        <v>2012</v>
      </c>
      <c r="R223" s="289" t="s">
        <v>2497</v>
      </c>
      <c r="S223" s="299" t="s">
        <v>2492</v>
      </c>
      <c r="T223" s="283"/>
      <c r="U223" s="290" t="s">
        <v>2015</v>
      </c>
      <c r="V223" s="290" t="s">
        <v>195</v>
      </c>
      <c r="W223" s="290">
        <v>2</v>
      </c>
      <c r="X223" s="290" t="s">
        <v>2319</v>
      </c>
      <c r="Y223" s="290"/>
      <c r="Z223" s="290"/>
      <c r="AA223" s="290"/>
      <c r="AB223" s="290"/>
    </row>
    <row r="224" spans="1:28" x14ac:dyDescent="0.25">
      <c r="A224" s="283" t="s">
        <v>2008</v>
      </c>
      <c r="B224" s="284" t="s">
        <v>368</v>
      </c>
      <c r="C224" s="284" t="s">
        <v>2175</v>
      </c>
      <c r="D224" s="284" t="s">
        <v>2176</v>
      </c>
      <c r="E224" s="284" t="s">
        <v>2494</v>
      </c>
      <c r="F224" s="285" t="s">
        <v>2495</v>
      </c>
      <c r="G224" s="286">
        <v>40</v>
      </c>
      <c r="H224" s="287" t="s">
        <v>2011</v>
      </c>
      <c r="I224" s="285"/>
      <c r="J224" s="285"/>
      <c r="K224" s="285"/>
      <c r="L224" s="285"/>
      <c r="M224" s="285"/>
      <c r="N224" s="285" t="s">
        <v>2380</v>
      </c>
      <c r="O224" s="288">
        <v>1</v>
      </c>
      <c r="P224" s="288" t="s">
        <v>2496</v>
      </c>
      <c r="Q224" s="288" t="s">
        <v>2012</v>
      </c>
      <c r="R224" s="289" t="s">
        <v>2497</v>
      </c>
      <c r="S224" s="299" t="s">
        <v>2492</v>
      </c>
      <c r="T224" s="283"/>
      <c r="U224" s="290" t="s">
        <v>2015</v>
      </c>
      <c r="V224" s="290" t="s">
        <v>195</v>
      </c>
      <c r="W224" s="290">
        <v>2</v>
      </c>
      <c r="X224" s="290" t="s">
        <v>2319</v>
      </c>
      <c r="Y224" s="290"/>
      <c r="Z224" s="290"/>
      <c r="AA224" s="290"/>
      <c r="AB224" s="290"/>
    </row>
    <row r="225" spans="1:28" x14ac:dyDescent="0.25">
      <c r="A225" s="283" t="s">
        <v>2008</v>
      </c>
      <c r="B225" s="284" t="s">
        <v>368</v>
      </c>
      <c r="C225" s="284" t="s">
        <v>2175</v>
      </c>
      <c r="D225" s="284" t="s">
        <v>2176</v>
      </c>
      <c r="E225" s="284" t="s">
        <v>2378</v>
      </c>
      <c r="F225" s="285" t="s">
        <v>2498</v>
      </c>
      <c r="G225" s="286">
        <v>20</v>
      </c>
      <c r="H225" s="287" t="s">
        <v>2011</v>
      </c>
      <c r="I225" s="285"/>
      <c r="J225" s="285"/>
      <c r="K225" s="285"/>
      <c r="L225" s="285"/>
      <c r="M225" s="285"/>
      <c r="N225" s="285" t="s">
        <v>2380</v>
      </c>
      <c r="O225" s="288">
        <v>5</v>
      </c>
      <c r="P225" s="288" t="s">
        <v>2013</v>
      </c>
      <c r="Q225" s="288" t="s">
        <v>2012</v>
      </c>
      <c r="R225" s="289" t="s">
        <v>2390</v>
      </c>
      <c r="S225" s="299" t="s">
        <v>2492</v>
      </c>
      <c r="T225" s="283"/>
      <c r="U225" s="290" t="s">
        <v>2015</v>
      </c>
      <c r="V225" s="290" t="s">
        <v>195</v>
      </c>
      <c r="W225" s="290">
        <v>6</v>
      </c>
      <c r="X225" s="290" t="s">
        <v>2319</v>
      </c>
      <c r="Y225" s="290"/>
      <c r="Z225" s="290"/>
      <c r="AA225" s="290"/>
      <c r="AB225" s="290"/>
    </row>
    <row r="226" spans="1:28" x14ac:dyDescent="0.25">
      <c r="A226" s="283" t="s">
        <v>2008</v>
      </c>
      <c r="B226" s="284" t="s">
        <v>368</v>
      </c>
      <c r="C226" s="284" t="s">
        <v>2175</v>
      </c>
      <c r="D226" s="284" t="s">
        <v>2176</v>
      </c>
      <c r="E226" s="284" t="s">
        <v>2378</v>
      </c>
      <c r="F226" s="285" t="s">
        <v>2498</v>
      </c>
      <c r="G226" s="286">
        <v>40</v>
      </c>
      <c r="H226" s="287" t="s">
        <v>2011</v>
      </c>
      <c r="I226" s="285"/>
      <c r="J226" s="285"/>
      <c r="K226" s="285"/>
      <c r="L226" s="285"/>
      <c r="M226" s="285"/>
      <c r="N226" s="285" t="s">
        <v>2380</v>
      </c>
      <c r="O226" s="288">
        <v>5</v>
      </c>
      <c r="P226" s="288" t="s">
        <v>2013</v>
      </c>
      <c r="Q226" s="288" t="s">
        <v>2012</v>
      </c>
      <c r="R226" s="289" t="s">
        <v>2390</v>
      </c>
      <c r="S226" s="299" t="s">
        <v>2492</v>
      </c>
      <c r="T226" s="283"/>
      <c r="U226" s="290" t="s">
        <v>2015</v>
      </c>
      <c r="V226" s="290" t="s">
        <v>195</v>
      </c>
      <c r="W226" s="290">
        <v>6</v>
      </c>
      <c r="X226" s="290" t="s">
        <v>2319</v>
      </c>
      <c r="Y226" s="290"/>
      <c r="Z226" s="290"/>
      <c r="AA226" s="290"/>
      <c r="AB226" s="290"/>
    </row>
    <row r="227" spans="1:28" x14ac:dyDescent="0.25">
      <c r="A227" s="283" t="s">
        <v>2008</v>
      </c>
      <c r="B227" s="284" t="s">
        <v>368</v>
      </c>
      <c r="C227" s="284" t="s">
        <v>2175</v>
      </c>
      <c r="D227" s="284" t="s">
        <v>2176</v>
      </c>
      <c r="E227" s="284" t="s">
        <v>2499</v>
      </c>
      <c r="F227" s="285" t="s">
        <v>351</v>
      </c>
      <c r="G227" s="286">
        <v>20</v>
      </c>
      <c r="H227" s="287" t="s">
        <v>2011</v>
      </c>
      <c r="I227" s="285"/>
      <c r="J227" s="285"/>
      <c r="K227" s="285"/>
      <c r="L227" s="285"/>
      <c r="M227" s="285"/>
      <c r="N227" s="285" t="s">
        <v>2380</v>
      </c>
      <c r="O227" s="288">
        <v>5</v>
      </c>
      <c r="P227" s="288" t="s">
        <v>2013</v>
      </c>
      <c r="Q227" s="288" t="s">
        <v>2012</v>
      </c>
      <c r="R227" s="289" t="s">
        <v>2390</v>
      </c>
      <c r="S227" s="299" t="s">
        <v>2492</v>
      </c>
      <c r="T227" s="283"/>
      <c r="U227" s="290" t="s">
        <v>2015</v>
      </c>
      <c r="V227" s="290" t="s">
        <v>195</v>
      </c>
      <c r="W227" s="290">
        <v>6</v>
      </c>
      <c r="X227" s="290" t="s">
        <v>2319</v>
      </c>
      <c r="Y227" s="290"/>
      <c r="Z227" s="290"/>
      <c r="AA227" s="290"/>
      <c r="AB227" s="290"/>
    </row>
    <row r="228" spans="1:28" x14ac:dyDescent="0.25">
      <c r="A228" s="283" t="s">
        <v>2008</v>
      </c>
      <c r="B228" s="284" t="s">
        <v>368</v>
      </c>
      <c r="C228" s="284" t="s">
        <v>2175</v>
      </c>
      <c r="D228" s="284" t="s">
        <v>2176</v>
      </c>
      <c r="E228" s="284" t="s">
        <v>2499</v>
      </c>
      <c r="F228" s="285" t="s">
        <v>351</v>
      </c>
      <c r="G228" s="286">
        <v>40</v>
      </c>
      <c r="H228" s="287" t="s">
        <v>2011</v>
      </c>
      <c r="I228" s="285"/>
      <c r="J228" s="285"/>
      <c r="K228" s="285"/>
      <c r="L228" s="285"/>
      <c r="M228" s="285"/>
      <c r="N228" s="285" t="s">
        <v>2380</v>
      </c>
      <c r="O228" s="288">
        <v>5</v>
      </c>
      <c r="P228" s="288" t="s">
        <v>2013</v>
      </c>
      <c r="Q228" s="288" t="s">
        <v>2012</v>
      </c>
      <c r="R228" s="289" t="s">
        <v>2390</v>
      </c>
      <c r="S228" s="299" t="s">
        <v>2492</v>
      </c>
      <c r="T228" s="283"/>
      <c r="U228" s="290" t="s">
        <v>2015</v>
      </c>
      <c r="V228" s="290" t="s">
        <v>195</v>
      </c>
      <c r="W228" s="290">
        <v>6</v>
      </c>
      <c r="X228" s="290" t="s">
        <v>2319</v>
      </c>
      <c r="Y228" s="290"/>
      <c r="Z228" s="290"/>
      <c r="AA228" s="290"/>
      <c r="AB228" s="290"/>
    </row>
    <row r="229" spans="1:28" x14ac:dyDescent="0.25">
      <c r="A229" s="283" t="s">
        <v>2008</v>
      </c>
      <c r="B229" s="284" t="s">
        <v>368</v>
      </c>
      <c r="C229" s="284" t="s">
        <v>2175</v>
      </c>
      <c r="D229" s="284" t="s">
        <v>2176</v>
      </c>
      <c r="E229" s="284" t="s">
        <v>2378</v>
      </c>
      <c r="F229" s="285" t="s">
        <v>354</v>
      </c>
      <c r="G229" s="286">
        <v>20</v>
      </c>
      <c r="H229" s="287" t="s">
        <v>2011</v>
      </c>
      <c r="I229" s="285"/>
      <c r="J229" s="285"/>
      <c r="K229" s="285"/>
      <c r="L229" s="285"/>
      <c r="M229" s="285"/>
      <c r="N229" s="285" t="s">
        <v>2380</v>
      </c>
      <c r="O229" s="288">
        <v>5</v>
      </c>
      <c r="P229" s="288" t="s">
        <v>2013</v>
      </c>
      <c r="Q229" s="288" t="s">
        <v>2012</v>
      </c>
      <c r="R229" s="289" t="s">
        <v>2390</v>
      </c>
      <c r="S229" s="299" t="s">
        <v>2492</v>
      </c>
      <c r="T229" s="283"/>
      <c r="U229" s="290" t="s">
        <v>2015</v>
      </c>
      <c r="V229" s="290" t="s">
        <v>195</v>
      </c>
      <c r="W229" s="290">
        <v>6</v>
      </c>
      <c r="X229" s="290" t="s">
        <v>2319</v>
      </c>
      <c r="Y229" s="290"/>
      <c r="Z229" s="290"/>
      <c r="AA229" s="290"/>
      <c r="AB229" s="290"/>
    </row>
    <row r="230" spans="1:28" x14ac:dyDescent="0.25">
      <c r="A230" s="283" t="s">
        <v>2008</v>
      </c>
      <c r="B230" s="284" t="s">
        <v>368</v>
      </c>
      <c r="C230" s="284" t="s">
        <v>2175</v>
      </c>
      <c r="D230" s="284" t="s">
        <v>2176</v>
      </c>
      <c r="E230" s="284" t="s">
        <v>2378</v>
      </c>
      <c r="F230" s="285" t="s">
        <v>354</v>
      </c>
      <c r="G230" s="286">
        <v>40</v>
      </c>
      <c r="H230" s="287" t="s">
        <v>2011</v>
      </c>
      <c r="I230" s="285"/>
      <c r="J230" s="285"/>
      <c r="K230" s="285"/>
      <c r="L230" s="285"/>
      <c r="M230" s="285"/>
      <c r="N230" s="285" t="s">
        <v>2380</v>
      </c>
      <c r="O230" s="288">
        <v>5</v>
      </c>
      <c r="P230" s="288" t="s">
        <v>2013</v>
      </c>
      <c r="Q230" s="288" t="s">
        <v>2012</v>
      </c>
      <c r="R230" s="289" t="s">
        <v>2390</v>
      </c>
      <c r="S230" s="299" t="s">
        <v>2492</v>
      </c>
      <c r="T230" s="283"/>
      <c r="U230" s="290" t="s">
        <v>2015</v>
      </c>
      <c r="V230" s="290" t="s">
        <v>195</v>
      </c>
      <c r="W230" s="290">
        <v>6</v>
      </c>
      <c r="X230" s="290" t="s">
        <v>2319</v>
      </c>
      <c r="Y230" s="290"/>
      <c r="Z230" s="290"/>
      <c r="AA230" s="290"/>
      <c r="AB230" s="290"/>
    </row>
    <row r="231" spans="1:28" x14ac:dyDescent="0.25">
      <c r="A231" s="283" t="s">
        <v>2008</v>
      </c>
      <c r="B231" s="284" t="s">
        <v>368</v>
      </c>
      <c r="C231" s="284" t="s">
        <v>2175</v>
      </c>
      <c r="D231" s="284" t="s">
        <v>2176</v>
      </c>
      <c r="E231" s="284" t="s">
        <v>2378</v>
      </c>
      <c r="F231" s="285" t="s">
        <v>2500</v>
      </c>
      <c r="G231" s="286">
        <v>20</v>
      </c>
      <c r="H231" s="287" t="s">
        <v>2011</v>
      </c>
      <c r="I231" s="285"/>
      <c r="J231" s="285"/>
      <c r="K231" s="285"/>
      <c r="L231" s="285"/>
      <c r="M231" s="285"/>
      <c r="N231" s="285" t="s">
        <v>2380</v>
      </c>
      <c r="O231" s="288">
        <v>5</v>
      </c>
      <c r="P231" s="288" t="s">
        <v>2013</v>
      </c>
      <c r="Q231" s="288" t="s">
        <v>2012</v>
      </c>
      <c r="R231" s="289" t="s">
        <v>2390</v>
      </c>
      <c r="S231" s="299" t="s">
        <v>2492</v>
      </c>
      <c r="T231" s="283"/>
      <c r="U231" s="290" t="s">
        <v>2015</v>
      </c>
      <c r="V231" s="290" t="s">
        <v>195</v>
      </c>
      <c r="W231" s="290">
        <v>6</v>
      </c>
      <c r="X231" s="290" t="s">
        <v>2319</v>
      </c>
      <c r="Y231" s="290"/>
      <c r="Z231" s="290"/>
      <c r="AA231" s="290"/>
      <c r="AB231" s="290"/>
    </row>
    <row r="232" spans="1:28" x14ac:dyDescent="0.25">
      <c r="A232" s="283" t="s">
        <v>2008</v>
      </c>
      <c r="B232" s="284" t="s">
        <v>368</v>
      </c>
      <c r="C232" s="284" t="s">
        <v>2175</v>
      </c>
      <c r="D232" s="284" t="s">
        <v>2176</v>
      </c>
      <c r="E232" s="284" t="s">
        <v>2378</v>
      </c>
      <c r="F232" s="285" t="s">
        <v>2500</v>
      </c>
      <c r="G232" s="286">
        <v>40</v>
      </c>
      <c r="H232" s="287" t="s">
        <v>2011</v>
      </c>
      <c r="I232" s="285"/>
      <c r="J232" s="285"/>
      <c r="K232" s="285"/>
      <c r="L232" s="285"/>
      <c r="M232" s="285"/>
      <c r="N232" s="285" t="s">
        <v>2380</v>
      </c>
      <c r="O232" s="288">
        <v>5</v>
      </c>
      <c r="P232" s="288" t="s">
        <v>2013</v>
      </c>
      <c r="Q232" s="288" t="s">
        <v>2012</v>
      </c>
      <c r="R232" s="289" t="s">
        <v>2390</v>
      </c>
      <c r="S232" s="299" t="s">
        <v>2492</v>
      </c>
      <c r="T232" s="283"/>
      <c r="U232" s="290" t="s">
        <v>2015</v>
      </c>
      <c r="V232" s="290" t="s">
        <v>195</v>
      </c>
      <c r="W232" s="290">
        <v>6</v>
      </c>
      <c r="X232" s="290" t="s">
        <v>2319</v>
      </c>
      <c r="Y232" s="290"/>
      <c r="Z232" s="290"/>
      <c r="AA232" s="290"/>
      <c r="AB232" s="290"/>
    </row>
    <row r="233" spans="1:28" x14ac:dyDescent="0.25">
      <c r="A233" s="283" t="s">
        <v>2008</v>
      </c>
      <c r="B233" s="284" t="s">
        <v>368</v>
      </c>
      <c r="C233" s="284" t="s">
        <v>2175</v>
      </c>
      <c r="D233" s="284" t="s">
        <v>2176</v>
      </c>
      <c r="E233" s="284" t="s">
        <v>2378</v>
      </c>
      <c r="F233" s="285" t="s">
        <v>2501</v>
      </c>
      <c r="G233" s="286">
        <v>20</v>
      </c>
      <c r="H233" s="287" t="s">
        <v>2011</v>
      </c>
      <c r="I233" s="285"/>
      <c r="J233" s="285"/>
      <c r="K233" s="285"/>
      <c r="L233" s="285"/>
      <c r="M233" s="285"/>
      <c r="N233" s="285" t="s">
        <v>2380</v>
      </c>
      <c r="O233" s="288">
        <v>5</v>
      </c>
      <c r="P233" s="288" t="s">
        <v>2013</v>
      </c>
      <c r="Q233" s="288" t="s">
        <v>2012</v>
      </c>
      <c r="R233" s="289" t="s">
        <v>2390</v>
      </c>
      <c r="S233" s="299" t="s">
        <v>2492</v>
      </c>
      <c r="T233" s="283"/>
      <c r="U233" s="290" t="s">
        <v>2015</v>
      </c>
      <c r="V233" s="290" t="s">
        <v>195</v>
      </c>
      <c r="W233" s="290">
        <v>6</v>
      </c>
      <c r="X233" s="290" t="s">
        <v>2319</v>
      </c>
      <c r="Y233" s="290"/>
      <c r="Z233" s="290"/>
      <c r="AA233" s="290"/>
      <c r="AB233" s="290"/>
    </row>
    <row r="234" spans="1:28" x14ac:dyDescent="0.25">
      <c r="A234" s="283" t="s">
        <v>2008</v>
      </c>
      <c r="B234" s="284" t="s">
        <v>368</v>
      </c>
      <c r="C234" s="284" t="s">
        <v>2175</v>
      </c>
      <c r="D234" s="284" t="s">
        <v>2176</v>
      </c>
      <c r="E234" s="284" t="s">
        <v>2378</v>
      </c>
      <c r="F234" s="285" t="s">
        <v>2501</v>
      </c>
      <c r="G234" s="286">
        <v>40</v>
      </c>
      <c r="H234" s="287" t="s">
        <v>2011</v>
      </c>
      <c r="I234" s="285"/>
      <c r="J234" s="285"/>
      <c r="K234" s="285"/>
      <c r="L234" s="285"/>
      <c r="M234" s="285"/>
      <c r="N234" s="285" t="s">
        <v>2380</v>
      </c>
      <c r="O234" s="288">
        <v>5</v>
      </c>
      <c r="P234" s="288" t="s">
        <v>2013</v>
      </c>
      <c r="Q234" s="288" t="s">
        <v>2012</v>
      </c>
      <c r="R234" s="289" t="s">
        <v>2390</v>
      </c>
      <c r="S234" s="299" t="s">
        <v>2492</v>
      </c>
      <c r="T234" s="283"/>
      <c r="U234" s="290" t="s">
        <v>2015</v>
      </c>
      <c r="V234" s="290" t="s">
        <v>195</v>
      </c>
      <c r="W234" s="290">
        <v>6</v>
      </c>
      <c r="X234" s="290" t="s">
        <v>2319</v>
      </c>
      <c r="Y234" s="290"/>
      <c r="Z234" s="290"/>
      <c r="AA234" s="290"/>
      <c r="AB234" s="290"/>
    </row>
    <row r="235" spans="1:28" x14ac:dyDescent="0.25">
      <c r="A235" s="283" t="s">
        <v>2008</v>
      </c>
      <c r="B235" s="284" t="s">
        <v>368</v>
      </c>
      <c r="C235" s="284" t="s">
        <v>2175</v>
      </c>
      <c r="D235" s="284" t="s">
        <v>2176</v>
      </c>
      <c r="E235" s="284" t="s">
        <v>2378</v>
      </c>
      <c r="F235" s="285" t="s">
        <v>2502</v>
      </c>
      <c r="G235" s="286">
        <v>20</v>
      </c>
      <c r="H235" s="287" t="s">
        <v>2011</v>
      </c>
      <c r="I235" s="285"/>
      <c r="J235" s="285"/>
      <c r="K235" s="285"/>
      <c r="L235" s="285"/>
      <c r="M235" s="285"/>
      <c r="N235" s="285" t="s">
        <v>2380</v>
      </c>
      <c r="O235" s="288">
        <v>5</v>
      </c>
      <c r="P235" s="288" t="s">
        <v>2013</v>
      </c>
      <c r="Q235" s="288" t="s">
        <v>2012</v>
      </c>
      <c r="R235" s="289" t="s">
        <v>2390</v>
      </c>
      <c r="S235" s="299" t="s">
        <v>2492</v>
      </c>
      <c r="T235" s="283"/>
      <c r="U235" s="290" t="s">
        <v>2015</v>
      </c>
      <c r="V235" s="290" t="s">
        <v>195</v>
      </c>
      <c r="W235" s="290">
        <v>6</v>
      </c>
      <c r="X235" s="290" t="s">
        <v>2319</v>
      </c>
      <c r="Y235" s="290"/>
      <c r="Z235" s="290"/>
      <c r="AA235" s="290"/>
      <c r="AB235" s="290"/>
    </row>
    <row r="236" spans="1:28" x14ac:dyDescent="0.25">
      <c r="A236" s="283" t="s">
        <v>2008</v>
      </c>
      <c r="B236" s="284" t="s">
        <v>368</v>
      </c>
      <c r="C236" s="284" t="s">
        <v>2175</v>
      </c>
      <c r="D236" s="284" t="s">
        <v>2176</v>
      </c>
      <c r="E236" s="284" t="s">
        <v>2378</v>
      </c>
      <c r="F236" s="285" t="s">
        <v>2502</v>
      </c>
      <c r="G236" s="286">
        <v>40</v>
      </c>
      <c r="H236" s="287" t="s">
        <v>2011</v>
      </c>
      <c r="I236" s="285"/>
      <c r="J236" s="285"/>
      <c r="K236" s="285"/>
      <c r="L236" s="285"/>
      <c r="M236" s="285"/>
      <c r="N236" s="285" t="s">
        <v>2380</v>
      </c>
      <c r="O236" s="288">
        <v>5</v>
      </c>
      <c r="P236" s="288" t="s">
        <v>2013</v>
      </c>
      <c r="Q236" s="288" t="s">
        <v>2012</v>
      </c>
      <c r="R236" s="289" t="s">
        <v>2390</v>
      </c>
      <c r="S236" s="299" t="s">
        <v>2492</v>
      </c>
      <c r="T236" s="283"/>
      <c r="U236" s="290" t="s">
        <v>2015</v>
      </c>
      <c r="V236" s="290" t="s">
        <v>195</v>
      </c>
      <c r="W236" s="290">
        <v>6</v>
      </c>
      <c r="X236" s="290" t="s">
        <v>2319</v>
      </c>
      <c r="Y236" s="290"/>
      <c r="Z236" s="290"/>
      <c r="AA236" s="290"/>
      <c r="AB236" s="290"/>
    </row>
    <row r="237" spans="1:28" x14ac:dyDescent="0.25">
      <c r="A237" s="283" t="s">
        <v>2008</v>
      </c>
      <c r="B237" s="284" t="s">
        <v>368</v>
      </c>
      <c r="C237" s="284" t="s">
        <v>2175</v>
      </c>
      <c r="D237" s="284" t="s">
        <v>2176</v>
      </c>
      <c r="E237" s="284" t="s">
        <v>2378</v>
      </c>
      <c r="F237" s="285" t="s">
        <v>2503</v>
      </c>
      <c r="G237" s="286">
        <v>20</v>
      </c>
      <c r="H237" s="287" t="s">
        <v>2011</v>
      </c>
      <c r="I237" s="285"/>
      <c r="J237" s="285"/>
      <c r="K237" s="285"/>
      <c r="L237" s="285"/>
      <c r="M237" s="285"/>
      <c r="N237" s="285" t="s">
        <v>2380</v>
      </c>
      <c r="O237" s="288">
        <v>5</v>
      </c>
      <c r="P237" s="288" t="s">
        <v>2013</v>
      </c>
      <c r="Q237" s="288" t="s">
        <v>2012</v>
      </c>
      <c r="R237" s="289" t="s">
        <v>2390</v>
      </c>
      <c r="S237" s="299" t="s">
        <v>2492</v>
      </c>
      <c r="T237" s="283"/>
      <c r="U237" s="290" t="s">
        <v>2015</v>
      </c>
      <c r="V237" s="290" t="s">
        <v>195</v>
      </c>
      <c r="W237" s="290">
        <v>6</v>
      </c>
      <c r="X237" s="290" t="s">
        <v>2319</v>
      </c>
      <c r="Y237" s="290"/>
      <c r="Z237" s="290"/>
      <c r="AA237" s="290"/>
      <c r="AB237" s="290"/>
    </row>
    <row r="238" spans="1:28" x14ac:dyDescent="0.25">
      <c r="A238" s="283" t="s">
        <v>2008</v>
      </c>
      <c r="B238" s="284" t="s">
        <v>368</v>
      </c>
      <c r="C238" s="284" t="s">
        <v>2175</v>
      </c>
      <c r="D238" s="284" t="s">
        <v>2176</v>
      </c>
      <c r="E238" s="284" t="s">
        <v>2378</v>
      </c>
      <c r="F238" s="285" t="s">
        <v>2503</v>
      </c>
      <c r="G238" s="286">
        <v>40</v>
      </c>
      <c r="H238" s="287" t="s">
        <v>2011</v>
      </c>
      <c r="I238" s="285"/>
      <c r="J238" s="285"/>
      <c r="K238" s="285"/>
      <c r="L238" s="285"/>
      <c r="M238" s="285"/>
      <c r="N238" s="285" t="s">
        <v>2380</v>
      </c>
      <c r="O238" s="288">
        <v>5</v>
      </c>
      <c r="P238" s="288" t="s">
        <v>2013</v>
      </c>
      <c r="Q238" s="288" t="s">
        <v>2012</v>
      </c>
      <c r="R238" s="289" t="s">
        <v>2390</v>
      </c>
      <c r="S238" s="299" t="s">
        <v>2492</v>
      </c>
      <c r="T238" s="283"/>
      <c r="U238" s="290" t="s">
        <v>2015</v>
      </c>
      <c r="V238" s="290" t="s">
        <v>195</v>
      </c>
      <c r="W238" s="290">
        <v>6</v>
      </c>
      <c r="X238" s="290" t="s">
        <v>2319</v>
      </c>
      <c r="Y238" s="290"/>
      <c r="Z238" s="290"/>
      <c r="AA238" s="290"/>
      <c r="AB238" s="290"/>
    </row>
    <row r="239" spans="1:28" x14ac:dyDescent="0.25">
      <c r="A239" s="283" t="s">
        <v>2008</v>
      </c>
      <c r="B239" s="284" t="s">
        <v>368</v>
      </c>
      <c r="C239" s="284" t="s">
        <v>2175</v>
      </c>
      <c r="D239" s="284" t="s">
        <v>2176</v>
      </c>
      <c r="E239" s="284" t="s">
        <v>2378</v>
      </c>
      <c r="F239" s="285" t="s">
        <v>2504</v>
      </c>
      <c r="G239" s="286">
        <v>20</v>
      </c>
      <c r="H239" s="287" t="s">
        <v>2011</v>
      </c>
      <c r="I239" s="285"/>
      <c r="J239" s="285"/>
      <c r="K239" s="285"/>
      <c r="L239" s="285"/>
      <c r="M239" s="285"/>
      <c r="N239" s="285" t="s">
        <v>2380</v>
      </c>
      <c r="O239" s="288">
        <v>5</v>
      </c>
      <c r="P239" s="288" t="s">
        <v>2013</v>
      </c>
      <c r="Q239" s="288" t="s">
        <v>2012</v>
      </c>
      <c r="R239" s="289" t="s">
        <v>2390</v>
      </c>
      <c r="S239" s="299" t="s">
        <v>2492</v>
      </c>
      <c r="T239" s="283"/>
      <c r="U239" s="290" t="s">
        <v>2015</v>
      </c>
      <c r="V239" s="290" t="s">
        <v>195</v>
      </c>
      <c r="W239" s="290">
        <v>6</v>
      </c>
      <c r="X239" s="290" t="s">
        <v>2319</v>
      </c>
      <c r="Y239" s="290"/>
      <c r="Z239" s="290"/>
      <c r="AA239" s="290"/>
      <c r="AB239" s="290"/>
    </row>
    <row r="240" spans="1:28" x14ac:dyDescent="0.25">
      <c r="A240" s="283" t="s">
        <v>2008</v>
      </c>
      <c r="B240" s="284" t="s">
        <v>368</v>
      </c>
      <c r="C240" s="284" t="s">
        <v>2175</v>
      </c>
      <c r="D240" s="284" t="s">
        <v>2176</v>
      </c>
      <c r="E240" s="284" t="s">
        <v>2378</v>
      </c>
      <c r="F240" s="285" t="s">
        <v>2504</v>
      </c>
      <c r="G240" s="286">
        <v>40</v>
      </c>
      <c r="H240" s="287" t="s">
        <v>2011</v>
      </c>
      <c r="I240" s="285"/>
      <c r="J240" s="285"/>
      <c r="K240" s="285"/>
      <c r="L240" s="285"/>
      <c r="M240" s="285"/>
      <c r="N240" s="285" t="s">
        <v>2380</v>
      </c>
      <c r="O240" s="288">
        <v>5</v>
      </c>
      <c r="P240" s="288" t="s">
        <v>2013</v>
      </c>
      <c r="Q240" s="288" t="s">
        <v>2012</v>
      </c>
      <c r="R240" s="289" t="s">
        <v>2390</v>
      </c>
      <c r="S240" s="299" t="s">
        <v>2492</v>
      </c>
      <c r="T240" s="283"/>
      <c r="U240" s="290" t="s">
        <v>2015</v>
      </c>
      <c r="V240" s="290" t="s">
        <v>195</v>
      </c>
      <c r="W240" s="290">
        <v>6</v>
      </c>
      <c r="X240" s="290" t="s">
        <v>2319</v>
      </c>
      <c r="Y240" s="290"/>
      <c r="Z240" s="290"/>
      <c r="AA240" s="290"/>
      <c r="AB240" s="290"/>
    </row>
    <row r="241" spans="1:28" x14ac:dyDescent="0.25">
      <c r="A241" s="283" t="s">
        <v>2008</v>
      </c>
      <c r="B241" s="284" t="s">
        <v>368</v>
      </c>
      <c r="C241" s="284" t="s">
        <v>2175</v>
      </c>
      <c r="D241" s="284" t="s">
        <v>2176</v>
      </c>
      <c r="E241" s="284" t="s">
        <v>2378</v>
      </c>
      <c r="F241" s="285" t="s">
        <v>350</v>
      </c>
      <c r="G241" s="286">
        <v>20</v>
      </c>
      <c r="H241" s="287" t="s">
        <v>2011</v>
      </c>
      <c r="I241" s="285"/>
      <c r="J241" s="285"/>
      <c r="K241" s="285"/>
      <c r="L241" s="285"/>
      <c r="M241" s="285"/>
      <c r="N241" s="285" t="s">
        <v>2380</v>
      </c>
      <c r="O241" s="288">
        <v>5</v>
      </c>
      <c r="P241" s="288" t="s">
        <v>2013</v>
      </c>
      <c r="Q241" s="288" t="s">
        <v>2012</v>
      </c>
      <c r="R241" s="289" t="s">
        <v>2390</v>
      </c>
      <c r="S241" s="299" t="s">
        <v>2492</v>
      </c>
      <c r="T241" s="283"/>
      <c r="U241" s="290" t="s">
        <v>2015</v>
      </c>
      <c r="V241" s="290" t="s">
        <v>195</v>
      </c>
      <c r="W241" s="290">
        <v>6</v>
      </c>
      <c r="X241" s="290" t="s">
        <v>2319</v>
      </c>
      <c r="Y241" s="290"/>
      <c r="Z241" s="290"/>
      <c r="AA241" s="290"/>
      <c r="AB241" s="290"/>
    </row>
    <row r="242" spans="1:28" x14ac:dyDescent="0.25">
      <c r="A242" s="283" t="s">
        <v>2008</v>
      </c>
      <c r="B242" s="284" t="s">
        <v>368</v>
      </c>
      <c r="C242" s="284" t="s">
        <v>2175</v>
      </c>
      <c r="D242" s="284" t="s">
        <v>2176</v>
      </c>
      <c r="E242" s="284" t="s">
        <v>2378</v>
      </c>
      <c r="F242" s="285" t="s">
        <v>350</v>
      </c>
      <c r="G242" s="286">
        <v>40</v>
      </c>
      <c r="H242" s="287" t="s">
        <v>2011</v>
      </c>
      <c r="I242" s="285"/>
      <c r="J242" s="285"/>
      <c r="K242" s="285"/>
      <c r="L242" s="285"/>
      <c r="M242" s="285"/>
      <c r="N242" s="285" t="s">
        <v>2380</v>
      </c>
      <c r="O242" s="288">
        <v>5</v>
      </c>
      <c r="P242" s="288" t="s">
        <v>2013</v>
      </c>
      <c r="Q242" s="288" t="s">
        <v>2012</v>
      </c>
      <c r="R242" s="289" t="s">
        <v>2390</v>
      </c>
      <c r="S242" s="299" t="s">
        <v>2492</v>
      </c>
      <c r="T242" s="283"/>
      <c r="U242" s="290" t="s">
        <v>2015</v>
      </c>
      <c r="V242" s="290" t="s">
        <v>195</v>
      </c>
      <c r="W242" s="290">
        <v>6</v>
      </c>
      <c r="X242" s="290" t="s">
        <v>2319</v>
      </c>
      <c r="Y242" s="290"/>
      <c r="Z242" s="290"/>
      <c r="AA242" s="290"/>
      <c r="AB242" s="290"/>
    </row>
    <row r="243" spans="1:28" x14ac:dyDescent="0.25">
      <c r="A243" s="283" t="s">
        <v>2008</v>
      </c>
      <c r="B243" s="284" t="s">
        <v>368</v>
      </c>
      <c r="C243" s="284" t="s">
        <v>2175</v>
      </c>
      <c r="D243" s="284" t="s">
        <v>2176</v>
      </c>
      <c r="E243" s="284" t="s">
        <v>2378</v>
      </c>
      <c r="F243" s="285" t="s">
        <v>2505</v>
      </c>
      <c r="G243" s="286">
        <v>20</v>
      </c>
      <c r="H243" s="287" t="s">
        <v>2011</v>
      </c>
      <c r="I243" s="285"/>
      <c r="J243" s="285"/>
      <c r="K243" s="285"/>
      <c r="L243" s="285"/>
      <c r="M243" s="285"/>
      <c r="N243" s="285" t="s">
        <v>2380</v>
      </c>
      <c r="O243" s="288">
        <v>5</v>
      </c>
      <c r="P243" s="288" t="s">
        <v>2013</v>
      </c>
      <c r="Q243" s="288" t="s">
        <v>2012</v>
      </c>
      <c r="R243" s="289" t="s">
        <v>2390</v>
      </c>
      <c r="S243" s="299" t="s">
        <v>2492</v>
      </c>
      <c r="T243" s="283"/>
      <c r="U243" s="290" t="s">
        <v>2015</v>
      </c>
      <c r="V243" s="290" t="s">
        <v>195</v>
      </c>
      <c r="W243" s="290">
        <v>6</v>
      </c>
      <c r="X243" s="290" t="s">
        <v>2319</v>
      </c>
      <c r="Y243" s="290"/>
      <c r="Z243" s="290"/>
      <c r="AA243" s="290"/>
      <c r="AB243" s="290"/>
    </row>
    <row r="244" spans="1:28" x14ac:dyDescent="0.25">
      <c r="A244" s="283" t="s">
        <v>2008</v>
      </c>
      <c r="B244" s="284" t="s">
        <v>368</v>
      </c>
      <c r="C244" s="284" t="s">
        <v>2175</v>
      </c>
      <c r="D244" s="284" t="s">
        <v>2176</v>
      </c>
      <c r="E244" s="284" t="s">
        <v>2378</v>
      </c>
      <c r="F244" s="285" t="s">
        <v>2505</v>
      </c>
      <c r="G244" s="286">
        <v>40</v>
      </c>
      <c r="H244" s="287" t="s">
        <v>2011</v>
      </c>
      <c r="I244" s="285"/>
      <c r="J244" s="285"/>
      <c r="K244" s="285"/>
      <c r="L244" s="285"/>
      <c r="M244" s="285"/>
      <c r="N244" s="285" t="s">
        <v>2380</v>
      </c>
      <c r="O244" s="288">
        <v>5</v>
      </c>
      <c r="P244" s="288" t="s">
        <v>2013</v>
      </c>
      <c r="Q244" s="288" t="s">
        <v>2012</v>
      </c>
      <c r="R244" s="289" t="s">
        <v>2390</v>
      </c>
      <c r="S244" s="299" t="s">
        <v>2492</v>
      </c>
      <c r="T244" s="283"/>
      <c r="U244" s="290" t="s">
        <v>2015</v>
      </c>
      <c r="V244" s="290" t="s">
        <v>195</v>
      </c>
      <c r="W244" s="290">
        <v>6</v>
      </c>
      <c r="X244" s="290" t="s">
        <v>2319</v>
      </c>
      <c r="Y244" s="290"/>
      <c r="Z244" s="290"/>
      <c r="AA244" s="290"/>
      <c r="AB244" s="290"/>
    </row>
    <row r="245" spans="1:28" x14ac:dyDescent="0.25">
      <c r="A245" s="283" t="s">
        <v>2008</v>
      </c>
      <c r="B245" s="284" t="s">
        <v>368</v>
      </c>
      <c r="C245" s="284" t="s">
        <v>2175</v>
      </c>
      <c r="D245" s="284" t="s">
        <v>2176</v>
      </c>
      <c r="E245" s="284" t="s">
        <v>2378</v>
      </c>
      <c r="F245" s="285" t="s">
        <v>349</v>
      </c>
      <c r="G245" s="286">
        <v>20</v>
      </c>
      <c r="H245" s="287" t="s">
        <v>2011</v>
      </c>
      <c r="I245" s="285"/>
      <c r="J245" s="285"/>
      <c r="K245" s="285"/>
      <c r="L245" s="285"/>
      <c r="M245" s="285"/>
      <c r="N245" s="285" t="s">
        <v>2380</v>
      </c>
      <c r="O245" s="288">
        <v>5</v>
      </c>
      <c r="P245" s="288" t="s">
        <v>2013</v>
      </c>
      <c r="Q245" s="288" t="s">
        <v>2012</v>
      </c>
      <c r="R245" s="289" t="s">
        <v>2390</v>
      </c>
      <c r="S245" s="299" t="s">
        <v>2492</v>
      </c>
      <c r="T245" s="283"/>
      <c r="U245" s="290" t="s">
        <v>2015</v>
      </c>
      <c r="V245" s="290" t="s">
        <v>195</v>
      </c>
      <c r="W245" s="290">
        <v>6</v>
      </c>
      <c r="X245" s="290" t="s">
        <v>2319</v>
      </c>
      <c r="Y245" s="290"/>
      <c r="Z245" s="290"/>
      <c r="AA245" s="290"/>
      <c r="AB245" s="290"/>
    </row>
    <row r="246" spans="1:28" x14ac:dyDescent="0.25">
      <c r="A246" s="283" t="s">
        <v>2008</v>
      </c>
      <c r="B246" s="284" t="s">
        <v>368</v>
      </c>
      <c r="C246" s="284" t="s">
        <v>2175</v>
      </c>
      <c r="D246" s="284" t="s">
        <v>2176</v>
      </c>
      <c r="E246" s="284" t="s">
        <v>2378</v>
      </c>
      <c r="F246" s="285" t="s">
        <v>349</v>
      </c>
      <c r="G246" s="286">
        <v>40</v>
      </c>
      <c r="H246" s="287" t="s">
        <v>2011</v>
      </c>
      <c r="I246" s="285"/>
      <c r="J246" s="285"/>
      <c r="K246" s="285"/>
      <c r="L246" s="285"/>
      <c r="M246" s="285"/>
      <c r="N246" s="285" t="s">
        <v>2380</v>
      </c>
      <c r="O246" s="288">
        <v>5</v>
      </c>
      <c r="P246" s="288" t="s">
        <v>2013</v>
      </c>
      <c r="Q246" s="288" t="s">
        <v>2012</v>
      </c>
      <c r="R246" s="289" t="s">
        <v>2390</v>
      </c>
      <c r="S246" s="299" t="s">
        <v>2492</v>
      </c>
      <c r="T246" s="283"/>
      <c r="U246" s="290" t="s">
        <v>2015</v>
      </c>
      <c r="V246" s="290" t="s">
        <v>195</v>
      </c>
      <c r="W246" s="290">
        <v>6</v>
      </c>
      <c r="X246" s="290" t="s">
        <v>2319</v>
      </c>
      <c r="Y246" s="290"/>
      <c r="Z246" s="290"/>
      <c r="AA246" s="290"/>
      <c r="AB246" s="290"/>
    </row>
    <row r="247" spans="1:28" x14ac:dyDescent="0.25">
      <c r="A247" s="283" t="s">
        <v>2008</v>
      </c>
      <c r="B247" s="284" t="s">
        <v>368</v>
      </c>
      <c r="C247" s="284" t="s">
        <v>2175</v>
      </c>
      <c r="D247" s="284" t="s">
        <v>2176</v>
      </c>
      <c r="E247" s="284" t="s">
        <v>2378</v>
      </c>
      <c r="F247" s="285" t="s">
        <v>431</v>
      </c>
      <c r="G247" s="286">
        <v>20</v>
      </c>
      <c r="H247" s="287" t="s">
        <v>2011</v>
      </c>
      <c r="I247" s="285"/>
      <c r="J247" s="285"/>
      <c r="K247" s="285"/>
      <c r="L247" s="285"/>
      <c r="M247" s="285"/>
      <c r="N247" s="285" t="s">
        <v>2380</v>
      </c>
      <c r="O247" s="288">
        <v>5</v>
      </c>
      <c r="P247" s="288" t="s">
        <v>2013</v>
      </c>
      <c r="Q247" s="288" t="s">
        <v>2012</v>
      </c>
      <c r="R247" s="289" t="s">
        <v>2390</v>
      </c>
      <c r="S247" s="299" t="s">
        <v>2492</v>
      </c>
      <c r="T247" s="283"/>
      <c r="U247" s="290" t="s">
        <v>2015</v>
      </c>
      <c r="V247" s="290" t="s">
        <v>195</v>
      </c>
      <c r="W247" s="290">
        <v>6</v>
      </c>
      <c r="X247" s="290" t="s">
        <v>2319</v>
      </c>
      <c r="Y247" s="290"/>
      <c r="Z247" s="290"/>
      <c r="AA247" s="290"/>
      <c r="AB247" s="290"/>
    </row>
    <row r="248" spans="1:28" x14ac:dyDescent="0.25">
      <c r="A248" s="283" t="s">
        <v>2008</v>
      </c>
      <c r="B248" s="284" t="s">
        <v>368</v>
      </c>
      <c r="C248" s="284" t="s">
        <v>2175</v>
      </c>
      <c r="D248" s="284" t="s">
        <v>2176</v>
      </c>
      <c r="E248" s="284" t="s">
        <v>2378</v>
      </c>
      <c r="F248" s="285" t="s">
        <v>431</v>
      </c>
      <c r="G248" s="286">
        <v>40</v>
      </c>
      <c r="H248" s="287" t="s">
        <v>2011</v>
      </c>
      <c r="I248" s="285"/>
      <c r="J248" s="285"/>
      <c r="K248" s="285"/>
      <c r="L248" s="285"/>
      <c r="M248" s="285"/>
      <c r="N248" s="285" t="s">
        <v>2380</v>
      </c>
      <c r="O248" s="288">
        <v>5</v>
      </c>
      <c r="P248" s="288" t="s">
        <v>2013</v>
      </c>
      <c r="Q248" s="288" t="s">
        <v>2012</v>
      </c>
      <c r="R248" s="289" t="s">
        <v>2390</v>
      </c>
      <c r="S248" s="299" t="s">
        <v>2492</v>
      </c>
      <c r="T248" s="283"/>
      <c r="U248" s="290" t="s">
        <v>2015</v>
      </c>
      <c r="V248" s="290" t="s">
        <v>195</v>
      </c>
      <c r="W248" s="290">
        <v>6</v>
      </c>
      <c r="X248" s="290" t="s">
        <v>2319</v>
      </c>
      <c r="Y248" s="290"/>
      <c r="Z248" s="290"/>
      <c r="AA248" s="290"/>
      <c r="AB248" s="290"/>
    </row>
    <row r="249" spans="1:28" x14ac:dyDescent="0.25">
      <c r="A249" s="283" t="s">
        <v>2008</v>
      </c>
      <c r="B249" s="284" t="s">
        <v>368</v>
      </c>
      <c r="C249" s="284" t="s">
        <v>2175</v>
      </c>
      <c r="D249" s="284" t="s">
        <v>2176</v>
      </c>
      <c r="E249" s="284" t="s">
        <v>2378</v>
      </c>
      <c r="F249" s="285" t="s">
        <v>424</v>
      </c>
      <c r="G249" s="286">
        <v>20</v>
      </c>
      <c r="H249" s="287" t="s">
        <v>2011</v>
      </c>
      <c r="I249" s="285"/>
      <c r="J249" s="285"/>
      <c r="K249" s="285"/>
      <c r="L249" s="285"/>
      <c r="M249" s="285"/>
      <c r="N249" s="285" t="s">
        <v>2380</v>
      </c>
      <c r="O249" s="288">
        <v>5</v>
      </c>
      <c r="P249" s="288" t="s">
        <v>2013</v>
      </c>
      <c r="Q249" s="288" t="s">
        <v>2012</v>
      </c>
      <c r="R249" s="289" t="s">
        <v>2390</v>
      </c>
      <c r="S249" s="299" t="s">
        <v>2492</v>
      </c>
      <c r="T249" s="283"/>
      <c r="U249" s="290" t="s">
        <v>2015</v>
      </c>
      <c r="V249" s="290" t="s">
        <v>195</v>
      </c>
      <c r="W249" s="290">
        <v>6</v>
      </c>
      <c r="X249" s="290" t="s">
        <v>2319</v>
      </c>
      <c r="Y249" s="290"/>
      <c r="Z249" s="290"/>
      <c r="AA249" s="290"/>
      <c r="AB249" s="290"/>
    </row>
    <row r="250" spans="1:28" x14ac:dyDescent="0.25">
      <c r="A250" s="283" t="s">
        <v>2008</v>
      </c>
      <c r="B250" s="284" t="s">
        <v>368</v>
      </c>
      <c r="C250" s="284" t="s">
        <v>2175</v>
      </c>
      <c r="D250" s="284" t="s">
        <v>2176</v>
      </c>
      <c r="E250" s="284" t="s">
        <v>2378</v>
      </c>
      <c r="F250" s="285" t="s">
        <v>424</v>
      </c>
      <c r="G250" s="286">
        <v>40</v>
      </c>
      <c r="H250" s="287" t="s">
        <v>2011</v>
      </c>
      <c r="I250" s="285"/>
      <c r="J250" s="285"/>
      <c r="K250" s="285"/>
      <c r="L250" s="285"/>
      <c r="M250" s="285"/>
      <c r="N250" s="285" t="s">
        <v>2380</v>
      </c>
      <c r="O250" s="288">
        <v>5</v>
      </c>
      <c r="P250" s="288" t="s">
        <v>2013</v>
      </c>
      <c r="Q250" s="288" t="s">
        <v>2012</v>
      </c>
      <c r="R250" s="289" t="s">
        <v>2390</v>
      </c>
      <c r="S250" s="299" t="s">
        <v>2492</v>
      </c>
      <c r="T250" s="283"/>
      <c r="U250" s="290" t="s">
        <v>2015</v>
      </c>
      <c r="V250" s="290" t="s">
        <v>195</v>
      </c>
      <c r="W250" s="290">
        <v>6</v>
      </c>
      <c r="X250" s="290" t="s">
        <v>2319</v>
      </c>
      <c r="Y250" s="290"/>
      <c r="Z250" s="290"/>
      <c r="AA250" s="290"/>
      <c r="AB250" s="290"/>
    </row>
    <row r="251" spans="1:28" x14ac:dyDescent="0.25">
      <c r="A251" s="283" t="s">
        <v>2008</v>
      </c>
      <c r="B251" s="284" t="s">
        <v>368</v>
      </c>
      <c r="C251" s="284" t="s">
        <v>2175</v>
      </c>
      <c r="D251" s="284" t="s">
        <v>2176</v>
      </c>
      <c r="E251" s="284" t="s">
        <v>2378</v>
      </c>
      <c r="F251" s="285" t="s">
        <v>433</v>
      </c>
      <c r="G251" s="286">
        <v>20</v>
      </c>
      <c r="H251" s="287" t="s">
        <v>2011</v>
      </c>
      <c r="I251" s="285"/>
      <c r="J251" s="285"/>
      <c r="K251" s="285"/>
      <c r="L251" s="285"/>
      <c r="M251" s="285"/>
      <c r="N251" s="285" t="s">
        <v>2380</v>
      </c>
      <c r="O251" s="288">
        <v>5</v>
      </c>
      <c r="P251" s="288" t="s">
        <v>2013</v>
      </c>
      <c r="Q251" s="288" t="s">
        <v>2012</v>
      </c>
      <c r="R251" s="289" t="s">
        <v>2390</v>
      </c>
      <c r="S251" s="299" t="s">
        <v>2492</v>
      </c>
      <c r="T251" s="283"/>
      <c r="U251" s="290" t="s">
        <v>2015</v>
      </c>
      <c r="V251" s="290" t="s">
        <v>195</v>
      </c>
      <c r="W251" s="290">
        <v>6</v>
      </c>
      <c r="X251" s="290" t="s">
        <v>2319</v>
      </c>
      <c r="Y251" s="290"/>
      <c r="Z251" s="290"/>
      <c r="AA251" s="290"/>
      <c r="AB251" s="290"/>
    </row>
    <row r="252" spans="1:28" x14ac:dyDescent="0.25">
      <c r="A252" s="283" t="s">
        <v>2008</v>
      </c>
      <c r="B252" s="284" t="s">
        <v>368</v>
      </c>
      <c r="C252" s="284" t="s">
        <v>2175</v>
      </c>
      <c r="D252" s="284" t="s">
        <v>2176</v>
      </c>
      <c r="E252" s="284" t="s">
        <v>2378</v>
      </c>
      <c r="F252" s="285" t="s">
        <v>433</v>
      </c>
      <c r="G252" s="286">
        <v>40</v>
      </c>
      <c r="H252" s="287" t="s">
        <v>2011</v>
      </c>
      <c r="I252" s="285"/>
      <c r="J252" s="285"/>
      <c r="K252" s="285"/>
      <c r="L252" s="285"/>
      <c r="M252" s="285"/>
      <c r="N252" s="285" t="s">
        <v>2380</v>
      </c>
      <c r="O252" s="288">
        <v>5</v>
      </c>
      <c r="P252" s="288" t="s">
        <v>2013</v>
      </c>
      <c r="Q252" s="288" t="s">
        <v>2012</v>
      </c>
      <c r="R252" s="289" t="s">
        <v>2390</v>
      </c>
      <c r="S252" s="299" t="s">
        <v>2492</v>
      </c>
      <c r="T252" s="283"/>
      <c r="U252" s="290" t="s">
        <v>2015</v>
      </c>
      <c r="V252" s="290" t="s">
        <v>195</v>
      </c>
      <c r="W252" s="290">
        <v>6</v>
      </c>
      <c r="X252" s="290" t="s">
        <v>2319</v>
      </c>
      <c r="Y252" s="290"/>
      <c r="Z252" s="290"/>
      <c r="AA252" s="290"/>
      <c r="AB252" s="290"/>
    </row>
    <row r="253" spans="1:28" x14ac:dyDescent="0.25">
      <c r="A253" s="283" t="s">
        <v>2008</v>
      </c>
      <c r="B253" s="284" t="s">
        <v>368</v>
      </c>
      <c r="C253" s="284" t="s">
        <v>2175</v>
      </c>
      <c r="D253" s="284" t="s">
        <v>2176</v>
      </c>
      <c r="E253" s="284" t="s">
        <v>2378</v>
      </c>
      <c r="F253" s="285" t="s">
        <v>201</v>
      </c>
      <c r="G253" s="286">
        <v>20</v>
      </c>
      <c r="H253" s="287" t="s">
        <v>2011</v>
      </c>
      <c r="I253" s="285"/>
      <c r="J253" s="285"/>
      <c r="K253" s="285"/>
      <c r="L253" s="285"/>
      <c r="M253" s="285"/>
      <c r="N253" s="285" t="s">
        <v>2380</v>
      </c>
      <c r="O253" s="288">
        <v>5</v>
      </c>
      <c r="P253" s="288" t="s">
        <v>2013</v>
      </c>
      <c r="Q253" s="288" t="s">
        <v>2012</v>
      </c>
      <c r="R253" s="289" t="s">
        <v>2390</v>
      </c>
      <c r="S253" s="299" t="s">
        <v>2492</v>
      </c>
      <c r="T253" s="283"/>
      <c r="U253" s="290" t="s">
        <v>2015</v>
      </c>
      <c r="V253" s="290" t="s">
        <v>195</v>
      </c>
      <c r="W253" s="290">
        <v>6</v>
      </c>
      <c r="X253" s="290" t="s">
        <v>2319</v>
      </c>
      <c r="Y253" s="290"/>
      <c r="Z253" s="290"/>
      <c r="AA253" s="290"/>
      <c r="AB253" s="290"/>
    </row>
    <row r="254" spans="1:28" x14ac:dyDescent="0.25">
      <c r="A254" s="283" t="s">
        <v>2008</v>
      </c>
      <c r="B254" s="284" t="s">
        <v>368</v>
      </c>
      <c r="C254" s="284" t="s">
        <v>2175</v>
      </c>
      <c r="D254" s="284" t="s">
        <v>2176</v>
      </c>
      <c r="E254" s="284" t="s">
        <v>2378</v>
      </c>
      <c r="F254" s="285" t="s">
        <v>201</v>
      </c>
      <c r="G254" s="286">
        <v>40</v>
      </c>
      <c r="H254" s="287" t="s">
        <v>2011</v>
      </c>
      <c r="I254" s="285"/>
      <c r="J254" s="285"/>
      <c r="K254" s="285"/>
      <c r="L254" s="285"/>
      <c r="M254" s="285"/>
      <c r="N254" s="285" t="s">
        <v>2380</v>
      </c>
      <c r="O254" s="288">
        <v>5</v>
      </c>
      <c r="P254" s="288" t="s">
        <v>2013</v>
      </c>
      <c r="Q254" s="288" t="s">
        <v>2012</v>
      </c>
      <c r="R254" s="289" t="s">
        <v>2390</v>
      </c>
      <c r="S254" s="299" t="s">
        <v>2492</v>
      </c>
      <c r="T254" s="283"/>
      <c r="U254" s="290" t="s">
        <v>2015</v>
      </c>
      <c r="V254" s="290" t="s">
        <v>195</v>
      </c>
      <c r="W254" s="290">
        <v>6</v>
      </c>
      <c r="X254" s="290" t="s">
        <v>2319</v>
      </c>
      <c r="Y254" s="290"/>
      <c r="Z254" s="290"/>
      <c r="AA254" s="290"/>
      <c r="AB254" s="290"/>
    </row>
    <row r="255" spans="1:28" x14ac:dyDescent="0.25">
      <c r="A255" s="283" t="s">
        <v>2008</v>
      </c>
      <c r="B255" s="284" t="s">
        <v>368</v>
      </c>
      <c r="C255" s="284" t="s">
        <v>2175</v>
      </c>
      <c r="D255" s="284" t="s">
        <v>2176</v>
      </c>
      <c r="E255" s="284" t="s">
        <v>2378</v>
      </c>
      <c r="F255" s="285" t="s">
        <v>2506</v>
      </c>
      <c r="G255" s="286">
        <v>20</v>
      </c>
      <c r="H255" s="287" t="s">
        <v>2011</v>
      </c>
      <c r="I255" s="285"/>
      <c r="J255" s="285"/>
      <c r="K255" s="285"/>
      <c r="L255" s="285"/>
      <c r="M255" s="285"/>
      <c r="N255" s="285" t="s">
        <v>2380</v>
      </c>
      <c r="O255" s="288">
        <v>5</v>
      </c>
      <c r="P255" s="288" t="s">
        <v>2013</v>
      </c>
      <c r="Q255" s="288" t="s">
        <v>2012</v>
      </c>
      <c r="R255" s="289" t="s">
        <v>2390</v>
      </c>
      <c r="S255" s="299" t="s">
        <v>2492</v>
      </c>
      <c r="T255" s="283"/>
      <c r="U255" s="290" t="s">
        <v>2015</v>
      </c>
      <c r="V255" s="290" t="s">
        <v>195</v>
      </c>
      <c r="W255" s="290">
        <v>6</v>
      </c>
      <c r="X255" s="290" t="s">
        <v>2319</v>
      </c>
      <c r="Y255" s="290"/>
      <c r="Z255" s="290"/>
      <c r="AA255" s="290"/>
      <c r="AB255" s="290"/>
    </row>
    <row r="256" spans="1:28" x14ac:dyDescent="0.25">
      <c r="A256" s="283" t="s">
        <v>2008</v>
      </c>
      <c r="B256" s="284" t="s">
        <v>368</v>
      </c>
      <c r="C256" s="284" t="s">
        <v>2175</v>
      </c>
      <c r="D256" s="284" t="s">
        <v>2176</v>
      </c>
      <c r="E256" s="284" t="s">
        <v>2378</v>
      </c>
      <c r="F256" s="285" t="s">
        <v>2506</v>
      </c>
      <c r="G256" s="286">
        <v>40</v>
      </c>
      <c r="H256" s="287" t="s">
        <v>2011</v>
      </c>
      <c r="I256" s="285"/>
      <c r="J256" s="285"/>
      <c r="K256" s="285"/>
      <c r="L256" s="285"/>
      <c r="M256" s="285"/>
      <c r="N256" s="285" t="s">
        <v>2380</v>
      </c>
      <c r="O256" s="288">
        <v>5</v>
      </c>
      <c r="P256" s="288" t="s">
        <v>2013</v>
      </c>
      <c r="Q256" s="288" t="s">
        <v>2012</v>
      </c>
      <c r="R256" s="289" t="s">
        <v>2390</v>
      </c>
      <c r="S256" s="299" t="s">
        <v>2492</v>
      </c>
      <c r="T256" s="283"/>
      <c r="U256" s="290" t="s">
        <v>2015</v>
      </c>
      <c r="V256" s="290" t="s">
        <v>195</v>
      </c>
      <c r="W256" s="290">
        <v>6</v>
      </c>
      <c r="X256" s="290" t="s">
        <v>2319</v>
      </c>
      <c r="Y256" s="290"/>
      <c r="Z256" s="290"/>
      <c r="AA256" s="290"/>
      <c r="AB256" s="290"/>
    </row>
    <row r="257" spans="1:28" x14ac:dyDescent="0.25">
      <c r="A257" s="283" t="s">
        <v>2008</v>
      </c>
      <c r="B257" s="284" t="s">
        <v>2041</v>
      </c>
      <c r="C257" s="284" t="s">
        <v>2160</v>
      </c>
      <c r="D257" s="284" t="s">
        <v>1776</v>
      </c>
      <c r="E257" s="284" t="s">
        <v>2378</v>
      </c>
      <c r="F257" s="285" t="s">
        <v>2507</v>
      </c>
      <c r="G257" s="286">
        <v>20</v>
      </c>
      <c r="H257" s="287" t="s">
        <v>2011</v>
      </c>
      <c r="I257" s="285"/>
      <c r="J257" s="285"/>
      <c r="K257" s="285"/>
      <c r="L257" s="285"/>
      <c r="M257" s="285"/>
      <c r="N257" s="285" t="s">
        <v>2380</v>
      </c>
      <c r="O257" s="288" t="s">
        <v>2012</v>
      </c>
      <c r="P257" s="288" t="s">
        <v>2012</v>
      </c>
      <c r="Q257" s="288" t="s">
        <v>2012</v>
      </c>
      <c r="R257" s="289" t="s">
        <v>2508</v>
      </c>
      <c r="S257" s="299" t="s">
        <v>2509</v>
      </c>
      <c r="T257" s="283"/>
      <c r="U257" s="290" t="s">
        <v>2015</v>
      </c>
      <c r="V257" s="290" t="s">
        <v>195</v>
      </c>
      <c r="W257" s="290" t="s">
        <v>2012</v>
      </c>
      <c r="X257" s="290">
        <v>0</v>
      </c>
      <c r="Y257" s="290" t="s">
        <v>50</v>
      </c>
      <c r="Z257" s="290" t="s">
        <v>50</v>
      </c>
      <c r="AA257" s="290" t="s">
        <v>50</v>
      </c>
      <c r="AB257" s="290" t="s">
        <v>50</v>
      </c>
    </row>
    <row r="258" spans="1:28" x14ac:dyDescent="0.25">
      <c r="A258" s="283" t="s">
        <v>2008</v>
      </c>
      <c r="B258" s="284" t="s">
        <v>2041</v>
      </c>
      <c r="C258" s="284" t="s">
        <v>2160</v>
      </c>
      <c r="D258" s="284" t="s">
        <v>1776</v>
      </c>
      <c r="E258" s="284" t="s">
        <v>2378</v>
      </c>
      <c r="F258" s="285" t="s">
        <v>2507</v>
      </c>
      <c r="G258" s="286">
        <v>40</v>
      </c>
      <c r="H258" s="287" t="s">
        <v>2011</v>
      </c>
      <c r="I258" s="285"/>
      <c r="J258" s="285"/>
      <c r="K258" s="285"/>
      <c r="L258" s="285"/>
      <c r="M258" s="285"/>
      <c r="N258" s="285" t="s">
        <v>2380</v>
      </c>
      <c r="O258" s="288" t="s">
        <v>2012</v>
      </c>
      <c r="P258" s="288" t="s">
        <v>2012</v>
      </c>
      <c r="Q258" s="288" t="s">
        <v>2012</v>
      </c>
      <c r="R258" s="289" t="s">
        <v>2508</v>
      </c>
      <c r="S258" s="299" t="s">
        <v>2509</v>
      </c>
      <c r="T258" s="283"/>
      <c r="U258" s="290" t="s">
        <v>2015</v>
      </c>
      <c r="V258" s="290" t="s">
        <v>195</v>
      </c>
      <c r="W258" s="290" t="s">
        <v>2012</v>
      </c>
      <c r="X258" s="290">
        <v>0</v>
      </c>
      <c r="Y258" s="290" t="s">
        <v>50</v>
      </c>
      <c r="Z258" s="290" t="s">
        <v>50</v>
      </c>
      <c r="AA258" s="290" t="s">
        <v>50</v>
      </c>
      <c r="AB258" s="290" t="s">
        <v>50</v>
      </c>
    </row>
    <row r="259" spans="1:28" x14ac:dyDescent="0.25">
      <c r="A259" s="283" t="s">
        <v>2008</v>
      </c>
      <c r="B259" s="284" t="s">
        <v>2041</v>
      </c>
      <c r="C259" s="284" t="s">
        <v>2160</v>
      </c>
      <c r="D259" s="284" t="s">
        <v>1776</v>
      </c>
      <c r="E259" s="284" t="s">
        <v>2378</v>
      </c>
      <c r="F259" s="285" t="s">
        <v>2510</v>
      </c>
      <c r="G259" s="286">
        <v>20</v>
      </c>
      <c r="H259" s="287" t="s">
        <v>2011</v>
      </c>
      <c r="I259" s="285"/>
      <c r="J259" s="285"/>
      <c r="K259" s="285"/>
      <c r="L259" s="285"/>
      <c r="M259" s="285"/>
      <c r="N259" s="285" t="s">
        <v>2380</v>
      </c>
      <c r="O259" s="288" t="s">
        <v>2012</v>
      </c>
      <c r="P259" s="288" t="s">
        <v>2012</v>
      </c>
      <c r="Q259" s="288" t="s">
        <v>2012</v>
      </c>
      <c r="R259" s="289" t="s">
        <v>2508</v>
      </c>
      <c r="S259" s="299" t="s">
        <v>2509</v>
      </c>
      <c r="T259" s="283"/>
      <c r="U259" s="290" t="s">
        <v>2015</v>
      </c>
      <c r="V259" s="290" t="s">
        <v>195</v>
      </c>
      <c r="W259" s="290" t="s">
        <v>2012</v>
      </c>
      <c r="X259" s="290">
        <v>0</v>
      </c>
      <c r="Y259" s="290" t="s">
        <v>50</v>
      </c>
      <c r="Z259" s="290" t="s">
        <v>50</v>
      </c>
      <c r="AA259" s="290" t="s">
        <v>50</v>
      </c>
      <c r="AB259" s="290" t="s">
        <v>50</v>
      </c>
    </row>
    <row r="260" spans="1:28" x14ac:dyDescent="0.25">
      <c r="A260" s="283" t="s">
        <v>2008</v>
      </c>
      <c r="B260" s="284" t="s">
        <v>2041</v>
      </c>
      <c r="C260" s="284" t="s">
        <v>2160</v>
      </c>
      <c r="D260" s="284" t="s">
        <v>1776</v>
      </c>
      <c r="E260" s="284" t="s">
        <v>2378</v>
      </c>
      <c r="F260" s="285" t="s">
        <v>2510</v>
      </c>
      <c r="G260" s="286">
        <v>40</v>
      </c>
      <c r="H260" s="287" t="s">
        <v>2011</v>
      </c>
      <c r="I260" s="285"/>
      <c r="J260" s="285"/>
      <c r="K260" s="285"/>
      <c r="L260" s="285"/>
      <c r="M260" s="285"/>
      <c r="N260" s="285" t="s">
        <v>2380</v>
      </c>
      <c r="O260" s="288" t="s">
        <v>2012</v>
      </c>
      <c r="P260" s="288" t="s">
        <v>2012</v>
      </c>
      <c r="Q260" s="288" t="s">
        <v>2012</v>
      </c>
      <c r="R260" s="289" t="s">
        <v>2508</v>
      </c>
      <c r="S260" s="299" t="s">
        <v>2509</v>
      </c>
      <c r="T260" s="283"/>
      <c r="U260" s="290" t="s">
        <v>2015</v>
      </c>
      <c r="V260" s="290" t="s">
        <v>195</v>
      </c>
      <c r="W260" s="290" t="s">
        <v>2012</v>
      </c>
      <c r="X260" s="290">
        <v>0</v>
      </c>
      <c r="Y260" s="290" t="s">
        <v>50</v>
      </c>
      <c r="Z260" s="290" t="s">
        <v>50</v>
      </c>
      <c r="AA260" s="290" t="s">
        <v>50</v>
      </c>
      <c r="AB260" s="290" t="s">
        <v>50</v>
      </c>
    </row>
    <row r="261" spans="1:28" x14ac:dyDescent="0.25">
      <c r="A261" s="283" t="s">
        <v>2008</v>
      </c>
      <c r="B261" s="284" t="s">
        <v>1754</v>
      </c>
      <c r="C261" s="284" t="s">
        <v>2009</v>
      </c>
      <c r="D261" s="284" t="s">
        <v>2010</v>
      </c>
      <c r="E261" s="284" t="s">
        <v>2511</v>
      </c>
      <c r="F261" s="285" t="s">
        <v>2512</v>
      </c>
      <c r="G261" s="286">
        <v>20</v>
      </c>
      <c r="H261" s="287" t="s">
        <v>2011</v>
      </c>
      <c r="I261" s="285"/>
      <c r="J261" s="285"/>
      <c r="K261" s="285"/>
      <c r="L261" s="285"/>
      <c r="M261" s="285"/>
      <c r="N261" s="285" t="s">
        <v>2380</v>
      </c>
      <c r="O261" s="288" t="s">
        <v>2012</v>
      </c>
      <c r="P261" s="288" t="s">
        <v>2012</v>
      </c>
      <c r="Q261" s="288" t="s">
        <v>2012</v>
      </c>
      <c r="R261" s="289" t="s">
        <v>2513</v>
      </c>
      <c r="S261" s="299" t="s">
        <v>2514</v>
      </c>
      <c r="T261" s="283"/>
      <c r="U261" s="290" t="s">
        <v>2015</v>
      </c>
      <c r="V261" s="290" t="s">
        <v>195</v>
      </c>
      <c r="W261" s="290" t="s">
        <v>2012</v>
      </c>
      <c r="X261" s="290">
        <v>0</v>
      </c>
      <c r="Y261" s="290" t="s">
        <v>50</v>
      </c>
      <c r="Z261" s="290" t="s">
        <v>50</v>
      </c>
      <c r="AA261" s="290" t="s">
        <v>50</v>
      </c>
      <c r="AB261" s="290" t="s">
        <v>50</v>
      </c>
    </row>
    <row r="262" spans="1:28" x14ac:dyDescent="0.25">
      <c r="A262" s="283" t="s">
        <v>2008</v>
      </c>
      <c r="B262" s="284" t="s">
        <v>1754</v>
      </c>
      <c r="C262" s="284" t="s">
        <v>2009</v>
      </c>
      <c r="D262" s="284" t="s">
        <v>2010</v>
      </c>
      <c r="E262" s="284" t="s">
        <v>2511</v>
      </c>
      <c r="F262" s="285" t="s">
        <v>2512</v>
      </c>
      <c r="G262" s="286">
        <v>40</v>
      </c>
      <c r="H262" s="287" t="s">
        <v>2011</v>
      </c>
      <c r="I262" s="285"/>
      <c r="J262" s="285"/>
      <c r="K262" s="285"/>
      <c r="L262" s="285"/>
      <c r="M262" s="285"/>
      <c r="N262" s="285" t="s">
        <v>2380</v>
      </c>
      <c r="O262" s="288" t="s">
        <v>2012</v>
      </c>
      <c r="P262" s="288" t="s">
        <v>2012</v>
      </c>
      <c r="Q262" s="288" t="s">
        <v>2012</v>
      </c>
      <c r="R262" s="289" t="s">
        <v>2513</v>
      </c>
      <c r="S262" s="299" t="s">
        <v>2514</v>
      </c>
      <c r="T262" s="283"/>
      <c r="U262" s="290" t="s">
        <v>2015</v>
      </c>
      <c r="V262" s="290" t="s">
        <v>195</v>
      </c>
      <c r="W262" s="290" t="s">
        <v>2012</v>
      </c>
      <c r="X262" s="290">
        <v>0</v>
      </c>
      <c r="Y262" s="290" t="s">
        <v>50</v>
      </c>
      <c r="Z262" s="290" t="s">
        <v>50</v>
      </c>
      <c r="AA262" s="290" t="s">
        <v>50</v>
      </c>
      <c r="AB262" s="290" t="s">
        <v>50</v>
      </c>
    </row>
    <row r="263" spans="1:28" x14ac:dyDescent="0.25">
      <c r="A263" s="283" t="s">
        <v>2008</v>
      </c>
      <c r="B263" s="284" t="s">
        <v>1754</v>
      </c>
      <c r="C263" s="284" t="s">
        <v>2009</v>
      </c>
      <c r="D263" s="284" t="s">
        <v>2010</v>
      </c>
      <c r="E263" s="284" t="s">
        <v>2378</v>
      </c>
      <c r="F263" s="285" t="s">
        <v>2515</v>
      </c>
      <c r="G263" s="286">
        <v>20</v>
      </c>
      <c r="H263" s="287" t="s">
        <v>2011</v>
      </c>
      <c r="I263" s="285"/>
      <c r="J263" s="285"/>
      <c r="K263" s="285"/>
      <c r="L263" s="285"/>
      <c r="M263" s="285"/>
      <c r="N263" s="285" t="s">
        <v>2380</v>
      </c>
      <c r="O263" s="288" t="s">
        <v>2012</v>
      </c>
      <c r="P263" s="288" t="s">
        <v>2012</v>
      </c>
      <c r="Q263" s="288" t="s">
        <v>2012</v>
      </c>
      <c r="R263" s="289" t="s">
        <v>2513</v>
      </c>
      <c r="S263" s="299" t="s">
        <v>2514</v>
      </c>
      <c r="T263" s="283"/>
      <c r="U263" s="290" t="s">
        <v>2015</v>
      </c>
      <c r="V263" s="290" t="s">
        <v>195</v>
      </c>
      <c r="W263" s="290" t="s">
        <v>2012</v>
      </c>
      <c r="X263" s="290">
        <v>0</v>
      </c>
      <c r="Y263" s="290" t="s">
        <v>50</v>
      </c>
      <c r="Z263" s="290" t="s">
        <v>50</v>
      </c>
      <c r="AA263" s="290" t="s">
        <v>50</v>
      </c>
      <c r="AB263" s="290" t="s">
        <v>50</v>
      </c>
    </row>
    <row r="264" spans="1:28" x14ac:dyDescent="0.25">
      <c r="A264" s="283" t="s">
        <v>2008</v>
      </c>
      <c r="B264" s="284" t="s">
        <v>1754</v>
      </c>
      <c r="C264" s="284" t="s">
        <v>2009</v>
      </c>
      <c r="D264" s="284" t="s">
        <v>2010</v>
      </c>
      <c r="E264" s="284" t="s">
        <v>2378</v>
      </c>
      <c r="F264" s="285" t="s">
        <v>2515</v>
      </c>
      <c r="G264" s="286">
        <v>40</v>
      </c>
      <c r="H264" s="287" t="s">
        <v>2011</v>
      </c>
      <c r="I264" s="285"/>
      <c r="J264" s="285"/>
      <c r="K264" s="285"/>
      <c r="L264" s="285"/>
      <c r="M264" s="285"/>
      <c r="N264" s="285" t="s">
        <v>2380</v>
      </c>
      <c r="O264" s="288" t="s">
        <v>2012</v>
      </c>
      <c r="P264" s="288" t="s">
        <v>2012</v>
      </c>
      <c r="Q264" s="288" t="s">
        <v>2012</v>
      </c>
      <c r="R264" s="289" t="s">
        <v>2513</v>
      </c>
      <c r="S264" s="299" t="s">
        <v>2514</v>
      </c>
      <c r="T264" s="283"/>
      <c r="U264" s="290" t="s">
        <v>2015</v>
      </c>
      <c r="V264" s="290" t="s">
        <v>195</v>
      </c>
      <c r="W264" s="290" t="s">
        <v>2012</v>
      </c>
      <c r="X264" s="290">
        <v>0</v>
      </c>
      <c r="Y264" s="290" t="s">
        <v>50</v>
      </c>
      <c r="Z264" s="290" t="s">
        <v>50</v>
      </c>
      <c r="AA264" s="290" t="s">
        <v>50</v>
      </c>
      <c r="AB264" s="290" t="s">
        <v>50</v>
      </c>
    </row>
    <row r="265" spans="1:28" x14ac:dyDescent="0.25">
      <c r="A265" s="283" t="s">
        <v>2008</v>
      </c>
      <c r="B265" s="284" t="s">
        <v>1754</v>
      </c>
      <c r="C265" s="284" t="s">
        <v>2009</v>
      </c>
      <c r="D265" s="284" t="s">
        <v>2010</v>
      </c>
      <c r="E265" s="284" t="s">
        <v>2378</v>
      </c>
      <c r="F265" s="285" t="s">
        <v>2516</v>
      </c>
      <c r="G265" s="286">
        <v>20</v>
      </c>
      <c r="H265" s="287" t="s">
        <v>2011</v>
      </c>
      <c r="I265" s="285"/>
      <c r="J265" s="285"/>
      <c r="K265" s="285"/>
      <c r="L265" s="285"/>
      <c r="M265" s="285"/>
      <c r="N265" s="285" t="s">
        <v>2380</v>
      </c>
      <c r="O265" s="288" t="s">
        <v>2012</v>
      </c>
      <c r="P265" s="288" t="s">
        <v>2012</v>
      </c>
      <c r="Q265" s="288" t="s">
        <v>2012</v>
      </c>
      <c r="R265" s="289" t="s">
        <v>2513</v>
      </c>
      <c r="S265" s="299" t="s">
        <v>2514</v>
      </c>
      <c r="T265" s="283"/>
      <c r="U265" s="290" t="s">
        <v>2015</v>
      </c>
      <c r="V265" s="290" t="s">
        <v>195</v>
      </c>
      <c r="W265" s="290" t="s">
        <v>2012</v>
      </c>
      <c r="X265" s="290">
        <v>0</v>
      </c>
      <c r="Y265" s="290" t="s">
        <v>50</v>
      </c>
      <c r="Z265" s="290" t="s">
        <v>50</v>
      </c>
      <c r="AA265" s="290" t="s">
        <v>50</v>
      </c>
      <c r="AB265" s="290" t="s">
        <v>50</v>
      </c>
    </row>
    <row r="266" spans="1:28" x14ac:dyDescent="0.25">
      <c r="A266" s="283" t="s">
        <v>2008</v>
      </c>
      <c r="B266" s="284" t="s">
        <v>1754</v>
      </c>
      <c r="C266" s="284" t="s">
        <v>2009</v>
      </c>
      <c r="D266" s="284" t="s">
        <v>2010</v>
      </c>
      <c r="E266" s="284" t="s">
        <v>2378</v>
      </c>
      <c r="F266" s="285" t="s">
        <v>2516</v>
      </c>
      <c r="G266" s="286">
        <v>40</v>
      </c>
      <c r="H266" s="287" t="s">
        <v>2011</v>
      </c>
      <c r="I266" s="285"/>
      <c r="J266" s="285"/>
      <c r="K266" s="285"/>
      <c r="L266" s="285"/>
      <c r="M266" s="285"/>
      <c r="N266" s="285" t="s">
        <v>2380</v>
      </c>
      <c r="O266" s="288" t="s">
        <v>2012</v>
      </c>
      <c r="P266" s="288" t="s">
        <v>2012</v>
      </c>
      <c r="Q266" s="288" t="s">
        <v>2012</v>
      </c>
      <c r="R266" s="289" t="s">
        <v>2513</v>
      </c>
      <c r="S266" s="299" t="s">
        <v>2514</v>
      </c>
      <c r="T266" s="283"/>
      <c r="U266" s="290" t="s">
        <v>2015</v>
      </c>
      <c r="V266" s="290" t="s">
        <v>195</v>
      </c>
      <c r="W266" s="290" t="s">
        <v>2012</v>
      </c>
      <c r="X266" s="290">
        <v>0</v>
      </c>
      <c r="Y266" s="290" t="s">
        <v>50</v>
      </c>
      <c r="Z266" s="290" t="s">
        <v>50</v>
      </c>
      <c r="AA266" s="290" t="s">
        <v>50</v>
      </c>
      <c r="AB266" s="290" t="s">
        <v>50</v>
      </c>
    </row>
    <row r="267" spans="1:28" x14ac:dyDescent="0.25">
      <c r="A267" s="283" t="s">
        <v>2008</v>
      </c>
      <c r="B267" s="284" t="s">
        <v>2016</v>
      </c>
      <c r="C267" s="284" t="s">
        <v>2017</v>
      </c>
      <c r="D267" s="284" t="s">
        <v>2018</v>
      </c>
      <c r="E267" s="284" t="s">
        <v>2378</v>
      </c>
      <c r="F267" s="285" t="s">
        <v>2517</v>
      </c>
      <c r="G267" s="286">
        <v>20</v>
      </c>
      <c r="H267" s="287" t="s">
        <v>2011</v>
      </c>
      <c r="I267" s="285"/>
      <c r="J267" s="285"/>
      <c r="K267" s="285"/>
      <c r="L267" s="285"/>
      <c r="M267" s="285"/>
      <c r="N267" s="285" t="s">
        <v>2380</v>
      </c>
      <c r="O267" s="288" t="s">
        <v>2012</v>
      </c>
      <c r="P267" s="288" t="s">
        <v>2012</v>
      </c>
      <c r="Q267" s="288" t="s">
        <v>2012</v>
      </c>
      <c r="R267" s="289" t="s">
        <v>2513</v>
      </c>
      <c r="S267" s="299" t="s">
        <v>2514</v>
      </c>
      <c r="T267" s="283"/>
      <c r="U267" s="290" t="s">
        <v>2015</v>
      </c>
      <c r="V267" s="290" t="s">
        <v>195</v>
      </c>
      <c r="W267" s="290" t="s">
        <v>2012</v>
      </c>
      <c r="X267" s="290">
        <v>0</v>
      </c>
      <c r="Y267" s="290" t="s">
        <v>50</v>
      </c>
      <c r="Z267" s="290" t="s">
        <v>50</v>
      </c>
      <c r="AA267" s="290" t="s">
        <v>50</v>
      </c>
      <c r="AB267" s="290" t="s">
        <v>50</v>
      </c>
    </row>
    <row r="268" spans="1:28" x14ac:dyDescent="0.25">
      <c r="A268" s="283" t="s">
        <v>2008</v>
      </c>
      <c r="B268" s="284" t="s">
        <v>2016</v>
      </c>
      <c r="C268" s="284" t="s">
        <v>2017</v>
      </c>
      <c r="D268" s="284" t="s">
        <v>2018</v>
      </c>
      <c r="E268" s="284" t="s">
        <v>2378</v>
      </c>
      <c r="F268" s="285" t="s">
        <v>2517</v>
      </c>
      <c r="G268" s="286">
        <v>40</v>
      </c>
      <c r="H268" s="287" t="s">
        <v>2011</v>
      </c>
      <c r="I268" s="285"/>
      <c r="J268" s="285"/>
      <c r="K268" s="285"/>
      <c r="L268" s="285"/>
      <c r="M268" s="285"/>
      <c r="N268" s="285" t="s">
        <v>2380</v>
      </c>
      <c r="O268" s="288" t="s">
        <v>2012</v>
      </c>
      <c r="P268" s="288" t="s">
        <v>2012</v>
      </c>
      <c r="Q268" s="288" t="s">
        <v>2012</v>
      </c>
      <c r="R268" s="289" t="s">
        <v>2513</v>
      </c>
      <c r="S268" s="299" t="s">
        <v>2514</v>
      </c>
      <c r="T268" s="283"/>
      <c r="U268" s="290" t="s">
        <v>2015</v>
      </c>
      <c r="V268" s="290" t="s">
        <v>195</v>
      </c>
      <c r="W268" s="290" t="s">
        <v>2012</v>
      </c>
      <c r="X268" s="290">
        <v>0</v>
      </c>
      <c r="Y268" s="290" t="s">
        <v>50</v>
      </c>
      <c r="Z268" s="290" t="s">
        <v>50</v>
      </c>
      <c r="AA268" s="290" t="s">
        <v>50</v>
      </c>
      <c r="AB268" s="290" t="s">
        <v>50</v>
      </c>
    </row>
    <row r="269" spans="1:28" x14ac:dyDescent="0.25">
      <c r="A269" s="283" t="s">
        <v>2008</v>
      </c>
      <c r="B269" s="284" t="s">
        <v>2016</v>
      </c>
      <c r="C269" s="284" t="s">
        <v>2017</v>
      </c>
      <c r="D269" s="284" t="s">
        <v>2018</v>
      </c>
      <c r="E269" s="284" t="s">
        <v>2378</v>
      </c>
      <c r="F269" s="285" t="s">
        <v>2518</v>
      </c>
      <c r="G269" s="286">
        <v>20</v>
      </c>
      <c r="H269" s="287" t="s">
        <v>2011</v>
      </c>
      <c r="I269" s="285"/>
      <c r="J269" s="285"/>
      <c r="K269" s="285"/>
      <c r="L269" s="285"/>
      <c r="M269" s="285"/>
      <c r="N269" s="285" t="s">
        <v>2380</v>
      </c>
      <c r="O269" s="288" t="s">
        <v>2012</v>
      </c>
      <c r="P269" s="288" t="s">
        <v>2012</v>
      </c>
      <c r="Q269" s="288" t="s">
        <v>2012</v>
      </c>
      <c r="R269" s="289" t="s">
        <v>2513</v>
      </c>
      <c r="S269" s="299" t="s">
        <v>2514</v>
      </c>
      <c r="T269" s="283"/>
      <c r="U269" s="290" t="s">
        <v>2015</v>
      </c>
      <c r="V269" s="290" t="s">
        <v>195</v>
      </c>
      <c r="W269" s="290" t="s">
        <v>2012</v>
      </c>
      <c r="X269" s="290">
        <v>0</v>
      </c>
      <c r="Y269" s="290" t="s">
        <v>50</v>
      </c>
      <c r="Z269" s="290" t="s">
        <v>50</v>
      </c>
      <c r="AA269" s="290" t="s">
        <v>50</v>
      </c>
      <c r="AB269" s="290" t="s">
        <v>50</v>
      </c>
    </row>
    <row r="270" spans="1:28" x14ac:dyDescent="0.25">
      <c r="A270" s="283" t="s">
        <v>2008</v>
      </c>
      <c r="B270" s="284" t="s">
        <v>2016</v>
      </c>
      <c r="C270" s="284" t="s">
        <v>2017</v>
      </c>
      <c r="D270" s="284" t="s">
        <v>2018</v>
      </c>
      <c r="E270" s="284" t="s">
        <v>2378</v>
      </c>
      <c r="F270" s="285" t="s">
        <v>2518</v>
      </c>
      <c r="G270" s="286">
        <v>40</v>
      </c>
      <c r="H270" s="287" t="s">
        <v>2011</v>
      </c>
      <c r="I270" s="285"/>
      <c r="J270" s="285"/>
      <c r="K270" s="285"/>
      <c r="L270" s="285"/>
      <c r="M270" s="285"/>
      <c r="N270" s="285" t="s">
        <v>2380</v>
      </c>
      <c r="O270" s="288" t="s">
        <v>2012</v>
      </c>
      <c r="P270" s="288" t="s">
        <v>2012</v>
      </c>
      <c r="Q270" s="288" t="s">
        <v>2012</v>
      </c>
      <c r="R270" s="289" t="s">
        <v>2513</v>
      </c>
      <c r="S270" s="299" t="s">
        <v>2514</v>
      </c>
      <c r="T270" s="283"/>
      <c r="U270" s="290" t="s">
        <v>2015</v>
      </c>
      <c r="V270" s="290" t="s">
        <v>195</v>
      </c>
      <c r="W270" s="290" t="s">
        <v>2012</v>
      </c>
      <c r="X270" s="290">
        <v>0</v>
      </c>
      <c r="Y270" s="290" t="s">
        <v>50</v>
      </c>
      <c r="Z270" s="290" t="s">
        <v>50</v>
      </c>
      <c r="AA270" s="290" t="s">
        <v>50</v>
      </c>
      <c r="AB270" s="290" t="s">
        <v>50</v>
      </c>
    </row>
    <row r="271" spans="1:28" x14ac:dyDescent="0.25">
      <c r="A271" s="283" t="s">
        <v>2008</v>
      </c>
      <c r="B271" s="284" t="s">
        <v>2020</v>
      </c>
      <c r="C271" s="284" t="s">
        <v>2021</v>
      </c>
      <c r="D271" s="284" t="s">
        <v>2022</v>
      </c>
      <c r="E271" s="284" t="s">
        <v>2378</v>
      </c>
      <c r="F271" s="285" t="s">
        <v>423</v>
      </c>
      <c r="G271" s="286">
        <v>20</v>
      </c>
      <c r="H271" s="287" t="s">
        <v>2011</v>
      </c>
      <c r="I271" s="285"/>
      <c r="J271" s="285"/>
      <c r="K271" s="285"/>
      <c r="L271" s="285"/>
      <c r="M271" s="285"/>
      <c r="N271" s="285" t="s">
        <v>2380</v>
      </c>
      <c r="O271" s="288" t="s">
        <v>2012</v>
      </c>
      <c r="P271" s="288" t="s">
        <v>2012</v>
      </c>
      <c r="Q271" s="288" t="s">
        <v>2012</v>
      </c>
      <c r="R271" s="289" t="s">
        <v>2513</v>
      </c>
      <c r="S271" s="299" t="s">
        <v>2514</v>
      </c>
      <c r="T271" s="283"/>
      <c r="U271" s="290" t="s">
        <v>2015</v>
      </c>
      <c r="V271" s="290" t="s">
        <v>195</v>
      </c>
      <c r="W271" s="290" t="s">
        <v>2012</v>
      </c>
      <c r="X271" s="290">
        <v>0</v>
      </c>
      <c r="Y271" s="290" t="s">
        <v>50</v>
      </c>
      <c r="Z271" s="290" t="s">
        <v>50</v>
      </c>
      <c r="AA271" s="290" t="s">
        <v>50</v>
      </c>
      <c r="AB271" s="290" t="s">
        <v>50</v>
      </c>
    </row>
    <row r="272" spans="1:28" x14ac:dyDescent="0.25">
      <c r="A272" s="283" t="s">
        <v>2008</v>
      </c>
      <c r="B272" s="284" t="s">
        <v>2020</v>
      </c>
      <c r="C272" s="284" t="s">
        <v>2021</v>
      </c>
      <c r="D272" s="284" t="s">
        <v>2022</v>
      </c>
      <c r="E272" s="284" t="s">
        <v>2378</v>
      </c>
      <c r="F272" s="285" t="s">
        <v>423</v>
      </c>
      <c r="G272" s="286">
        <v>40</v>
      </c>
      <c r="H272" s="287" t="s">
        <v>2011</v>
      </c>
      <c r="I272" s="285"/>
      <c r="J272" s="285"/>
      <c r="K272" s="285"/>
      <c r="L272" s="285"/>
      <c r="M272" s="285"/>
      <c r="N272" s="285" t="s">
        <v>2380</v>
      </c>
      <c r="O272" s="288" t="s">
        <v>2012</v>
      </c>
      <c r="P272" s="288" t="s">
        <v>2012</v>
      </c>
      <c r="Q272" s="288" t="s">
        <v>2012</v>
      </c>
      <c r="R272" s="289" t="s">
        <v>2513</v>
      </c>
      <c r="S272" s="299" t="s">
        <v>2514</v>
      </c>
      <c r="T272" s="283"/>
      <c r="U272" s="290" t="s">
        <v>2015</v>
      </c>
      <c r="V272" s="290" t="s">
        <v>195</v>
      </c>
      <c r="W272" s="290" t="s">
        <v>2012</v>
      </c>
      <c r="X272" s="290">
        <v>0</v>
      </c>
      <c r="Y272" s="290" t="s">
        <v>50</v>
      </c>
      <c r="Z272" s="290" t="s">
        <v>50</v>
      </c>
      <c r="AA272" s="290" t="s">
        <v>50</v>
      </c>
      <c r="AB272" s="290" t="s">
        <v>50</v>
      </c>
    </row>
    <row r="273" spans="1:28" x14ac:dyDescent="0.25">
      <c r="A273" s="283" t="s">
        <v>2008</v>
      </c>
      <c r="B273" s="284" t="s">
        <v>2020</v>
      </c>
      <c r="C273" s="284" t="s">
        <v>2021</v>
      </c>
      <c r="D273" s="284" t="s">
        <v>2022</v>
      </c>
      <c r="E273" s="284" t="s">
        <v>2378</v>
      </c>
      <c r="F273" s="285" t="s">
        <v>2519</v>
      </c>
      <c r="G273" s="286">
        <v>20</v>
      </c>
      <c r="H273" s="287" t="s">
        <v>2011</v>
      </c>
      <c r="I273" s="285"/>
      <c r="J273" s="285"/>
      <c r="K273" s="285"/>
      <c r="L273" s="285"/>
      <c r="M273" s="285"/>
      <c r="N273" s="285" t="s">
        <v>2380</v>
      </c>
      <c r="O273" s="288" t="s">
        <v>2012</v>
      </c>
      <c r="P273" s="288" t="s">
        <v>2012</v>
      </c>
      <c r="Q273" s="288" t="s">
        <v>2012</v>
      </c>
      <c r="R273" s="289" t="s">
        <v>2513</v>
      </c>
      <c r="S273" s="299" t="s">
        <v>2514</v>
      </c>
      <c r="T273" s="283"/>
      <c r="U273" s="290" t="s">
        <v>2015</v>
      </c>
      <c r="V273" s="290" t="s">
        <v>195</v>
      </c>
      <c r="W273" s="290" t="s">
        <v>2012</v>
      </c>
      <c r="X273" s="290">
        <v>0</v>
      </c>
      <c r="Y273" s="290" t="s">
        <v>50</v>
      </c>
      <c r="Z273" s="290" t="s">
        <v>50</v>
      </c>
      <c r="AA273" s="290" t="s">
        <v>50</v>
      </c>
      <c r="AB273" s="290" t="s">
        <v>50</v>
      </c>
    </row>
    <row r="274" spans="1:28" x14ac:dyDescent="0.25">
      <c r="A274" s="283" t="s">
        <v>2008</v>
      </c>
      <c r="B274" s="284" t="s">
        <v>2020</v>
      </c>
      <c r="C274" s="284" t="s">
        <v>2021</v>
      </c>
      <c r="D274" s="284" t="s">
        <v>2022</v>
      </c>
      <c r="E274" s="284" t="s">
        <v>2378</v>
      </c>
      <c r="F274" s="285" t="s">
        <v>2519</v>
      </c>
      <c r="G274" s="286">
        <v>40</v>
      </c>
      <c r="H274" s="287" t="s">
        <v>2011</v>
      </c>
      <c r="I274" s="285"/>
      <c r="J274" s="285"/>
      <c r="K274" s="285"/>
      <c r="L274" s="285"/>
      <c r="M274" s="285"/>
      <c r="N274" s="285" t="s">
        <v>2380</v>
      </c>
      <c r="O274" s="288" t="s">
        <v>2012</v>
      </c>
      <c r="P274" s="288" t="s">
        <v>2012</v>
      </c>
      <c r="Q274" s="288" t="s">
        <v>2012</v>
      </c>
      <c r="R274" s="289" t="s">
        <v>2513</v>
      </c>
      <c r="S274" s="299" t="s">
        <v>2514</v>
      </c>
      <c r="T274" s="283"/>
      <c r="U274" s="290" t="s">
        <v>2015</v>
      </c>
      <c r="V274" s="290" t="s">
        <v>195</v>
      </c>
      <c r="W274" s="290" t="s">
        <v>2012</v>
      </c>
      <c r="X274" s="290">
        <v>0</v>
      </c>
      <c r="Y274" s="290" t="s">
        <v>50</v>
      </c>
      <c r="Z274" s="290" t="s">
        <v>50</v>
      </c>
      <c r="AA274" s="290" t="s">
        <v>50</v>
      </c>
      <c r="AB274" s="290" t="s">
        <v>50</v>
      </c>
    </row>
    <row r="275" spans="1:28" x14ac:dyDescent="0.25">
      <c r="A275" s="283" t="s">
        <v>2008</v>
      </c>
      <c r="B275" s="284" t="s">
        <v>2020</v>
      </c>
      <c r="C275" s="284" t="s">
        <v>2021</v>
      </c>
      <c r="D275" s="284" t="s">
        <v>2022</v>
      </c>
      <c r="E275" s="284" t="s">
        <v>2378</v>
      </c>
      <c r="F275" s="285" t="s">
        <v>414</v>
      </c>
      <c r="G275" s="286">
        <v>20</v>
      </c>
      <c r="H275" s="287" t="s">
        <v>2011</v>
      </c>
      <c r="I275" s="285"/>
      <c r="J275" s="285"/>
      <c r="K275" s="285"/>
      <c r="L275" s="285"/>
      <c r="M275" s="285"/>
      <c r="N275" s="285" t="s">
        <v>2380</v>
      </c>
      <c r="O275" s="288" t="s">
        <v>2012</v>
      </c>
      <c r="P275" s="288" t="s">
        <v>2012</v>
      </c>
      <c r="Q275" s="288" t="s">
        <v>2012</v>
      </c>
      <c r="R275" s="289" t="s">
        <v>2513</v>
      </c>
      <c r="S275" s="299" t="s">
        <v>2514</v>
      </c>
      <c r="T275" s="283"/>
      <c r="U275" s="290" t="s">
        <v>2015</v>
      </c>
      <c r="V275" s="290" t="s">
        <v>195</v>
      </c>
      <c r="W275" s="290" t="s">
        <v>2012</v>
      </c>
      <c r="X275" s="290">
        <v>0</v>
      </c>
      <c r="Y275" s="290" t="s">
        <v>50</v>
      </c>
      <c r="Z275" s="290" t="s">
        <v>50</v>
      </c>
      <c r="AA275" s="290" t="s">
        <v>50</v>
      </c>
      <c r="AB275" s="290" t="s">
        <v>50</v>
      </c>
    </row>
    <row r="276" spans="1:28" x14ac:dyDescent="0.25">
      <c r="A276" s="283" t="s">
        <v>2008</v>
      </c>
      <c r="B276" s="284" t="s">
        <v>2020</v>
      </c>
      <c r="C276" s="284" t="s">
        <v>2021</v>
      </c>
      <c r="D276" s="284" t="s">
        <v>2022</v>
      </c>
      <c r="E276" s="284" t="s">
        <v>2378</v>
      </c>
      <c r="F276" s="285" t="s">
        <v>414</v>
      </c>
      <c r="G276" s="286">
        <v>40</v>
      </c>
      <c r="H276" s="287" t="s">
        <v>2011</v>
      </c>
      <c r="I276" s="285"/>
      <c r="J276" s="285"/>
      <c r="K276" s="285"/>
      <c r="L276" s="285"/>
      <c r="M276" s="285"/>
      <c r="N276" s="285" t="s">
        <v>2380</v>
      </c>
      <c r="O276" s="288" t="s">
        <v>2012</v>
      </c>
      <c r="P276" s="288" t="s">
        <v>2012</v>
      </c>
      <c r="Q276" s="288" t="s">
        <v>2012</v>
      </c>
      <c r="R276" s="289" t="s">
        <v>2513</v>
      </c>
      <c r="S276" s="299" t="s">
        <v>2514</v>
      </c>
      <c r="T276" s="283"/>
      <c r="U276" s="290" t="s">
        <v>2015</v>
      </c>
      <c r="V276" s="290" t="s">
        <v>195</v>
      </c>
      <c r="W276" s="290" t="s">
        <v>2012</v>
      </c>
      <c r="X276" s="290">
        <v>0</v>
      </c>
      <c r="Y276" s="290" t="s">
        <v>50</v>
      </c>
      <c r="Z276" s="290" t="s">
        <v>50</v>
      </c>
      <c r="AA276" s="290" t="s">
        <v>50</v>
      </c>
      <c r="AB276" s="290" t="s">
        <v>50</v>
      </c>
    </row>
    <row r="277" spans="1:28" x14ac:dyDescent="0.25">
      <c r="A277" s="283" t="s">
        <v>2008</v>
      </c>
      <c r="B277" s="284" t="s">
        <v>2020</v>
      </c>
      <c r="C277" s="284" t="s">
        <v>2021</v>
      </c>
      <c r="D277" s="284" t="s">
        <v>2022</v>
      </c>
      <c r="E277" s="284" t="s">
        <v>2378</v>
      </c>
      <c r="F277" s="285" t="s">
        <v>414</v>
      </c>
      <c r="G277" s="286">
        <v>20</v>
      </c>
      <c r="H277" s="287" t="s">
        <v>2011</v>
      </c>
      <c r="I277" s="285"/>
      <c r="J277" s="285"/>
      <c r="K277" s="285"/>
      <c r="L277" s="285"/>
      <c r="M277" s="285"/>
      <c r="N277" s="285" t="s">
        <v>2380</v>
      </c>
      <c r="O277" s="288" t="s">
        <v>2012</v>
      </c>
      <c r="P277" s="288" t="s">
        <v>2012</v>
      </c>
      <c r="Q277" s="288" t="s">
        <v>2012</v>
      </c>
      <c r="R277" s="289" t="s">
        <v>2513</v>
      </c>
      <c r="S277" s="299" t="s">
        <v>2514</v>
      </c>
      <c r="T277" s="283"/>
      <c r="U277" s="290" t="s">
        <v>2015</v>
      </c>
      <c r="V277" s="290" t="s">
        <v>195</v>
      </c>
      <c r="W277" s="290" t="s">
        <v>2012</v>
      </c>
      <c r="X277" s="290">
        <v>0</v>
      </c>
      <c r="Y277" s="290" t="s">
        <v>50</v>
      </c>
      <c r="Z277" s="290" t="s">
        <v>50</v>
      </c>
      <c r="AA277" s="290" t="s">
        <v>50</v>
      </c>
      <c r="AB277" s="290" t="s">
        <v>50</v>
      </c>
    </row>
    <row r="278" spans="1:28" x14ac:dyDescent="0.25">
      <c r="A278" s="283" t="s">
        <v>2008</v>
      </c>
      <c r="B278" s="284" t="s">
        <v>2020</v>
      </c>
      <c r="C278" s="284" t="s">
        <v>2021</v>
      </c>
      <c r="D278" s="284" t="s">
        <v>2022</v>
      </c>
      <c r="E278" s="284" t="s">
        <v>2378</v>
      </c>
      <c r="F278" s="285" t="s">
        <v>414</v>
      </c>
      <c r="G278" s="286">
        <v>40</v>
      </c>
      <c r="H278" s="287" t="s">
        <v>2011</v>
      </c>
      <c r="I278" s="285"/>
      <c r="J278" s="285"/>
      <c r="K278" s="285"/>
      <c r="L278" s="285"/>
      <c r="M278" s="285"/>
      <c r="N278" s="285" t="s">
        <v>2380</v>
      </c>
      <c r="O278" s="288" t="s">
        <v>2012</v>
      </c>
      <c r="P278" s="288" t="s">
        <v>2012</v>
      </c>
      <c r="Q278" s="288" t="s">
        <v>2012</v>
      </c>
      <c r="R278" s="289" t="s">
        <v>2513</v>
      </c>
      <c r="S278" s="299" t="s">
        <v>2514</v>
      </c>
      <c r="T278" s="283"/>
      <c r="U278" s="290" t="s">
        <v>2015</v>
      </c>
      <c r="V278" s="290" t="s">
        <v>195</v>
      </c>
      <c r="W278" s="290" t="s">
        <v>2012</v>
      </c>
      <c r="X278" s="290">
        <v>0</v>
      </c>
      <c r="Y278" s="290" t="s">
        <v>50</v>
      </c>
      <c r="Z278" s="290" t="s">
        <v>50</v>
      </c>
      <c r="AA278" s="290" t="s">
        <v>50</v>
      </c>
      <c r="AB278" s="290" t="s">
        <v>50</v>
      </c>
    </row>
    <row r="279" spans="1:28" x14ac:dyDescent="0.25">
      <c r="A279" s="283" t="s">
        <v>2008</v>
      </c>
      <c r="B279" s="284" t="s">
        <v>1787</v>
      </c>
      <c r="C279" s="284" t="s">
        <v>2029</v>
      </c>
      <c r="D279" s="284" t="s">
        <v>2030</v>
      </c>
      <c r="E279" s="284" t="s">
        <v>2378</v>
      </c>
      <c r="F279" s="285" t="s">
        <v>2520</v>
      </c>
      <c r="G279" s="286">
        <v>20</v>
      </c>
      <c r="H279" s="287" t="s">
        <v>2011</v>
      </c>
      <c r="I279" s="285"/>
      <c r="J279" s="285"/>
      <c r="K279" s="285"/>
      <c r="L279" s="285"/>
      <c r="M279" s="285"/>
      <c r="N279" s="285" t="s">
        <v>2380</v>
      </c>
      <c r="O279" s="288" t="s">
        <v>2012</v>
      </c>
      <c r="P279" s="288" t="s">
        <v>2012</v>
      </c>
      <c r="Q279" s="288" t="s">
        <v>2012</v>
      </c>
      <c r="R279" s="289" t="s">
        <v>2513</v>
      </c>
      <c r="S279" s="299" t="s">
        <v>2514</v>
      </c>
      <c r="T279" s="283"/>
      <c r="U279" s="290" t="s">
        <v>2015</v>
      </c>
      <c r="V279" s="290" t="s">
        <v>195</v>
      </c>
      <c r="W279" s="290" t="s">
        <v>2012</v>
      </c>
      <c r="X279" s="290">
        <v>0</v>
      </c>
      <c r="Y279" s="290" t="s">
        <v>50</v>
      </c>
      <c r="Z279" s="290" t="s">
        <v>50</v>
      </c>
      <c r="AA279" s="290" t="s">
        <v>50</v>
      </c>
      <c r="AB279" s="290" t="s">
        <v>50</v>
      </c>
    </row>
    <row r="280" spans="1:28" x14ac:dyDescent="0.25">
      <c r="A280" s="283" t="s">
        <v>2008</v>
      </c>
      <c r="B280" s="284" t="s">
        <v>1787</v>
      </c>
      <c r="C280" s="284" t="s">
        <v>2029</v>
      </c>
      <c r="D280" s="284" t="s">
        <v>2030</v>
      </c>
      <c r="E280" s="284" t="s">
        <v>2378</v>
      </c>
      <c r="F280" s="285" t="s">
        <v>2520</v>
      </c>
      <c r="G280" s="286">
        <v>40</v>
      </c>
      <c r="H280" s="287" t="s">
        <v>2011</v>
      </c>
      <c r="I280" s="285"/>
      <c r="J280" s="285"/>
      <c r="K280" s="285"/>
      <c r="L280" s="285"/>
      <c r="M280" s="285"/>
      <c r="N280" s="285" t="s">
        <v>2380</v>
      </c>
      <c r="O280" s="288" t="s">
        <v>2012</v>
      </c>
      <c r="P280" s="288" t="s">
        <v>2012</v>
      </c>
      <c r="Q280" s="288" t="s">
        <v>2012</v>
      </c>
      <c r="R280" s="289" t="s">
        <v>2513</v>
      </c>
      <c r="S280" s="299" t="s">
        <v>2514</v>
      </c>
      <c r="T280" s="283"/>
      <c r="U280" s="290" t="s">
        <v>2015</v>
      </c>
      <c r="V280" s="290" t="s">
        <v>195</v>
      </c>
      <c r="W280" s="290" t="s">
        <v>2012</v>
      </c>
      <c r="X280" s="290">
        <v>0</v>
      </c>
      <c r="Y280" s="290" t="s">
        <v>50</v>
      </c>
      <c r="Z280" s="290" t="s">
        <v>50</v>
      </c>
      <c r="AA280" s="290" t="s">
        <v>50</v>
      </c>
      <c r="AB280" s="290" t="s">
        <v>50</v>
      </c>
    </row>
    <row r="281" spans="1:28" x14ac:dyDescent="0.25">
      <c r="A281" s="283" t="s">
        <v>2008</v>
      </c>
      <c r="B281" s="284" t="s">
        <v>2016</v>
      </c>
      <c r="C281" s="284" t="s">
        <v>2031</v>
      </c>
      <c r="D281" s="284" t="s">
        <v>2032</v>
      </c>
      <c r="E281" s="284" t="s">
        <v>2378</v>
      </c>
      <c r="F281" s="285" t="s">
        <v>2521</v>
      </c>
      <c r="G281" s="286">
        <v>20</v>
      </c>
      <c r="H281" s="287" t="s">
        <v>2011</v>
      </c>
      <c r="I281" s="285"/>
      <c r="J281" s="285"/>
      <c r="K281" s="285"/>
      <c r="L281" s="285"/>
      <c r="M281" s="285"/>
      <c r="N281" s="285" t="s">
        <v>2380</v>
      </c>
      <c r="O281" s="288" t="s">
        <v>2012</v>
      </c>
      <c r="P281" s="288" t="s">
        <v>2012</v>
      </c>
      <c r="Q281" s="288" t="s">
        <v>2012</v>
      </c>
      <c r="R281" s="289" t="s">
        <v>2513</v>
      </c>
      <c r="S281" s="299" t="s">
        <v>2514</v>
      </c>
      <c r="T281" s="283"/>
      <c r="U281" s="290" t="s">
        <v>2015</v>
      </c>
      <c r="V281" s="290" t="s">
        <v>195</v>
      </c>
      <c r="W281" s="290" t="s">
        <v>2012</v>
      </c>
      <c r="X281" s="290">
        <v>0</v>
      </c>
      <c r="Y281" s="290" t="s">
        <v>50</v>
      </c>
      <c r="Z281" s="290" t="s">
        <v>50</v>
      </c>
      <c r="AA281" s="290" t="s">
        <v>50</v>
      </c>
      <c r="AB281" s="290" t="s">
        <v>50</v>
      </c>
    </row>
    <row r="282" spans="1:28" x14ac:dyDescent="0.25">
      <c r="A282" s="283" t="s">
        <v>2008</v>
      </c>
      <c r="B282" s="284" t="s">
        <v>2016</v>
      </c>
      <c r="C282" s="284" t="s">
        <v>2031</v>
      </c>
      <c r="D282" s="284" t="s">
        <v>2032</v>
      </c>
      <c r="E282" s="284" t="s">
        <v>2378</v>
      </c>
      <c r="F282" s="285" t="s">
        <v>2521</v>
      </c>
      <c r="G282" s="286">
        <v>40</v>
      </c>
      <c r="H282" s="287" t="s">
        <v>2011</v>
      </c>
      <c r="I282" s="285"/>
      <c r="J282" s="285"/>
      <c r="K282" s="285"/>
      <c r="L282" s="285"/>
      <c r="M282" s="285"/>
      <c r="N282" s="285" t="s">
        <v>2380</v>
      </c>
      <c r="O282" s="288" t="s">
        <v>2012</v>
      </c>
      <c r="P282" s="288" t="s">
        <v>2012</v>
      </c>
      <c r="Q282" s="288" t="s">
        <v>2012</v>
      </c>
      <c r="R282" s="289" t="s">
        <v>2513</v>
      </c>
      <c r="S282" s="299" t="s">
        <v>2514</v>
      </c>
      <c r="T282" s="283"/>
      <c r="U282" s="290" t="s">
        <v>2015</v>
      </c>
      <c r="V282" s="290" t="s">
        <v>195</v>
      </c>
      <c r="W282" s="290" t="s">
        <v>2012</v>
      </c>
      <c r="X282" s="290">
        <v>0</v>
      </c>
      <c r="Y282" s="290" t="s">
        <v>50</v>
      </c>
      <c r="Z282" s="290" t="s">
        <v>50</v>
      </c>
      <c r="AA282" s="290" t="s">
        <v>50</v>
      </c>
      <c r="AB282" s="290" t="s">
        <v>50</v>
      </c>
    </row>
    <row r="283" spans="1:28" x14ac:dyDescent="0.25">
      <c r="A283" s="283" t="s">
        <v>2008</v>
      </c>
      <c r="B283" s="284" t="s">
        <v>2016</v>
      </c>
      <c r="C283" s="284" t="s">
        <v>2031</v>
      </c>
      <c r="D283" s="284" t="s">
        <v>2032</v>
      </c>
      <c r="E283" s="284" t="s">
        <v>2378</v>
      </c>
      <c r="F283" s="285" t="s">
        <v>2522</v>
      </c>
      <c r="G283" s="286">
        <v>20</v>
      </c>
      <c r="H283" s="287" t="s">
        <v>2011</v>
      </c>
      <c r="I283" s="285"/>
      <c r="J283" s="285"/>
      <c r="K283" s="285"/>
      <c r="L283" s="285"/>
      <c r="M283" s="285"/>
      <c r="N283" s="285" t="s">
        <v>2380</v>
      </c>
      <c r="O283" s="288" t="s">
        <v>2012</v>
      </c>
      <c r="P283" s="288" t="s">
        <v>2012</v>
      </c>
      <c r="Q283" s="288" t="s">
        <v>2012</v>
      </c>
      <c r="R283" s="289" t="s">
        <v>2513</v>
      </c>
      <c r="S283" s="299" t="s">
        <v>2514</v>
      </c>
      <c r="T283" s="283"/>
      <c r="U283" s="290" t="s">
        <v>2015</v>
      </c>
      <c r="V283" s="290" t="s">
        <v>195</v>
      </c>
      <c r="W283" s="290" t="s">
        <v>2012</v>
      </c>
      <c r="X283" s="290">
        <v>0</v>
      </c>
      <c r="Y283" s="290" t="s">
        <v>50</v>
      </c>
      <c r="Z283" s="290" t="s">
        <v>50</v>
      </c>
      <c r="AA283" s="290" t="s">
        <v>50</v>
      </c>
      <c r="AB283" s="290" t="s">
        <v>50</v>
      </c>
    </row>
    <row r="284" spans="1:28" x14ac:dyDescent="0.25">
      <c r="A284" s="283" t="s">
        <v>2008</v>
      </c>
      <c r="B284" s="284" t="s">
        <v>2016</v>
      </c>
      <c r="C284" s="284" t="s">
        <v>2031</v>
      </c>
      <c r="D284" s="284" t="s">
        <v>2032</v>
      </c>
      <c r="E284" s="284" t="s">
        <v>2378</v>
      </c>
      <c r="F284" s="285" t="s">
        <v>2522</v>
      </c>
      <c r="G284" s="286">
        <v>40</v>
      </c>
      <c r="H284" s="287" t="s">
        <v>2011</v>
      </c>
      <c r="I284" s="285"/>
      <c r="J284" s="285"/>
      <c r="K284" s="285"/>
      <c r="L284" s="285"/>
      <c r="M284" s="285"/>
      <c r="N284" s="285" t="s">
        <v>2380</v>
      </c>
      <c r="O284" s="288" t="s">
        <v>2012</v>
      </c>
      <c r="P284" s="288" t="s">
        <v>2012</v>
      </c>
      <c r="Q284" s="288" t="s">
        <v>2012</v>
      </c>
      <c r="R284" s="289" t="s">
        <v>2513</v>
      </c>
      <c r="S284" s="299" t="s">
        <v>2514</v>
      </c>
      <c r="T284" s="283"/>
      <c r="U284" s="290" t="s">
        <v>2015</v>
      </c>
      <c r="V284" s="290" t="s">
        <v>195</v>
      </c>
      <c r="W284" s="290" t="s">
        <v>2012</v>
      </c>
      <c r="X284" s="290">
        <v>0</v>
      </c>
      <c r="Y284" s="290" t="s">
        <v>50</v>
      </c>
      <c r="Z284" s="290" t="s">
        <v>50</v>
      </c>
      <c r="AA284" s="290" t="s">
        <v>50</v>
      </c>
      <c r="AB284" s="290" t="s">
        <v>50</v>
      </c>
    </row>
    <row r="285" spans="1:28" x14ac:dyDescent="0.25">
      <c r="A285" s="283" t="s">
        <v>2008</v>
      </c>
      <c r="B285" s="284" t="s">
        <v>2016</v>
      </c>
      <c r="C285" s="284" t="s">
        <v>2031</v>
      </c>
      <c r="D285" s="284" t="s">
        <v>2032</v>
      </c>
      <c r="E285" s="284" t="s">
        <v>2378</v>
      </c>
      <c r="F285" s="285" t="s">
        <v>2523</v>
      </c>
      <c r="G285" s="286">
        <v>20</v>
      </c>
      <c r="H285" s="287" t="s">
        <v>2011</v>
      </c>
      <c r="I285" s="285"/>
      <c r="J285" s="285"/>
      <c r="K285" s="285"/>
      <c r="L285" s="285"/>
      <c r="M285" s="285"/>
      <c r="N285" s="285" t="s">
        <v>2380</v>
      </c>
      <c r="O285" s="288" t="s">
        <v>2012</v>
      </c>
      <c r="P285" s="288" t="s">
        <v>2012</v>
      </c>
      <c r="Q285" s="288" t="s">
        <v>2012</v>
      </c>
      <c r="R285" s="289" t="s">
        <v>2513</v>
      </c>
      <c r="S285" s="299" t="s">
        <v>2514</v>
      </c>
      <c r="T285" s="283"/>
      <c r="U285" s="290" t="s">
        <v>2015</v>
      </c>
      <c r="V285" s="290" t="s">
        <v>195</v>
      </c>
      <c r="W285" s="290" t="s">
        <v>2012</v>
      </c>
      <c r="X285" s="290">
        <v>0</v>
      </c>
      <c r="Y285" s="290" t="s">
        <v>50</v>
      </c>
      <c r="Z285" s="290" t="s">
        <v>50</v>
      </c>
      <c r="AA285" s="290" t="s">
        <v>50</v>
      </c>
      <c r="AB285" s="290" t="s">
        <v>50</v>
      </c>
    </row>
    <row r="286" spans="1:28" x14ac:dyDescent="0.25">
      <c r="A286" s="283" t="s">
        <v>2008</v>
      </c>
      <c r="B286" s="284" t="s">
        <v>2016</v>
      </c>
      <c r="C286" s="284" t="s">
        <v>2031</v>
      </c>
      <c r="D286" s="284" t="s">
        <v>2032</v>
      </c>
      <c r="E286" s="284" t="s">
        <v>2378</v>
      </c>
      <c r="F286" s="285" t="s">
        <v>2523</v>
      </c>
      <c r="G286" s="286">
        <v>40</v>
      </c>
      <c r="H286" s="287" t="s">
        <v>2011</v>
      </c>
      <c r="I286" s="285"/>
      <c r="J286" s="285"/>
      <c r="K286" s="285"/>
      <c r="L286" s="285"/>
      <c r="M286" s="285"/>
      <c r="N286" s="285" t="s">
        <v>2380</v>
      </c>
      <c r="O286" s="288" t="s">
        <v>2012</v>
      </c>
      <c r="P286" s="288" t="s">
        <v>2012</v>
      </c>
      <c r="Q286" s="288" t="s">
        <v>2012</v>
      </c>
      <c r="R286" s="289" t="s">
        <v>2513</v>
      </c>
      <c r="S286" s="299" t="s">
        <v>2514</v>
      </c>
      <c r="T286" s="283"/>
      <c r="U286" s="290" t="s">
        <v>2015</v>
      </c>
      <c r="V286" s="290" t="s">
        <v>195</v>
      </c>
      <c r="W286" s="290" t="s">
        <v>2012</v>
      </c>
      <c r="X286" s="290">
        <v>0</v>
      </c>
      <c r="Y286" s="290" t="s">
        <v>50</v>
      </c>
      <c r="Z286" s="290" t="s">
        <v>50</v>
      </c>
      <c r="AA286" s="290" t="s">
        <v>50</v>
      </c>
      <c r="AB286" s="290" t="s">
        <v>50</v>
      </c>
    </row>
    <row r="287" spans="1:28" x14ac:dyDescent="0.25">
      <c r="A287" s="283" t="s">
        <v>2008</v>
      </c>
      <c r="B287" s="284" t="s">
        <v>2016</v>
      </c>
      <c r="C287" s="284" t="s">
        <v>2031</v>
      </c>
      <c r="D287" s="284" t="s">
        <v>2032</v>
      </c>
      <c r="E287" s="284" t="s">
        <v>2378</v>
      </c>
      <c r="F287" s="285" t="s">
        <v>2524</v>
      </c>
      <c r="G287" s="286">
        <v>20</v>
      </c>
      <c r="H287" s="287" t="s">
        <v>2011</v>
      </c>
      <c r="I287" s="285"/>
      <c r="J287" s="285"/>
      <c r="K287" s="285"/>
      <c r="L287" s="285"/>
      <c r="M287" s="285"/>
      <c r="N287" s="285" t="s">
        <v>2380</v>
      </c>
      <c r="O287" s="288" t="s">
        <v>2012</v>
      </c>
      <c r="P287" s="288" t="s">
        <v>2012</v>
      </c>
      <c r="Q287" s="288" t="s">
        <v>2012</v>
      </c>
      <c r="R287" s="289" t="s">
        <v>2513</v>
      </c>
      <c r="S287" s="299" t="s">
        <v>2514</v>
      </c>
      <c r="T287" s="283"/>
      <c r="U287" s="290" t="s">
        <v>2015</v>
      </c>
      <c r="V287" s="290" t="s">
        <v>195</v>
      </c>
      <c r="W287" s="290" t="s">
        <v>2012</v>
      </c>
      <c r="X287" s="290">
        <v>0</v>
      </c>
      <c r="Y287" s="290" t="s">
        <v>50</v>
      </c>
      <c r="Z287" s="290" t="s">
        <v>50</v>
      </c>
      <c r="AA287" s="290" t="s">
        <v>50</v>
      </c>
      <c r="AB287" s="290" t="s">
        <v>50</v>
      </c>
    </row>
    <row r="288" spans="1:28" x14ac:dyDescent="0.25">
      <c r="A288" s="283" t="s">
        <v>2008</v>
      </c>
      <c r="B288" s="284" t="s">
        <v>2016</v>
      </c>
      <c r="C288" s="284" t="s">
        <v>2031</v>
      </c>
      <c r="D288" s="284" t="s">
        <v>2032</v>
      </c>
      <c r="E288" s="284" t="s">
        <v>2378</v>
      </c>
      <c r="F288" s="285" t="s">
        <v>2524</v>
      </c>
      <c r="G288" s="286">
        <v>40</v>
      </c>
      <c r="H288" s="287" t="s">
        <v>2011</v>
      </c>
      <c r="I288" s="285"/>
      <c r="J288" s="285"/>
      <c r="K288" s="285"/>
      <c r="L288" s="285"/>
      <c r="M288" s="285"/>
      <c r="N288" s="285" t="s">
        <v>2380</v>
      </c>
      <c r="O288" s="288" t="s">
        <v>2012</v>
      </c>
      <c r="P288" s="288" t="s">
        <v>2012</v>
      </c>
      <c r="Q288" s="288" t="s">
        <v>2012</v>
      </c>
      <c r="R288" s="289" t="s">
        <v>2513</v>
      </c>
      <c r="S288" s="299" t="s">
        <v>2514</v>
      </c>
      <c r="T288" s="283"/>
      <c r="U288" s="290" t="s">
        <v>2015</v>
      </c>
      <c r="V288" s="290" t="s">
        <v>195</v>
      </c>
      <c r="W288" s="290" t="s">
        <v>2012</v>
      </c>
      <c r="X288" s="290">
        <v>0</v>
      </c>
      <c r="Y288" s="290" t="s">
        <v>50</v>
      </c>
      <c r="Z288" s="290" t="s">
        <v>50</v>
      </c>
      <c r="AA288" s="290" t="s">
        <v>50</v>
      </c>
      <c r="AB288" s="290" t="s">
        <v>50</v>
      </c>
    </row>
    <row r="289" spans="1:28" x14ac:dyDescent="0.25">
      <c r="A289" s="283" t="s">
        <v>2008</v>
      </c>
      <c r="B289" s="284" t="s">
        <v>368</v>
      </c>
      <c r="C289" s="284" t="s">
        <v>2033</v>
      </c>
      <c r="D289" s="284" t="s">
        <v>2034</v>
      </c>
      <c r="E289" s="284" t="s">
        <v>2494</v>
      </c>
      <c r="F289" s="285" t="s">
        <v>413</v>
      </c>
      <c r="G289" s="286">
        <v>20</v>
      </c>
      <c r="H289" s="287" t="s">
        <v>2011</v>
      </c>
      <c r="I289" s="285"/>
      <c r="J289" s="285"/>
      <c r="K289" s="285"/>
      <c r="L289" s="285"/>
      <c r="M289" s="285"/>
      <c r="N289" s="285" t="s">
        <v>2380</v>
      </c>
      <c r="O289" s="288" t="s">
        <v>2012</v>
      </c>
      <c r="P289" s="288" t="s">
        <v>2012</v>
      </c>
      <c r="Q289" s="288" t="s">
        <v>2012</v>
      </c>
      <c r="R289" s="289" t="s">
        <v>2513</v>
      </c>
      <c r="S289" s="299" t="s">
        <v>2514</v>
      </c>
      <c r="T289" s="283"/>
      <c r="U289" s="290" t="s">
        <v>2015</v>
      </c>
      <c r="V289" s="290" t="s">
        <v>195</v>
      </c>
      <c r="W289" s="290" t="s">
        <v>2012</v>
      </c>
      <c r="X289" s="290">
        <v>0</v>
      </c>
      <c r="Y289" s="290" t="s">
        <v>50</v>
      </c>
      <c r="Z289" s="290" t="s">
        <v>50</v>
      </c>
      <c r="AA289" s="290" t="s">
        <v>50</v>
      </c>
      <c r="AB289" s="290" t="s">
        <v>50</v>
      </c>
    </row>
    <row r="290" spans="1:28" x14ac:dyDescent="0.25">
      <c r="A290" s="283" t="s">
        <v>2008</v>
      </c>
      <c r="B290" s="284" t="s">
        <v>368</v>
      </c>
      <c r="C290" s="284" t="s">
        <v>2033</v>
      </c>
      <c r="D290" s="284" t="s">
        <v>2034</v>
      </c>
      <c r="E290" s="284" t="s">
        <v>2494</v>
      </c>
      <c r="F290" s="285" t="s">
        <v>413</v>
      </c>
      <c r="G290" s="286">
        <v>40</v>
      </c>
      <c r="H290" s="287" t="s">
        <v>2011</v>
      </c>
      <c r="I290" s="285"/>
      <c r="J290" s="285"/>
      <c r="K290" s="285"/>
      <c r="L290" s="285"/>
      <c r="M290" s="285"/>
      <c r="N290" s="285" t="s">
        <v>2380</v>
      </c>
      <c r="O290" s="288" t="s">
        <v>2012</v>
      </c>
      <c r="P290" s="288" t="s">
        <v>2012</v>
      </c>
      <c r="Q290" s="288" t="s">
        <v>2012</v>
      </c>
      <c r="R290" s="289" t="s">
        <v>2513</v>
      </c>
      <c r="S290" s="299" t="s">
        <v>2514</v>
      </c>
      <c r="T290" s="283"/>
      <c r="U290" s="290" t="s">
        <v>2015</v>
      </c>
      <c r="V290" s="290" t="s">
        <v>195</v>
      </c>
      <c r="W290" s="290" t="s">
        <v>2012</v>
      </c>
      <c r="X290" s="290">
        <v>0</v>
      </c>
      <c r="Y290" s="290" t="s">
        <v>50</v>
      </c>
      <c r="Z290" s="290" t="s">
        <v>50</v>
      </c>
      <c r="AA290" s="290" t="s">
        <v>50</v>
      </c>
      <c r="AB290" s="290" t="s">
        <v>50</v>
      </c>
    </row>
    <row r="291" spans="1:28" x14ac:dyDescent="0.25">
      <c r="A291" s="283" t="s">
        <v>2008</v>
      </c>
      <c r="B291" s="284" t="s">
        <v>2035</v>
      </c>
      <c r="C291" s="284" t="s">
        <v>2036</v>
      </c>
      <c r="D291" s="284" t="s">
        <v>2037</v>
      </c>
      <c r="E291" s="284" t="s">
        <v>2378</v>
      </c>
      <c r="F291" s="285" t="s">
        <v>2525</v>
      </c>
      <c r="G291" s="286">
        <v>20</v>
      </c>
      <c r="H291" s="287" t="s">
        <v>2011</v>
      </c>
      <c r="I291" s="285"/>
      <c r="J291" s="285"/>
      <c r="K291" s="285"/>
      <c r="L291" s="285"/>
      <c r="M291" s="285"/>
      <c r="N291" s="285" t="s">
        <v>2380</v>
      </c>
      <c r="O291" s="288" t="s">
        <v>2012</v>
      </c>
      <c r="P291" s="288" t="s">
        <v>2012</v>
      </c>
      <c r="Q291" s="288" t="s">
        <v>2012</v>
      </c>
      <c r="R291" s="289" t="s">
        <v>2513</v>
      </c>
      <c r="S291" s="299" t="s">
        <v>2514</v>
      </c>
      <c r="T291" s="283"/>
      <c r="U291" s="290" t="s">
        <v>2015</v>
      </c>
      <c r="V291" s="290" t="s">
        <v>195</v>
      </c>
      <c r="W291" s="290" t="s">
        <v>2012</v>
      </c>
      <c r="X291" s="290">
        <v>0</v>
      </c>
      <c r="Y291" s="290" t="s">
        <v>50</v>
      </c>
      <c r="Z291" s="290" t="s">
        <v>50</v>
      </c>
      <c r="AA291" s="290" t="s">
        <v>50</v>
      </c>
      <c r="AB291" s="290" t="s">
        <v>50</v>
      </c>
    </row>
    <row r="292" spans="1:28" x14ac:dyDescent="0.25">
      <c r="A292" s="283" t="s">
        <v>2008</v>
      </c>
      <c r="B292" s="284" t="s">
        <v>2035</v>
      </c>
      <c r="C292" s="284" t="s">
        <v>2036</v>
      </c>
      <c r="D292" s="284" t="s">
        <v>2037</v>
      </c>
      <c r="E292" s="284" t="s">
        <v>2378</v>
      </c>
      <c r="F292" s="285" t="s">
        <v>2525</v>
      </c>
      <c r="G292" s="286">
        <v>40</v>
      </c>
      <c r="H292" s="287" t="s">
        <v>2011</v>
      </c>
      <c r="I292" s="285"/>
      <c r="J292" s="285"/>
      <c r="K292" s="285"/>
      <c r="L292" s="285"/>
      <c r="M292" s="285"/>
      <c r="N292" s="285" t="s">
        <v>2380</v>
      </c>
      <c r="O292" s="288" t="s">
        <v>2012</v>
      </c>
      <c r="P292" s="288" t="s">
        <v>2012</v>
      </c>
      <c r="Q292" s="288" t="s">
        <v>2012</v>
      </c>
      <c r="R292" s="289" t="s">
        <v>2513</v>
      </c>
      <c r="S292" s="299" t="s">
        <v>2514</v>
      </c>
      <c r="T292" s="283"/>
      <c r="U292" s="290" t="s">
        <v>2015</v>
      </c>
      <c r="V292" s="290" t="s">
        <v>195</v>
      </c>
      <c r="W292" s="290" t="s">
        <v>2012</v>
      </c>
      <c r="X292" s="290">
        <v>0</v>
      </c>
      <c r="Y292" s="290" t="s">
        <v>50</v>
      </c>
      <c r="Z292" s="290" t="s">
        <v>50</v>
      </c>
      <c r="AA292" s="290" t="s">
        <v>50</v>
      </c>
      <c r="AB292" s="290" t="s">
        <v>50</v>
      </c>
    </row>
    <row r="293" spans="1:28" x14ac:dyDescent="0.25">
      <c r="A293" s="283" t="s">
        <v>2008</v>
      </c>
      <c r="B293" s="284" t="s">
        <v>2016</v>
      </c>
      <c r="C293" s="284" t="s">
        <v>2039</v>
      </c>
      <c r="D293" s="284" t="s">
        <v>2040</v>
      </c>
      <c r="E293" s="284" t="s">
        <v>2378</v>
      </c>
      <c r="F293" s="285" t="s">
        <v>2526</v>
      </c>
      <c r="G293" s="286">
        <v>20</v>
      </c>
      <c r="H293" s="287" t="s">
        <v>2011</v>
      </c>
      <c r="I293" s="285"/>
      <c r="J293" s="285"/>
      <c r="K293" s="285"/>
      <c r="L293" s="285"/>
      <c r="M293" s="285"/>
      <c r="N293" s="285" t="s">
        <v>2380</v>
      </c>
      <c r="O293" s="288" t="s">
        <v>2012</v>
      </c>
      <c r="P293" s="288" t="s">
        <v>2012</v>
      </c>
      <c r="Q293" s="288" t="s">
        <v>2012</v>
      </c>
      <c r="R293" s="289" t="s">
        <v>2513</v>
      </c>
      <c r="S293" s="299" t="s">
        <v>2514</v>
      </c>
      <c r="T293" s="283"/>
      <c r="U293" s="290" t="s">
        <v>2015</v>
      </c>
      <c r="V293" s="290" t="s">
        <v>195</v>
      </c>
      <c r="W293" s="290" t="s">
        <v>2012</v>
      </c>
      <c r="X293" s="290">
        <v>0</v>
      </c>
      <c r="Y293" s="290" t="s">
        <v>50</v>
      </c>
      <c r="Z293" s="290" t="s">
        <v>50</v>
      </c>
      <c r="AA293" s="290" t="s">
        <v>50</v>
      </c>
      <c r="AB293" s="290" t="s">
        <v>50</v>
      </c>
    </row>
    <row r="294" spans="1:28" x14ac:dyDescent="0.25">
      <c r="A294" s="283" t="s">
        <v>2008</v>
      </c>
      <c r="B294" s="284" t="s">
        <v>2016</v>
      </c>
      <c r="C294" s="284" t="s">
        <v>2039</v>
      </c>
      <c r="D294" s="284" t="s">
        <v>2040</v>
      </c>
      <c r="E294" s="284" t="s">
        <v>2378</v>
      </c>
      <c r="F294" s="285" t="s">
        <v>2526</v>
      </c>
      <c r="G294" s="286">
        <v>40</v>
      </c>
      <c r="H294" s="287" t="s">
        <v>2011</v>
      </c>
      <c r="I294" s="285"/>
      <c r="J294" s="285"/>
      <c r="K294" s="285"/>
      <c r="L294" s="285"/>
      <c r="M294" s="285"/>
      <c r="N294" s="285" t="s">
        <v>2380</v>
      </c>
      <c r="O294" s="288" t="s">
        <v>2012</v>
      </c>
      <c r="P294" s="288" t="s">
        <v>2012</v>
      </c>
      <c r="Q294" s="288" t="s">
        <v>2012</v>
      </c>
      <c r="R294" s="289" t="s">
        <v>2513</v>
      </c>
      <c r="S294" s="299" t="s">
        <v>2514</v>
      </c>
      <c r="T294" s="283"/>
      <c r="U294" s="290" t="s">
        <v>2015</v>
      </c>
      <c r="V294" s="290" t="s">
        <v>195</v>
      </c>
      <c r="W294" s="290" t="s">
        <v>2012</v>
      </c>
      <c r="X294" s="290">
        <v>0</v>
      </c>
      <c r="Y294" s="290" t="s">
        <v>50</v>
      </c>
      <c r="Z294" s="290" t="s">
        <v>50</v>
      </c>
      <c r="AA294" s="290" t="s">
        <v>50</v>
      </c>
      <c r="AB294" s="290" t="s">
        <v>50</v>
      </c>
    </row>
    <row r="295" spans="1:28" x14ac:dyDescent="0.25">
      <c r="A295" s="283" t="s">
        <v>2008</v>
      </c>
      <c r="B295" s="284" t="s">
        <v>2016</v>
      </c>
      <c r="C295" s="284" t="s">
        <v>2039</v>
      </c>
      <c r="D295" s="284" t="s">
        <v>2040</v>
      </c>
      <c r="E295" s="284" t="s">
        <v>2378</v>
      </c>
      <c r="F295" s="285" t="s">
        <v>2527</v>
      </c>
      <c r="G295" s="286">
        <v>20</v>
      </c>
      <c r="H295" s="287" t="s">
        <v>2011</v>
      </c>
      <c r="I295" s="285"/>
      <c r="J295" s="285"/>
      <c r="K295" s="285"/>
      <c r="L295" s="285"/>
      <c r="M295" s="285"/>
      <c r="N295" s="285" t="s">
        <v>2380</v>
      </c>
      <c r="O295" s="288" t="s">
        <v>2012</v>
      </c>
      <c r="P295" s="288" t="s">
        <v>2012</v>
      </c>
      <c r="Q295" s="288" t="s">
        <v>2012</v>
      </c>
      <c r="R295" s="289" t="s">
        <v>2513</v>
      </c>
      <c r="S295" s="299" t="s">
        <v>2514</v>
      </c>
      <c r="T295" s="283"/>
      <c r="U295" s="290" t="s">
        <v>2015</v>
      </c>
      <c r="V295" s="290" t="s">
        <v>195</v>
      </c>
      <c r="W295" s="290" t="s">
        <v>2012</v>
      </c>
      <c r="X295" s="290">
        <v>0</v>
      </c>
      <c r="Y295" s="290" t="s">
        <v>50</v>
      </c>
      <c r="Z295" s="290" t="s">
        <v>50</v>
      </c>
      <c r="AA295" s="290" t="s">
        <v>50</v>
      </c>
      <c r="AB295" s="290" t="s">
        <v>50</v>
      </c>
    </row>
    <row r="296" spans="1:28" x14ac:dyDescent="0.25">
      <c r="A296" s="283" t="s">
        <v>2008</v>
      </c>
      <c r="B296" s="284" t="s">
        <v>2016</v>
      </c>
      <c r="C296" s="284" t="s">
        <v>2039</v>
      </c>
      <c r="D296" s="284" t="s">
        <v>2040</v>
      </c>
      <c r="E296" s="284" t="s">
        <v>2378</v>
      </c>
      <c r="F296" s="285" t="s">
        <v>2527</v>
      </c>
      <c r="G296" s="286">
        <v>40</v>
      </c>
      <c r="H296" s="287" t="s">
        <v>2011</v>
      </c>
      <c r="I296" s="285"/>
      <c r="J296" s="285"/>
      <c r="K296" s="285"/>
      <c r="L296" s="285"/>
      <c r="M296" s="285"/>
      <c r="N296" s="285" t="s">
        <v>2380</v>
      </c>
      <c r="O296" s="288" t="s">
        <v>2012</v>
      </c>
      <c r="P296" s="288" t="s">
        <v>2012</v>
      </c>
      <c r="Q296" s="288" t="s">
        <v>2012</v>
      </c>
      <c r="R296" s="289" t="s">
        <v>2513</v>
      </c>
      <c r="S296" s="299" t="s">
        <v>2514</v>
      </c>
      <c r="T296" s="283"/>
      <c r="U296" s="290" t="s">
        <v>2015</v>
      </c>
      <c r="V296" s="290" t="s">
        <v>195</v>
      </c>
      <c r="W296" s="290" t="s">
        <v>2012</v>
      </c>
      <c r="X296" s="290">
        <v>0</v>
      </c>
      <c r="Y296" s="290" t="s">
        <v>50</v>
      </c>
      <c r="Z296" s="290" t="s">
        <v>50</v>
      </c>
      <c r="AA296" s="290" t="s">
        <v>50</v>
      </c>
      <c r="AB296" s="290" t="s">
        <v>50</v>
      </c>
    </row>
    <row r="297" spans="1:28" x14ac:dyDescent="0.25">
      <c r="A297" s="283" t="s">
        <v>2008</v>
      </c>
      <c r="B297" s="284" t="s">
        <v>2041</v>
      </c>
      <c r="C297" s="284" t="s">
        <v>2042</v>
      </c>
      <c r="D297" s="284" t="s">
        <v>2043</v>
      </c>
      <c r="E297" s="284" t="s">
        <v>2378</v>
      </c>
      <c r="F297" s="285" t="s">
        <v>2528</v>
      </c>
      <c r="G297" s="286">
        <v>20</v>
      </c>
      <c r="H297" s="287" t="s">
        <v>2011</v>
      </c>
      <c r="I297" s="285"/>
      <c r="J297" s="285"/>
      <c r="K297" s="285"/>
      <c r="L297" s="285"/>
      <c r="M297" s="285"/>
      <c r="N297" s="285" t="s">
        <v>2380</v>
      </c>
      <c r="O297" s="288" t="s">
        <v>2012</v>
      </c>
      <c r="P297" s="288" t="s">
        <v>2012</v>
      </c>
      <c r="Q297" s="288" t="s">
        <v>2012</v>
      </c>
      <c r="R297" s="289" t="s">
        <v>2513</v>
      </c>
      <c r="S297" s="299" t="s">
        <v>2514</v>
      </c>
      <c r="T297" s="283"/>
      <c r="U297" s="290" t="s">
        <v>2015</v>
      </c>
      <c r="V297" s="290" t="s">
        <v>195</v>
      </c>
      <c r="W297" s="290" t="s">
        <v>2012</v>
      </c>
      <c r="X297" s="290">
        <v>0</v>
      </c>
      <c r="Y297" s="290" t="s">
        <v>50</v>
      </c>
      <c r="Z297" s="290" t="s">
        <v>50</v>
      </c>
      <c r="AA297" s="290" t="s">
        <v>50</v>
      </c>
      <c r="AB297" s="290" t="s">
        <v>50</v>
      </c>
    </row>
    <row r="298" spans="1:28" x14ac:dyDescent="0.25">
      <c r="A298" s="283" t="s">
        <v>2008</v>
      </c>
      <c r="B298" s="284" t="s">
        <v>2041</v>
      </c>
      <c r="C298" s="284" t="s">
        <v>2042</v>
      </c>
      <c r="D298" s="284" t="s">
        <v>2043</v>
      </c>
      <c r="E298" s="284" t="s">
        <v>2378</v>
      </c>
      <c r="F298" s="285" t="s">
        <v>2528</v>
      </c>
      <c r="G298" s="286">
        <v>40</v>
      </c>
      <c r="H298" s="287" t="s">
        <v>2011</v>
      </c>
      <c r="I298" s="285"/>
      <c r="J298" s="285"/>
      <c r="K298" s="285"/>
      <c r="L298" s="285"/>
      <c r="M298" s="285"/>
      <c r="N298" s="285" t="s">
        <v>2380</v>
      </c>
      <c r="O298" s="288" t="s">
        <v>2012</v>
      </c>
      <c r="P298" s="288" t="s">
        <v>2012</v>
      </c>
      <c r="Q298" s="288" t="s">
        <v>2012</v>
      </c>
      <c r="R298" s="289" t="s">
        <v>2513</v>
      </c>
      <c r="S298" s="299" t="s">
        <v>2514</v>
      </c>
      <c r="T298" s="283"/>
      <c r="U298" s="290" t="s">
        <v>2015</v>
      </c>
      <c r="V298" s="290" t="s">
        <v>195</v>
      </c>
      <c r="W298" s="290" t="s">
        <v>2012</v>
      </c>
      <c r="X298" s="290">
        <v>0</v>
      </c>
      <c r="Y298" s="290" t="s">
        <v>50</v>
      </c>
      <c r="Z298" s="290" t="s">
        <v>50</v>
      </c>
      <c r="AA298" s="290" t="s">
        <v>50</v>
      </c>
      <c r="AB298" s="290" t="s">
        <v>50</v>
      </c>
    </row>
    <row r="299" spans="1:28" x14ac:dyDescent="0.25">
      <c r="A299" s="283" t="s">
        <v>2008</v>
      </c>
      <c r="B299" s="284" t="s">
        <v>2041</v>
      </c>
      <c r="C299" s="284" t="s">
        <v>2042</v>
      </c>
      <c r="D299" s="284" t="s">
        <v>2043</v>
      </c>
      <c r="E299" s="284" t="s">
        <v>2378</v>
      </c>
      <c r="F299" s="285" t="s">
        <v>2529</v>
      </c>
      <c r="G299" s="286">
        <v>20</v>
      </c>
      <c r="H299" s="287" t="s">
        <v>2011</v>
      </c>
      <c r="I299" s="285"/>
      <c r="J299" s="285"/>
      <c r="K299" s="285"/>
      <c r="L299" s="285"/>
      <c r="M299" s="285"/>
      <c r="N299" s="285" t="s">
        <v>2380</v>
      </c>
      <c r="O299" s="288" t="s">
        <v>2012</v>
      </c>
      <c r="P299" s="288" t="s">
        <v>2012</v>
      </c>
      <c r="Q299" s="288" t="s">
        <v>2012</v>
      </c>
      <c r="R299" s="289" t="s">
        <v>2513</v>
      </c>
      <c r="S299" s="299" t="s">
        <v>2514</v>
      </c>
      <c r="T299" s="283"/>
      <c r="U299" s="290" t="s">
        <v>2015</v>
      </c>
      <c r="V299" s="290" t="s">
        <v>195</v>
      </c>
      <c r="W299" s="290" t="s">
        <v>2012</v>
      </c>
      <c r="X299" s="290">
        <v>0</v>
      </c>
      <c r="Y299" s="290" t="s">
        <v>50</v>
      </c>
      <c r="Z299" s="290" t="s">
        <v>50</v>
      </c>
      <c r="AA299" s="290" t="s">
        <v>50</v>
      </c>
      <c r="AB299" s="290" t="s">
        <v>50</v>
      </c>
    </row>
    <row r="300" spans="1:28" x14ac:dyDescent="0.25">
      <c r="A300" s="283" t="s">
        <v>2008</v>
      </c>
      <c r="B300" s="284" t="s">
        <v>2041</v>
      </c>
      <c r="C300" s="284" t="s">
        <v>2042</v>
      </c>
      <c r="D300" s="284" t="s">
        <v>2043</v>
      </c>
      <c r="E300" s="284" t="s">
        <v>2378</v>
      </c>
      <c r="F300" s="285" t="s">
        <v>2529</v>
      </c>
      <c r="G300" s="286">
        <v>40</v>
      </c>
      <c r="H300" s="287" t="s">
        <v>2011</v>
      </c>
      <c r="I300" s="285"/>
      <c r="J300" s="285"/>
      <c r="K300" s="285"/>
      <c r="L300" s="285"/>
      <c r="M300" s="285"/>
      <c r="N300" s="285" t="s">
        <v>2380</v>
      </c>
      <c r="O300" s="288" t="s">
        <v>2012</v>
      </c>
      <c r="P300" s="288" t="s">
        <v>2012</v>
      </c>
      <c r="Q300" s="288" t="s">
        <v>2012</v>
      </c>
      <c r="R300" s="289" t="s">
        <v>2513</v>
      </c>
      <c r="S300" s="299" t="s">
        <v>2514</v>
      </c>
      <c r="T300" s="283"/>
      <c r="U300" s="290" t="s">
        <v>2015</v>
      </c>
      <c r="V300" s="290" t="s">
        <v>195</v>
      </c>
      <c r="W300" s="290" t="s">
        <v>2012</v>
      </c>
      <c r="X300" s="290">
        <v>0</v>
      </c>
      <c r="Y300" s="290" t="s">
        <v>50</v>
      </c>
      <c r="Z300" s="290" t="s">
        <v>50</v>
      </c>
      <c r="AA300" s="290" t="s">
        <v>50</v>
      </c>
      <c r="AB300" s="290" t="s">
        <v>50</v>
      </c>
    </row>
    <row r="301" spans="1:28" x14ac:dyDescent="0.25">
      <c r="A301" s="283" t="s">
        <v>2008</v>
      </c>
      <c r="B301" s="284" t="s">
        <v>2041</v>
      </c>
      <c r="C301" s="284" t="s">
        <v>2042</v>
      </c>
      <c r="D301" s="284" t="s">
        <v>2043</v>
      </c>
      <c r="E301" s="284" t="s">
        <v>2494</v>
      </c>
      <c r="F301" s="285" t="s">
        <v>2530</v>
      </c>
      <c r="G301" s="286">
        <v>20</v>
      </c>
      <c r="H301" s="287" t="s">
        <v>2011</v>
      </c>
      <c r="I301" s="285"/>
      <c r="J301" s="285"/>
      <c r="K301" s="285"/>
      <c r="L301" s="285"/>
      <c r="M301" s="285"/>
      <c r="N301" s="285" t="s">
        <v>2380</v>
      </c>
      <c r="O301" s="288" t="s">
        <v>2012</v>
      </c>
      <c r="P301" s="288" t="s">
        <v>2012</v>
      </c>
      <c r="Q301" s="288" t="s">
        <v>2012</v>
      </c>
      <c r="R301" s="289" t="s">
        <v>2513</v>
      </c>
      <c r="S301" s="299" t="s">
        <v>2514</v>
      </c>
      <c r="T301" s="283"/>
      <c r="U301" s="290" t="s">
        <v>2015</v>
      </c>
      <c r="V301" s="290" t="s">
        <v>195</v>
      </c>
      <c r="W301" s="290" t="s">
        <v>2012</v>
      </c>
      <c r="X301" s="290">
        <v>0</v>
      </c>
      <c r="Y301" s="290" t="s">
        <v>50</v>
      </c>
      <c r="Z301" s="290" t="s">
        <v>50</v>
      </c>
      <c r="AA301" s="290" t="s">
        <v>50</v>
      </c>
      <c r="AB301" s="290" t="s">
        <v>50</v>
      </c>
    </row>
    <row r="302" spans="1:28" x14ac:dyDescent="0.25">
      <c r="A302" s="283" t="s">
        <v>2008</v>
      </c>
      <c r="B302" s="284" t="s">
        <v>2041</v>
      </c>
      <c r="C302" s="284" t="s">
        <v>2042</v>
      </c>
      <c r="D302" s="284" t="s">
        <v>2043</v>
      </c>
      <c r="E302" s="284" t="s">
        <v>2494</v>
      </c>
      <c r="F302" s="285" t="s">
        <v>2530</v>
      </c>
      <c r="G302" s="286">
        <v>40</v>
      </c>
      <c r="H302" s="287" t="s">
        <v>2011</v>
      </c>
      <c r="I302" s="285"/>
      <c r="J302" s="285"/>
      <c r="K302" s="285"/>
      <c r="L302" s="285"/>
      <c r="M302" s="285"/>
      <c r="N302" s="285" t="s">
        <v>2380</v>
      </c>
      <c r="O302" s="288" t="s">
        <v>2012</v>
      </c>
      <c r="P302" s="288" t="s">
        <v>2012</v>
      </c>
      <c r="Q302" s="288" t="s">
        <v>2012</v>
      </c>
      <c r="R302" s="289" t="s">
        <v>2513</v>
      </c>
      <c r="S302" s="299" t="s">
        <v>2514</v>
      </c>
      <c r="T302" s="283"/>
      <c r="U302" s="290" t="s">
        <v>2015</v>
      </c>
      <c r="V302" s="290" t="s">
        <v>195</v>
      </c>
      <c r="W302" s="290" t="s">
        <v>2012</v>
      </c>
      <c r="X302" s="290">
        <v>0</v>
      </c>
      <c r="Y302" s="290" t="s">
        <v>50</v>
      </c>
      <c r="Z302" s="290" t="s">
        <v>50</v>
      </c>
      <c r="AA302" s="290" t="s">
        <v>50</v>
      </c>
      <c r="AB302" s="290" t="s">
        <v>50</v>
      </c>
    </row>
    <row r="303" spans="1:28" x14ac:dyDescent="0.25">
      <c r="A303" s="283" t="s">
        <v>2008</v>
      </c>
      <c r="B303" s="284" t="s">
        <v>2041</v>
      </c>
      <c r="C303" s="284" t="s">
        <v>2042</v>
      </c>
      <c r="D303" s="284" t="s">
        <v>2043</v>
      </c>
      <c r="E303" s="284" t="s">
        <v>2378</v>
      </c>
      <c r="F303" s="285" t="s">
        <v>2531</v>
      </c>
      <c r="G303" s="286">
        <v>20</v>
      </c>
      <c r="H303" s="287" t="s">
        <v>2011</v>
      </c>
      <c r="I303" s="285"/>
      <c r="J303" s="285"/>
      <c r="K303" s="285"/>
      <c r="L303" s="285"/>
      <c r="M303" s="285"/>
      <c r="N303" s="285" t="s">
        <v>2380</v>
      </c>
      <c r="O303" s="288" t="s">
        <v>2012</v>
      </c>
      <c r="P303" s="288" t="s">
        <v>2012</v>
      </c>
      <c r="Q303" s="288" t="s">
        <v>2012</v>
      </c>
      <c r="R303" s="289" t="s">
        <v>2513</v>
      </c>
      <c r="S303" s="299" t="s">
        <v>2514</v>
      </c>
      <c r="T303" s="283"/>
      <c r="U303" s="290" t="s">
        <v>2015</v>
      </c>
      <c r="V303" s="290" t="s">
        <v>195</v>
      </c>
      <c r="W303" s="290" t="s">
        <v>2012</v>
      </c>
      <c r="X303" s="290">
        <v>0</v>
      </c>
      <c r="Y303" s="290" t="s">
        <v>50</v>
      </c>
      <c r="Z303" s="290" t="s">
        <v>50</v>
      </c>
      <c r="AA303" s="290" t="s">
        <v>50</v>
      </c>
      <c r="AB303" s="290" t="s">
        <v>50</v>
      </c>
    </row>
    <row r="304" spans="1:28" x14ac:dyDescent="0.25">
      <c r="A304" s="283" t="s">
        <v>2008</v>
      </c>
      <c r="B304" s="284" t="s">
        <v>2041</v>
      </c>
      <c r="C304" s="284" t="s">
        <v>2042</v>
      </c>
      <c r="D304" s="284" t="s">
        <v>2043</v>
      </c>
      <c r="E304" s="284" t="s">
        <v>2378</v>
      </c>
      <c r="F304" s="285" t="s">
        <v>2531</v>
      </c>
      <c r="G304" s="286">
        <v>40</v>
      </c>
      <c r="H304" s="287" t="s">
        <v>2011</v>
      </c>
      <c r="I304" s="285"/>
      <c r="J304" s="285"/>
      <c r="K304" s="285"/>
      <c r="L304" s="285"/>
      <c r="M304" s="285"/>
      <c r="N304" s="285" t="s">
        <v>2380</v>
      </c>
      <c r="O304" s="288" t="s">
        <v>2012</v>
      </c>
      <c r="P304" s="288" t="s">
        <v>2012</v>
      </c>
      <c r="Q304" s="288" t="s">
        <v>2012</v>
      </c>
      <c r="R304" s="289" t="s">
        <v>2513</v>
      </c>
      <c r="S304" s="299" t="s">
        <v>2514</v>
      </c>
      <c r="T304" s="283"/>
      <c r="U304" s="290" t="s">
        <v>2015</v>
      </c>
      <c r="V304" s="290" t="s">
        <v>195</v>
      </c>
      <c r="W304" s="290" t="s">
        <v>2012</v>
      </c>
      <c r="X304" s="290">
        <v>0</v>
      </c>
      <c r="Y304" s="290" t="s">
        <v>50</v>
      </c>
      <c r="Z304" s="290" t="s">
        <v>50</v>
      </c>
      <c r="AA304" s="290" t="s">
        <v>50</v>
      </c>
      <c r="AB304" s="290" t="s">
        <v>50</v>
      </c>
    </row>
    <row r="305" spans="1:28" x14ac:dyDescent="0.25">
      <c r="A305" s="283" t="s">
        <v>2008</v>
      </c>
      <c r="B305" s="284" t="s">
        <v>2041</v>
      </c>
      <c r="C305" s="284" t="s">
        <v>2042</v>
      </c>
      <c r="D305" s="284" t="s">
        <v>2043</v>
      </c>
      <c r="E305" s="284" t="s">
        <v>2378</v>
      </c>
      <c r="F305" s="285" t="s">
        <v>2532</v>
      </c>
      <c r="G305" s="286">
        <v>20</v>
      </c>
      <c r="H305" s="287" t="s">
        <v>2011</v>
      </c>
      <c r="I305" s="285"/>
      <c r="J305" s="285"/>
      <c r="K305" s="285"/>
      <c r="L305" s="285"/>
      <c r="M305" s="285"/>
      <c r="N305" s="285" t="s">
        <v>2380</v>
      </c>
      <c r="O305" s="288" t="s">
        <v>2012</v>
      </c>
      <c r="P305" s="288" t="s">
        <v>2012</v>
      </c>
      <c r="Q305" s="288" t="s">
        <v>2012</v>
      </c>
      <c r="R305" s="289" t="s">
        <v>2513</v>
      </c>
      <c r="S305" s="299" t="s">
        <v>2514</v>
      </c>
      <c r="T305" s="283"/>
      <c r="U305" s="290" t="s">
        <v>2015</v>
      </c>
      <c r="V305" s="290" t="s">
        <v>195</v>
      </c>
      <c r="W305" s="290" t="s">
        <v>2012</v>
      </c>
      <c r="X305" s="290">
        <v>0</v>
      </c>
      <c r="Y305" s="290" t="s">
        <v>50</v>
      </c>
      <c r="Z305" s="290" t="s">
        <v>50</v>
      </c>
      <c r="AA305" s="290" t="s">
        <v>50</v>
      </c>
      <c r="AB305" s="290" t="s">
        <v>50</v>
      </c>
    </row>
    <row r="306" spans="1:28" x14ac:dyDescent="0.25">
      <c r="A306" s="283" t="s">
        <v>2008</v>
      </c>
      <c r="B306" s="284" t="s">
        <v>2041</v>
      </c>
      <c r="C306" s="284" t="s">
        <v>2042</v>
      </c>
      <c r="D306" s="284" t="s">
        <v>2043</v>
      </c>
      <c r="E306" s="284" t="s">
        <v>2378</v>
      </c>
      <c r="F306" s="285" t="s">
        <v>2532</v>
      </c>
      <c r="G306" s="286">
        <v>40</v>
      </c>
      <c r="H306" s="287" t="s">
        <v>2011</v>
      </c>
      <c r="I306" s="285"/>
      <c r="J306" s="285"/>
      <c r="K306" s="285"/>
      <c r="L306" s="285"/>
      <c r="M306" s="285"/>
      <c r="N306" s="285" t="s">
        <v>2380</v>
      </c>
      <c r="O306" s="288" t="s">
        <v>2012</v>
      </c>
      <c r="P306" s="288" t="s">
        <v>2012</v>
      </c>
      <c r="Q306" s="288" t="s">
        <v>2012</v>
      </c>
      <c r="R306" s="289" t="s">
        <v>2513</v>
      </c>
      <c r="S306" s="299" t="s">
        <v>2514</v>
      </c>
      <c r="T306" s="283"/>
      <c r="U306" s="290" t="s">
        <v>2015</v>
      </c>
      <c r="V306" s="290" t="s">
        <v>195</v>
      </c>
      <c r="W306" s="290" t="s">
        <v>2012</v>
      </c>
      <c r="X306" s="290">
        <v>0</v>
      </c>
      <c r="Y306" s="290" t="s">
        <v>50</v>
      </c>
      <c r="Z306" s="290" t="s">
        <v>50</v>
      </c>
      <c r="AA306" s="290" t="s">
        <v>50</v>
      </c>
      <c r="AB306" s="290" t="s">
        <v>50</v>
      </c>
    </row>
    <row r="307" spans="1:28" x14ac:dyDescent="0.25">
      <c r="A307" s="283" t="s">
        <v>2008</v>
      </c>
      <c r="B307" s="284" t="s">
        <v>2041</v>
      </c>
      <c r="C307" s="284" t="s">
        <v>2042</v>
      </c>
      <c r="D307" s="284" t="s">
        <v>2043</v>
      </c>
      <c r="E307" s="284" t="s">
        <v>2378</v>
      </c>
      <c r="F307" s="285" t="s">
        <v>2533</v>
      </c>
      <c r="G307" s="286">
        <v>20</v>
      </c>
      <c r="H307" s="287" t="s">
        <v>2011</v>
      </c>
      <c r="I307" s="285"/>
      <c r="J307" s="285"/>
      <c r="K307" s="285"/>
      <c r="L307" s="285"/>
      <c r="M307" s="285"/>
      <c r="N307" s="285" t="s">
        <v>2380</v>
      </c>
      <c r="O307" s="288" t="s">
        <v>2012</v>
      </c>
      <c r="P307" s="288" t="s">
        <v>2012</v>
      </c>
      <c r="Q307" s="288" t="s">
        <v>2012</v>
      </c>
      <c r="R307" s="289" t="s">
        <v>2513</v>
      </c>
      <c r="S307" s="299" t="s">
        <v>2514</v>
      </c>
      <c r="T307" s="283"/>
      <c r="U307" s="290" t="s">
        <v>2015</v>
      </c>
      <c r="V307" s="290" t="s">
        <v>195</v>
      </c>
      <c r="W307" s="290" t="s">
        <v>2012</v>
      </c>
      <c r="X307" s="290">
        <v>0</v>
      </c>
      <c r="Y307" s="290" t="s">
        <v>50</v>
      </c>
      <c r="Z307" s="290" t="s">
        <v>50</v>
      </c>
      <c r="AA307" s="290" t="s">
        <v>50</v>
      </c>
      <c r="AB307" s="290" t="s">
        <v>50</v>
      </c>
    </row>
    <row r="308" spans="1:28" x14ac:dyDescent="0.25">
      <c r="A308" s="283" t="s">
        <v>2008</v>
      </c>
      <c r="B308" s="284" t="s">
        <v>2041</v>
      </c>
      <c r="C308" s="284" t="s">
        <v>2042</v>
      </c>
      <c r="D308" s="284" t="s">
        <v>2043</v>
      </c>
      <c r="E308" s="284" t="s">
        <v>2378</v>
      </c>
      <c r="F308" s="285" t="s">
        <v>2533</v>
      </c>
      <c r="G308" s="286">
        <v>40</v>
      </c>
      <c r="H308" s="287" t="s">
        <v>2011</v>
      </c>
      <c r="I308" s="285"/>
      <c r="J308" s="285"/>
      <c r="K308" s="285"/>
      <c r="L308" s="285"/>
      <c r="M308" s="285"/>
      <c r="N308" s="285" t="s">
        <v>2380</v>
      </c>
      <c r="O308" s="288" t="s">
        <v>2012</v>
      </c>
      <c r="P308" s="288" t="s">
        <v>2012</v>
      </c>
      <c r="Q308" s="288" t="s">
        <v>2012</v>
      </c>
      <c r="R308" s="289" t="s">
        <v>2513</v>
      </c>
      <c r="S308" s="299" t="s">
        <v>2514</v>
      </c>
      <c r="T308" s="283"/>
      <c r="U308" s="290" t="s">
        <v>2015</v>
      </c>
      <c r="V308" s="290" t="s">
        <v>195</v>
      </c>
      <c r="W308" s="290" t="s">
        <v>2012</v>
      </c>
      <c r="X308" s="290">
        <v>0</v>
      </c>
      <c r="Y308" s="290" t="s">
        <v>50</v>
      </c>
      <c r="Z308" s="290" t="s">
        <v>50</v>
      </c>
      <c r="AA308" s="290" t="s">
        <v>50</v>
      </c>
      <c r="AB308" s="290" t="s">
        <v>50</v>
      </c>
    </row>
    <row r="309" spans="1:28" x14ac:dyDescent="0.25">
      <c r="A309" s="283" t="s">
        <v>2008</v>
      </c>
      <c r="B309" s="284" t="s">
        <v>2041</v>
      </c>
      <c r="C309" s="284" t="s">
        <v>2042</v>
      </c>
      <c r="D309" s="284" t="s">
        <v>2043</v>
      </c>
      <c r="E309" s="284" t="s">
        <v>2378</v>
      </c>
      <c r="F309" s="285" t="s">
        <v>2534</v>
      </c>
      <c r="G309" s="286">
        <v>20</v>
      </c>
      <c r="H309" s="287" t="s">
        <v>2011</v>
      </c>
      <c r="I309" s="285"/>
      <c r="J309" s="285"/>
      <c r="K309" s="285"/>
      <c r="L309" s="285"/>
      <c r="M309" s="285"/>
      <c r="N309" s="285" t="s">
        <v>2380</v>
      </c>
      <c r="O309" s="288" t="s">
        <v>2012</v>
      </c>
      <c r="P309" s="288" t="s">
        <v>2012</v>
      </c>
      <c r="Q309" s="288" t="s">
        <v>2012</v>
      </c>
      <c r="R309" s="289" t="s">
        <v>2513</v>
      </c>
      <c r="S309" s="299" t="s">
        <v>2514</v>
      </c>
      <c r="T309" s="283"/>
      <c r="U309" s="290" t="s">
        <v>2015</v>
      </c>
      <c r="V309" s="290" t="s">
        <v>195</v>
      </c>
      <c r="W309" s="290" t="s">
        <v>2012</v>
      </c>
      <c r="X309" s="290">
        <v>0</v>
      </c>
      <c r="Y309" s="290" t="s">
        <v>50</v>
      </c>
      <c r="Z309" s="290" t="s">
        <v>50</v>
      </c>
      <c r="AA309" s="290" t="s">
        <v>50</v>
      </c>
      <c r="AB309" s="290" t="s">
        <v>50</v>
      </c>
    </row>
    <row r="310" spans="1:28" x14ac:dyDescent="0.25">
      <c r="A310" s="283" t="s">
        <v>2008</v>
      </c>
      <c r="B310" s="284" t="s">
        <v>2041</v>
      </c>
      <c r="C310" s="284" t="s">
        <v>2042</v>
      </c>
      <c r="D310" s="284" t="s">
        <v>2043</v>
      </c>
      <c r="E310" s="284" t="s">
        <v>2378</v>
      </c>
      <c r="F310" s="285" t="s">
        <v>2534</v>
      </c>
      <c r="G310" s="286">
        <v>40</v>
      </c>
      <c r="H310" s="287" t="s">
        <v>2011</v>
      </c>
      <c r="I310" s="285"/>
      <c r="J310" s="285"/>
      <c r="K310" s="285"/>
      <c r="L310" s="285"/>
      <c r="M310" s="285"/>
      <c r="N310" s="285" t="s">
        <v>2380</v>
      </c>
      <c r="O310" s="288" t="s">
        <v>2012</v>
      </c>
      <c r="P310" s="288" t="s">
        <v>2012</v>
      </c>
      <c r="Q310" s="288" t="s">
        <v>2012</v>
      </c>
      <c r="R310" s="289" t="s">
        <v>2513</v>
      </c>
      <c r="S310" s="299" t="s">
        <v>2514</v>
      </c>
      <c r="T310" s="283"/>
      <c r="U310" s="290" t="s">
        <v>2015</v>
      </c>
      <c r="V310" s="290" t="s">
        <v>195</v>
      </c>
      <c r="W310" s="290" t="s">
        <v>2012</v>
      </c>
      <c r="X310" s="290">
        <v>0</v>
      </c>
      <c r="Y310" s="290" t="s">
        <v>50</v>
      </c>
      <c r="Z310" s="290" t="s">
        <v>50</v>
      </c>
      <c r="AA310" s="290" t="s">
        <v>50</v>
      </c>
      <c r="AB310" s="290" t="s">
        <v>50</v>
      </c>
    </row>
    <row r="311" spans="1:28" x14ac:dyDescent="0.25">
      <c r="A311" s="283" t="s">
        <v>2008</v>
      </c>
      <c r="B311" s="284" t="s">
        <v>2041</v>
      </c>
      <c r="C311" s="284" t="s">
        <v>2042</v>
      </c>
      <c r="D311" s="284" t="s">
        <v>2043</v>
      </c>
      <c r="E311" s="284" t="s">
        <v>2378</v>
      </c>
      <c r="F311" s="285" t="s">
        <v>2535</v>
      </c>
      <c r="G311" s="286">
        <v>20</v>
      </c>
      <c r="H311" s="287" t="s">
        <v>2011</v>
      </c>
      <c r="I311" s="285"/>
      <c r="J311" s="285"/>
      <c r="K311" s="285"/>
      <c r="L311" s="285"/>
      <c r="M311" s="285"/>
      <c r="N311" s="285" t="s">
        <v>2380</v>
      </c>
      <c r="O311" s="288" t="s">
        <v>2012</v>
      </c>
      <c r="P311" s="288" t="s">
        <v>2012</v>
      </c>
      <c r="Q311" s="288" t="s">
        <v>2012</v>
      </c>
      <c r="R311" s="289" t="s">
        <v>2513</v>
      </c>
      <c r="S311" s="299" t="s">
        <v>2514</v>
      </c>
      <c r="T311" s="283"/>
      <c r="U311" s="290" t="s">
        <v>2015</v>
      </c>
      <c r="V311" s="290" t="s">
        <v>195</v>
      </c>
      <c r="W311" s="290" t="s">
        <v>2012</v>
      </c>
      <c r="X311" s="290">
        <v>0</v>
      </c>
      <c r="Y311" s="290" t="s">
        <v>50</v>
      </c>
      <c r="Z311" s="290" t="s">
        <v>50</v>
      </c>
      <c r="AA311" s="290" t="s">
        <v>50</v>
      </c>
      <c r="AB311" s="290" t="s">
        <v>50</v>
      </c>
    </row>
    <row r="312" spans="1:28" x14ac:dyDescent="0.25">
      <c r="A312" s="283" t="s">
        <v>2008</v>
      </c>
      <c r="B312" s="284" t="s">
        <v>2041</v>
      </c>
      <c r="C312" s="284" t="s">
        <v>2042</v>
      </c>
      <c r="D312" s="284" t="s">
        <v>2043</v>
      </c>
      <c r="E312" s="284" t="s">
        <v>2378</v>
      </c>
      <c r="F312" s="285" t="s">
        <v>2535</v>
      </c>
      <c r="G312" s="286">
        <v>40</v>
      </c>
      <c r="H312" s="287" t="s">
        <v>2011</v>
      </c>
      <c r="I312" s="285"/>
      <c r="J312" s="285"/>
      <c r="K312" s="285"/>
      <c r="L312" s="285"/>
      <c r="M312" s="285"/>
      <c r="N312" s="285" t="s">
        <v>2380</v>
      </c>
      <c r="O312" s="288" t="s">
        <v>2012</v>
      </c>
      <c r="P312" s="288" t="s">
        <v>2012</v>
      </c>
      <c r="Q312" s="288" t="s">
        <v>2012</v>
      </c>
      <c r="R312" s="289" t="s">
        <v>2513</v>
      </c>
      <c r="S312" s="299" t="s">
        <v>2514</v>
      </c>
      <c r="T312" s="283"/>
      <c r="U312" s="290" t="s">
        <v>2015</v>
      </c>
      <c r="V312" s="290" t="s">
        <v>195</v>
      </c>
      <c r="W312" s="290" t="s">
        <v>2012</v>
      </c>
      <c r="X312" s="290">
        <v>0</v>
      </c>
      <c r="Y312" s="290" t="s">
        <v>50</v>
      </c>
      <c r="Z312" s="290" t="s">
        <v>50</v>
      </c>
      <c r="AA312" s="290" t="s">
        <v>50</v>
      </c>
      <c r="AB312" s="290" t="s">
        <v>50</v>
      </c>
    </row>
    <row r="313" spans="1:28" x14ac:dyDescent="0.25">
      <c r="A313" s="283" t="s">
        <v>2008</v>
      </c>
      <c r="B313" s="284" t="s">
        <v>2041</v>
      </c>
      <c r="C313" s="284" t="s">
        <v>2042</v>
      </c>
      <c r="D313" s="284" t="s">
        <v>2043</v>
      </c>
      <c r="E313" s="284" t="s">
        <v>2378</v>
      </c>
      <c r="F313" s="285" t="s">
        <v>2536</v>
      </c>
      <c r="G313" s="286">
        <v>20</v>
      </c>
      <c r="H313" s="287" t="s">
        <v>2011</v>
      </c>
      <c r="I313" s="285"/>
      <c r="J313" s="285"/>
      <c r="K313" s="285"/>
      <c r="L313" s="285"/>
      <c r="M313" s="285"/>
      <c r="N313" s="285" t="s">
        <v>2380</v>
      </c>
      <c r="O313" s="288" t="s">
        <v>2012</v>
      </c>
      <c r="P313" s="288" t="s">
        <v>2012</v>
      </c>
      <c r="Q313" s="288" t="s">
        <v>2012</v>
      </c>
      <c r="R313" s="289" t="s">
        <v>2513</v>
      </c>
      <c r="S313" s="299" t="s">
        <v>2514</v>
      </c>
      <c r="T313" s="283"/>
      <c r="U313" s="290" t="s">
        <v>2015</v>
      </c>
      <c r="V313" s="290" t="s">
        <v>195</v>
      </c>
      <c r="W313" s="290" t="s">
        <v>2012</v>
      </c>
      <c r="X313" s="290">
        <v>0</v>
      </c>
      <c r="Y313" s="290" t="s">
        <v>50</v>
      </c>
      <c r="Z313" s="290" t="s">
        <v>50</v>
      </c>
      <c r="AA313" s="290" t="s">
        <v>50</v>
      </c>
      <c r="AB313" s="290" t="s">
        <v>50</v>
      </c>
    </row>
    <row r="314" spans="1:28" x14ac:dyDescent="0.25">
      <c r="A314" s="283" t="s">
        <v>2008</v>
      </c>
      <c r="B314" s="284" t="s">
        <v>2041</v>
      </c>
      <c r="C314" s="284" t="s">
        <v>2042</v>
      </c>
      <c r="D314" s="284" t="s">
        <v>2043</v>
      </c>
      <c r="E314" s="284" t="s">
        <v>2378</v>
      </c>
      <c r="F314" s="285" t="s">
        <v>2536</v>
      </c>
      <c r="G314" s="286">
        <v>40</v>
      </c>
      <c r="H314" s="287" t="s">
        <v>2011</v>
      </c>
      <c r="I314" s="285"/>
      <c r="J314" s="285"/>
      <c r="K314" s="285"/>
      <c r="L314" s="285"/>
      <c r="M314" s="285"/>
      <c r="N314" s="285" t="s">
        <v>2380</v>
      </c>
      <c r="O314" s="288" t="s">
        <v>2012</v>
      </c>
      <c r="P314" s="288" t="s">
        <v>2012</v>
      </c>
      <c r="Q314" s="288" t="s">
        <v>2012</v>
      </c>
      <c r="R314" s="289" t="s">
        <v>2513</v>
      </c>
      <c r="S314" s="299" t="s">
        <v>2514</v>
      </c>
      <c r="T314" s="283"/>
      <c r="U314" s="290" t="s">
        <v>2015</v>
      </c>
      <c r="V314" s="290" t="s">
        <v>195</v>
      </c>
      <c r="W314" s="290" t="s">
        <v>2012</v>
      </c>
      <c r="X314" s="290">
        <v>0</v>
      </c>
      <c r="Y314" s="290" t="s">
        <v>50</v>
      </c>
      <c r="Z314" s="290" t="s">
        <v>50</v>
      </c>
      <c r="AA314" s="290" t="s">
        <v>50</v>
      </c>
      <c r="AB314" s="290" t="s">
        <v>50</v>
      </c>
    </row>
    <row r="315" spans="1:28" x14ac:dyDescent="0.25">
      <c r="A315" s="283" t="s">
        <v>2008</v>
      </c>
      <c r="B315" s="284" t="s">
        <v>2041</v>
      </c>
      <c r="C315" s="284" t="s">
        <v>2042</v>
      </c>
      <c r="D315" s="284" t="s">
        <v>2043</v>
      </c>
      <c r="E315" s="284" t="s">
        <v>2378</v>
      </c>
      <c r="F315" s="285" t="s">
        <v>2537</v>
      </c>
      <c r="G315" s="286">
        <v>20</v>
      </c>
      <c r="H315" s="287" t="s">
        <v>2011</v>
      </c>
      <c r="I315" s="285"/>
      <c r="J315" s="285"/>
      <c r="K315" s="285"/>
      <c r="L315" s="285"/>
      <c r="M315" s="285"/>
      <c r="N315" s="285" t="s">
        <v>2380</v>
      </c>
      <c r="O315" s="288" t="s">
        <v>2012</v>
      </c>
      <c r="P315" s="288" t="s">
        <v>2012</v>
      </c>
      <c r="Q315" s="288" t="s">
        <v>2012</v>
      </c>
      <c r="R315" s="289" t="s">
        <v>2513</v>
      </c>
      <c r="S315" s="299" t="s">
        <v>2514</v>
      </c>
      <c r="T315" s="283"/>
      <c r="U315" s="290" t="s">
        <v>2015</v>
      </c>
      <c r="V315" s="290" t="s">
        <v>195</v>
      </c>
      <c r="W315" s="290" t="s">
        <v>2012</v>
      </c>
      <c r="X315" s="290">
        <v>0</v>
      </c>
      <c r="Y315" s="290" t="s">
        <v>50</v>
      </c>
      <c r="Z315" s="290" t="s">
        <v>50</v>
      </c>
      <c r="AA315" s="290" t="s">
        <v>50</v>
      </c>
      <c r="AB315" s="290" t="s">
        <v>50</v>
      </c>
    </row>
    <row r="316" spans="1:28" x14ac:dyDescent="0.25">
      <c r="A316" s="283" t="s">
        <v>2008</v>
      </c>
      <c r="B316" s="284" t="s">
        <v>2041</v>
      </c>
      <c r="C316" s="284" t="s">
        <v>2042</v>
      </c>
      <c r="D316" s="284" t="s">
        <v>2043</v>
      </c>
      <c r="E316" s="284" t="s">
        <v>2378</v>
      </c>
      <c r="F316" s="285" t="s">
        <v>2537</v>
      </c>
      <c r="G316" s="286">
        <v>40</v>
      </c>
      <c r="H316" s="287" t="s">
        <v>2011</v>
      </c>
      <c r="I316" s="285"/>
      <c r="J316" s="285"/>
      <c r="K316" s="285"/>
      <c r="L316" s="285"/>
      <c r="M316" s="285"/>
      <c r="N316" s="285" t="s">
        <v>2380</v>
      </c>
      <c r="O316" s="288" t="s">
        <v>2012</v>
      </c>
      <c r="P316" s="288" t="s">
        <v>2012</v>
      </c>
      <c r="Q316" s="288" t="s">
        <v>2012</v>
      </c>
      <c r="R316" s="289" t="s">
        <v>2513</v>
      </c>
      <c r="S316" s="299" t="s">
        <v>2514</v>
      </c>
      <c r="T316" s="283"/>
      <c r="U316" s="290" t="s">
        <v>2015</v>
      </c>
      <c r="V316" s="290" t="s">
        <v>195</v>
      </c>
      <c r="W316" s="290" t="s">
        <v>2012</v>
      </c>
      <c r="X316" s="290">
        <v>0</v>
      </c>
      <c r="Y316" s="290" t="s">
        <v>50</v>
      </c>
      <c r="Z316" s="290" t="s">
        <v>50</v>
      </c>
      <c r="AA316" s="290" t="s">
        <v>50</v>
      </c>
      <c r="AB316" s="290" t="s">
        <v>50</v>
      </c>
    </row>
    <row r="317" spans="1:28" x14ac:dyDescent="0.25">
      <c r="A317" s="283" t="s">
        <v>2008</v>
      </c>
      <c r="B317" s="284" t="s">
        <v>2041</v>
      </c>
      <c r="C317" s="284" t="s">
        <v>2042</v>
      </c>
      <c r="D317" s="284" t="s">
        <v>2043</v>
      </c>
      <c r="E317" s="284" t="s">
        <v>2378</v>
      </c>
      <c r="F317" s="285" t="s">
        <v>2538</v>
      </c>
      <c r="G317" s="286">
        <v>20</v>
      </c>
      <c r="H317" s="287" t="s">
        <v>2011</v>
      </c>
      <c r="I317" s="285"/>
      <c r="J317" s="285"/>
      <c r="K317" s="285"/>
      <c r="L317" s="285"/>
      <c r="M317" s="285"/>
      <c r="N317" s="285" t="s">
        <v>2380</v>
      </c>
      <c r="O317" s="288" t="s">
        <v>2012</v>
      </c>
      <c r="P317" s="288" t="s">
        <v>2012</v>
      </c>
      <c r="Q317" s="288" t="s">
        <v>2012</v>
      </c>
      <c r="R317" s="289" t="s">
        <v>2513</v>
      </c>
      <c r="S317" s="299" t="s">
        <v>2514</v>
      </c>
      <c r="T317" s="283"/>
      <c r="U317" s="290" t="s">
        <v>2015</v>
      </c>
      <c r="V317" s="290" t="s">
        <v>195</v>
      </c>
      <c r="W317" s="290" t="s">
        <v>2012</v>
      </c>
      <c r="X317" s="290">
        <v>0</v>
      </c>
      <c r="Y317" s="290" t="s">
        <v>50</v>
      </c>
      <c r="Z317" s="290" t="s">
        <v>50</v>
      </c>
      <c r="AA317" s="290" t="s">
        <v>50</v>
      </c>
      <c r="AB317" s="290" t="s">
        <v>50</v>
      </c>
    </row>
    <row r="318" spans="1:28" x14ac:dyDescent="0.25">
      <c r="A318" s="283" t="s">
        <v>2008</v>
      </c>
      <c r="B318" s="284" t="s">
        <v>2041</v>
      </c>
      <c r="C318" s="284" t="s">
        <v>2042</v>
      </c>
      <c r="D318" s="284" t="s">
        <v>2043</v>
      </c>
      <c r="E318" s="284" t="s">
        <v>2378</v>
      </c>
      <c r="F318" s="285" t="s">
        <v>2538</v>
      </c>
      <c r="G318" s="286">
        <v>40</v>
      </c>
      <c r="H318" s="287" t="s">
        <v>2011</v>
      </c>
      <c r="I318" s="285"/>
      <c r="J318" s="285"/>
      <c r="K318" s="285"/>
      <c r="L318" s="285"/>
      <c r="M318" s="285"/>
      <c r="N318" s="285" t="s">
        <v>2380</v>
      </c>
      <c r="O318" s="288" t="s">
        <v>2012</v>
      </c>
      <c r="P318" s="288" t="s">
        <v>2012</v>
      </c>
      <c r="Q318" s="288" t="s">
        <v>2012</v>
      </c>
      <c r="R318" s="289" t="s">
        <v>2513</v>
      </c>
      <c r="S318" s="299" t="s">
        <v>2514</v>
      </c>
      <c r="T318" s="283"/>
      <c r="U318" s="290" t="s">
        <v>2015</v>
      </c>
      <c r="V318" s="290" t="s">
        <v>195</v>
      </c>
      <c r="W318" s="290" t="s">
        <v>2012</v>
      </c>
      <c r="X318" s="290">
        <v>0</v>
      </c>
      <c r="Y318" s="290" t="s">
        <v>50</v>
      </c>
      <c r="Z318" s="290" t="s">
        <v>50</v>
      </c>
      <c r="AA318" s="290" t="s">
        <v>50</v>
      </c>
      <c r="AB318" s="290" t="s">
        <v>50</v>
      </c>
    </row>
    <row r="319" spans="1:28" x14ac:dyDescent="0.25">
      <c r="A319" s="283" t="s">
        <v>2008</v>
      </c>
      <c r="B319" s="284" t="s">
        <v>2041</v>
      </c>
      <c r="C319" s="284" t="s">
        <v>2042</v>
      </c>
      <c r="D319" s="284" t="s">
        <v>2043</v>
      </c>
      <c r="E319" s="284" t="s">
        <v>2378</v>
      </c>
      <c r="F319" s="285" t="s">
        <v>2539</v>
      </c>
      <c r="G319" s="286">
        <v>20</v>
      </c>
      <c r="H319" s="287" t="s">
        <v>2011</v>
      </c>
      <c r="I319" s="285"/>
      <c r="J319" s="285"/>
      <c r="K319" s="285"/>
      <c r="L319" s="285"/>
      <c r="M319" s="285"/>
      <c r="N319" s="285" t="s">
        <v>2380</v>
      </c>
      <c r="O319" s="288" t="s">
        <v>2012</v>
      </c>
      <c r="P319" s="288" t="s">
        <v>2012</v>
      </c>
      <c r="Q319" s="288" t="s">
        <v>2012</v>
      </c>
      <c r="R319" s="289" t="s">
        <v>2513</v>
      </c>
      <c r="S319" s="299" t="s">
        <v>2514</v>
      </c>
      <c r="T319" s="283"/>
      <c r="U319" s="290" t="s">
        <v>2015</v>
      </c>
      <c r="V319" s="290" t="s">
        <v>195</v>
      </c>
      <c r="W319" s="290" t="s">
        <v>2012</v>
      </c>
      <c r="X319" s="290">
        <v>0</v>
      </c>
      <c r="Y319" s="290" t="s">
        <v>50</v>
      </c>
      <c r="Z319" s="290" t="s">
        <v>50</v>
      </c>
      <c r="AA319" s="290" t="s">
        <v>50</v>
      </c>
      <c r="AB319" s="290" t="s">
        <v>50</v>
      </c>
    </row>
    <row r="320" spans="1:28" x14ac:dyDescent="0.25">
      <c r="A320" s="283" t="s">
        <v>2008</v>
      </c>
      <c r="B320" s="284" t="s">
        <v>2041</v>
      </c>
      <c r="C320" s="284" t="s">
        <v>2042</v>
      </c>
      <c r="D320" s="284" t="s">
        <v>2043</v>
      </c>
      <c r="E320" s="284" t="s">
        <v>2378</v>
      </c>
      <c r="F320" s="285" t="s">
        <v>2539</v>
      </c>
      <c r="G320" s="286">
        <v>40</v>
      </c>
      <c r="H320" s="287" t="s">
        <v>2011</v>
      </c>
      <c r="I320" s="285"/>
      <c r="J320" s="285"/>
      <c r="K320" s="285"/>
      <c r="L320" s="285"/>
      <c r="M320" s="285"/>
      <c r="N320" s="285" t="s">
        <v>2380</v>
      </c>
      <c r="O320" s="288" t="s">
        <v>2012</v>
      </c>
      <c r="P320" s="288" t="s">
        <v>2012</v>
      </c>
      <c r="Q320" s="288" t="s">
        <v>2012</v>
      </c>
      <c r="R320" s="289" t="s">
        <v>2513</v>
      </c>
      <c r="S320" s="299" t="s">
        <v>2514</v>
      </c>
      <c r="T320" s="283"/>
      <c r="U320" s="290" t="s">
        <v>2015</v>
      </c>
      <c r="V320" s="290" t="s">
        <v>195</v>
      </c>
      <c r="W320" s="290" t="s">
        <v>2012</v>
      </c>
      <c r="X320" s="290">
        <v>0</v>
      </c>
      <c r="Y320" s="290" t="s">
        <v>50</v>
      </c>
      <c r="Z320" s="290" t="s">
        <v>50</v>
      </c>
      <c r="AA320" s="290" t="s">
        <v>50</v>
      </c>
      <c r="AB320" s="290" t="s">
        <v>50</v>
      </c>
    </row>
    <row r="321" spans="1:28" x14ac:dyDescent="0.25">
      <c r="A321" s="283" t="s">
        <v>2008</v>
      </c>
      <c r="B321" s="284" t="s">
        <v>2041</v>
      </c>
      <c r="C321" s="284" t="s">
        <v>2042</v>
      </c>
      <c r="D321" s="284" t="s">
        <v>2043</v>
      </c>
      <c r="E321" s="284" t="s">
        <v>2378</v>
      </c>
      <c r="F321" s="285" t="s">
        <v>2540</v>
      </c>
      <c r="G321" s="286">
        <v>20</v>
      </c>
      <c r="H321" s="287" t="s">
        <v>2011</v>
      </c>
      <c r="I321" s="285"/>
      <c r="J321" s="285"/>
      <c r="K321" s="285"/>
      <c r="L321" s="285"/>
      <c r="M321" s="285"/>
      <c r="N321" s="285" t="s">
        <v>2380</v>
      </c>
      <c r="O321" s="288" t="s">
        <v>2012</v>
      </c>
      <c r="P321" s="288" t="s">
        <v>2012</v>
      </c>
      <c r="Q321" s="288" t="s">
        <v>2012</v>
      </c>
      <c r="R321" s="289" t="s">
        <v>2513</v>
      </c>
      <c r="S321" s="299" t="s">
        <v>2514</v>
      </c>
      <c r="T321" s="283"/>
      <c r="U321" s="290" t="s">
        <v>2015</v>
      </c>
      <c r="V321" s="290" t="s">
        <v>195</v>
      </c>
      <c r="W321" s="290" t="s">
        <v>2012</v>
      </c>
      <c r="X321" s="290">
        <v>0</v>
      </c>
      <c r="Y321" s="290" t="s">
        <v>50</v>
      </c>
      <c r="Z321" s="290" t="s">
        <v>50</v>
      </c>
      <c r="AA321" s="290" t="s">
        <v>50</v>
      </c>
      <c r="AB321" s="290" t="s">
        <v>50</v>
      </c>
    </row>
    <row r="322" spans="1:28" x14ac:dyDescent="0.25">
      <c r="A322" s="283" t="s">
        <v>2008</v>
      </c>
      <c r="B322" s="284" t="s">
        <v>2041</v>
      </c>
      <c r="C322" s="284" t="s">
        <v>2042</v>
      </c>
      <c r="D322" s="284" t="s">
        <v>2043</v>
      </c>
      <c r="E322" s="284" t="s">
        <v>2378</v>
      </c>
      <c r="F322" s="285" t="s">
        <v>2540</v>
      </c>
      <c r="G322" s="286">
        <v>40</v>
      </c>
      <c r="H322" s="287" t="s">
        <v>2011</v>
      </c>
      <c r="I322" s="285"/>
      <c r="J322" s="285"/>
      <c r="K322" s="285"/>
      <c r="L322" s="285"/>
      <c r="M322" s="285"/>
      <c r="N322" s="285" t="s">
        <v>2380</v>
      </c>
      <c r="O322" s="288" t="s">
        <v>2012</v>
      </c>
      <c r="P322" s="288" t="s">
        <v>2012</v>
      </c>
      <c r="Q322" s="288" t="s">
        <v>2012</v>
      </c>
      <c r="R322" s="289" t="s">
        <v>2513</v>
      </c>
      <c r="S322" s="299" t="s">
        <v>2514</v>
      </c>
      <c r="T322" s="283"/>
      <c r="U322" s="290" t="s">
        <v>2015</v>
      </c>
      <c r="V322" s="290" t="s">
        <v>195</v>
      </c>
      <c r="W322" s="290" t="s">
        <v>2012</v>
      </c>
      <c r="X322" s="290">
        <v>0</v>
      </c>
      <c r="Y322" s="290" t="s">
        <v>50</v>
      </c>
      <c r="Z322" s="290" t="s">
        <v>50</v>
      </c>
      <c r="AA322" s="290" t="s">
        <v>50</v>
      </c>
      <c r="AB322" s="290" t="s">
        <v>50</v>
      </c>
    </row>
    <row r="323" spans="1:28" x14ac:dyDescent="0.25">
      <c r="A323" s="283" t="s">
        <v>2008</v>
      </c>
      <c r="B323" s="284" t="s">
        <v>2041</v>
      </c>
      <c r="C323" s="284" t="s">
        <v>2042</v>
      </c>
      <c r="D323" s="284" t="s">
        <v>2043</v>
      </c>
      <c r="E323" s="284" t="s">
        <v>2511</v>
      </c>
      <c r="F323" s="285" t="s">
        <v>2541</v>
      </c>
      <c r="G323" s="286">
        <v>20</v>
      </c>
      <c r="H323" s="287" t="s">
        <v>2011</v>
      </c>
      <c r="I323" s="285"/>
      <c r="J323" s="285"/>
      <c r="K323" s="285"/>
      <c r="L323" s="285"/>
      <c r="M323" s="285"/>
      <c r="N323" s="285" t="s">
        <v>2380</v>
      </c>
      <c r="O323" s="288" t="s">
        <v>2012</v>
      </c>
      <c r="P323" s="288" t="s">
        <v>2012</v>
      </c>
      <c r="Q323" s="288" t="s">
        <v>2012</v>
      </c>
      <c r="R323" s="289" t="s">
        <v>2513</v>
      </c>
      <c r="S323" s="299" t="s">
        <v>2514</v>
      </c>
      <c r="T323" s="283"/>
      <c r="U323" s="290" t="s">
        <v>2015</v>
      </c>
      <c r="V323" s="290" t="s">
        <v>195</v>
      </c>
      <c r="W323" s="290" t="s">
        <v>2012</v>
      </c>
      <c r="X323" s="290">
        <v>0</v>
      </c>
      <c r="Y323" s="290" t="s">
        <v>50</v>
      </c>
      <c r="Z323" s="290" t="s">
        <v>50</v>
      </c>
      <c r="AA323" s="290" t="s">
        <v>50</v>
      </c>
      <c r="AB323" s="290" t="s">
        <v>50</v>
      </c>
    </row>
    <row r="324" spans="1:28" x14ac:dyDescent="0.25">
      <c r="A324" s="283" t="s">
        <v>2008</v>
      </c>
      <c r="B324" s="284" t="s">
        <v>2041</v>
      </c>
      <c r="C324" s="284" t="s">
        <v>2042</v>
      </c>
      <c r="D324" s="284" t="s">
        <v>2043</v>
      </c>
      <c r="E324" s="284" t="s">
        <v>2511</v>
      </c>
      <c r="F324" s="285" t="s">
        <v>2541</v>
      </c>
      <c r="G324" s="286">
        <v>40</v>
      </c>
      <c r="H324" s="287" t="s">
        <v>2011</v>
      </c>
      <c r="I324" s="285"/>
      <c r="J324" s="285"/>
      <c r="K324" s="285"/>
      <c r="L324" s="285"/>
      <c r="M324" s="285"/>
      <c r="N324" s="285" t="s">
        <v>2380</v>
      </c>
      <c r="O324" s="288" t="s">
        <v>2012</v>
      </c>
      <c r="P324" s="288" t="s">
        <v>2012</v>
      </c>
      <c r="Q324" s="288" t="s">
        <v>2012</v>
      </c>
      <c r="R324" s="289" t="s">
        <v>2513</v>
      </c>
      <c r="S324" s="299" t="s">
        <v>2514</v>
      </c>
      <c r="T324" s="283"/>
      <c r="U324" s="290" t="s">
        <v>2015</v>
      </c>
      <c r="V324" s="290" t="s">
        <v>195</v>
      </c>
      <c r="W324" s="290" t="s">
        <v>2012</v>
      </c>
      <c r="X324" s="290">
        <v>0</v>
      </c>
      <c r="Y324" s="290" t="s">
        <v>50</v>
      </c>
      <c r="Z324" s="290" t="s">
        <v>50</v>
      </c>
      <c r="AA324" s="290" t="s">
        <v>50</v>
      </c>
      <c r="AB324" s="290" t="s">
        <v>50</v>
      </c>
    </row>
    <row r="325" spans="1:28" x14ac:dyDescent="0.25">
      <c r="A325" s="283" t="s">
        <v>2008</v>
      </c>
      <c r="B325" s="284" t="s">
        <v>2041</v>
      </c>
      <c r="C325" s="284" t="s">
        <v>2042</v>
      </c>
      <c r="D325" s="284" t="s">
        <v>2043</v>
      </c>
      <c r="E325" s="284" t="s">
        <v>2378</v>
      </c>
      <c r="F325" s="285" t="s">
        <v>2542</v>
      </c>
      <c r="G325" s="286">
        <v>20</v>
      </c>
      <c r="H325" s="287" t="s">
        <v>2011</v>
      </c>
      <c r="I325" s="285"/>
      <c r="J325" s="285"/>
      <c r="K325" s="285"/>
      <c r="L325" s="285"/>
      <c r="M325" s="285"/>
      <c r="N325" s="285" t="s">
        <v>2380</v>
      </c>
      <c r="O325" s="288" t="s">
        <v>2012</v>
      </c>
      <c r="P325" s="288" t="s">
        <v>2012</v>
      </c>
      <c r="Q325" s="288" t="s">
        <v>2012</v>
      </c>
      <c r="R325" s="289" t="s">
        <v>2513</v>
      </c>
      <c r="S325" s="299" t="s">
        <v>2514</v>
      </c>
      <c r="T325" s="283"/>
      <c r="U325" s="290" t="s">
        <v>2015</v>
      </c>
      <c r="V325" s="290" t="s">
        <v>195</v>
      </c>
      <c r="W325" s="290" t="s">
        <v>2012</v>
      </c>
      <c r="X325" s="290">
        <v>0</v>
      </c>
      <c r="Y325" s="290" t="s">
        <v>50</v>
      </c>
      <c r="Z325" s="290" t="s">
        <v>50</v>
      </c>
      <c r="AA325" s="290" t="s">
        <v>50</v>
      </c>
      <c r="AB325" s="290" t="s">
        <v>50</v>
      </c>
    </row>
    <row r="326" spans="1:28" x14ac:dyDescent="0.25">
      <c r="A326" s="283" t="s">
        <v>2008</v>
      </c>
      <c r="B326" s="284" t="s">
        <v>2041</v>
      </c>
      <c r="C326" s="284" t="s">
        <v>2042</v>
      </c>
      <c r="D326" s="284" t="s">
        <v>2043</v>
      </c>
      <c r="E326" s="284" t="s">
        <v>2378</v>
      </c>
      <c r="F326" s="285" t="s">
        <v>2542</v>
      </c>
      <c r="G326" s="286">
        <v>40</v>
      </c>
      <c r="H326" s="287" t="s">
        <v>2011</v>
      </c>
      <c r="I326" s="285"/>
      <c r="J326" s="285"/>
      <c r="K326" s="285"/>
      <c r="L326" s="285"/>
      <c r="M326" s="285"/>
      <c r="N326" s="285" t="s">
        <v>2380</v>
      </c>
      <c r="O326" s="288" t="s">
        <v>2012</v>
      </c>
      <c r="P326" s="288" t="s">
        <v>2012</v>
      </c>
      <c r="Q326" s="288" t="s">
        <v>2012</v>
      </c>
      <c r="R326" s="289" t="s">
        <v>2513</v>
      </c>
      <c r="S326" s="299" t="s">
        <v>2514</v>
      </c>
      <c r="T326" s="283"/>
      <c r="U326" s="290" t="s">
        <v>2015</v>
      </c>
      <c r="V326" s="290" t="s">
        <v>195</v>
      </c>
      <c r="W326" s="290" t="s">
        <v>2012</v>
      </c>
      <c r="X326" s="290">
        <v>0</v>
      </c>
      <c r="Y326" s="290" t="s">
        <v>50</v>
      </c>
      <c r="Z326" s="290" t="s">
        <v>50</v>
      </c>
      <c r="AA326" s="290" t="s">
        <v>50</v>
      </c>
      <c r="AB326" s="290" t="s">
        <v>50</v>
      </c>
    </row>
    <row r="327" spans="1:28" x14ac:dyDescent="0.25">
      <c r="A327" s="283" t="s">
        <v>2008</v>
      </c>
      <c r="B327" s="284" t="s">
        <v>2041</v>
      </c>
      <c r="C327" s="284" t="s">
        <v>2042</v>
      </c>
      <c r="D327" s="284" t="s">
        <v>2043</v>
      </c>
      <c r="E327" s="284" t="s">
        <v>2378</v>
      </c>
      <c r="F327" s="285" t="s">
        <v>2543</v>
      </c>
      <c r="G327" s="286">
        <v>20</v>
      </c>
      <c r="H327" s="287" t="s">
        <v>2011</v>
      </c>
      <c r="I327" s="285"/>
      <c r="J327" s="285"/>
      <c r="K327" s="285"/>
      <c r="L327" s="285"/>
      <c r="M327" s="285"/>
      <c r="N327" s="285" t="s">
        <v>2380</v>
      </c>
      <c r="O327" s="288" t="s">
        <v>2012</v>
      </c>
      <c r="P327" s="288" t="s">
        <v>2012</v>
      </c>
      <c r="Q327" s="288" t="s">
        <v>2012</v>
      </c>
      <c r="R327" s="289" t="s">
        <v>2513</v>
      </c>
      <c r="S327" s="299" t="s">
        <v>2514</v>
      </c>
      <c r="T327" s="283"/>
      <c r="U327" s="290" t="s">
        <v>2015</v>
      </c>
      <c r="V327" s="290" t="s">
        <v>195</v>
      </c>
      <c r="W327" s="290" t="s">
        <v>2012</v>
      </c>
      <c r="X327" s="290">
        <v>0</v>
      </c>
      <c r="Y327" s="290" t="s">
        <v>50</v>
      </c>
      <c r="Z327" s="290" t="s">
        <v>50</v>
      </c>
      <c r="AA327" s="290" t="s">
        <v>50</v>
      </c>
      <c r="AB327" s="290" t="s">
        <v>50</v>
      </c>
    </row>
    <row r="328" spans="1:28" x14ac:dyDescent="0.25">
      <c r="A328" s="283" t="s">
        <v>2008</v>
      </c>
      <c r="B328" s="284" t="s">
        <v>2041</v>
      </c>
      <c r="C328" s="284" t="s">
        <v>2042</v>
      </c>
      <c r="D328" s="284" t="s">
        <v>2043</v>
      </c>
      <c r="E328" s="284" t="s">
        <v>2378</v>
      </c>
      <c r="F328" s="285" t="s">
        <v>2543</v>
      </c>
      <c r="G328" s="286">
        <v>40</v>
      </c>
      <c r="H328" s="287" t="s">
        <v>2011</v>
      </c>
      <c r="I328" s="285"/>
      <c r="J328" s="285"/>
      <c r="K328" s="285"/>
      <c r="L328" s="285"/>
      <c r="M328" s="285"/>
      <c r="N328" s="285" t="s">
        <v>2380</v>
      </c>
      <c r="O328" s="288" t="s">
        <v>2012</v>
      </c>
      <c r="P328" s="288" t="s">
        <v>2012</v>
      </c>
      <c r="Q328" s="288" t="s">
        <v>2012</v>
      </c>
      <c r="R328" s="289" t="s">
        <v>2513</v>
      </c>
      <c r="S328" s="299" t="s">
        <v>2514</v>
      </c>
      <c r="T328" s="283"/>
      <c r="U328" s="290" t="s">
        <v>2015</v>
      </c>
      <c r="V328" s="290" t="s">
        <v>195</v>
      </c>
      <c r="W328" s="290" t="s">
        <v>2012</v>
      </c>
      <c r="X328" s="290">
        <v>0</v>
      </c>
      <c r="Y328" s="290" t="s">
        <v>50</v>
      </c>
      <c r="Z328" s="290" t="s">
        <v>50</v>
      </c>
      <c r="AA328" s="290" t="s">
        <v>50</v>
      </c>
      <c r="AB328" s="290" t="s">
        <v>50</v>
      </c>
    </row>
    <row r="329" spans="1:28" x14ac:dyDescent="0.25">
      <c r="A329" s="283" t="s">
        <v>2008</v>
      </c>
      <c r="B329" s="284" t="s">
        <v>2041</v>
      </c>
      <c r="C329" s="284" t="s">
        <v>2042</v>
      </c>
      <c r="D329" s="284" t="s">
        <v>2043</v>
      </c>
      <c r="E329" s="284" t="s">
        <v>2378</v>
      </c>
      <c r="F329" s="285" t="s">
        <v>2544</v>
      </c>
      <c r="G329" s="286">
        <v>20</v>
      </c>
      <c r="H329" s="287" t="s">
        <v>2011</v>
      </c>
      <c r="I329" s="285"/>
      <c r="J329" s="285"/>
      <c r="K329" s="285"/>
      <c r="L329" s="285"/>
      <c r="M329" s="285"/>
      <c r="N329" s="285" t="s">
        <v>2380</v>
      </c>
      <c r="O329" s="288" t="s">
        <v>2012</v>
      </c>
      <c r="P329" s="288" t="s">
        <v>2012</v>
      </c>
      <c r="Q329" s="288" t="s">
        <v>2012</v>
      </c>
      <c r="R329" s="289" t="s">
        <v>2513</v>
      </c>
      <c r="S329" s="299" t="s">
        <v>2514</v>
      </c>
      <c r="T329" s="283"/>
      <c r="U329" s="290" t="s">
        <v>2015</v>
      </c>
      <c r="V329" s="290" t="s">
        <v>195</v>
      </c>
      <c r="W329" s="290" t="s">
        <v>2012</v>
      </c>
      <c r="X329" s="290">
        <v>0</v>
      </c>
      <c r="Y329" s="290" t="s">
        <v>50</v>
      </c>
      <c r="Z329" s="290" t="s">
        <v>50</v>
      </c>
      <c r="AA329" s="290" t="s">
        <v>50</v>
      </c>
      <c r="AB329" s="290" t="s">
        <v>50</v>
      </c>
    </row>
    <row r="330" spans="1:28" x14ac:dyDescent="0.25">
      <c r="A330" s="283" t="s">
        <v>2008</v>
      </c>
      <c r="B330" s="284" t="s">
        <v>2041</v>
      </c>
      <c r="C330" s="284" t="s">
        <v>2042</v>
      </c>
      <c r="D330" s="284" t="s">
        <v>2043</v>
      </c>
      <c r="E330" s="284" t="s">
        <v>2378</v>
      </c>
      <c r="F330" s="285" t="s">
        <v>2544</v>
      </c>
      <c r="G330" s="286">
        <v>40</v>
      </c>
      <c r="H330" s="287" t="s">
        <v>2011</v>
      </c>
      <c r="I330" s="285"/>
      <c r="J330" s="285"/>
      <c r="K330" s="285"/>
      <c r="L330" s="285"/>
      <c r="M330" s="285"/>
      <c r="N330" s="285" t="s">
        <v>2380</v>
      </c>
      <c r="O330" s="288" t="s">
        <v>2012</v>
      </c>
      <c r="P330" s="288" t="s">
        <v>2012</v>
      </c>
      <c r="Q330" s="288" t="s">
        <v>2012</v>
      </c>
      <c r="R330" s="289" t="s">
        <v>2513</v>
      </c>
      <c r="S330" s="299" t="s">
        <v>2514</v>
      </c>
      <c r="T330" s="283"/>
      <c r="U330" s="290" t="s">
        <v>2015</v>
      </c>
      <c r="V330" s="290" t="s">
        <v>195</v>
      </c>
      <c r="W330" s="290" t="s">
        <v>2012</v>
      </c>
      <c r="X330" s="290">
        <v>0</v>
      </c>
      <c r="Y330" s="290" t="s">
        <v>50</v>
      </c>
      <c r="Z330" s="290" t="s">
        <v>50</v>
      </c>
      <c r="AA330" s="290" t="s">
        <v>50</v>
      </c>
      <c r="AB330" s="290" t="s">
        <v>50</v>
      </c>
    </row>
    <row r="331" spans="1:28" x14ac:dyDescent="0.25">
      <c r="A331" s="283" t="s">
        <v>2008</v>
      </c>
      <c r="B331" s="284" t="s">
        <v>2041</v>
      </c>
      <c r="C331" s="284" t="s">
        <v>2042</v>
      </c>
      <c r="D331" s="284" t="s">
        <v>2043</v>
      </c>
      <c r="E331" s="284" t="s">
        <v>2378</v>
      </c>
      <c r="F331" s="285" t="s">
        <v>2545</v>
      </c>
      <c r="G331" s="286">
        <v>20</v>
      </c>
      <c r="H331" s="287" t="s">
        <v>2011</v>
      </c>
      <c r="I331" s="285"/>
      <c r="J331" s="285"/>
      <c r="K331" s="285"/>
      <c r="L331" s="285"/>
      <c r="M331" s="285"/>
      <c r="N331" s="285" t="s">
        <v>2380</v>
      </c>
      <c r="O331" s="288" t="s">
        <v>2012</v>
      </c>
      <c r="P331" s="288" t="s">
        <v>2012</v>
      </c>
      <c r="Q331" s="288" t="s">
        <v>2012</v>
      </c>
      <c r="R331" s="289" t="s">
        <v>2513</v>
      </c>
      <c r="S331" s="299" t="s">
        <v>2514</v>
      </c>
      <c r="T331" s="283"/>
      <c r="U331" s="290" t="s">
        <v>2015</v>
      </c>
      <c r="V331" s="290" t="s">
        <v>195</v>
      </c>
      <c r="W331" s="290" t="s">
        <v>2012</v>
      </c>
      <c r="X331" s="290">
        <v>0</v>
      </c>
      <c r="Y331" s="290" t="s">
        <v>50</v>
      </c>
      <c r="Z331" s="290" t="s">
        <v>50</v>
      </c>
      <c r="AA331" s="290" t="s">
        <v>50</v>
      </c>
      <c r="AB331" s="290" t="s">
        <v>50</v>
      </c>
    </row>
    <row r="332" spans="1:28" x14ac:dyDescent="0.25">
      <c r="A332" s="283" t="s">
        <v>2008</v>
      </c>
      <c r="B332" s="284" t="s">
        <v>2041</v>
      </c>
      <c r="C332" s="284" t="s">
        <v>2042</v>
      </c>
      <c r="D332" s="284" t="s">
        <v>2043</v>
      </c>
      <c r="E332" s="284" t="s">
        <v>2378</v>
      </c>
      <c r="F332" s="285" t="s">
        <v>2545</v>
      </c>
      <c r="G332" s="286">
        <v>40</v>
      </c>
      <c r="H332" s="287" t="s">
        <v>2011</v>
      </c>
      <c r="I332" s="285"/>
      <c r="J332" s="285"/>
      <c r="K332" s="285"/>
      <c r="L332" s="285"/>
      <c r="M332" s="285"/>
      <c r="N332" s="285" t="s">
        <v>2380</v>
      </c>
      <c r="O332" s="288" t="s">
        <v>2012</v>
      </c>
      <c r="P332" s="288" t="s">
        <v>2012</v>
      </c>
      <c r="Q332" s="288" t="s">
        <v>2012</v>
      </c>
      <c r="R332" s="289" t="s">
        <v>2513</v>
      </c>
      <c r="S332" s="299" t="s">
        <v>2514</v>
      </c>
      <c r="T332" s="283"/>
      <c r="U332" s="290" t="s">
        <v>2015</v>
      </c>
      <c r="V332" s="290" t="s">
        <v>195</v>
      </c>
      <c r="W332" s="290" t="s">
        <v>2012</v>
      </c>
      <c r="X332" s="290">
        <v>0</v>
      </c>
      <c r="Y332" s="290" t="s">
        <v>50</v>
      </c>
      <c r="Z332" s="290" t="s">
        <v>50</v>
      </c>
      <c r="AA332" s="290" t="s">
        <v>50</v>
      </c>
      <c r="AB332" s="290" t="s">
        <v>50</v>
      </c>
    </row>
    <row r="333" spans="1:28" x14ac:dyDescent="0.25">
      <c r="A333" s="283" t="s">
        <v>2008</v>
      </c>
      <c r="B333" s="284" t="s">
        <v>2041</v>
      </c>
      <c r="C333" s="284" t="s">
        <v>2042</v>
      </c>
      <c r="D333" s="284" t="s">
        <v>2043</v>
      </c>
      <c r="E333" s="284" t="s">
        <v>2378</v>
      </c>
      <c r="F333" s="285" t="s">
        <v>2546</v>
      </c>
      <c r="G333" s="286">
        <v>20</v>
      </c>
      <c r="H333" s="287" t="s">
        <v>2011</v>
      </c>
      <c r="I333" s="285"/>
      <c r="J333" s="285"/>
      <c r="K333" s="285"/>
      <c r="L333" s="285"/>
      <c r="M333" s="285"/>
      <c r="N333" s="285" t="s">
        <v>2380</v>
      </c>
      <c r="O333" s="288" t="s">
        <v>2012</v>
      </c>
      <c r="P333" s="288" t="s">
        <v>2012</v>
      </c>
      <c r="Q333" s="288" t="s">
        <v>2012</v>
      </c>
      <c r="R333" s="289" t="s">
        <v>2513</v>
      </c>
      <c r="S333" s="299" t="s">
        <v>2514</v>
      </c>
      <c r="T333" s="283"/>
      <c r="U333" s="290" t="s">
        <v>2015</v>
      </c>
      <c r="V333" s="290" t="s">
        <v>195</v>
      </c>
      <c r="W333" s="290" t="s">
        <v>2012</v>
      </c>
      <c r="X333" s="290">
        <v>0</v>
      </c>
      <c r="Y333" s="290" t="s">
        <v>50</v>
      </c>
      <c r="Z333" s="290" t="s">
        <v>50</v>
      </c>
      <c r="AA333" s="290" t="s">
        <v>50</v>
      </c>
      <c r="AB333" s="290" t="s">
        <v>50</v>
      </c>
    </row>
    <row r="334" spans="1:28" x14ac:dyDescent="0.25">
      <c r="A334" s="283" t="s">
        <v>2008</v>
      </c>
      <c r="B334" s="284" t="s">
        <v>2041</v>
      </c>
      <c r="C334" s="284" t="s">
        <v>2042</v>
      </c>
      <c r="D334" s="284" t="s">
        <v>2043</v>
      </c>
      <c r="E334" s="284" t="s">
        <v>2378</v>
      </c>
      <c r="F334" s="285" t="s">
        <v>2546</v>
      </c>
      <c r="G334" s="286">
        <v>40</v>
      </c>
      <c r="H334" s="287" t="s">
        <v>2011</v>
      </c>
      <c r="I334" s="285"/>
      <c r="J334" s="285"/>
      <c r="K334" s="285"/>
      <c r="L334" s="285"/>
      <c r="M334" s="285"/>
      <c r="N334" s="285" t="s">
        <v>2380</v>
      </c>
      <c r="O334" s="288" t="s">
        <v>2012</v>
      </c>
      <c r="P334" s="288" t="s">
        <v>2012</v>
      </c>
      <c r="Q334" s="288" t="s">
        <v>2012</v>
      </c>
      <c r="R334" s="289" t="s">
        <v>2513</v>
      </c>
      <c r="S334" s="299" t="s">
        <v>2514</v>
      </c>
      <c r="T334" s="283"/>
      <c r="U334" s="290" t="s">
        <v>2015</v>
      </c>
      <c r="V334" s="290" t="s">
        <v>195</v>
      </c>
      <c r="W334" s="290" t="s">
        <v>2012</v>
      </c>
      <c r="X334" s="290">
        <v>0</v>
      </c>
      <c r="Y334" s="290" t="s">
        <v>50</v>
      </c>
      <c r="Z334" s="290" t="s">
        <v>50</v>
      </c>
      <c r="AA334" s="290" t="s">
        <v>50</v>
      </c>
      <c r="AB334" s="290" t="s">
        <v>50</v>
      </c>
    </row>
    <row r="335" spans="1:28" x14ac:dyDescent="0.25">
      <c r="A335" s="283" t="s">
        <v>2008</v>
      </c>
      <c r="B335" s="284" t="s">
        <v>2041</v>
      </c>
      <c r="C335" s="284" t="s">
        <v>2042</v>
      </c>
      <c r="D335" s="284" t="s">
        <v>2043</v>
      </c>
      <c r="E335" s="284" t="s">
        <v>2378</v>
      </c>
      <c r="F335" s="285" t="s">
        <v>2546</v>
      </c>
      <c r="G335" s="286">
        <v>20</v>
      </c>
      <c r="H335" s="287" t="s">
        <v>2011</v>
      </c>
      <c r="I335" s="285"/>
      <c r="J335" s="285"/>
      <c r="K335" s="285"/>
      <c r="L335" s="285"/>
      <c r="M335" s="285"/>
      <c r="N335" s="285" t="s">
        <v>2380</v>
      </c>
      <c r="O335" s="288" t="s">
        <v>2012</v>
      </c>
      <c r="P335" s="288" t="s">
        <v>2012</v>
      </c>
      <c r="Q335" s="288" t="s">
        <v>2012</v>
      </c>
      <c r="R335" s="289" t="s">
        <v>2513</v>
      </c>
      <c r="S335" s="299" t="s">
        <v>2514</v>
      </c>
      <c r="T335" s="283"/>
      <c r="U335" s="290" t="s">
        <v>2015</v>
      </c>
      <c r="V335" s="290" t="s">
        <v>195</v>
      </c>
      <c r="W335" s="290" t="s">
        <v>2012</v>
      </c>
      <c r="X335" s="290">
        <v>0</v>
      </c>
      <c r="Y335" s="290" t="s">
        <v>50</v>
      </c>
      <c r="Z335" s="290" t="s">
        <v>50</v>
      </c>
      <c r="AA335" s="290" t="s">
        <v>50</v>
      </c>
      <c r="AB335" s="290" t="s">
        <v>50</v>
      </c>
    </row>
    <row r="336" spans="1:28" x14ac:dyDescent="0.25">
      <c r="A336" s="283" t="s">
        <v>2008</v>
      </c>
      <c r="B336" s="284" t="s">
        <v>2041</v>
      </c>
      <c r="C336" s="284" t="s">
        <v>2042</v>
      </c>
      <c r="D336" s="284" t="s">
        <v>2043</v>
      </c>
      <c r="E336" s="284" t="s">
        <v>2378</v>
      </c>
      <c r="F336" s="285" t="s">
        <v>2546</v>
      </c>
      <c r="G336" s="286">
        <v>40</v>
      </c>
      <c r="H336" s="287" t="s">
        <v>2011</v>
      </c>
      <c r="I336" s="285"/>
      <c r="J336" s="285"/>
      <c r="K336" s="285"/>
      <c r="L336" s="285"/>
      <c r="M336" s="285"/>
      <c r="N336" s="285" t="s">
        <v>2380</v>
      </c>
      <c r="O336" s="288" t="s">
        <v>2012</v>
      </c>
      <c r="P336" s="288" t="s">
        <v>2012</v>
      </c>
      <c r="Q336" s="288" t="s">
        <v>2012</v>
      </c>
      <c r="R336" s="289" t="s">
        <v>2513</v>
      </c>
      <c r="S336" s="299" t="s">
        <v>2514</v>
      </c>
      <c r="T336" s="283"/>
      <c r="U336" s="290" t="s">
        <v>2015</v>
      </c>
      <c r="V336" s="290" t="s">
        <v>195</v>
      </c>
      <c r="W336" s="290" t="s">
        <v>2012</v>
      </c>
      <c r="X336" s="290">
        <v>0</v>
      </c>
      <c r="Y336" s="290" t="s">
        <v>50</v>
      </c>
      <c r="Z336" s="290" t="s">
        <v>50</v>
      </c>
      <c r="AA336" s="290" t="s">
        <v>50</v>
      </c>
      <c r="AB336" s="290" t="s">
        <v>50</v>
      </c>
    </row>
    <row r="337" spans="1:28" x14ac:dyDescent="0.25">
      <c r="A337" s="283" t="s">
        <v>2008</v>
      </c>
      <c r="B337" s="284" t="s">
        <v>2041</v>
      </c>
      <c r="C337" s="284" t="s">
        <v>2042</v>
      </c>
      <c r="D337" s="284" t="s">
        <v>2043</v>
      </c>
      <c r="E337" s="284" t="s">
        <v>2378</v>
      </c>
      <c r="F337" s="285" t="s">
        <v>2547</v>
      </c>
      <c r="G337" s="286">
        <v>20</v>
      </c>
      <c r="H337" s="287" t="s">
        <v>2011</v>
      </c>
      <c r="I337" s="285"/>
      <c r="J337" s="285"/>
      <c r="K337" s="285"/>
      <c r="L337" s="285"/>
      <c r="M337" s="285"/>
      <c r="N337" s="285" t="s">
        <v>2380</v>
      </c>
      <c r="O337" s="288" t="s">
        <v>2012</v>
      </c>
      <c r="P337" s="288" t="s">
        <v>2012</v>
      </c>
      <c r="Q337" s="288" t="s">
        <v>2012</v>
      </c>
      <c r="R337" s="289" t="s">
        <v>2513</v>
      </c>
      <c r="S337" s="299" t="s">
        <v>2514</v>
      </c>
      <c r="T337" s="283"/>
      <c r="U337" s="290" t="s">
        <v>2015</v>
      </c>
      <c r="V337" s="290" t="s">
        <v>195</v>
      </c>
      <c r="W337" s="290" t="s">
        <v>2012</v>
      </c>
      <c r="X337" s="290">
        <v>0</v>
      </c>
      <c r="Y337" s="290" t="s">
        <v>50</v>
      </c>
      <c r="Z337" s="290" t="s">
        <v>50</v>
      </c>
      <c r="AA337" s="290" t="s">
        <v>50</v>
      </c>
      <c r="AB337" s="290" t="s">
        <v>50</v>
      </c>
    </row>
    <row r="338" spans="1:28" x14ac:dyDescent="0.25">
      <c r="A338" s="283" t="s">
        <v>2008</v>
      </c>
      <c r="B338" s="284" t="s">
        <v>2041</v>
      </c>
      <c r="C338" s="284" t="s">
        <v>2042</v>
      </c>
      <c r="D338" s="284" t="s">
        <v>2043</v>
      </c>
      <c r="E338" s="284" t="s">
        <v>2378</v>
      </c>
      <c r="F338" s="285" t="s">
        <v>2547</v>
      </c>
      <c r="G338" s="286">
        <v>40</v>
      </c>
      <c r="H338" s="287" t="s">
        <v>2011</v>
      </c>
      <c r="I338" s="285"/>
      <c r="J338" s="285"/>
      <c r="K338" s="285"/>
      <c r="L338" s="285"/>
      <c r="M338" s="285"/>
      <c r="N338" s="285" t="s">
        <v>2380</v>
      </c>
      <c r="O338" s="288" t="s">
        <v>2012</v>
      </c>
      <c r="P338" s="288" t="s">
        <v>2012</v>
      </c>
      <c r="Q338" s="288" t="s">
        <v>2012</v>
      </c>
      <c r="R338" s="289" t="s">
        <v>2513</v>
      </c>
      <c r="S338" s="299" t="s">
        <v>2514</v>
      </c>
      <c r="T338" s="283"/>
      <c r="U338" s="290" t="s">
        <v>2015</v>
      </c>
      <c r="V338" s="290" t="s">
        <v>195</v>
      </c>
      <c r="W338" s="290" t="s">
        <v>2012</v>
      </c>
      <c r="X338" s="290">
        <v>0</v>
      </c>
      <c r="Y338" s="290" t="s">
        <v>50</v>
      </c>
      <c r="Z338" s="290" t="s">
        <v>50</v>
      </c>
      <c r="AA338" s="290" t="s">
        <v>50</v>
      </c>
      <c r="AB338" s="290" t="s">
        <v>50</v>
      </c>
    </row>
    <row r="339" spans="1:28" x14ac:dyDescent="0.25">
      <c r="A339" s="283" t="s">
        <v>2008</v>
      </c>
      <c r="B339" s="284" t="s">
        <v>2041</v>
      </c>
      <c r="C339" s="284" t="s">
        <v>2042</v>
      </c>
      <c r="D339" s="284" t="s">
        <v>2043</v>
      </c>
      <c r="E339" s="284" t="s">
        <v>2378</v>
      </c>
      <c r="F339" s="285" t="s">
        <v>2548</v>
      </c>
      <c r="G339" s="286">
        <v>20</v>
      </c>
      <c r="H339" s="287" t="s">
        <v>2011</v>
      </c>
      <c r="I339" s="285"/>
      <c r="J339" s="285"/>
      <c r="K339" s="285"/>
      <c r="L339" s="285"/>
      <c r="M339" s="285"/>
      <c r="N339" s="285" t="s">
        <v>2380</v>
      </c>
      <c r="O339" s="288" t="s">
        <v>2012</v>
      </c>
      <c r="P339" s="288" t="s">
        <v>2012</v>
      </c>
      <c r="Q339" s="288" t="s">
        <v>2012</v>
      </c>
      <c r="R339" s="289" t="s">
        <v>2513</v>
      </c>
      <c r="S339" s="299" t="s">
        <v>2514</v>
      </c>
      <c r="T339" s="283"/>
      <c r="U339" s="290" t="s">
        <v>2015</v>
      </c>
      <c r="V339" s="290" t="s">
        <v>195</v>
      </c>
      <c r="W339" s="290" t="s">
        <v>2012</v>
      </c>
      <c r="X339" s="290">
        <v>0</v>
      </c>
      <c r="Y339" s="290" t="s">
        <v>50</v>
      </c>
      <c r="Z339" s="290" t="s">
        <v>50</v>
      </c>
      <c r="AA339" s="290" t="s">
        <v>50</v>
      </c>
      <c r="AB339" s="290" t="s">
        <v>50</v>
      </c>
    </row>
    <row r="340" spans="1:28" x14ac:dyDescent="0.25">
      <c r="A340" s="283" t="s">
        <v>2008</v>
      </c>
      <c r="B340" s="284" t="s">
        <v>2041</v>
      </c>
      <c r="C340" s="284" t="s">
        <v>2042</v>
      </c>
      <c r="D340" s="284" t="s">
        <v>2043</v>
      </c>
      <c r="E340" s="284" t="s">
        <v>2378</v>
      </c>
      <c r="F340" s="285" t="s">
        <v>2548</v>
      </c>
      <c r="G340" s="286">
        <v>40</v>
      </c>
      <c r="H340" s="287" t="s">
        <v>2011</v>
      </c>
      <c r="I340" s="285"/>
      <c r="J340" s="285"/>
      <c r="K340" s="285"/>
      <c r="L340" s="285"/>
      <c r="M340" s="285"/>
      <c r="N340" s="285" t="s">
        <v>2380</v>
      </c>
      <c r="O340" s="288" t="s">
        <v>2012</v>
      </c>
      <c r="P340" s="288" t="s">
        <v>2012</v>
      </c>
      <c r="Q340" s="288" t="s">
        <v>2012</v>
      </c>
      <c r="R340" s="289" t="s">
        <v>2513</v>
      </c>
      <c r="S340" s="299" t="s">
        <v>2514</v>
      </c>
      <c r="T340" s="283"/>
      <c r="U340" s="290" t="s">
        <v>2015</v>
      </c>
      <c r="V340" s="290" t="s">
        <v>195</v>
      </c>
      <c r="W340" s="290" t="s">
        <v>2012</v>
      </c>
      <c r="X340" s="290">
        <v>0</v>
      </c>
      <c r="Y340" s="290" t="s">
        <v>50</v>
      </c>
      <c r="Z340" s="290" t="s">
        <v>50</v>
      </c>
      <c r="AA340" s="290" t="s">
        <v>50</v>
      </c>
      <c r="AB340" s="290" t="s">
        <v>50</v>
      </c>
    </row>
    <row r="341" spans="1:28" x14ac:dyDescent="0.25">
      <c r="A341" s="283" t="s">
        <v>2008</v>
      </c>
      <c r="B341" s="284" t="s">
        <v>2041</v>
      </c>
      <c r="C341" s="284" t="s">
        <v>2042</v>
      </c>
      <c r="D341" s="284" t="s">
        <v>2043</v>
      </c>
      <c r="E341" s="284" t="s">
        <v>2378</v>
      </c>
      <c r="F341" s="285" t="s">
        <v>2549</v>
      </c>
      <c r="G341" s="286">
        <v>20</v>
      </c>
      <c r="H341" s="287" t="s">
        <v>2011</v>
      </c>
      <c r="I341" s="285"/>
      <c r="J341" s="285"/>
      <c r="K341" s="285"/>
      <c r="L341" s="285"/>
      <c r="M341" s="285"/>
      <c r="N341" s="285" t="s">
        <v>2380</v>
      </c>
      <c r="O341" s="288" t="s">
        <v>2012</v>
      </c>
      <c r="P341" s="288" t="s">
        <v>2012</v>
      </c>
      <c r="Q341" s="288" t="s">
        <v>2012</v>
      </c>
      <c r="R341" s="289" t="s">
        <v>2513</v>
      </c>
      <c r="S341" s="299" t="s">
        <v>2514</v>
      </c>
      <c r="T341" s="283"/>
      <c r="U341" s="290" t="s">
        <v>2015</v>
      </c>
      <c r="V341" s="290" t="s">
        <v>195</v>
      </c>
      <c r="W341" s="290" t="s">
        <v>2012</v>
      </c>
      <c r="X341" s="290">
        <v>0</v>
      </c>
      <c r="Y341" s="290" t="s">
        <v>50</v>
      </c>
      <c r="Z341" s="290" t="s">
        <v>50</v>
      </c>
      <c r="AA341" s="290" t="s">
        <v>50</v>
      </c>
      <c r="AB341" s="290" t="s">
        <v>50</v>
      </c>
    </row>
    <row r="342" spans="1:28" x14ac:dyDescent="0.25">
      <c r="A342" s="283" t="s">
        <v>2008</v>
      </c>
      <c r="B342" s="284" t="s">
        <v>2041</v>
      </c>
      <c r="C342" s="284" t="s">
        <v>2042</v>
      </c>
      <c r="D342" s="284" t="s">
        <v>2043</v>
      </c>
      <c r="E342" s="284" t="s">
        <v>2378</v>
      </c>
      <c r="F342" s="285" t="s">
        <v>2549</v>
      </c>
      <c r="G342" s="286">
        <v>40</v>
      </c>
      <c r="H342" s="287" t="s">
        <v>2011</v>
      </c>
      <c r="I342" s="285"/>
      <c r="J342" s="285"/>
      <c r="K342" s="285"/>
      <c r="L342" s="285"/>
      <c r="M342" s="285"/>
      <c r="N342" s="285" t="s">
        <v>2380</v>
      </c>
      <c r="O342" s="288" t="s">
        <v>2012</v>
      </c>
      <c r="P342" s="288" t="s">
        <v>2012</v>
      </c>
      <c r="Q342" s="288" t="s">
        <v>2012</v>
      </c>
      <c r="R342" s="289" t="s">
        <v>2513</v>
      </c>
      <c r="S342" s="299" t="s">
        <v>2514</v>
      </c>
      <c r="T342" s="283"/>
      <c r="U342" s="290" t="s">
        <v>2015</v>
      </c>
      <c r="V342" s="290" t="s">
        <v>195</v>
      </c>
      <c r="W342" s="290" t="s">
        <v>2012</v>
      </c>
      <c r="X342" s="290">
        <v>0</v>
      </c>
      <c r="Y342" s="290" t="s">
        <v>50</v>
      </c>
      <c r="Z342" s="290" t="s">
        <v>50</v>
      </c>
      <c r="AA342" s="290" t="s">
        <v>50</v>
      </c>
      <c r="AB342" s="290" t="s">
        <v>50</v>
      </c>
    </row>
    <row r="343" spans="1:28" x14ac:dyDescent="0.25">
      <c r="A343" s="283" t="s">
        <v>2008</v>
      </c>
      <c r="B343" s="284" t="s">
        <v>2041</v>
      </c>
      <c r="C343" s="284" t="s">
        <v>2042</v>
      </c>
      <c r="D343" s="284" t="s">
        <v>2043</v>
      </c>
      <c r="E343" s="284" t="s">
        <v>2378</v>
      </c>
      <c r="F343" s="285" t="s">
        <v>2550</v>
      </c>
      <c r="G343" s="286">
        <v>20</v>
      </c>
      <c r="H343" s="287" t="s">
        <v>2011</v>
      </c>
      <c r="I343" s="285"/>
      <c r="J343" s="285"/>
      <c r="K343" s="285"/>
      <c r="L343" s="285"/>
      <c r="M343" s="285"/>
      <c r="N343" s="285" t="s">
        <v>2380</v>
      </c>
      <c r="O343" s="288" t="s">
        <v>2012</v>
      </c>
      <c r="P343" s="288" t="s">
        <v>2012</v>
      </c>
      <c r="Q343" s="288" t="s">
        <v>2012</v>
      </c>
      <c r="R343" s="289" t="s">
        <v>2513</v>
      </c>
      <c r="S343" s="299" t="s">
        <v>2514</v>
      </c>
      <c r="T343" s="283"/>
      <c r="U343" s="290" t="s">
        <v>2015</v>
      </c>
      <c r="V343" s="290" t="s">
        <v>195</v>
      </c>
      <c r="W343" s="290" t="s">
        <v>2012</v>
      </c>
      <c r="X343" s="290">
        <v>0</v>
      </c>
      <c r="Y343" s="290" t="s">
        <v>50</v>
      </c>
      <c r="Z343" s="290" t="s">
        <v>50</v>
      </c>
      <c r="AA343" s="290" t="s">
        <v>50</v>
      </c>
      <c r="AB343" s="290" t="s">
        <v>50</v>
      </c>
    </row>
    <row r="344" spans="1:28" x14ac:dyDescent="0.25">
      <c r="A344" s="283" t="s">
        <v>2008</v>
      </c>
      <c r="B344" s="284" t="s">
        <v>2041</v>
      </c>
      <c r="C344" s="284" t="s">
        <v>2042</v>
      </c>
      <c r="D344" s="284" t="s">
        <v>2043</v>
      </c>
      <c r="E344" s="284" t="s">
        <v>2378</v>
      </c>
      <c r="F344" s="285" t="s">
        <v>2550</v>
      </c>
      <c r="G344" s="286">
        <v>40</v>
      </c>
      <c r="H344" s="287" t="s">
        <v>2011</v>
      </c>
      <c r="I344" s="285"/>
      <c r="J344" s="285"/>
      <c r="K344" s="285"/>
      <c r="L344" s="285"/>
      <c r="M344" s="285"/>
      <c r="N344" s="285" t="s">
        <v>2380</v>
      </c>
      <c r="O344" s="288" t="s">
        <v>2012</v>
      </c>
      <c r="P344" s="288" t="s">
        <v>2012</v>
      </c>
      <c r="Q344" s="288" t="s">
        <v>2012</v>
      </c>
      <c r="R344" s="289" t="s">
        <v>2513</v>
      </c>
      <c r="S344" s="299" t="s">
        <v>2514</v>
      </c>
      <c r="T344" s="283"/>
      <c r="U344" s="290" t="s">
        <v>2015</v>
      </c>
      <c r="V344" s="290" t="s">
        <v>195</v>
      </c>
      <c r="W344" s="290" t="s">
        <v>2012</v>
      </c>
      <c r="X344" s="290">
        <v>0</v>
      </c>
      <c r="Y344" s="290" t="s">
        <v>50</v>
      </c>
      <c r="Z344" s="290" t="s">
        <v>50</v>
      </c>
      <c r="AA344" s="290" t="s">
        <v>50</v>
      </c>
      <c r="AB344" s="290" t="s">
        <v>50</v>
      </c>
    </row>
    <row r="345" spans="1:28" x14ac:dyDescent="0.25">
      <c r="A345" s="283" t="s">
        <v>2008</v>
      </c>
      <c r="B345" s="284" t="s">
        <v>2016</v>
      </c>
      <c r="C345" s="284" t="s">
        <v>2044</v>
      </c>
      <c r="D345" s="284" t="s">
        <v>2045</v>
      </c>
      <c r="E345" s="284" t="s">
        <v>2378</v>
      </c>
      <c r="F345" s="285" t="s">
        <v>444</v>
      </c>
      <c r="G345" s="286">
        <v>20</v>
      </c>
      <c r="H345" s="287" t="s">
        <v>2011</v>
      </c>
      <c r="I345" s="285"/>
      <c r="J345" s="285"/>
      <c r="K345" s="285"/>
      <c r="L345" s="285"/>
      <c r="M345" s="285"/>
      <c r="N345" s="285" t="s">
        <v>2380</v>
      </c>
      <c r="O345" s="288" t="s">
        <v>2012</v>
      </c>
      <c r="P345" s="288" t="s">
        <v>2012</v>
      </c>
      <c r="Q345" s="288" t="s">
        <v>2012</v>
      </c>
      <c r="R345" s="289" t="s">
        <v>2513</v>
      </c>
      <c r="S345" s="299" t="s">
        <v>2514</v>
      </c>
      <c r="T345" s="283"/>
      <c r="U345" s="290" t="s">
        <v>2015</v>
      </c>
      <c r="V345" s="290" t="s">
        <v>195</v>
      </c>
      <c r="W345" s="290" t="s">
        <v>2012</v>
      </c>
      <c r="X345" s="290">
        <v>0</v>
      </c>
      <c r="Y345" s="290" t="s">
        <v>50</v>
      </c>
      <c r="Z345" s="290" t="s">
        <v>50</v>
      </c>
      <c r="AA345" s="290" t="s">
        <v>50</v>
      </c>
      <c r="AB345" s="290" t="s">
        <v>50</v>
      </c>
    </row>
    <row r="346" spans="1:28" x14ac:dyDescent="0.25">
      <c r="A346" s="283" t="s">
        <v>2008</v>
      </c>
      <c r="B346" s="284" t="s">
        <v>2016</v>
      </c>
      <c r="C346" s="284" t="s">
        <v>2044</v>
      </c>
      <c r="D346" s="284" t="s">
        <v>2045</v>
      </c>
      <c r="E346" s="284" t="s">
        <v>2378</v>
      </c>
      <c r="F346" s="285" t="s">
        <v>444</v>
      </c>
      <c r="G346" s="286">
        <v>40</v>
      </c>
      <c r="H346" s="287" t="s">
        <v>2011</v>
      </c>
      <c r="I346" s="285"/>
      <c r="J346" s="285"/>
      <c r="K346" s="285"/>
      <c r="L346" s="285"/>
      <c r="M346" s="285"/>
      <c r="N346" s="285" t="s">
        <v>2380</v>
      </c>
      <c r="O346" s="288" t="s">
        <v>2012</v>
      </c>
      <c r="P346" s="288" t="s">
        <v>2012</v>
      </c>
      <c r="Q346" s="288" t="s">
        <v>2012</v>
      </c>
      <c r="R346" s="289" t="s">
        <v>2513</v>
      </c>
      <c r="S346" s="299" t="s">
        <v>2514</v>
      </c>
      <c r="T346" s="283"/>
      <c r="U346" s="290" t="s">
        <v>2015</v>
      </c>
      <c r="V346" s="290" t="s">
        <v>195</v>
      </c>
      <c r="W346" s="290" t="s">
        <v>2012</v>
      </c>
      <c r="X346" s="290">
        <v>0</v>
      </c>
      <c r="Y346" s="290" t="s">
        <v>50</v>
      </c>
      <c r="Z346" s="290" t="s">
        <v>50</v>
      </c>
      <c r="AA346" s="290" t="s">
        <v>50</v>
      </c>
      <c r="AB346" s="290" t="s">
        <v>50</v>
      </c>
    </row>
    <row r="347" spans="1:28" x14ac:dyDescent="0.25">
      <c r="A347" s="283" t="s">
        <v>2008</v>
      </c>
      <c r="B347" s="284" t="s">
        <v>2016</v>
      </c>
      <c r="C347" s="284" t="s">
        <v>2044</v>
      </c>
      <c r="D347" s="284" t="s">
        <v>2045</v>
      </c>
      <c r="E347" s="284" t="s">
        <v>2378</v>
      </c>
      <c r="F347" s="285" t="s">
        <v>2551</v>
      </c>
      <c r="G347" s="286">
        <v>20</v>
      </c>
      <c r="H347" s="287" t="s">
        <v>2011</v>
      </c>
      <c r="I347" s="285"/>
      <c r="J347" s="285"/>
      <c r="K347" s="285"/>
      <c r="L347" s="285"/>
      <c r="M347" s="285"/>
      <c r="N347" s="285" t="s">
        <v>2380</v>
      </c>
      <c r="O347" s="288" t="s">
        <v>2012</v>
      </c>
      <c r="P347" s="288" t="s">
        <v>2012</v>
      </c>
      <c r="Q347" s="288" t="s">
        <v>2012</v>
      </c>
      <c r="R347" s="289" t="s">
        <v>2513</v>
      </c>
      <c r="S347" s="299" t="s">
        <v>2514</v>
      </c>
      <c r="T347" s="283"/>
      <c r="U347" s="290" t="s">
        <v>2015</v>
      </c>
      <c r="V347" s="290" t="s">
        <v>195</v>
      </c>
      <c r="W347" s="290" t="s">
        <v>2012</v>
      </c>
      <c r="X347" s="290">
        <v>0</v>
      </c>
      <c r="Y347" s="290" t="s">
        <v>50</v>
      </c>
      <c r="Z347" s="290" t="s">
        <v>50</v>
      </c>
      <c r="AA347" s="290" t="s">
        <v>50</v>
      </c>
      <c r="AB347" s="290" t="s">
        <v>50</v>
      </c>
    </row>
    <row r="348" spans="1:28" x14ac:dyDescent="0.25">
      <c r="A348" s="283" t="s">
        <v>2008</v>
      </c>
      <c r="B348" s="284" t="s">
        <v>2016</v>
      </c>
      <c r="C348" s="284" t="s">
        <v>2044</v>
      </c>
      <c r="D348" s="284" t="s">
        <v>2045</v>
      </c>
      <c r="E348" s="284" t="s">
        <v>2378</v>
      </c>
      <c r="F348" s="285" t="s">
        <v>2551</v>
      </c>
      <c r="G348" s="286">
        <v>40</v>
      </c>
      <c r="H348" s="287" t="s">
        <v>2011</v>
      </c>
      <c r="I348" s="285"/>
      <c r="J348" s="285"/>
      <c r="K348" s="285"/>
      <c r="L348" s="285"/>
      <c r="M348" s="285"/>
      <c r="N348" s="285" t="s">
        <v>2380</v>
      </c>
      <c r="O348" s="288" t="s">
        <v>2012</v>
      </c>
      <c r="P348" s="288" t="s">
        <v>2012</v>
      </c>
      <c r="Q348" s="288" t="s">
        <v>2012</v>
      </c>
      <c r="R348" s="289" t="s">
        <v>2513</v>
      </c>
      <c r="S348" s="299" t="s">
        <v>2514</v>
      </c>
      <c r="T348" s="283"/>
      <c r="U348" s="290" t="s">
        <v>2015</v>
      </c>
      <c r="V348" s="290" t="s">
        <v>195</v>
      </c>
      <c r="W348" s="290" t="s">
        <v>2012</v>
      </c>
      <c r="X348" s="290">
        <v>0</v>
      </c>
      <c r="Y348" s="290" t="s">
        <v>50</v>
      </c>
      <c r="Z348" s="290" t="s">
        <v>50</v>
      </c>
      <c r="AA348" s="290" t="s">
        <v>50</v>
      </c>
      <c r="AB348" s="290" t="s">
        <v>50</v>
      </c>
    </row>
    <row r="349" spans="1:28" x14ac:dyDescent="0.25">
      <c r="A349" s="283" t="s">
        <v>2008</v>
      </c>
      <c r="B349" s="284" t="s">
        <v>1791</v>
      </c>
      <c r="C349" s="284" t="s">
        <v>2046</v>
      </c>
      <c r="D349" s="284" t="s">
        <v>2047</v>
      </c>
      <c r="E349" s="284" t="s">
        <v>2511</v>
      </c>
      <c r="F349" s="285" t="s">
        <v>2552</v>
      </c>
      <c r="G349" s="286">
        <v>20</v>
      </c>
      <c r="H349" s="287" t="s">
        <v>2011</v>
      </c>
      <c r="I349" s="285"/>
      <c r="J349" s="285"/>
      <c r="K349" s="285"/>
      <c r="L349" s="285"/>
      <c r="M349" s="285"/>
      <c r="N349" s="285" t="s">
        <v>2380</v>
      </c>
      <c r="O349" s="288" t="s">
        <v>2012</v>
      </c>
      <c r="P349" s="288" t="s">
        <v>2012</v>
      </c>
      <c r="Q349" s="288" t="s">
        <v>2012</v>
      </c>
      <c r="R349" s="289" t="s">
        <v>2513</v>
      </c>
      <c r="S349" s="299" t="s">
        <v>2514</v>
      </c>
      <c r="T349" s="283"/>
      <c r="U349" s="290" t="s">
        <v>2015</v>
      </c>
      <c r="V349" s="290" t="s">
        <v>195</v>
      </c>
      <c r="W349" s="290" t="s">
        <v>2012</v>
      </c>
      <c r="X349" s="290">
        <v>0</v>
      </c>
      <c r="Y349" s="290" t="s">
        <v>50</v>
      </c>
      <c r="Z349" s="290" t="s">
        <v>50</v>
      </c>
      <c r="AA349" s="290" t="s">
        <v>50</v>
      </c>
      <c r="AB349" s="290" t="s">
        <v>50</v>
      </c>
    </row>
    <row r="350" spans="1:28" x14ac:dyDescent="0.25">
      <c r="A350" s="283" t="s">
        <v>2008</v>
      </c>
      <c r="B350" s="284" t="s">
        <v>1791</v>
      </c>
      <c r="C350" s="284" t="s">
        <v>2046</v>
      </c>
      <c r="D350" s="284" t="s">
        <v>2047</v>
      </c>
      <c r="E350" s="284" t="s">
        <v>2511</v>
      </c>
      <c r="F350" s="285" t="s">
        <v>2552</v>
      </c>
      <c r="G350" s="286">
        <v>40</v>
      </c>
      <c r="H350" s="287" t="s">
        <v>2011</v>
      </c>
      <c r="I350" s="285"/>
      <c r="J350" s="285"/>
      <c r="K350" s="285"/>
      <c r="L350" s="285"/>
      <c r="M350" s="285"/>
      <c r="N350" s="285" t="s">
        <v>2380</v>
      </c>
      <c r="O350" s="288" t="s">
        <v>2012</v>
      </c>
      <c r="P350" s="288" t="s">
        <v>2012</v>
      </c>
      <c r="Q350" s="288" t="s">
        <v>2012</v>
      </c>
      <c r="R350" s="289" t="s">
        <v>2513</v>
      </c>
      <c r="S350" s="299" t="s">
        <v>2514</v>
      </c>
      <c r="T350" s="283"/>
      <c r="U350" s="290" t="s">
        <v>2015</v>
      </c>
      <c r="V350" s="290" t="s">
        <v>195</v>
      </c>
      <c r="W350" s="290" t="s">
        <v>2012</v>
      </c>
      <c r="X350" s="290">
        <v>0</v>
      </c>
      <c r="Y350" s="290" t="s">
        <v>50</v>
      </c>
      <c r="Z350" s="290" t="s">
        <v>50</v>
      </c>
      <c r="AA350" s="290" t="s">
        <v>50</v>
      </c>
      <c r="AB350" s="290" t="s">
        <v>50</v>
      </c>
    </row>
    <row r="351" spans="1:28" x14ac:dyDescent="0.25">
      <c r="A351" s="283" t="s">
        <v>2008</v>
      </c>
      <c r="B351" s="284" t="s">
        <v>1791</v>
      </c>
      <c r="C351" s="284" t="s">
        <v>2055</v>
      </c>
      <c r="D351" s="284" t="s">
        <v>2056</v>
      </c>
      <c r="E351" s="284" t="s">
        <v>2378</v>
      </c>
      <c r="F351" s="285" t="s">
        <v>436</v>
      </c>
      <c r="G351" s="286">
        <v>20</v>
      </c>
      <c r="H351" s="287" t="s">
        <v>2011</v>
      </c>
      <c r="I351" s="285"/>
      <c r="J351" s="285"/>
      <c r="K351" s="285"/>
      <c r="L351" s="285"/>
      <c r="M351" s="285"/>
      <c r="N351" s="285" t="s">
        <v>2380</v>
      </c>
      <c r="O351" s="288" t="s">
        <v>2012</v>
      </c>
      <c r="P351" s="288" t="s">
        <v>2012</v>
      </c>
      <c r="Q351" s="288" t="s">
        <v>2012</v>
      </c>
      <c r="R351" s="289" t="s">
        <v>2513</v>
      </c>
      <c r="S351" s="299" t="s">
        <v>2514</v>
      </c>
      <c r="T351" s="283"/>
      <c r="U351" s="290" t="s">
        <v>2015</v>
      </c>
      <c r="V351" s="290" t="s">
        <v>195</v>
      </c>
      <c r="W351" s="290" t="s">
        <v>2012</v>
      </c>
      <c r="X351" s="290">
        <v>0</v>
      </c>
      <c r="Y351" s="290" t="s">
        <v>50</v>
      </c>
      <c r="Z351" s="290" t="s">
        <v>50</v>
      </c>
      <c r="AA351" s="290" t="s">
        <v>50</v>
      </c>
      <c r="AB351" s="290" t="s">
        <v>50</v>
      </c>
    </row>
    <row r="352" spans="1:28" x14ac:dyDescent="0.25">
      <c r="A352" s="283" t="s">
        <v>2008</v>
      </c>
      <c r="B352" s="284" t="s">
        <v>1791</v>
      </c>
      <c r="C352" s="284" t="s">
        <v>2055</v>
      </c>
      <c r="D352" s="284" t="s">
        <v>2056</v>
      </c>
      <c r="E352" s="284" t="s">
        <v>2378</v>
      </c>
      <c r="F352" s="285" t="s">
        <v>436</v>
      </c>
      <c r="G352" s="286">
        <v>40</v>
      </c>
      <c r="H352" s="287" t="s">
        <v>2011</v>
      </c>
      <c r="I352" s="285"/>
      <c r="J352" s="285"/>
      <c r="K352" s="285"/>
      <c r="L352" s="285"/>
      <c r="M352" s="285"/>
      <c r="N352" s="285" t="s">
        <v>2380</v>
      </c>
      <c r="O352" s="288" t="s">
        <v>2012</v>
      </c>
      <c r="P352" s="288" t="s">
        <v>2012</v>
      </c>
      <c r="Q352" s="288" t="s">
        <v>2012</v>
      </c>
      <c r="R352" s="289" t="s">
        <v>2513</v>
      </c>
      <c r="S352" s="299" t="s">
        <v>2514</v>
      </c>
      <c r="T352" s="283"/>
      <c r="U352" s="290" t="s">
        <v>2015</v>
      </c>
      <c r="V352" s="290" t="s">
        <v>195</v>
      </c>
      <c r="W352" s="290" t="s">
        <v>2012</v>
      </c>
      <c r="X352" s="290">
        <v>0</v>
      </c>
      <c r="Y352" s="290" t="s">
        <v>50</v>
      </c>
      <c r="Z352" s="290" t="s">
        <v>50</v>
      </c>
      <c r="AA352" s="290" t="s">
        <v>50</v>
      </c>
      <c r="AB352" s="290" t="s">
        <v>50</v>
      </c>
    </row>
    <row r="353" spans="1:28" x14ac:dyDescent="0.25">
      <c r="A353" s="283" t="s">
        <v>2008</v>
      </c>
      <c r="B353" s="284" t="s">
        <v>2016</v>
      </c>
      <c r="C353" s="284" t="s">
        <v>2057</v>
      </c>
      <c r="D353" s="284" t="s">
        <v>2058</v>
      </c>
      <c r="E353" s="284" t="s">
        <v>2378</v>
      </c>
      <c r="F353" s="285" t="s">
        <v>2553</v>
      </c>
      <c r="G353" s="286">
        <v>20</v>
      </c>
      <c r="H353" s="287" t="s">
        <v>2011</v>
      </c>
      <c r="I353" s="285"/>
      <c r="J353" s="285"/>
      <c r="K353" s="285"/>
      <c r="L353" s="285"/>
      <c r="M353" s="285"/>
      <c r="N353" s="285" t="s">
        <v>2380</v>
      </c>
      <c r="O353" s="288" t="s">
        <v>2012</v>
      </c>
      <c r="P353" s="288" t="s">
        <v>2012</v>
      </c>
      <c r="Q353" s="288" t="s">
        <v>2012</v>
      </c>
      <c r="R353" s="289" t="s">
        <v>2513</v>
      </c>
      <c r="S353" s="299" t="s">
        <v>2514</v>
      </c>
      <c r="T353" s="283"/>
      <c r="U353" s="290" t="s">
        <v>2015</v>
      </c>
      <c r="V353" s="290" t="s">
        <v>195</v>
      </c>
      <c r="W353" s="290" t="s">
        <v>2012</v>
      </c>
      <c r="X353" s="290">
        <v>0</v>
      </c>
      <c r="Y353" s="290" t="s">
        <v>50</v>
      </c>
      <c r="Z353" s="290" t="s">
        <v>50</v>
      </c>
      <c r="AA353" s="290" t="s">
        <v>50</v>
      </c>
      <c r="AB353" s="290" t="s">
        <v>50</v>
      </c>
    </row>
    <row r="354" spans="1:28" x14ac:dyDescent="0.25">
      <c r="A354" s="283" t="s">
        <v>2008</v>
      </c>
      <c r="B354" s="284" t="s">
        <v>2016</v>
      </c>
      <c r="C354" s="284" t="s">
        <v>2057</v>
      </c>
      <c r="D354" s="284" t="s">
        <v>2058</v>
      </c>
      <c r="E354" s="284" t="s">
        <v>2378</v>
      </c>
      <c r="F354" s="285" t="s">
        <v>2553</v>
      </c>
      <c r="G354" s="286">
        <v>40</v>
      </c>
      <c r="H354" s="287" t="s">
        <v>2011</v>
      </c>
      <c r="I354" s="285"/>
      <c r="J354" s="285"/>
      <c r="K354" s="285"/>
      <c r="L354" s="285"/>
      <c r="M354" s="285"/>
      <c r="N354" s="285" t="s">
        <v>2380</v>
      </c>
      <c r="O354" s="288" t="s">
        <v>2012</v>
      </c>
      <c r="P354" s="288" t="s">
        <v>2012</v>
      </c>
      <c r="Q354" s="288" t="s">
        <v>2012</v>
      </c>
      <c r="R354" s="289" t="s">
        <v>2513</v>
      </c>
      <c r="S354" s="299" t="s">
        <v>2514</v>
      </c>
      <c r="T354" s="283"/>
      <c r="U354" s="290" t="s">
        <v>2015</v>
      </c>
      <c r="V354" s="290" t="s">
        <v>195</v>
      </c>
      <c r="W354" s="290" t="s">
        <v>2012</v>
      </c>
      <c r="X354" s="290">
        <v>0</v>
      </c>
      <c r="Y354" s="290" t="s">
        <v>50</v>
      </c>
      <c r="Z354" s="290" t="s">
        <v>50</v>
      </c>
      <c r="AA354" s="290" t="s">
        <v>50</v>
      </c>
      <c r="AB354" s="290" t="s">
        <v>50</v>
      </c>
    </row>
    <row r="355" spans="1:28" x14ac:dyDescent="0.25">
      <c r="A355" s="283" t="s">
        <v>2008</v>
      </c>
      <c r="B355" s="284" t="s">
        <v>2035</v>
      </c>
      <c r="C355" s="284" t="s">
        <v>2059</v>
      </c>
      <c r="D355" s="284" t="s">
        <v>2060</v>
      </c>
      <c r="E355" s="284" t="s">
        <v>2378</v>
      </c>
      <c r="F355" s="285" t="s">
        <v>2554</v>
      </c>
      <c r="G355" s="286">
        <v>20</v>
      </c>
      <c r="H355" s="287" t="s">
        <v>2011</v>
      </c>
      <c r="I355" s="285"/>
      <c r="J355" s="285"/>
      <c r="K355" s="285"/>
      <c r="L355" s="285"/>
      <c r="M355" s="285"/>
      <c r="N355" s="285" t="s">
        <v>2380</v>
      </c>
      <c r="O355" s="288" t="s">
        <v>2012</v>
      </c>
      <c r="P355" s="288" t="s">
        <v>2012</v>
      </c>
      <c r="Q355" s="288" t="s">
        <v>2012</v>
      </c>
      <c r="R355" s="289" t="s">
        <v>2513</v>
      </c>
      <c r="S355" s="299" t="s">
        <v>2514</v>
      </c>
      <c r="T355" s="283"/>
      <c r="U355" s="290" t="s">
        <v>2015</v>
      </c>
      <c r="V355" s="290" t="s">
        <v>195</v>
      </c>
      <c r="W355" s="290" t="s">
        <v>2012</v>
      </c>
      <c r="X355" s="290">
        <v>0</v>
      </c>
      <c r="Y355" s="290" t="s">
        <v>50</v>
      </c>
      <c r="Z355" s="290" t="s">
        <v>50</v>
      </c>
      <c r="AA355" s="290" t="s">
        <v>50</v>
      </c>
      <c r="AB355" s="290" t="s">
        <v>50</v>
      </c>
    </row>
    <row r="356" spans="1:28" x14ac:dyDescent="0.25">
      <c r="A356" s="283" t="s">
        <v>2008</v>
      </c>
      <c r="B356" s="284" t="s">
        <v>2035</v>
      </c>
      <c r="C356" s="284" t="s">
        <v>2059</v>
      </c>
      <c r="D356" s="284" t="s">
        <v>2060</v>
      </c>
      <c r="E356" s="284" t="s">
        <v>2378</v>
      </c>
      <c r="F356" s="285" t="s">
        <v>2554</v>
      </c>
      <c r="G356" s="286">
        <v>40</v>
      </c>
      <c r="H356" s="287" t="s">
        <v>2011</v>
      </c>
      <c r="I356" s="285"/>
      <c r="J356" s="285"/>
      <c r="K356" s="285"/>
      <c r="L356" s="285"/>
      <c r="M356" s="285"/>
      <c r="N356" s="285" t="s">
        <v>2380</v>
      </c>
      <c r="O356" s="288" t="s">
        <v>2012</v>
      </c>
      <c r="P356" s="288" t="s">
        <v>2012</v>
      </c>
      <c r="Q356" s="288" t="s">
        <v>2012</v>
      </c>
      <c r="R356" s="289" t="s">
        <v>2513</v>
      </c>
      <c r="S356" s="299" t="s">
        <v>2514</v>
      </c>
      <c r="T356" s="283"/>
      <c r="U356" s="290" t="s">
        <v>2015</v>
      </c>
      <c r="V356" s="290" t="s">
        <v>195</v>
      </c>
      <c r="W356" s="290" t="s">
        <v>2012</v>
      </c>
      <c r="X356" s="290">
        <v>0</v>
      </c>
      <c r="Y356" s="290" t="s">
        <v>50</v>
      </c>
      <c r="Z356" s="290" t="s">
        <v>50</v>
      </c>
      <c r="AA356" s="290" t="s">
        <v>50</v>
      </c>
      <c r="AB356" s="290" t="s">
        <v>50</v>
      </c>
    </row>
    <row r="357" spans="1:28" x14ac:dyDescent="0.25">
      <c r="A357" s="283" t="s">
        <v>2008</v>
      </c>
      <c r="B357" s="284" t="s">
        <v>1787</v>
      </c>
      <c r="C357" s="284" t="s">
        <v>2063</v>
      </c>
      <c r="D357" s="284" t="s">
        <v>2064</v>
      </c>
      <c r="E357" s="284" t="s">
        <v>2378</v>
      </c>
      <c r="F357" s="285" t="s">
        <v>2555</v>
      </c>
      <c r="G357" s="286">
        <v>20</v>
      </c>
      <c r="H357" s="287" t="s">
        <v>2011</v>
      </c>
      <c r="I357" s="285"/>
      <c r="J357" s="285"/>
      <c r="K357" s="285"/>
      <c r="L357" s="285"/>
      <c r="M357" s="285"/>
      <c r="N357" s="285" t="s">
        <v>2380</v>
      </c>
      <c r="O357" s="288" t="s">
        <v>2012</v>
      </c>
      <c r="P357" s="288" t="s">
        <v>2012</v>
      </c>
      <c r="Q357" s="288" t="s">
        <v>2012</v>
      </c>
      <c r="R357" s="289" t="s">
        <v>2513</v>
      </c>
      <c r="S357" s="299" t="s">
        <v>2514</v>
      </c>
      <c r="T357" s="283"/>
      <c r="U357" s="290" t="s">
        <v>2015</v>
      </c>
      <c r="V357" s="290" t="s">
        <v>195</v>
      </c>
      <c r="W357" s="290" t="s">
        <v>2012</v>
      </c>
      <c r="X357" s="290">
        <v>0</v>
      </c>
      <c r="Y357" s="290" t="s">
        <v>50</v>
      </c>
      <c r="Z357" s="290" t="s">
        <v>50</v>
      </c>
      <c r="AA357" s="290" t="s">
        <v>50</v>
      </c>
      <c r="AB357" s="290" t="s">
        <v>50</v>
      </c>
    </row>
    <row r="358" spans="1:28" x14ac:dyDescent="0.25">
      <c r="A358" s="283" t="s">
        <v>2008</v>
      </c>
      <c r="B358" s="284" t="s">
        <v>1787</v>
      </c>
      <c r="C358" s="284" t="s">
        <v>2063</v>
      </c>
      <c r="D358" s="284" t="s">
        <v>2064</v>
      </c>
      <c r="E358" s="284" t="s">
        <v>2378</v>
      </c>
      <c r="F358" s="285" t="s">
        <v>2555</v>
      </c>
      <c r="G358" s="286">
        <v>40</v>
      </c>
      <c r="H358" s="287" t="s">
        <v>2011</v>
      </c>
      <c r="I358" s="285"/>
      <c r="J358" s="285"/>
      <c r="K358" s="285"/>
      <c r="L358" s="285"/>
      <c r="M358" s="285"/>
      <c r="N358" s="285" t="s">
        <v>2380</v>
      </c>
      <c r="O358" s="288" t="s">
        <v>2012</v>
      </c>
      <c r="P358" s="288" t="s">
        <v>2012</v>
      </c>
      <c r="Q358" s="288" t="s">
        <v>2012</v>
      </c>
      <c r="R358" s="289" t="s">
        <v>2513</v>
      </c>
      <c r="S358" s="299" t="s">
        <v>2514</v>
      </c>
      <c r="T358" s="283"/>
      <c r="U358" s="290" t="s">
        <v>2015</v>
      </c>
      <c r="V358" s="290" t="s">
        <v>195</v>
      </c>
      <c r="W358" s="290" t="s">
        <v>2012</v>
      </c>
      <c r="X358" s="290">
        <v>0</v>
      </c>
      <c r="Y358" s="290" t="s">
        <v>50</v>
      </c>
      <c r="Z358" s="290" t="s">
        <v>50</v>
      </c>
      <c r="AA358" s="290" t="s">
        <v>50</v>
      </c>
      <c r="AB358" s="290" t="s">
        <v>50</v>
      </c>
    </row>
    <row r="359" spans="1:28" x14ac:dyDescent="0.25">
      <c r="A359" s="283" t="s">
        <v>2008</v>
      </c>
      <c r="B359" s="284" t="s">
        <v>1787</v>
      </c>
      <c r="C359" s="284" t="s">
        <v>2065</v>
      </c>
      <c r="D359" s="284" t="s">
        <v>272</v>
      </c>
      <c r="E359" s="284" t="s">
        <v>2378</v>
      </c>
      <c r="F359" s="285" t="s">
        <v>2556</v>
      </c>
      <c r="G359" s="286">
        <v>20</v>
      </c>
      <c r="H359" s="287" t="s">
        <v>2011</v>
      </c>
      <c r="I359" s="285"/>
      <c r="J359" s="285"/>
      <c r="K359" s="285"/>
      <c r="L359" s="285"/>
      <c r="M359" s="285"/>
      <c r="N359" s="285" t="s">
        <v>2380</v>
      </c>
      <c r="O359" s="288" t="s">
        <v>2012</v>
      </c>
      <c r="P359" s="288" t="s">
        <v>2012</v>
      </c>
      <c r="Q359" s="288" t="s">
        <v>2012</v>
      </c>
      <c r="R359" s="289" t="s">
        <v>2513</v>
      </c>
      <c r="S359" s="299" t="s">
        <v>2514</v>
      </c>
      <c r="T359" s="283"/>
      <c r="U359" s="290" t="s">
        <v>2015</v>
      </c>
      <c r="V359" s="290" t="s">
        <v>195</v>
      </c>
      <c r="W359" s="290" t="s">
        <v>2012</v>
      </c>
      <c r="X359" s="290" t="s">
        <v>50</v>
      </c>
      <c r="Y359" s="290" t="s">
        <v>50</v>
      </c>
      <c r="Z359" s="290" t="s">
        <v>50</v>
      </c>
      <c r="AA359" s="290" t="s">
        <v>50</v>
      </c>
      <c r="AB359" s="290" t="s">
        <v>50</v>
      </c>
    </row>
    <row r="360" spans="1:28" x14ac:dyDescent="0.25">
      <c r="A360" s="283" t="s">
        <v>2008</v>
      </c>
      <c r="B360" s="284" t="s">
        <v>1787</v>
      </c>
      <c r="C360" s="284" t="s">
        <v>2065</v>
      </c>
      <c r="D360" s="284" t="s">
        <v>272</v>
      </c>
      <c r="E360" s="284" t="s">
        <v>2378</v>
      </c>
      <c r="F360" s="285" t="s">
        <v>2556</v>
      </c>
      <c r="G360" s="286">
        <v>40</v>
      </c>
      <c r="H360" s="287" t="s">
        <v>2011</v>
      </c>
      <c r="I360" s="285"/>
      <c r="J360" s="285"/>
      <c r="K360" s="285"/>
      <c r="L360" s="285"/>
      <c r="M360" s="285"/>
      <c r="N360" s="285" t="s">
        <v>2380</v>
      </c>
      <c r="O360" s="288" t="s">
        <v>2012</v>
      </c>
      <c r="P360" s="288" t="s">
        <v>2012</v>
      </c>
      <c r="Q360" s="288" t="s">
        <v>2012</v>
      </c>
      <c r="R360" s="289" t="s">
        <v>2513</v>
      </c>
      <c r="S360" s="299" t="s">
        <v>2514</v>
      </c>
      <c r="T360" s="283"/>
      <c r="U360" s="290" t="s">
        <v>2015</v>
      </c>
      <c r="V360" s="290" t="s">
        <v>195</v>
      </c>
      <c r="W360" s="290" t="s">
        <v>2012</v>
      </c>
      <c r="X360" s="290" t="s">
        <v>50</v>
      </c>
      <c r="Y360" s="290" t="s">
        <v>50</v>
      </c>
      <c r="Z360" s="290" t="s">
        <v>50</v>
      </c>
      <c r="AA360" s="290" t="s">
        <v>50</v>
      </c>
      <c r="AB360" s="290" t="s">
        <v>50</v>
      </c>
    </row>
    <row r="361" spans="1:28" x14ac:dyDescent="0.25">
      <c r="A361" s="283" t="s">
        <v>2008</v>
      </c>
      <c r="B361" s="284" t="s">
        <v>1787</v>
      </c>
      <c r="C361" s="284" t="s">
        <v>2070</v>
      </c>
      <c r="D361" s="284" t="s">
        <v>2071</v>
      </c>
      <c r="E361" s="284" t="s">
        <v>2378</v>
      </c>
      <c r="F361" s="285" t="s">
        <v>2557</v>
      </c>
      <c r="G361" s="286">
        <v>20</v>
      </c>
      <c r="H361" s="287" t="s">
        <v>2011</v>
      </c>
      <c r="I361" s="285"/>
      <c r="J361" s="285"/>
      <c r="K361" s="285"/>
      <c r="L361" s="285"/>
      <c r="M361" s="285"/>
      <c r="N361" s="285" t="s">
        <v>2380</v>
      </c>
      <c r="O361" s="288" t="s">
        <v>2012</v>
      </c>
      <c r="P361" s="288" t="s">
        <v>2012</v>
      </c>
      <c r="Q361" s="288" t="s">
        <v>2012</v>
      </c>
      <c r="R361" s="289" t="s">
        <v>2513</v>
      </c>
      <c r="S361" s="299" t="s">
        <v>2514</v>
      </c>
      <c r="T361" s="283"/>
      <c r="U361" s="290" t="s">
        <v>2015</v>
      </c>
      <c r="V361" s="290" t="s">
        <v>195</v>
      </c>
      <c r="W361" s="290" t="s">
        <v>2012</v>
      </c>
      <c r="X361" s="290">
        <v>0</v>
      </c>
      <c r="Y361" s="290" t="s">
        <v>50</v>
      </c>
      <c r="Z361" s="290" t="s">
        <v>50</v>
      </c>
      <c r="AA361" s="290" t="s">
        <v>50</v>
      </c>
      <c r="AB361" s="290" t="s">
        <v>50</v>
      </c>
    </row>
    <row r="362" spans="1:28" x14ac:dyDescent="0.25">
      <c r="A362" s="283" t="s">
        <v>2008</v>
      </c>
      <c r="B362" s="284" t="s">
        <v>1787</v>
      </c>
      <c r="C362" s="284" t="s">
        <v>2070</v>
      </c>
      <c r="D362" s="284" t="s">
        <v>2071</v>
      </c>
      <c r="E362" s="284" t="s">
        <v>2378</v>
      </c>
      <c r="F362" s="285" t="s">
        <v>2557</v>
      </c>
      <c r="G362" s="286">
        <v>40</v>
      </c>
      <c r="H362" s="287" t="s">
        <v>2011</v>
      </c>
      <c r="I362" s="285"/>
      <c r="J362" s="285"/>
      <c r="K362" s="285"/>
      <c r="L362" s="285"/>
      <c r="M362" s="285"/>
      <c r="N362" s="285" t="s">
        <v>2380</v>
      </c>
      <c r="O362" s="288" t="s">
        <v>2012</v>
      </c>
      <c r="P362" s="288" t="s">
        <v>2012</v>
      </c>
      <c r="Q362" s="288" t="s">
        <v>2012</v>
      </c>
      <c r="R362" s="289" t="s">
        <v>2513</v>
      </c>
      <c r="S362" s="299" t="s">
        <v>2514</v>
      </c>
      <c r="T362" s="283"/>
      <c r="U362" s="290" t="s">
        <v>2015</v>
      </c>
      <c r="V362" s="290" t="s">
        <v>195</v>
      </c>
      <c r="W362" s="290" t="s">
        <v>2012</v>
      </c>
      <c r="X362" s="290">
        <v>0</v>
      </c>
      <c r="Y362" s="290" t="s">
        <v>50</v>
      </c>
      <c r="Z362" s="290" t="s">
        <v>50</v>
      </c>
      <c r="AA362" s="290" t="s">
        <v>50</v>
      </c>
      <c r="AB362" s="290" t="s">
        <v>50</v>
      </c>
    </row>
    <row r="363" spans="1:28" x14ac:dyDescent="0.25">
      <c r="A363" s="283" t="s">
        <v>2008</v>
      </c>
      <c r="B363" s="284" t="s">
        <v>1787</v>
      </c>
      <c r="C363" s="284" t="s">
        <v>2070</v>
      </c>
      <c r="D363" s="284" t="s">
        <v>2071</v>
      </c>
      <c r="E363" s="284" t="s">
        <v>2378</v>
      </c>
      <c r="F363" s="285" t="s">
        <v>2558</v>
      </c>
      <c r="G363" s="286">
        <v>20</v>
      </c>
      <c r="H363" s="287" t="s">
        <v>2011</v>
      </c>
      <c r="I363" s="285"/>
      <c r="J363" s="285"/>
      <c r="K363" s="285"/>
      <c r="L363" s="285"/>
      <c r="M363" s="285"/>
      <c r="N363" s="285" t="s">
        <v>2380</v>
      </c>
      <c r="O363" s="288" t="s">
        <v>2012</v>
      </c>
      <c r="P363" s="288" t="s">
        <v>2012</v>
      </c>
      <c r="Q363" s="288" t="s">
        <v>2012</v>
      </c>
      <c r="R363" s="289" t="s">
        <v>2513</v>
      </c>
      <c r="S363" s="299" t="s">
        <v>2514</v>
      </c>
      <c r="T363" s="283"/>
      <c r="U363" s="290" t="s">
        <v>2015</v>
      </c>
      <c r="V363" s="290" t="s">
        <v>195</v>
      </c>
      <c r="W363" s="290" t="s">
        <v>2012</v>
      </c>
      <c r="X363" s="290">
        <v>0</v>
      </c>
      <c r="Y363" s="290" t="s">
        <v>50</v>
      </c>
      <c r="Z363" s="290" t="s">
        <v>50</v>
      </c>
      <c r="AA363" s="290" t="s">
        <v>50</v>
      </c>
      <c r="AB363" s="290" t="s">
        <v>50</v>
      </c>
    </row>
    <row r="364" spans="1:28" x14ac:dyDescent="0.25">
      <c r="A364" s="283" t="s">
        <v>2008</v>
      </c>
      <c r="B364" s="284" t="s">
        <v>1787</v>
      </c>
      <c r="C364" s="284" t="s">
        <v>2070</v>
      </c>
      <c r="D364" s="284" t="s">
        <v>2071</v>
      </c>
      <c r="E364" s="284" t="s">
        <v>2378</v>
      </c>
      <c r="F364" s="285" t="s">
        <v>2558</v>
      </c>
      <c r="G364" s="286">
        <v>40</v>
      </c>
      <c r="H364" s="287" t="s">
        <v>2011</v>
      </c>
      <c r="I364" s="285"/>
      <c r="J364" s="285"/>
      <c r="K364" s="285"/>
      <c r="L364" s="285"/>
      <c r="M364" s="285"/>
      <c r="N364" s="285" t="s">
        <v>2380</v>
      </c>
      <c r="O364" s="288" t="s">
        <v>2012</v>
      </c>
      <c r="P364" s="288" t="s">
        <v>2012</v>
      </c>
      <c r="Q364" s="288" t="s">
        <v>2012</v>
      </c>
      <c r="R364" s="289" t="s">
        <v>2513</v>
      </c>
      <c r="S364" s="299" t="s">
        <v>2514</v>
      </c>
      <c r="T364" s="283"/>
      <c r="U364" s="290" t="s">
        <v>2015</v>
      </c>
      <c r="V364" s="290" t="s">
        <v>195</v>
      </c>
      <c r="W364" s="290" t="s">
        <v>2012</v>
      </c>
      <c r="X364" s="290">
        <v>0</v>
      </c>
      <c r="Y364" s="290" t="s">
        <v>50</v>
      </c>
      <c r="Z364" s="290" t="s">
        <v>50</v>
      </c>
      <c r="AA364" s="290" t="s">
        <v>50</v>
      </c>
      <c r="AB364" s="290" t="s">
        <v>50</v>
      </c>
    </row>
    <row r="365" spans="1:28" x14ac:dyDescent="0.25">
      <c r="A365" s="283" t="s">
        <v>2008</v>
      </c>
      <c r="B365" s="284" t="s">
        <v>1791</v>
      </c>
      <c r="C365" s="284" t="s">
        <v>2072</v>
      </c>
      <c r="D365" s="284" t="s">
        <v>2073</v>
      </c>
      <c r="E365" s="284" t="s">
        <v>2378</v>
      </c>
      <c r="F365" s="285" t="s">
        <v>2559</v>
      </c>
      <c r="G365" s="286">
        <v>20</v>
      </c>
      <c r="H365" s="287" t="s">
        <v>2011</v>
      </c>
      <c r="I365" s="285"/>
      <c r="J365" s="285"/>
      <c r="K365" s="285"/>
      <c r="L365" s="285"/>
      <c r="M365" s="285"/>
      <c r="N365" s="285" t="s">
        <v>2380</v>
      </c>
      <c r="O365" s="288" t="s">
        <v>2012</v>
      </c>
      <c r="P365" s="288" t="s">
        <v>2012</v>
      </c>
      <c r="Q365" s="288" t="s">
        <v>2012</v>
      </c>
      <c r="R365" s="289" t="s">
        <v>2513</v>
      </c>
      <c r="S365" s="299" t="s">
        <v>2514</v>
      </c>
      <c r="T365" s="283"/>
      <c r="U365" s="290" t="s">
        <v>2015</v>
      </c>
      <c r="V365" s="290" t="s">
        <v>195</v>
      </c>
      <c r="W365" s="290" t="s">
        <v>2012</v>
      </c>
      <c r="X365" s="290">
        <v>0</v>
      </c>
      <c r="Y365" s="290" t="s">
        <v>50</v>
      </c>
      <c r="Z365" s="290" t="s">
        <v>50</v>
      </c>
      <c r="AA365" s="290" t="s">
        <v>50</v>
      </c>
      <c r="AB365" s="290" t="s">
        <v>50</v>
      </c>
    </row>
    <row r="366" spans="1:28" x14ac:dyDescent="0.25">
      <c r="A366" s="283" t="s">
        <v>2008</v>
      </c>
      <c r="B366" s="284" t="s">
        <v>1791</v>
      </c>
      <c r="C366" s="284" t="s">
        <v>2072</v>
      </c>
      <c r="D366" s="284" t="s">
        <v>2073</v>
      </c>
      <c r="E366" s="284" t="s">
        <v>2378</v>
      </c>
      <c r="F366" s="285" t="s">
        <v>2559</v>
      </c>
      <c r="G366" s="286">
        <v>40</v>
      </c>
      <c r="H366" s="287" t="s">
        <v>2011</v>
      </c>
      <c r="I366" s="285"/>
      <c r="J366" s="285"/>
      <c r="K366" s="285"/>
      <c r="L366" s="285"/>
      <c r="M366" s="285"/>
      <c r="N366" s="285" t="s">
        <v>2380</v>
      </c>
      <c r="O366" s="288" t="s">
        <v>2012</v>
      </c>
      <c r="P366" s="288" t="s">
        <v>2012</v>
      </c>
      <c r="Q366" s="288" t="s">
        <v>2012</v>
      </c>
      <c r="R366" s="289" t="s">
        <v>2513</v>
      </c>
      <c r="S366" s="299" t="s">
        <v>2514</v>
      </c>
      <c r="T366" s="283"/>
      <c r="U366" s="290" t="s">
        <v>2015</v>
      </c>
      <c r="V366" s="290" t="s">
        <v>195</v>
      </c>
      <c r="W366" s="290" t="s">
        <v>2012</v>
      </c>
      <c r="X366" s="290">
        <v>0</v>
      </c>
      <c r="Y366" s="290" t="s">
        <v>50</v>
      </c>
      <c r="Z366" s="290" t="s">
        <v>50</v>
      </c>
      <c r="AA366" s="290" t="s">
        <v>50</v>
      </c>
      <c r="AB366" s="290" t="s">
        <v>50</v>
      </c>
    </row>
    <row r="367" spans="1:28" x14ac:dyDescent="0.25">
      <c r="A367" s="283" t="s">
        <v>2008</v>
      </c>
      <c r="B367" s="284" t="s">
        <v>2041</v>
      </c>
      <c r="C367" s="284" t="s">
        <v>2078</v>
      </c>
      <c r="D367" s="284" t="s">
        <v>2079</v>
      </c>
      <c r="E367" s="284" t="s">
        <v>2378</v>
      </c>
      <c r="F367" s="285" t="s">
        <v>191</v>
      </c>
      <c r="G367" s="286">
        <v>20</v>
      </c>
      <c r="H367" s="287" t="s">
        <v>2011</v>
      </c>
      <c r="I367" s="285"/>
      <c r="J367" s="285"/>
      <c r="K367" s="285"/>
      <c r="L367" s="285"/>
      <c r="M367" s="285"/>
      <c r="N367" s="285" t="s">
        <v>2380</v>
      </c>
      <c r="O367" s="288" t="s">
        <v>2012</v>
      </c>
      <c r="P367" s="288" t="s">
        <v>2012</v>
      </c>
      <c r="Q367" s="288" t="s">
        <v>2012</v>
      </c>
      <c r="R367" s="289" t="s">
        <v>2513</v>
      </c>
      <c r="S367" s="299" t="s">
        <v>2514</v>
      </c>
      <c r="T367" s="283"/>
      <c r="U367" s="290" t="s">
        <v>2015</v>
      </c>
      <c r="V367" s="290" t="s">
        <v>195</v>
      </c>
      <c r="W367" s="290" t="s">
        <v>2012</v>
      </c>
      <c r="X367" s="290">
        <v>0</v>
      </c>
      <c r="Y367" s="290" t="s">
        <v>50</v>
      </c>
      <c r="Z367" s="290" t="s">
        <v>50</v>
      </c>
      <c r="AA367" s="290" t="s">
        <v>50</v>
      </c>
      <c r="AB367" s="290" t="s">
        <v>50</v>
      </c>
    </row>
    <row r="368" spans="1:28" x14ac:dyDescent="0.25">
      <c r="A368" s="283" t="s">
        <v>2008</v>
      </c>
      <c r="B368" s="284" t="s">
        <v>2041</v>
      </c>
      <c r="C368" s="284" t="s">
        <v>2078</v>
      </c>
      <c r="D368" s="284" t="s">
        <v>2079</v>
      </c>
      <c r="E368" s="284" t="s">
        <v>2378</v>
      </c>
      <c r="F368" s="285" t="s">
        <v>191</v>
      </c>
      <c r="G368" s="286">
        <v>40</v>
      </c>
      <c r="H368" s="287" t="s">
        <v>2011</v>
      </c>
      <c r="I368" s="285"/>
      <c r="J368" s="285"/>
      <c r="K368" s="285"/>
      <c r="L368" s="285"/>
      <c r="M368" s="285"/>
      <c r="N368" s="285" t="s">
        <v>2380</v>
      </c>
      <c r="O368" s="288" t="s">
        <v>2012</v>
      </c>
      <c r="P368" s="288" t="s">
        <v>2012</v>
      </c>
      <c r="Q368" s="288" t="s">
        <v>2012</v>
      </c>
      <c r="R368" s="289" t="s">
        <v>2513</v>
      </c>
      <c r="S368" s="299" t="s">
        <v>2514</v>
      </c>
      <c r="T368" s="283"/>
      <c r="U368" s="290" t="s">
        <v>2015</v>
      </c>
      <c r="V368" s="290" t="s">
        <v>195</v>
      </c>
      <c r="W368" s="290" t="s">
        <v>2012</v>
      </c>
      <c r="X368" s="290">
        <v>0</v>
      </c>
      <c r="Y368" s="290" t="s">
        <v>50</v>
      </c>
      <c r="Z368" s="290" t="s">
        <v>50</v>
      </c>
      <c r="AA368" s="290" t="s">
        <v>50</v>
      </c>
      <c r="AB368" s="290" t="s">
        <v>50</v>
      </c>
    </row>
    <row r="369" spans="1:28" x14ac:dyDescent="0.25">
      <c r="A369" s="283" t="s">
        <v>2008</v>
      </c>
      <c r="B369" s="284" t="s">
        <v>2041</v>
      </c>
      <c r="C369" s="284" t="s">
        <v>2078</v>
      </c>
      <c r="D369" s="284" t="s">
        <v>2079</v>
      </c>
      <c r="E369" s="284" t="s">
        <v>2511</v>
      </c>
      <c r="F369" s="285" t="s">
        <v>2560</v>
      </c>
      <c r="G369" s="286">
        <v>20</v>
      </c>
      <c r="H369" s="287" t="s">
        <v>2011</v>
      </c>
      <c r="I369" s="285"/>
      <c r="J369" s="285"/>
      <c r="K369" s="285"/>
      <c r="L369" s="285"/>
      <c r="M369" s="285"/>
      <c r="N369" s="285" t="s">
        <v>2380</v>
      </c>
      <c r="O369" s="288" t="s">
        <v>2012</v>
      </c>
      <c r="P369" s="288" t="s">
        <v>2012</v>
      </c>
      <c r="Q369" s="288" t="s">
        <v>2012</v>
      </c>
      <c r="R369" s="289" t="s">
        <v>2513</v>
      </c>
      <c r="S369" s="299" t="s">
        <v>2514</v>
      </c>
      <c r="T369" s="283"/>
      <c r="U369" s="290" t="s">
        <v>2015</v>
      </c>
      <c r="V369" s="290" t="s">
        <v>195</v>
      </c>
      <c r="W369" s="290" t="s">
        <v>2012</v>
      </c>
      <c r="X369" s="290">
        <v>0</v>
      </c>
      <c r="Y369" s="290" t="s">
        <v>50</v>
      </c>
      <c r="Z369" s="290" t="s">
        <v>50</v>
      </c>
      <c r="AA369" s="290" t="s">
        <v>50</v>
      </c>
      <c r="AB369" s="290" t="s">
        <v>50</v>
      </c>
    </row>
    <row r="370" spans="1:28" x14ac:dyDescent="0.25">
      <c r="A370" s="283" t="s">
        <v>2008</v>
      </c>
      <c r="B370" s="284" t="s">
        <v>2041</v>
      </c>
      <c r="C370" s="284" t="s">
        <v>2078</v>
      </c>
      <c r="D370" s="284" t="s">
        <v>2079</v>
      </c>
      <c r="E370" s="284" t="s">
        <v>2511</v>
      </c>
      <c r="F370" s="285" t="s">
        <v>2560</v>
      </c>
      <c r="G370" s="286">
        <v>40</v>
      </c>
      <c r="H370" s="287" t="s">
        <v>2011</v>
      </c>
      <c r="I370" s="285"/>
      <c r="J370" s="285"/>
      <c r="K370" s="285"/>
      <c r="L370" s="285"/>
      <c r="M370" s="285"/>
      <c r="N370" s="285" t="s">
        <v>2380</v>
      </c>
      <c r="O370" s="288" t="s">
        <v>2012</v>
      </c>
      <c r="P370" s="288" t="s">
        <v>2012</v>
      </c>
      <c r="Q370" s="288" t="s">
        <v>2012</v>
      </c>
      <c r="R370" s="289" t="s">
        <v>2513</v>
      </c>
      <c r="S370" s="299" t="s">
        <v>2514</v>
      </c>
      <c r="T370" s="283"/>
      <c r="U370" s="290" t="s">
        <v>2015</v>
      </c>
      <c r="V370" s="290" t="s">
        <v>195</v>
      </c>
      <c r="W370" s="290" t="s">
        <v>2012</v>
      </c>
      <c r="X370" s="290">
        <v>0</v>
      </c>
      <c r="Y370" s="290" t="s">
        <v>50</v>
      </c>
      <c r="Z370" s="290" t="s">
        <v>50</v>
      </c>
      <c r="AA370" s="290" t="s">
        <v>50</v>
      </c>
      <c r="AB370" s="290" t="s">
        <v>50</v>
      </c>
    </row>
    <row r="371" spans="1:28" x14ac:dyDescent="0.25">
      <c r="A371" s="283" t="s">
        <v>2008</v>
      </c>
      <c r="B371" s="284" t="s">
        <v>2041</v>
      </c>
      <c r="C371" s="284" t="s">
        <v>2078</v>
      </c>
      <c r="D371" s="284" t="s">
        <v>2079</v>
      </c>
      <c r="E371" s="284" t="s">
        <v>2378</v>
      </c>
      <c r="F371" s="285" t="s">
        <v>199</v>
      </c>
      <c r="G371" s="286">
        <v>20</v>
      </c>
      <c r="H371" s="287" t="s">
        <v>2011</v>
      </c>
      <c r="I371" s="285"/>
      <c r="J371" s="285"/>
      <c r="K371" s="285"/>
      <c r="L371" s="285"/>
      <c r="M371" s="285"/>
      <c r="N371" s="285" t="s">
        <v>2380</v>
      </c>
      <c r="O371" s="288" t="s">
        <v>2012</v>
      </c>
      <c r="P371" s="288" t="s">
        <v>2012</v>
      </c>
      <c r="Q371" s="288" t="s">
        <v>2012</v>
      </c>
      <c r="R371" s="289" t="s">
        <v>2513</v>
      </c>
      <c r="S371" s="299" t="s">
        <v>2514</v>
      </c>
      <c r="T371" s="283"/>
      <c r="U371" s="290" t="s">
        <v>2015</v>
      </c>
      <c r="V371" s="290" t="s">
        <v>195</v>
      </c>
      <c r="W371" s="290" t="s">
        <v>2012</v>
      </c>
      <c r="X371" s="290">
        <v>0</v>
      </c>
      <c r="Y371" s="290" t="s">
        <v>50</v>
      </c>
      <c r="Z371" s="290" t="s">
        <v>50</v>
      </c>
      <c r="AA371" s="290" t="s">
        <v>50</v>
      </c>
      <c r="AB371" s="290" t="s">
        <v>50</v>
      </c>
    </row>
    <row r="372" spans="1:28" x14ac:dyDescent="0.25">
      <c r="A372" s="283" t="s">
        <v>2008</v>
      </c>
      <c r="B372" s="284" t="s">
        <v>2041</v>
      </c>
      <c r="C372" s="284" t="s">
        <v>2078</v>
      </c>
      <c r="D372" s="284" t="s">
        <v>2079</v>
      </c>
      <c r="E372" s="284" t="s">
        <v>2378</v>
      </c>
      <c r="F372" s="285" t="s">
        <v>199</v>
      </c>
      <c r="G372" s="286">
        <v>40</v>
      </c>
      <c r="H372" s="287" t="s">
        <v>2011</v>
      </c>
      <c r="I372" s="285"/>
      <c r="J372" s="285"/>
      <c r="K372" s="285"/>
      <c r="L372" s="285"/>
      <c r="M372" s="285"/>
      <c r="N372" s="285" t="s">
        <v>2380</v>
      </c>
      <c r="O372" s="288" t="s">
        <v>2012</v>
      </c>
      <c r="P372" s="288" t="s">
        <v>2012</v>
      </c>
      <c r="Q372" s="288" t="s">
        <v>2012</v>
      </c>
      <c r="R372" s="289" t="s">
        <v>2513</v>
      </c>
      <c r="S372" s="299" t="s">
        <v>2514</v>
      </c>
      <c r="T372" s="283"/>
      <c r="U372" s="290" t="s">
        <v>2015</v>
      </c>
      <c r="V372" s="290" t="s">
        <v>195</v>
      </c>
      <c r="W372" s="290" t="s">
        <v>2012</v>
      </c>
      <c r="X372" s="290">
        <v>0</v>
      </c>
      <c r="Y372" s="290" t="s">
        <v>50</v>
      </c>
      <c r="Z372" s="290" t="s">
        <v>50</v>
      </c>
      <c r="AA372" s="290" t="s">
        <v>50</v>
      </c>
      <c r="AB372" s="290" t="s">
        <v>50</v>
      </c>
    </row>
    <row r="373" spans="1:28" x14ac:dyDescent="0.25">
      <c r="A373" s="283" t="s">
        <v>2008</v>
      </c>
      <c r="B373" s="284" t="s">
        <v>2041</v>
      </c>
      <c r="C373" s="284" t="s">
        <v>2078</v>
      </c>
      <c r="D373" s="284" t="s">
        <v>2079</v>
      </c>
      <c r="E373" s="284" t="s">
        <v>2378</v>
      </c>
      <c r="F373" s="285" t="s">
        <v>2561</v>
      </c>
      <c r="G373" s="286">
        <v>20</v>
      </c>
      <c r="H373" s="287" t="s">
        <v>2011</v>
      </c>
      <c r="I373" s="285"/>
      <c r="J373" s="285"/>
      <c r="K373" s="285"/>
      <c r="L373" s="285"/>
      <c r="M373" s="285"/>
      <c r="N373" s="285" t="s">
        <v>2380</v>
      </c>
      <c r="O373" s="288" t="s">
        <v>2012</v>
      </c>
      <c r="P373" s="288" t="s">
        <v>2012</v>
      </c>
      <c r="Q373" s="288" t="s">
        <v>2012</v>
      </c>
      <c r="R373" s="289" t="s">
        <v>2513</v>
      </c>
      <c r="S373" s="299" t="s">
        <v>2514</v>
      </c>
      <c r="T373" s="283"/>
      <c r="U373" s="290" t="s">
        <v>2015</v>
      </c>
      <c r="V373" s="290" t="s">
        <v>195</v>
      </c>
      <c r="W373" s="290" t="s">
        <v>2012</v>
      </c>
      <c r="X373" s="290">
        <v>0</v>
      </c>
      <c r="Y373" s="290" t="s">
        <v>50</v>
      </c>
      <c r="Z373" s="290" t="s">
        <v>50</v>
      </c>
      <c r="AA373" s="290" t="s">
        <v>50</v>
      </c>
      <c r="AB373" s="290" t="s">
        <v>50</v>
      </c>
    </row>
    <row r="374" spans="1:28" x14ac:dyDescent="0.25">
      <c r="A374" s="283" t="s">
        <v>2008</v>
      </c>
      <c r="B374" s="284" t="s">
        <v>2041</v>
      </c>
      <c r="C374" s="284" t="s">
        <v>2078</v>
      </c>
      <c r="D374" s="284" t="s">
        <v>2079</v>
      </c>
      <c r="E374" s="284" t="s">
        <v>2378</v>
      </c>
      <c r="F374" s="285" t="s">
        <v>2561</v>
      </c>
      <c r="G374" s="286">
        <v>40</v>
      </c>
      <c r="H374" s="287" t="s">
        <v>2011</v>
      </c>
      <c r="I374" s="285"/>
      <c r="J374" s="285"/>
      <c r="K374" s="285"/>
      <c r="L374" s="285"/>
      <c r="M374" s="285"/>
      <c r="N374" s="285" t="s">
        <v>2380</v>
      </c>
      <c r="O374" s="288" t="s">
        <v>2012</v>
      </c>
      <c r="P374" s="288" t="s">
        <v>2012</v>
      </c>
      <c r="Q374" s="288" t="s">
        <v>2012</v>
      </c>
      <c r="R374" s="289" t="s">
        <v>2513</v>
      </c>
      <c r="S374" s="299" t="s">
        <v>2514</v>
      </c>
      <c r="T374" s="283"/>
      <c r="U374" s="290" t="s">
        <v>2015</v>
      </c>
      <c r="V374" s="290" t="s">
        <v>195</v>
      </c>
      <c r="W374" s="290" t="s">
        <v>2012</v>
      </c>
      <c r="X374" s="290">
        <v>0</v>
      </c>
      <c r="Y374" s="290" t="s">
        <v>50</v>
      </c>
      <c r="Z374" s="290" t="s">
        <v>50</v>
      </c>
      <c r="AA374" s="290" t="s">
        <v>50</v>
      </c>
      <c r="AB374" s="290" t="s">
        <v>50</v>
      </c>
    </row>
    <row r="375" spans="1:28" x14ac:dyDescent="0.25">
      <c r="A375" s="283" t="s">
        <v>2008</v>
      </c>
      <c r="B375" s="284" t="s">
        <v>2041</v>
      </c>
      <c r="C375" s="284" t="s">
        <v>2078</v>
      </c>
      <c r="D375" s="284" t="s">
        <v>2079</v>
      </c>
      <c r="E375" s="284" t="s">
        <v>2378</v>
      </c>
      <c r="F375" s="285" t="s">
        <v>202</v>
      </c>
      <c r="G375" s="286">
        <v>20</v>
      </c>
      <c r="H375" s="287" t="s">
        <v>2011</v>
      </c>
      <c r="I375" s="285"/>
      <c r="J375" s="285"/>
      <c r="K375" s="285"/>
      <c r="L375" s="285"/>
      <c r="M375" s="285"/>
      <c r="N375" s="285" t="s">
        <v>2380</v>
      </c>
      <c r="O375" s="288" t="s">
        <v>2012</v>
      </c>
      <c r="P375" s="288" t="s">
        <v>2012</v>
      </c>
      <c r="Q375" s="288" t="s">
        <v>2012</v>
      </c>
      <c r="R375" s="289" t="s">
        <v>2513</v>
      </c>
      <c r="S375" s="299" t="s">
        <v>2514</v>
      </c>
      <c r="T375" s="283"/>
      <c r="U375" s="290" t="s">
        <v>2015</v>
      </c>
      <c r="V375" s="290" t="s">
        <v>195</v>
      </c>
      <c r="W375" s="290" t="s">
        <v>2012</v>
      </c>
      <c r="X375" s="290">
        <v>0</v>
      </c>
      <c r="Y375" s="290" t="s">
        <v>50</v>
      </c>
      <c r="Z375" s="290" t="s">
        <v>50</v>
      </c>
      <c r="AA375" s="290" t="s">
        <v>50</v>
      </c>
      <c r="AB375" s="290" t="s">
        <v>50</v>
      </c>
    </row>
    <row r="376" spans="1:28" x14ac:dyDescent="0.25">
      <c r="A376" s="283" t="s">
        <v>2008</v>
      </c>
      <c r="B376" s="284" t="s">
        <v>2041</v>
      </c>
      <c r="C376" s="284" t="s">
        <v>2078</v>
      </c>
      <c r="D376" s="284" t="s">
        <v>2079</v>
      </c>
      <c r="E376" s="284" t="s">
        <v>2378</v>
      </c>
      <c r="F376" s="285" t="s">
        <v>202</v>
      </c>
      <c r="G376" s="286">
        <v>40</v>
      </c>
      <c r="H376" s="287" t="s">
        <v>2011</v>
      </c>
      <c r="I376" s="285"/>
      <c r="J376" s="285"/>
      <c r="K376" s="285"/>
      <c r="L376" s="285"/>
      <c r="M376" s="285"/>
      <c r="N376" s="285" t="s">
        <v>2380</v>
      </c>
      <c r="O376" s="288" t="s">
        <v>2012</v>
      </c>
      <c r="P376" s="288" t="s">
        <v>2012</v>
      </c>
      <c r="Q376" s="288" t="s">
        <v>2012</v>
      </c>
      <c r="R376" s="289" t="s">
        <v>2513</v>
      </c>
      <c r="S376" s="299" t="s">
        <v>2514</v>
      </c>
      <c r="T376" s="283"/>
      <c r="U376" s="290" t="s">
        <v>2015</v>
      </c>
      <c r="V376" s="290" t="s">
        <v>195</v>
      </c>
      <c r="W376" s="290" t="s">
        <v>2012</v>
      </c>
      <c r="X376" s="290">
        <v>0</v>
      </c>
      <c r="Y376" s="290" t="s">
        <v>50</v>
      </c>
      <c r="Z376" s="290" t="s">
        <v>50</v>
      </c>
      <c r="AA376" s="290" t="s">
        <v>50</v>
      </c>
      <c r="AB376" s="290" t="s">
        <v>50</v>
      </c>
    </row>
    <row r="377" spans="1:28" x14ac:dyDescent="0.25">
      <c r="A377" s="283" t="s">
        <v>2008</v>
      </c>
      <c r="B377" s="284" t="s">
        <v>2041</v>
      </c>
      <c r="C377" s="284" t="s">
        <v>2078</v>
      </c>
      <c r="D377" s="284" t="s">
        <v>2079</v>
      </c>
      <c r="E377" s="284" t="s">
        <v>2378</v>
      </c>
      <c r="F377" s="285" t="s">
        <v>203</v>
      </c>
      <c r="G377" s="286">
        <v>20</v>
      </c>
      <c r="H377" s="287" t="s">
        <v>2011</v>
      </c>
      <c r="I377" s="285"/>
      <c r="J377" s="285"/>
      <c r="K377" s="285"/>
      <c r="L377" s="285"/>
      <c r="M377" s="285"/>
      <c r="N377" s="285" t="s">
        <v>2380</v>
      </c>
      <c r="O377" s="288" t="s">
        <v>2012</v>
      </c>
      <c r="P377" s="288" t="s">
        <v>2012</v>
      </c>
      <c r="Q377" s="288" t="s">
        <v>2012</v>
      </c>
      <c r="R377" s="289" t="s">
        <v>2513</v>
      </c>
      <c r="S377" s="299" t="s">
        <v>2514</v>
      </c>
      <c r="T377" s="283"/>
      <c r="U377" s="290" t="s">
        <v>2015</v>
      </c>
      <c r="V377" s="290" t="s">
        <v>195</v>
      </c>
      <c r="W377" s="290" t="s">
        <v>2012</v>
      </c>
      <c r="X377" s="290">
        <v>0</v>
      </c>
      <c r="Y377" s="290" t="s">
        <v>50</v>
      </c>
      <c r="Z377" s="290" t="s">
        <v>50</v>
      </c>
      <c r="AA377" s="290" t="s">
        <v>50</v>
      </c>
      <c r="AB377" s="290" t="s">
        <v>50</v>
      </c>
    </row>
    <row r="378" spans="1:28" x14ac:dyDescent="0.25">
      <c r="A378" s="283" t="s">
        <v>2008</v>
      </c>
      <c r="B378" s="284" t="s">
        <v>2041</v>
      </c>
      <c r="C378" s="284" t="s">
        <v>2078</v>
      </c>
      <c r="D378" s="284" t="s">
        <v>2079</v>
      </c>
      <c r="E378" s="284" t="s">
        <v>2378</v>
      </c>
      <c r="F378" s="285" t="s">
        <v>203</v>
      </c>
      <c r="G378" s="286">
        <v>40</v>
      </c>
      <c r="H378" s="287" t="s">
        <v>2011</v>
      </c>
      <c r="I378" s="285"/>
      <c r="J378" s="285"/>
      <c r="K378" s="285"/>
      <c r="L378" s="285"/>
      <c r="M378" s="285"/>
      <c r="N378" s="285" t="s">
        <v>2380</v>
      </c>
      <c r="O378" s="288" t="s">
        <v>2012</v>
      </c>
      <c r="P378" s="288" t="s">
        <v>2012</v>
      </c>
      <c r="Q378" s="288" t="s">
        <v>2012</v>
      </c>
      <c r="R378" s="289" t="s">
        <v>2513</v>
      </c>
      <c r="S378" s="299" t="s">
        <v>2514</v>
      </c>
      <c r="T378" s="283"/>
      <c r="U378" s="290" t="s">
        <v>2015</v>
      </c>
      <c r="V378" s="290" t="s">
        <v>195</v>
      </c>
      <c r="W378" s="290" t="s">
        <v>2012</v>
      </c>
      <c r="X378" s="290">
        <v>0</v>
      </c>
      <c r="Y378" s="290" t="s">
        <v>50</v>
      </c>
      <c r="Z378" s="290" t="s">
        <v>50</v>
      </c>
      <c r="AA378" s="290" t="s">
        <v>50</v>
      </c>
      <c r="AB378" s="290" t="s">
        <v>50</v>
      </c>
    </row>
    <row r="379" spans="1:28" x14ac:dyDescent="0.25">
      <c r="A379" s="283" t="s">
        <v>2008</v>
      </c>
      <c r="B379" s="284" t="s">
        <v>2041</v>
      </c>
      <c r="C379" s="284" t="s">
        <v>2078</v>
      </c>
      <c r="D379" s="284" t="s">
        <v>2079</v>
      </c>
      <c r="E379" s="284" t="s">
        <v>2511</v>
      </c>
      <c r="F379" s="285" t="s">
        <v>2562</v>
      </c>
      <c r="G379" s="286">
        <v>20</v>
      </c>
      <c r="H379" s="287" t="s">
        <v>2011</v>
      </c>
      <c r="I379" s="285"/>
      <c r="J379" s="285"/>
      <c r="K379" s="285"/>
      <c r="L379" s="285"/>
      <c r="M379" s="285"/>
      <c r="N379" s="285" t="s">
        <v>2380</v>
      </c>
      <c r="O379" s="288" t="s">
        <v>2012</v>
      </c>
      <c r="P379" s="288" t="s">
        <v>2012</v>
      </c>
      <c r="Q379" s="288" t="s">
        <v>2012</v>
      </c>
      <c r="R379" s="289" t="s">
        <v>2513</v>
      </c>
      <c r="S379" s="299" t="s">
        <v>2514</v>
      </c>
      <c r="T379" s="283"/>
      <c r="U379" s="290" t="s">
        <v>2015</v>
      </c>
      <c r="V379" s="290" t="s">
        <v>195</v>
      </c>
      <c r="W379" s="290" t="s">
        <v>2012</v>
      </c>
      <c r="X379" s="290">
        <v>0</v>
      </c>
      <c r="Y379" s="290" t="s">
        <v>50</v>
      </c>
      <c r="Z379" s="290" t="s">
        <v>50</v>
      </c>
      <c r="AA379" s="290" t="s">
        <v>50</v>
      </c>
      <c r="AB379" s="290" t="s">
        <v>50</v>
      </c>
    </row>
    <row r="380" spans="1:28" x14ac:dyDescent="0.25">
      <c r="A380" s="283" t="s">
        <v>2008</v>
      </c>
      <c r="B380" s="284" t="s">
        <v>2041</v>
      </c>
      <c r="C380" s="284" t="s">
        <v>2078</v>
      </c>
      <c r="D380" s="284" t="s">
        <v>2079</v>
      </c>
      <c r="E380" s="284" t="s">
        <v>2511</v>
      </c>
      <c r="F380" s="285" t="s">
        <v>2562</v>
      </c>
      <c r="G380" s="286">
        <v>40</v>
      </c>
      <c r="H380" s="287" t="s">
        <v>2011</v>
      </c>
      <c r="I380" s="285"/>
      <c r="J380" s="285"/>
      <c r="K380" s="285"/>
      <c r="L380" s="285"/>
      <c r="M380" s="285"/>
      <c r="N380" s="285" t="s">
        <v>2380</v>
      </c>
      <c r="O380" s="288" t="s">
        <v>2012</v>
      </c>
      <c r="P380" s="288" t="s">
        <v>2012</v>
      </c>
      <c r="Q380" s="288" t="s">
        <v>2012</v>
      </c>
      <c r="R380" s="289" t="s">
        <v>2513</v>
      </c>
      <c r="S380" s="299" t="s">
        <v>2514</v>
      </c>
      <c r="T380" s="283"/>
      <c r="U380" s="290" t="s">
        <v>2015</v>
      </c>
      <c r="V380" s="290" t="s">
        <v>195</v>
      </c>
      <c r="W380" s="290" t="s">
        <v>2012</v>
      </c>
      <c r="X380" s="290">
        <v>0</v>
      </c>
      <c r="Y380" s="290" t="s">
        <v>50</v>
      </c>
      <c r="Z380" s="290" t="s">
        <v>50</v>
      </c>
      <c r="AA380" s="290" t="s">
        <v>50</v>
      </c>
      <c r="AB380" s="290" t="s">
        <v>50</v>
      </c>
    </row>
    <row r="381" spans="1:28" x14ac:dyDescent="0.25">
      <c r="A381" s="283" t="s">
        <v>2008</v>
      </c>
      <c r="B381" s="284" t="s">
        <v>1754</v>
      </c>
      <c r="C381" s="284" t="s">
        <v>2082</v>
      </c>
      <c r="D381" s="284" t="s">
        <v>2083</v>
      </c>
      <c r="E381" s="284" t="s">
        <v>2378</v>
      </c>
      <c r="F381" s="285" t="s">
        <v>2563</v>
      </c>
      <c r="G381" s="286">
        <v>20</v>
      </c>
      <c r="H381" s="287" t="s">
        <v>2011</v>
      </c>
      <c r="I381" s="285"/>
      <c r="J381" s="285"/>
      <c r="K381" s="285"/>
      <c r="L381" s="285"/>
      <c r="M381" s="285"/>
      <c r="N381" s="285" t="s">
        <v>2380</v>
      </c>
      <c r="O381" s="288" t="s">
        <v>2012</v>
      </c>
      <c r="P381" s="288" t="s">
        <v>2012</v>
      </c>
      <c r="Q381" s="288" t="s">
        <v>2012</v>
      </c>
      <c r="R381" s="289" t="s">
        <v>2513</v>
      </c>
      <c r="S381" s="299" t="s">
        <v>2514</v>
      </c>
      <c r="T381" s="283"/>
      <c r="U381" s="290" t="s">
        <v>2015</v>
      </c>
      <c r="V381" s="290" t="s">
        <v>195</v>
      </c>
      <c r="W381" s="290" t="s">
        <v>2012</v>
      </c>
      <c r="X381" s="290">
        <v>0</v>
      </c>
      <c r="Y381" s="290" t="s">
        <v>50</v>
      </c>
      <c r="Z381" s="290" t="s">
        <v>50</v>
      </c>
      <c r="AA381" s="290" t="s">
        <v>50</v>
      </c>
      <c r="AB381" s="290" t="s">
        <v>50</v>
      </c>
    </row>
    <row r="382" spans="1:28" x14ac:dyDescent="0.25">
      <c r="A382" s="283" t="s">
        <v>2008</v>
      </c>
      <c r="B382" s="284" t="s">
        <v>1754</v>
      </c>
      <c r="C382" s="284" t="s">
        <v>2082</v>
      </c>
      <c r="D382" s="284" t="s">
        <v>2083</v>
      </c>
      <c r="E382" s="284" t="s">
        <v>2378</v>
      </c>
      <c r="F382" s="285" t="s">
        <v>2563</v>
      </c>
      <c r="G382" s="286">
        <v>40</v>
      </c>
      <c r="H382" s="287" t="s">
        <v>2011</v>
      </c>
      <c r="I382" s="285"/>
      <c r="J382" s="285"/>
      <c r="K382" s="285"/>
      <c r="L382" s="285"/>
      <c r="M382" s="285"/>
      <c r="N382" s="285" t="s">
        <v>2380</v>
      </c>
      <c r="O382" s="288" t="s">
        <v>2012</v>
      </c>
      <c r="P382" s="288" t="s">
        <v>2012</v>
      </c>
      <c r="Q382" s="288" t="s">
        <v>2012</v>
      </c>
      <c r="R382" s="289" t="s">
        <v>2513</v>
      </c>
      <c r="S382" s="299" t="s">
        <v>2514</v>
      </c>
      <c r="T382" s="283"/>
      <c r="U382" s="290" t="s">
        <v>2015</v>
      </c>
      <c r="V382" s="290" t="s">
        <v>195</v>
      </c>
      <c r="W382" s="290" t="s">
        <v>2012</v>
      </c>
      <c r="X382" s="290">
        <v>0</v>
      </c>
      <c r="Y382" s="290" t="s">
        <v>50</v>
      </c>
      <c r="Z382" s="290" t="s">
        <v>50</v>
      </c>
      <c r="AA382" s="290" t="s">
        <v>50</v>
      </c>
      <c r="AB382" s="290" t="s">
        <v>50</v>
      </c>
    </row>
    <row r="383" spans="1:28" x14ac:dyDescent="0.25">
      <c r="A383" s="283" t="s">
        <v>2008</v>
      </c>
      <c r="B383" s="284" t="s">
        <v>1754</v>
      </c>
      <c r="C383" s="284" t="s">
        <v>2082</v>
      </c>
      <c r="D383" s="284" t="s">
        <v>2083</v>
      </c>
      <c r="E383" s="284" t="s">
        <v>2378</v>
      </c>
      <c r="F383" s="285" t="s">
        <v>2564</v>
      </c>
      <c r="G383" s="286">
        <v>20</v>
      </c>
      <c r="H383" s="287" t="s">
        <v>2011</v>
      </c>
      <c r="I383" s="285"/>
      <c r="J383" s="285"/>
      <c r="K383" s="285"/>
      <c r="L383" s="285"/>
      <c r="M383" s="285"/>
      <c r="N383" s="285" t="s">
        <v>2380</v>
      </c>
      <c r="O383" s="288" t="s">
        <v>2012</v>
      </c>
      <c r="P383" s="288" t="s">
        <v>2012</v>
      </c>
      <c r="Q383" s="288" t="s">
        <v>2012</v>
      </c>
      <c r="R383" s="289" t="s">
        <v>2513</v>
      </c>
      <c r="S383" s="299" t="s">
        <v>2514</v>
      </c>
      <c r="T383" s="283"/>
      <c r="U383" s="290" t="s">
        <v>2015</v>
      </c>
      <c r="V383" s="290" t="s">
        <v>195</v>
      </c>
      <c r="W383" s="290" t="s">
        <v>2012</v>
      </c>
      <c r="X383" s="290">
        <v>0</v>
      </c>
      <c r="Y383" s="290" t="s">
        <v>50</v>
      </c>
      <c r="Z383" s="290" t="s">
        <v>50</v>
      </c>
      <c r="AA383" s="290" t="s">
        <v>50</v>
      </c>
      <c r="AB383" s="290" t="s">
        <v>50</v>
      </c>
    </row>
    <row r="384" spans="1:28" x14ac:dyDescent="0.25">
      <c r="A384" s="283" t="s">
        <v>2008</v>
      </c>
      <c r="B384" s="284" t="s">
        <v>1754</v>
      </c>
      <c r="C384" s="284" t="s">
        <v>2082</v>
      </c>
      <c r="D384" s="284" t="s">
        <v>2083</v>
      </c>
      <c r="E384" s="284" t="s">
        <v>2378</v>
      </c>
      <c r="F384" s="285" t="s">
        <v>2564</v>
      </c>
      <c r="G384" s="286">
        <v>40</v>
      </c>
      <c r="H384" s="287" t="s">
        <v>2011</v>
      </c>
      <c r="I384" s="285"/>
      <c r="J384" s="285"/>
      <c r="K384" s="285"/>
      <c r="L384" s="285"/>
      <c r="M384" s="285"/>
      <c r="N384" s="285" t="s">
        <v>2380</v>
      </c>
      <c r="O384" s="288" t="s">
        <v>2012</v>
      </c>
      <c r="P384" s="288" t="s">
        <v>2012</v>
      </c>
      <c r="Q384" s="288" t="s">
        <v>2012</v>
      </c>
      <c r="R384" s="289" t="s">
        <v>2513</v>
      </c>
      <c r="S384" s="299" t="s">
        <v>2514</v>
      </c>
      <c r="T384" s="283"/>
      <c r="U384" s="290" t="s">
        <v>2015</v>
      </c>
      <c r="V384" s="290" t="s">
        <v>195</v>
      </c>
      <c r="W384" s="290" t="s">
        <v>2012</v>
      </c>
      <c r="X384" s="290">
        <v>0</v>
      </c>
      <c r="Y384" s="290" t="s">
        <v>50</v>
      </c>
      <c r="Z384" s="290" t="s">
        <v>50</v>
      </c>
      <c r="AA384" s="290" t="s">
        <v>50</v>
      </c>
      <c r="AB384" s="290" t="s">
        <v>50</v>
      </c>
    </row>
    <row r="385" spans="1:28" x14ac:dyDescent="0.25">
      <c r="A385" s="283" t="s">
        <v>2008</v>
      </c>
      <c r="B385" s="284" t="s">
        <v>1788</v>
      </c>
      <c r="C385" s="284" t="s">
        <v>2084</v>
      </c>
      <c r="D385" s="284" t="s">
        <v>2085</v>
      </c>
      <c r="E385" s="284" t="s">
        <v>2494</v>
      </c>
      <c r="F385" s="285" t="s">
        <v>2565</v>
      </c>
      <c r="G385" s="286">
        <v>20</v>
      </c>
      <c r="H385" s="287" t="s">
        <v>2011</v>
      </c>
      <c r="I385" s="285"/>
      <c r="J385" s="285"/>
      <c r="K385" s="285"/>
      <c r="L385" s="285"/>
      <c r="M385" s="285"/>
      <c r="N385" s="285" t="s">
        <v>2380</v>
      </c>
      <c r="O385" s="288" t="s">
        <v>2012</v>
      </c>
      <c r="P385" s="288" t="s">
        <v>2012</v>
      </c>
      <c r="Q385" s="288" t="s">
        <v>2012</v>
      </c>
      <c r="R385" s="289" t="s">
        <v>2513</v>
      </c>
      <c r="S385" s="299" t="s">
        <v>2514</v>
      </c>
      <c r="T385" s="283"/>
      <c r="U385" s="290" t="s">
        <v>2015</v>
      </c>
      <c r="V385" s="290" t="s">
        <v>195</v>
      </c>
      <c r="W385" s="290" t="s">
        <v>2012</v>
      </c>
      <c r="X385" s="290">
        <v>0</v>
      </c>
      <c r="Y385" s="290" t="s">
        <v>50</v>
      </c>
      <c r="Z385" s="290" t="s">
        <v>50</v>
      </c>
      <c r="AA385" s="290" t="s">
        <v>50</v>
      </c>
      <c r="AB385" s="290" t="s">
        <v>50</v>
      </c>
    </row>
    <row r="386" spans="1:28" x14ac:dyDescent="0.25">
      <c r="A386" s="283" t="s">
        <v>2008</v>
      </c>
      <c r="B386" s="284" t="s">
        <v>1788</v>
      </c>
      <c r="C386" s="284" t="s">
        <v>2084</v>
      </c>
      <c r="D386" s="284" t="s">
        <v>2085</v>
      </c>
      <c r="E386" s="284" t="s">
        <v>2494</v>
      </c>
      <c r="F386" s="285" t="s">
        <v>2565</v>
      </c>
      <c r="G386" s="286">
        <v>40</v>
      </c>
      <c r="H386" s="287" t="s">
        <v>2011</v>
      </c>
      <c r="I386" s="285"/>
      <c r="J386" s="285"/>
      <c r="K386" s="285"/>
      <c r="L386" s="285"/>
      <c r="M386" s="285"/>
      <c r="N386" s="285" t="s">
        <v>2380</v>
      </c>
      <c r="O386" s="288" t="s">
        <v>2012</v>
      </c>
      <c r="P386" s="288" t="s">
        <v>2012</v>
      </c>
      <c r="Q386" s="288" t="s">
        <v>2012</v>
      </c>
      <c r="R386" s="289" t="s">
        <v>2513</v>
      </c>
      <c r="S386" s="299" t="s">
        <v>2514</v>
      </c>
      <c r="T386" s="283"/>
      <c r="U386" s="290" t="s">
        <v>2015</v>
      </c>
      <c r="V386" s="290" t="s">
        <v>195</v>
      </c>
      <c r="W386" s="290" t="s">
        <v>2012</v>
      </c>
      <c r="X386" s="290">
        <v>0</v>
      </c>
      <c r="Y386" s="290" t="s">
        <v>50</v>
      </c>
      <c r="Z386" s="290" t="s">
        <v>50</v>
      </c>
      <c r="AA386" s="290" t="s">
        <v>50</v>
      </c>
      <c r="AB386" s="290" t="s">
        <v>50</v>
      </c>
    </row>
    <row r="387" spans="1:28" x14ac:dyDescent="0.25">
      <c r="A387" s="283" t="s">
        <v>2008</v>
      </c>
      <c r="B387" s="284" t="s">
        <v>1788</v>
      </c>
      <c r="C387" s="284" t="s">
        <v>2084</v>
      </c>
      <c r="D387" s="284" t="s">
        <v>2085</v>
      </c>
      <c r="E387" s="284" t="s">
        <v>2494</v>
      </c>
      <c r="F387" s="285" t="s">
        <v>2566</v>
      </c>
      <c r="G387" s="286">
        <v>20</v>
      </c>
      <c r="H387" s="287" t="s">
        <v>2011</v>
      </c>
      <c r="I387" s="285"/>
      <c r="J387" s="285"/>
      <c r="K387" s="285"/>
      <c r="L387" s="285"/>
      <c r="M387" s="285"/>
      <c r="N387" s="285" t="s">
        <v>2380</v>
      </c>
      <c r="O387" s="288" t="s">
        <v>2012</v>
      </c>
      <c r="P387" s="288" t="s">
        <v>2012</v>
      </c>
      <c r="Q387" s="288" t="s">
        <v>2012</v>
      </c>
      <c r="R387" s="289" t="s">
        <v>2513</v>
      </c>
      <c r="S387" s="299" t="s">
        <v>2514</v>
      </c>
      <c r="T387" s="283"/>
      <c r="U387" s="290" t="s">
        <v>2015</v>
      </c>
      <c r="V387" s="290" t="s">
        <v>195</v>
      </c>
      <c r="W387" s="290" t="s">
        <v>2012</v>
      </c>
      <c r="X387" s="290">
        <v>0</v>
      </c>
      <c r="Y387" s="290" t="s">
        <v>50</v>
      </c>
      <c r="Z387" s="290" t="s">
        <v>50</v>
      </c>
      <c r="AA387" s="290" t="s">
        <v>50</v>
      </c>
      <c r="AB387" s="290" t="s">
        <v>50</v>
      </c>
    </row>
    <row r="388" spans="1:28" x14ac:dyDescent="0.25">
      <c r="A388" s="283" t="s">
        <v>2008</v>
      </c>
      <c r="B388" s="284" t="s">
        <v>1788</v>
      </c>
      <c r="C388" s="284" t="s">
        <v>2084</v>
      </c>
      <c r="D388" s="284" t="s">
        <v>2085</v>
      </c>
      <c r="E388" s="284" t="s">
        <v>2494</v>
      </c>
      <c r="F388" s="285" t="s">
        <v>2566</v>
      </c>
      <c r="G388" s="286">
        <v>40</v>
      </c>
      <c r="H388" s="287" t="s">
        <v>2011</v>
      </c>
      <c r="I388" s="285"/>
      <c r="J388" s="285"/>
      <c r="K388" s="285"/>
      <c r="L388" s="285"/>
      <c r="M388" s="285"/>
      <c r="N388" s="285" t="s">
        <v>2380</v>
      </c>
      <c r="O388" s="288" t="s">
        <v>2012</v>
      </c>
      <c r="P388" s="288" t="s">
        <v>2012</v>
      </c>
      <c r="Q388" s="288" t="s">
        <v>2012</v>
      </c>
      <c r="R388" s="289" t="s">
        <v>2513</v>
      </c>
      <c r="S388" s="299" t="s">
        <v>2514</v>
      </c>
      <c r="T388" s="283"/>
      <c r="U388" s="290" t="s">
        <v>2015</v>
      </c>
      <c r="V388" s="290" t="s">
        <v>195</v>
      </c>
      <c r="W388" s="290" t="s">
        <v>2012</v>
      </c>
      <c r="X388" s="290">
        <v>0</v>
      </c>
      <c r="Y388" s="290" t="s">
        <v>50</v>
      </c>
      <c r="Z388" s="290" t="s">
        <v>50</v>
      </c>
      <c r="AA388" s="290" t="s">
        <v>50</v>
      </c>
      <c r="AB388" s="290" t="s">
        <v>50</v>
      </c>
    </row>
    <row r="389" spans="1:28" x14ac:dyDescent="0.25">
      <c r="A389" s="283" t="s">
        <v>2008</v>
      </c>
      <c r="B389" s="284" t="s">
        <v>1788</v>
      </c>
      <c r="C389" s="284" t="s">
        <v>2084</v>
      </c>
      <c r="D389" s="284" t="s">
        <v>2085</v>
      </c>
      <c r="E389" s="284" t="s">
        <v>2378</v>
      </c>
      <c r="F389" s="285" t="s">
        <v>2567</v>
      </c>
      <c r="G389" s="286">
        <v>20</v>
      </c>
      <c r="H389" s="287" t="s">
        <v>2011</v>
      </c>
      <c r="I389" s="285"/>
      <c r="J389" s="285"/>
      <c r="K389" s="285"/>
      <c r="L389" s="285"/>
      <c r="M389" s="285"/>
      <c r="N389" s="285" t="s">
        <v>2380</v>
      </c>
      <c r="O389" s="288" t="s">
        <v>2012</v>
      </c>
      <c r="P389" s="288" t="s">
        <v>2012</v>
      </c>
      <c r="Q389" s="288" t="s">
        <v>2012</v>
      </c>
      <c r="R389" s="289" t="s">
        <v>2513</v>
      </c>
      <c r="S389" s="299" t="s">
        <v>2514</v>
      </c>
      <c r="T389" s="283"/>
      <c r="U389" s="290" t="s">
        <v>2015</v>
      </c>
      <c r="V389" s="290" t="s">
        <v>195</v>
      </c>
      <c r="W389" s="290" t="s">
        <v>2012</v>
      </c>
      <c r="X389" s="290">
        <v>0</v>
      </c>
      <c r="Y389" s="290" t="s">
        <v>50</v>
      </c>
      <c r="Z389" s="290" t="s">
        <v>50</v>
      </c>
      <c r="AA389" s="290" t="s">
        <v>50</v>
      </c>
      <c r="AB389" s="290" t="s">
        <v>50</v>
      </c>
    </row>
    <row r="390" spans="1:28" x14ac:dyDescent="0.25">
      <c r="A390" s="283" t="s">
        <v>2008</v>
      </c>
      <c r="B390" s="284" t="s">
        <v>1788</v>
      </c>
      <c r="C390" s="284" t="s">
        <v>2084</v>
      </c>
      <c r="D390" s="284" t="s">
        <v>2085</v>
      </c>
      <c r="E390" s="284" t="s">
        <v>2378</v>
      </c>
      <c r="F390" s="285" t="s">
        <v>2567</v>
      </c>
      <c r="G390" s="286">
        <v>40</v>
      </c>
      <c r="H390" s="287" t="s">
        <v>2011</v>
      </c>
      <c r="I390" s="285"/>
      <c r="J390" s="285"/>
      <c r="K390" s="285"/>
      <c r="L390" s="285"/>
      <c r="M390" s="285"/>
      <c r="N390" s="285" t="s">
        <v>2380</v>
      </c>
      <c r="O390" s="288" t="s">
        <v>2012</v>
      </c>
      <c r="P390" s="288" t="s">
        <v>2012</v>
      </c>
      <c r="Q390" s="288" t="s">
        <v>2012</v>
      </c>
      <c r="R390" s="289" t="s">
        <v>2513</v>
      </c>
      <c r="S390" s="299" t="s">
        <v>2514</v>
      </c>
      <c r="T390" s="283"/>
      <c r="U390" s="290" t="s">
        <v>2015</v>
      </c>
      <c r="V390" s="290" t="s">
        <v>195</v>
      </c>
      <c r="W390" s="290" t="s">
        <v>2012</v>
      </c>
      <c r="X390" s="290">
        <v>0</v>
      </c>
      <c r="Y390" s="290" t="s">
        <v>50</v>
      </c>
      <c r="Z390" s="290" t="s">
        <v>50</v>
      </c>
      <c r="AA390" s="290" t="s">
        <v>50</v>
      </c>
      <c r="AB390" s="290" t="s">
        <v>50</v>
      </c>
    </row>
    <row r="391" spans="1:28" x14ac:dyDescent="0.25">
      <c r="A391" s="283" t="s">
        <v>2008</v>
      </c>
      <c r="B391" s="284" t="s">
        <v>1788</v>
      </c>
      <c r="C391" s="284" t="s">
        <v>2084</v>
      </c>
      <c r="D391" s="284" t="s">
        <v>2085</v>
      </c>
      <c r="E391" s="284" t="s">
        <v>2378</v>
      </c>
      <c r="F391" s="285" t="s">
        <v>2568</v>
      </c>
      <c r="G391" s="286">
        <v>20</v>
      </c>
      <c r="H391" s="287" t="s">
        <v>2011</v>
      </c>
      <c r="I391" s="285"/>
      <c r="J391" s="285"/>
      <c r="K391" s="285"/>
      <c r="L391" s="285"/>
      <c r="M391" s="285"/>
      <c r="N391" s="285" t="s">
        <v>2380</v>
      </c>
      <c r="O391" s="288" t="s">
        <v>2012</v>
      </c>
      <c r="P391" s="288" t="s">
        <v>2012</v>
      </c>
      <c r="Q391" s="288" t="s">
        <v>2012</v>
      </c>
      <c r="R391" s="289" t="s">
        <v>2513</v>
      </c>
      <c r="S391" s="299" t="s">
        <v>2514</v>
      </c>
      <c r="T391" s="283"/>
      <c r="U391" s="290" t="s">
        <v>2015</v>
      </c>
      <c r="V391" s="290" t="s">
        <v>195</v>
      </c>
      <c r="W391" s="290" t="s">
        <v>2012</v>
      </c>
      <c r="X391" s="290">
        <v>0</v>
      </c>
      <c r="Y391" s="290" t="s">
        <v>50</v>
      </c>
      <c r="Z391" s="290" t="s">
        <v>50</v>
      </c>
      <c r="AA391" s="290" t="s">
        <v>50</v>
      </c>
      <c r="AB391" s="290" t="s">
        <v>50</v>
      </c>
    </row>
    <row r="392" spans="1:28" x14ac:dyDescent="0.25">
      <c r="A392" s="283" t="s">
        <v>2008</v>
      </c>
      <c r="B392" s="284" t="s">
        <v>1788</v>
      </c>
      <c r="C392" s="284" t="s">
        <v>2084</v>
      </c>
      <c r="D392" s="284" t="s">
        <v>2085</v>
      </c>
      <c r="E392" s="284" t="s">
        <v>2378</v>
      </c>
      <c r="F392" s="285" t="s">
        <v>2568</v>
      </c>
      <c r="G392" s="286">
        <v>40</v>
      </c>
      <c r="H392" s="287" t="s">
        <v>2011</v>
      </c>
      <c r="I392" s="285"/>
      <c r="J392" s="285"/>
      <c r="K392" s="285"/>
      <c r="L392" s="285"/>
      <c r="M392" s="285"/>
      <c r="N392" s="285" t="s">
        <v>2380</v>
      </c>
      <c r="O392" s="288" t="s">
        <v>2012</v>
      </c>
      <c r="P392" s="288" t="s">
        <v>2012</v>
      </c>
      <c r="Q392" s="288" t="s">
        <v>2012</v>
      </c>
      <c r="R392" s="289" t="s">
        <v>2513</v>
      </c>
      <c r="S392" s="299" t="s">
        <v>2514</v>
      </c>
      <c r="T392" s="283"/>
      <c r="U392" s="290" t="s">
        <v>2015</v>
      </c>
      <c r="V392" s="290" t="s">
        <v>195</v>
      </c>
      <c r="W392" s="290" t="s">
        <v>2012</v>
      </c>
      <c r="X392" s="290">
        <v>0</v>
      </c>
      <c r="Y392" s="290" t="s">
        <v>50</v>
      </c>
      <c r="Z392" s="290" t="s">
        <v>50</v>
      </c>
      <c r="AA392" s="290" t="s">
        <v>50</v>
      </c>
      <c r="AB392" s="290" t="s">
        <v>50</v>
      </c>
    </row>
    <row r="393" spans="1:28" x14ac:dyDescent="0.25">
      <c r="A393" s="283" t="s">
        <v>2008</v>
      </c>
      <c r="B393" s="284" t="s">
        <v>1788</v>
      </c>
      <c r="C393" s="284" t="s">
        <v>2084</v>
      </c>
      <c r="D393" s="284" t="s">
        <v>2085</v>
      </c>
      <c r="E393" s="284" t="s">
        <v>2378</v>
      </c>
      <c r="F393" s="285" t="s">
        <v>2569</v>
      </c>
      <c r="G393" s="286">
        <v>20</v>
      </c>
      <c r="H393" s="287" t="s">
        <v>2011</v>
      </c>
      <c r="I393" s="285"/>
      <c r="J393" s="285"/>
      <c r="K393" s="285"/>
      <c r="L393" s="285"/>
      <c r="M393" s="285"/>
      <c r="N393" s="285" t="s">
        <v>2380</v>
      </c>
      <c r="O393" s="288" t="s">
        <v>2012</v>
      </c>
      <c r="P393" s="288" t="s">
        <v>2012</v>
      </c>
      <c r="Q393" s="288" t="s">
        <v>2012</v>
      </c>
      <c r="R393" s="289" t="s">
        <v>2513</v>
      </c>
      <c r="S393" s="299" t="s">
        <v>2514</v>
      </c>
      <c r="T393" s="283"/>
      <c r="U393" s="290" t="s">
        <v>2015</v>
      </c>
      <c r="V393" s="290" t="s">
        <v>195</v>
      </c>
      <c r="W393" s="290" t="s">
        <v>2012</v>
      </c>
      <c r="X393" s="290">
        <v>0</v>
      </c>
      <c r="Y393" s="290" t="s">
        <v>50</v>
      </c>
      <c r="Z393" s="290" t="s">
        <v>50</v>
      </c>
      <c r="AA393" s="290" t="s">
        <v>50</v>
      </c>
      <c r="AB393" s="290" t="s">
        <v>50</v>
      </c>
    </row>
    <row r="394" spans="1:28" x14ac:dyDescent="0.25">
      <c r="A394" s="283" t="s">
        <v>2008</v>
      </c>
      <c r="B394" s="284" t="s">
        <v>1788</v>
      </c>
      <c r="C394" s="284" t="s">
        <v>2084</v>
      </c>
      <c r="D394" s="284" t="s">
        <v>2085</v>
      </c>
      <c r="E394" s="284" t="s">
        <v>2378</v>
      </c>
      <c r="F394" s="285" t="s">
        <v>2569</v>
      </c>
      <c r="G394" s="286">
        <v>40</v>
      </c>
      <c r="H394" s="287" t="s">
        <v>2011</v>
      </c>
      <c r="I394" s="285"/>
      <c r="J394" s="285"/>
      <c r="K394" s="285"/>
      <c r="L394" s="285"/>
      <c r="M394" s="285"/>
      <c r="N394" s="285" t="s">
        <v>2380</v>
      </c>
      <c r="O394" s="288" t="s">
        <v>2012</v>
      </c>
      <c r="P394" s="288" t="s">
        <v>2012</v>
      </c>
      <c r="Q394" s="288" t="s">
        <v>2012</v>
      </c>
      <c r="R394" s="289" t="s">
        <v>2513</v>
      </c>
      <c r="S394" s="299" t="s">
        <v>2514</v>
      </c>
      <c r="T394" s="283"/>
      <c r="U394" s="290" t="s">
        <v>2015</v>
      </c>
      <c r="V394" s="290" t="s">
        <v>195</v>
      </c>
      <c r="W394" s="290" t="s">
        <v>2012</v>
      </c>
      <c r="X394" s="290">
        <v>0</v>
      </c>
      <c r="Y394" s="290" t="s">
        <v>50</v>
      </c>
      <c r="Z394" s="290" t="s">
        <v>50</v>
      </c>
      <c r="AA394" s="290" t="s">
        <v>50</v>
      </c>
      <c r="AB394" s="290" t="s">
        <v>50</v>
      </c>
    </row>
    <row r="395" spans="1:28" x14ac:dyDescent="0.25">
      <c r="A395" s="283" t="s">
        <v>2008</v>
      </c>
      <c r="B395" s="284" t="s">
        <v>1788</v>
      </c>
      <c r="C395" s="284" t="s">
        <v>2084</v>
      </c>
      <c r="D395" s="284" t="s">
        <v>2085</v>
      </c>
      <c r="E395" s="284" t="s">
        <v>2494</v>
      </c>
      <c r="F395" s="285" t="s">
        <v>2570</v>
      </c>
      <c r="G395" s="286">
        <v>20</v>
      </c>
      <c r="H395" s="287" t="s">
        <v>2011</v>
      </c>
      <c r="I395" s="285"/>
      <c r="J395" s="285"/>
      <c r="K395" s="285"/>
      <c r="L395" s="285"/>
      <c r="M395" s="285"/>
      <c r="N395" s="285" t="s">
        <v>2380</v>
      </c>
      <c r="O395" s="288" t="s">
        <v>2012</v>
      </c>
      <c r="P395" s="288" t="s">
        <v>2012</v>
      </c>
      <c r="Q395" s="288" t="s">
        <v>2012</v>
      </c>
      <c r="R395" s="289" t="s">
        <v>2513</v>
      </c>
      <c r="S395" s="299" t="s">
        <v>2514</v>
      </c>
      <c r="T395" s="283"/>
      <c r="U395" s="290" t="s">
        <v>2015</v>
      </c>
      <c r="V395" s="290" t="s">
        <v>195</v>
      </c>
      <c r="W395" s="290" t="s">
        <v>2012</v>
      </c>
      <c r="X395" s="290">
        <v>0</v>
      </c>
      <c r="Y395" s="290" t="s">
        <v>50</v>
      </c>
      <c r="Z395" s="290" t="s">
        <v>50</v>
      </c>
      <c r="AA395" s="290" t="s">
        <v>50</v>
      </c>
      <c r="AB395" s="290" t="s">
        <v>50</v>
      </c>
    </row>
    <row r="396" spans="1:28" x14ac:dyDescent="0.25">
      <c r="A396" s="283" t="s">
        <v>2008</v>
      </c>
      <c r="B396" s="284" t="s">
        <v>1788</v>
      </c>
      <c r="C396" s="284" t="s">
        <v>2084</v>
      </c>
      <c r="D396" s="284" t="s">
        <v>2085</v>
      </c>
      <c r="E396" s="284" t="s">
        <v>2494</v>
      </c>
      <c r="F396" s="285" t="s">
        <v>2570</v>
      </c>
      <c r="G396" s="286">
        <v>40</v>
      </c>
      <c r="H396" s="287" t="s">
        <v>2011</v>
      </c>
      <c r="I396" s="285"/>
      <c r="J396" s="285"/>
      <c r="K396" s="285"/>
      <c r="L396" s="285"/>
      <c r="M396" s="285"/>
      <c r="N396" s="285" t="s">
        <v>2380</v>
      </c>
      <c r="O396" s="288" t="s">
        <v>2012</v>
      </c>
      <c r="P396" s="288" t="s">
        <v>2012</v>
      </c>
      <c r="Q396" s="288" t="s">
        <v>2012</v>
      </c>
      <c r="R396" s="289" t="s">
        <v>2513</v>
      </c>
      <c r="S396" s="299" t="s">
        <v>2514</v>
      </c>
      <c r="T396" s="283"/>
      <c r="U396" s="290" t="s">
        <v>2015</v>
      </c>
      <c r="V396" s="290" t="s">
        <v>195</v>
      </c>
      <c r="W396" s="290" t="s">
        <v>2012</v>
      </c>
      <c r="X396" s="290">
        <v>0</v>
      </c>
      <c r="Y396" s="290" t="s">
        <v>50</v>
      </c>
      <c r="Z396" s="290" t="s">
        <v>50</v>
      </c>
      <c r="AA396" s="290" t="s">
        <v>50</v>
      </c>
      <c r="AB396" s="290" t="s">
        <v>50</v>
      </c>
    </row>
    <row r="397" spans="1:28" x14ac:dyDescent="0.25">
      <c r="A397" s="283" t="s">
        <v>2008</v>
      </c>
      <c r="B397" s="284" t="s">
        <v>1788</v>
      </c>
      <c r="C397" s="284" t="s">
        <v>2084</v>
      </c>
      <c r="D397" s="284" t="s">
        <v>2085</v>
      </c>
      <c r="E397" s="284" t="s">
        <v>2494</v>
      </c>
      <c r="F397" s="285" t="s">
        <v>2571</v>
      </c>
      <c r="G397" s="286">
        <v>20</v>
      </c>
      <c r="H397" s="287" t="s">
        <v>2011</v>
      </c>
      <c r="I397" s="285"/>
      <c r="J397" s="285"/>
      <c r="K397" s="285"/>
      <c r="L397" s="285"/>
      <c r="M397" s="285"/>
      <c r="N397" s="285" t="s">
        <v>2380</v>
      </c>
      <c r="O397" s="288" t="s">
        <v>2012</v>
      </c>
      <c r="P397" s="288" t="s">
        <v>2012</v>
      </c>
      <c r="Q397" s="288" t="s">
        <v>2012</v>
      </c>
      <c r="R397" s="289" t="s">
        <v>2513</v>
      </c>
      <c r="S397" s="299" t="s">
        <v>2514</v>
      </c>
      <c r="T397" s="283"/>
      <c r="U397" s="290" t="s">
        <v>2015</v>
      </c>
      <c r="V397" s="290" t="s">
        <v>195</v>
      </c>
      <c r="W397" s="290" t="s">
        <v>2012</v>
      </c>
      <c r="X397" s="290">
        <v>0</v>
      </c>
      <c r="Y397" s="290" t="s">
        <v>50</v>
      </c>
      <c r="Z397" s="290" t="s">
        <v>50</v>
      </c>
      <c r="AA397" s="290" t="s">
        <v>50</v>
      </c>
      <c r="AB397" s="290" t="s">
        <v>50</v>
      </c>
    </row>
    <row r="398" spans="1:28" x14ac:dyDescent="0.25">
      <c r="A398" s="283" t="s">
        <v>2008</v>
      </c>
      <c r="B398" s="284" t="s">
        <v>1788</v>
      </c>
      <c r="C398" s="284" t="s">
        <v>2084</v>
      </c>
      <c r="D398" s="284" t="s">
        <v>2085</v>
      </c>
      <c r="E398" s="284" t="s">
        <v>2494</v>
      </c>
      <c r="F398" s="285" t="s">
        <v>2571</v>
      </c>
      <c r="G398" s="286">
        <v>40</v>
      </c>
      <c r="H398" s="287" t="s">
        <v>2011</v>
      </c>
      <c r="I398" s="285"/>
      <c r="J398" s="285"/>
      <c r="K398" s="285"/>
      <c r="L398" s="285"/>
      <c r="M398" s="285"/>
      <c r="N398" s="285" t="s">
        <v>2380</v>
      </c>
      <c r="O398" s="288" t="s">
        <v>2012</v>
      </c>
      <c r="P398" s="288" t="s">
        <v>2012</v>
      </c>
      <c r="Q398" s="288" t="s">
        <v>2012</v>
      </c>
      <c r="R398" s="289" t="s">
        <v>2513</v>
      </c>
      <c r="S398" s="299" t="s">
        <v>2514</v>
      </c>
      <c r="T398" s="283"/>
      <c r="U398" s="290" t="s">
        <v>2015</v>
      </c>
      <c r="V398" s="290" t="s">
        <v>195</v>
      </c>
      <c r="W398" s="290" t="s">
        <v>2012</v>
      </c>
      <c r="X398" s="290">
        <v>0</v>
      </c>
      <c r="Y398" s="290" t="s">
        <v>50</v>
      </c>
      <c r="Z398" s="290" t="s">
        <v>50</v>
      </c>
      <c r="AA398" s="290" t="s">
        <v>50</v>
      </c>
      <c r="AB398" s="290" t="s">
        <v>50</v>
      </c>
    </row>
    <row r="399" spans="1:28" x14ac:dyDescent="0.25">
      <c r="A399" s="283" t="s">
        <v>2008</v>
      </c>
      <c r="B399" s="284" t="s">
        <v>1788</v>
      </c>
      <c r="C399" s="284" t="s">
        <v>2084</v>
      </c>
      <c r="D399" s="284" t="s">
        <v>2085</v>
      </c>
      <c r="E399" s="284" t="s">
        <v>2378</v>
      </c>
      <c r="F399" s="285" t="s">
        <v>2572</v>
      </c>
      <c r="G399" s="286">
        <v>20</v>
      </c>
      <c r="H399" s="287" t="s">
        <v>2011</v>
      </c>
      <c r="I399" s="285"/>
      <c r="J399" s="285"/>
      <c r="K399" s="285"/>
      <c r="L399" s="285"/>
      <c r="M399" s="285"/>
      <c r="N399" s="285" t="s">
        <v>2380</v>
      </c>
      <c r="O399" s="288" t="s">
        <v>2012</v>
      </c>
      <c r="P399" s="288" t="s">
        <v>2012</v>
      </c>
      <c r="Q399" s="288" t="s">
        <v>2012</v>
      </c>
      <c r="R399" s="289" t="s">
        <v>2513</v>
      </c>
      <c r="S399" s="299" t="s">
        <v>2514</v>
      </c>
      <c r="T399" s="283"/>
      <c r="U399" s="290" t="s">
        <v>2015</v>
      </c>
      <c r="V399" s="290" t="s">
        <v>195</v>
      </c>
      <c r="W399" s="290" t="s">
        <v>2012</v>
      </c>
      <c r="X399" s="290">
        <v>0</v>
      </c>
      <c r="Y399" s="290" t="s">
        <v>50</v>
      </c>
      <c r="Z399" s="290" t="s">
        <v>50</v>
      </c>
      <c r="AA399" s="290" t="s">
        <v>50</v>
      </c>
      <c r="AB399" s="290" t="s">
        <v>50</v>
      </c>
    </row>
    <row r="400" spans="1:28" x14ac:dyDescent="0.25">
      <c r="A400" s="283" t="s">
        <v>2008</v>
      </c>
      <c r="B400" s="284" t="s">
        <v>1788</v>
      </c>
      <c r="C400" s="284" t="s">
        <v>2084</v>
      </c>
      <c r="D400" s="284" t="s">
        <v>2085</v>
      </c>
      <c r="E400" s="284" t="s">
        <v>2378</v>
      </c>
      <c r="F400" s="285" t="s">
        <v>2572</v>
      </c>
      <c r="G400" s="286">
        <v>40</v>
      </c>
      <c r="H400" s="287" t="s">
        <v>2011</v>
      </c>
      <c r="I400" s="285"/>
      <c r="J400" s="285"/>
      <c r="K400" s="285"/>
      <c r="L400" s="285"/>
      <c r="M400" s="285"/>
      <c r="N400" s="285" t="s">
        <v>2380</v>
      </c>
      <c r="O400" s="288" t="s">
        <v>2012</v>
      </c>
      <c r="P400" s="288" t="s">
        <v>2012</v>
      </c>
      <c r="Q400" s="288" t="s">
        <v>2012</v>
      </c>
      <c r="R400" s="289" t="s">
        <v>2513</v>
      </c>
      <c r="S400" s="299" t="s">
        <v>2514</v>
      </c>
      <c r="T400" s="283"/>
      <c r="U400" s="290" t="s">
        <v>2015</v>
      </c>
      <c r="V400" s="290" t="s">
        <v>195</v>
      </c>
      <c r="W400" s="290" t="s">
        <v>2012</v>
      </c>
      <c r="X400" s="290">
        <v>0</v>
      </c>
      <c r="Y400" s="290" t="s">
        <v>50</v>
      </c>
      <c r="Z400" s="290" t="s">
        <v>50</v>
      </c>
      <c r="AA400" s="290" t="s">
        <v>50</v>
      </c>
      <c r="AB400" s="290" t="s">
        <v>50</v>
      </c>
    </row>
    <row r="401" spans="1:28" x14ac:dyDescent="0.25">
      <c r="A401" s="283" t="s">
        <v>2008</v>
      </c>
      <c r="B401" s="284" t="s">
        <v>1788</v>
      </c>
      <c r="C401" s="284" t="s">
        <v>2084</v>
      </c>
      <c r="D401" s="284" t="s">
        <v>2085</v>
      </c>
      <c r="E401" s="284" t="s">
        <v>2494</v>
      </c>
      <c r="F401" s="285" t="s">
        <v>2573</v>
      </c>
      <c r="G401" s="286">
        <v>20</v>
      </c>
      <c r="H401" s="287" t="s">
        <v>2011</v>
      </c>
      <c r="I401" s="285"/>
      <c r="J401" s="285"/>
      <c r="K401" s="285"/>
      <c r="L401" s="285"/>
      <c r="M401" s="285"/>
      <c r="N401" s="285" t="s">
        <v>2380</v>
      </c>
      <c r="O401" s="288" t="s">
        <v>2012</v>
      </c>
      <c r="P401" s="288" t="s">
        <v>2012</v>
      </c>
      <c r="Q401" s="288" t="s">
        <v>2012</v>
      </c>
      <c r="R401" s="289" t="s">
        <v>2513</v>
      </c>
      <c r="S401" s="299" t="s">
        <v>2514</v>
      </c>
      <c r="T401" s="283"/>
      <c r="U401" s="290" t="s">
        <v>2015</v>
      </c>
      <c r="V401" s="290" t="s">
        <v>195</v>
      </c>
      <c r="W401" s="290" t="s">
        <v>2012</v>
      </c>
      <c r="X401" s="290">
        <v>0</v>
      </c>
      <c r="Y401" s="290" t="s">
        <v>50</v>
      </c>
      <c r="Z401" s="290" t="s">
        <v>50</v>
      </c>
      <c r="AA401" s="290" t="s">
        <v>50</v>
      </c>
      <c r="AB401" s="290" t="s">
        <v>50</v>
      </c>
    </row>
    <row r="402" spans="1:28" x14ac:dyDescent="0.25">
      <c r="A402" s="283" t="s">
        <v>2008</v>
      </c>
      <c r="B402" s="284" t="s">
        <v>1788</v>
      </c>
      <c r="C402" s="284" t="s">
        <v>2084</v>
      </c>
      <c r="D402" s="284" t="s">
        <v>2085</v>
      </c>
      <c r="E402" s="284" t="s">
        <v>2494</v>
      </c>
      <c r="F402" s="285" t="s">
        <v>2573</v>
      </c>
      <c r="G402" s="286">
        <v>40</v>
      </c>
      <c r="H402" s="287" t="s">
        <v>2011</v>
      </c>
      <c r="I402" s="285"/>
      <c r="J402" s="285"/>
      <c r="K402" s="285"/>
      <c r="L402" s="285"/>
      <c r="M402" s="285"/>
      <c r="N402" s="285" t="s">
        <v>2380</v>
      </c>
      <c r="O402" s="288" t="s">
        <v>2012</v>
      </c>
      <c r="P402" s="288" t="s">
        <v>2012</v>
      </c>
      <c r="Q402" s="288" t="s">
        <v>2012</v>
      </c>
      <c r="R402" s="289" t="s">
        <v>2513</v>
      </c>
      <c r="S402" s="299" t="s">
        <v>2514</v>
      </c>
      <c r="T402" s="283"/>
      <c r="U402" s="290" t="s">
        <v>2015</v>
      </c>
      <c r="V402" s="290" t="s">
        <v>195</v>
      </c>
      <c r="W402" s="290" t="s">
        <v>2012</v>
      </c>
      <c r="X402" s="290">
        <v>0</v>
      </c>
      <c r="Y402" s="290" t="s">
        <v>50</v>
      </c>
      <c r="Z402" s="290" t="s">
        <v>50</v>
      </c>
      <c r="AA402" s="290" t="s">
        <v>50</v>
      </c>
      <c r="AB402" s="290" t="s">
        <v>50</v>
      </c>
    </row>
    <row r="403" spans="1:28" x14ac:dyDescent="0.25">
      <c r="A403" s="283" t="s">
        <v>2008</v>
      </c>
      <c r="B403" s="284" t="s">
        <v>1788</v>
      </c>
      <c r="C403" s="284" t="s">
        <v>2084</v>
      </c>
      <c r="D403" s="284" t="s">
        <v>2085</v>
      </c>
      <c r="E403" s="284" t="s">
        <v>2378</v>
      </c>
      <c r="F403" s="285" t="s">
        <v>2574</v>
      </c>
      <c r="G403" s="286">
        <v>20</v>
      </c>
      <c r="H403" s="287" t="s">
        <v>2011</v>
      </c>
      <c r="I403" s="285"/>
      <c r="J403" s="285"/>
      <c r="K403" s="285"/>
      <c r="L403" s="285"/>
      <c r="M403" s="285"/>
      <c r="N403" s="285" t="s">
        <v>2380</v>
      </c>
      <c r="O403" s="288" t="s">
        <v>2012</v>
      </c>
      <c r="P403" s="288" t="s">
        <v>2012</v>
      </c>
      <c r="Q403" s="288" t="s">
        <v>2012</v>
      </c>
      <c r="R403" s="289" t="s">
        <v>2513</v>
      </c>
      <c r="S403" s="299" t="s">
        <v>2514</v>
      </c>
      <c r="T403" s="283"/>
      <c r="U403" s="290" t="s">
        <v>2015</v>
      </c>
      <c r="V403" s="290" t="s">
        <v>195</v>
      </c>
      <c r="W403" s="290" t="s">
        <v>2012</v>
      </c>
      <c r="X403" s="290">
        <v>0</v>
      </c>
      <c r="Y403" s="290" t="s">
        <v>50</v>
      </c>
      <c r="Z403" s="290" t="s">
        <v>50</v>
      </c>
      <c r="AA403" s="290" t="s">
        <v>50</v>
      </c>
      <c r="AB403" s="290" t="s">
        <v>50</v>
      </c>
    </row>
    <row r="404" spans="1:28" x14ac:dyDescent="0.25">
      <c r="A404" s="283" t="s">
        <v>2008</v>
      </c>
      <c r="B404" s="284" t="s">
        <v>1788</v>
      </c>
      <c r="C404" s="284" t="s">
        <v>2084</v>
      </c>
      <c r="D404" s="284" t="s">
        <v>2085</v>
      </c>
      <c r="E404" s="284" t="s">
        <v>2378</v>
      </c>
      <c r="F404" s="285" t="s">
        <v>2574</v>
      </c>
      <c r="G404" s="286">
        <v>40</v>
      </c>
      <c r="H404" s="287" t="s">
        <v>2011</v>
      </c>
      <c r="I404" s="285"/>
      <c r="J404" s="285"/>
      <c r="K404" s="285"/>
      <c r="L404" s="285"/>
      <c r="M404" s="285"/>
      <c r="N404" s="285" t="s">
        <v>2380</v>
      </c>
      <c r="O404" s="288" t="s">
        <v>2012</v>
      </c>
      <c r="P404" s="288" t="s">
        <v>2012</v>
      </c>
      <c r="Q404" s="288" t="s">
        <v>2012</v>
      </c>
      <c r="R404" s="289" t="s">
        <v>2513</v>
      </c>
      <c r="S404" s="299" t="s">
        <v>2514</v>
      </c>
      <c r="T404" s="283"/>
      <c r="U404" s="290" t="s">
        <v>2015</v>
      </c>
      <c r="V404" s="290" t="s">
        <v>195</v>
      </c>
      <c r="W404" s="290" t="s">
        <v>2012</v>
      </c>
      <c r="X404" s="290">
        <v>0</v>
      </c>
      <c r="Y404" s="290" t="s">
        <v>50</v>
      </c>
      <c r="Z404" s="290" t="s">
        <v>50</v>
      </c>
      <c r="AA404" s="290" t="s">
        <v>50</v>
      </c>
      <c r="AB404" s="290" t="s">
        <v>50</v>
      </c>
    </row>
    <row r="405" spans="1:28" x14ac:dyDescent="0.25">
      <c r="A405" s="283" t="s">
        <v>2008</v>
      </c>
      <c r="B405" s="284" t="s">
        <v>1788</v>
      </c>
      <c r="C405" s="284" t="s">
        <v>2084</v>
      </c>
      <c r="D405" s="284" t="s">
        <v>2085</v>
      </c>
      <c r="E405" s="284" t="s">
        <v>2378</v>
      </c>
      <c r="F405" s="285" t="s">
        <v>2575</v>
      </c>
      <c r="G405" s="286">
        <v>20</v>
      </c>
      <c r="H405" s="287" t="s">
        <v>2011</v>
      </c>
      <c r="I405" s="285"/>
      <c r="J405" s="285"/>
      <c r="K405" s="285"/>
      <c r="L405" s="285"/>
      <c r="M405" s="285"/>
      <c r="N405" s="285" t="s">
        <v>2380</v>
      </c>
      <c r="O405" s="288" t="s">
        <v>2012</v>
      </c>
      <c r="P405" s="288" t="s">
        <v>2012</v>
      </c>
      <c r="Q405" s="288" t="s">
        <v>2012</v>
      </c>
      <c r="R405" s="289" t="s">
        <v>2513</v>
      </c>
      <c r="S405" s="299" t="s">
        <v>2514</v>
      </c>
      <c r="T405" s="283"/>
      <c r="U405" s="290" t="s">
        <v>2015</v>
      </c>
      <c r="V405" s="290" t="s">
        <v>195</v>
      </c>
      <c r="W405" s="290" t="s">
        <v>2012</v>
      </c>
      <c r="X405" s="290">
        <v>0</v>
      </c>
      <c r="Y405" s="290" t="s">
        <v>50</v>
      </c>
      <c r="Z405" s="290" t="s">
        <v>50</v>
      </c>
      <c r="AA405" s="290" t="s">
        <v>50</v>
      </c>
      <c r="AB405" s="290" t="s">
        <v>50</v>
      </c>
    </row>
    <row r="406" spans="1:28" x14ac:dyDescent="0.25">
      <c r="A406" s="283" t="s">
        <v>2008</v>
      </c>
      <c r="B406" s="284" t="s">
        <v>1788</v>
      </c>
      <c r="C406" s="284" t="s">
        <v>2084</v>
      </c>
      <c r="D406" s="284" t="s">
        <v>2085</v>
      </c>
      <c r="E406" s="284" t="s">
        <v>2378</v>
      </c>
      <c r="F406" s="285" t="s">
        <v>2575</v>
      </c>
      <c r="G406" s="286">
        <v>40</v>
      </c>
      <c r="H406" s="287" t="s">
        <v>2011</v>
      </c>
      <c r="I406" s="285"/>
      <c r="J406" s="285"/>
      <c r="K406" s="285"/>
      <c r="L406" s="285"/>
      <c r="M406" s="285"/>
      <c r="N406" s="285" t="s">
        <v>2380</v>
      </c>
      <c r="O406" s="288" t="s">
        <v>2012</v>
      </c>
      <c r="P406" s="288" t="s">
        <v>2012</v>
      </c>
      <c r="Q406" s="288" t="s">
        <v>2012</v>
      </c>
      <c r="R406" s="289" t="s">
        <v>2513</v>
      </c>
      <c r="S406" s="299" t="s">
        <v>2514</v>
      </c>
      <c r="T406" s="283"/>
      <c r="U406" s="290" t="s">
        <v>2015</v>
      </c>
      <c r="V406" s="290" t="s">
        <v>195</v>
      </c>
      <c r="W406" s="290" t="s">
        <v>2012</v>
      </c>
      <c r="X406" s="290">
        <v>0</v>
      </c>
      <c r="Y406" s="290" t="s">
        <v>50</v>
      </c>
      <c r="Z406" s="290" t="s">
        <v>50</v>
      </c>
      <c r="AA406" s="290" t="s">
        <v>50</v>
      </c>
      <c r="AB406" s="290" t="s">
        <v>50</v>
      </c>
    </row>
    <row r="407" spans="1:28" x14ac:dyDescent="0.25">
      <c r="A407" s="283" t="s">
        <v>2008</v>
      </c>
      <c r="B407" s="284" t="s">
        <v>1788</v>
      </c>
      <c r="C407" s="284" t="s">
        <v>2084</v>
      </c>
      <c r="D407" s="284" t="s">
        <v>2085</v>
      </c>
      <c r="E407" s="284" t="s">
        <v>2378</v>
      </c>
      <c r="F407" s="285" t="s">
        <v>2576</v>
      </c>
      <c r="G407" s="286">
        <v>20</v>
      </c>
      <c r="H407" s="287" t="s">
        <v>2011</v>
      </c>
      <c r="I407" s="285"/>
      <c r="J407" s="285"/>
      <c r="K407" s="285"/>
      <c r="L407" s="285"/>
      <c r="M407" s="285"/>
      <c r="N407" s="285" t="s">
        <v>2380</v>
      </c>
      <c r="O407" s="288" t="s">
        <v>2012</v>
      </c>
      <c r="P407" s="288" t="s">
        <v>2012</v>
      </c>
      <c r="Q407" s="288" t="s">
        <v>2012</v>
      </c>
      <c r="R407" s="289" t="s">
        <v>2513</v>
      </c>
      <c r="S407" s="299" t="s">
        <v>2514</v>
      </c>
      <c r="T407" s="283"/>
      <c r="U407" s="290" t="s">
        <v>2015</v>
      </c>
      <c r="V407" s="290" t="s">
        <v>195</v>
      </c>
      <c r="W407" s="290" t="s">
        <v>2012</v>
      </c>
      <c r="X407" s="290">
        <v>0</v>
      </c>
      <c r="Y407" s="290" t="s">
        <v>50</v>
      </c>
      <c r="Z407" s="290" t="s">
        <v>50</v>
      </c>
      <c r="AA407" s="290" t="s">
        <v>50</v>
      </c>
      <c r="AB407" s="290" t="s">
        <v>50</v>
      </c>
    </row>
    <row r="408" spans="1:28" x14ac:dyDescent="0.25">
      <c r="A408" s="283" t="s">
        <v>2008</v>
      </c>
      <c r="B408" s="284" t="s">
        <v>1788</v>
      </c>
      <c r="C408" s="284" t="s">
        <v>2084</v>
      </c>
      <c r="D408" s="284" t="s">
        <v>2085</v>
      </c>
      <c r="E408" s="284" t="s">
        <v>2378</v>
      </c>
      <c r="F408" s="285" t="s">
        <v>2576</v>
      </c>
      <c r="G408" s="286">
        <v>40</v>
      </c>
      <c r="H408" s="287" t="s">
        <v>2011</v>
      </c>
      <c r="I408" s="285"/>
      <c r="J408" s="285"/>
      <c r="K408" s="285"/>
      <c r="L408" s="285"/>
      <c r="M408" s="285"/>
      <c r="N408" s="285" t="s">
        <v>2380</v>
      </c>
      <c r="O408" s="288" t="s">
        <v>2012</v>
      </c>
      <c r="P408" s="288" t="s">
        <v>2012</v>
      </c>
      <c r="Q408" s="288" t="s">
        <v>2012</v>
      </c>
      <c r="R408" s="289" t="s">
        <v>2513</v>
      </c>
      <c r="S408" s="299" t="s">
        <v>2514</v>
      </c>
      <c r="T408" s="283"/>
      <c r="U408" s="290" t="s">
        <v>2015</v>
      </c>
      <c r="V408" s="290" t="s">
        <v>195</v>
      </c>
      <c r="W408" s="290" t="s">
        <v>2012</v>
      </c>
      <c r="X408" s="290">
        <v>0</v>
      </c>
      <c r="Y408" s="290" t="s">
        <v>50</v>
      </c>
      <c r="Z408" s="290" t="s">
        <v>50</v>
      </c>
      <c r="AA408" s="290" t="s">
        <v>50</v>
      </c>
      <c r="AB408" s="290" t="s">
        <v>50</v>
      </c>
    </row>
    <row r="409" spans="1:28" x14ac:dyDescent="0.25">
      <c r="A409" s="283" t="s">
        <v>2008</v>
      </c>
      <c r="B409" s="284" t="s">
        <v>1788</v>
      </c>
      <c r="C409" s="284" t="s">
        <v>2084</v>
      </c>
      <c r="D409" s="284" t="s">
        <v>2085</v>
      </c>
      <c r="E409" s="284" t="s">
        <v>2378</v>
      </c>
      <c r="F409" s="285" t="s">
        <v>2577</v>
      </c>
      <c r="G409" s="286">
        <v>20</v>
      </c>
      <c r="H409" s="287" t="s">
        <v>2011</v>
      </c>
      <c r="I409" s="285"/>
      <c r="J409" s="285"/>
      <c r="K409" s="285"/>
      <c r="L409" s="285"/>
      <c r="M409" s="285"/>
      <c r="N409" s="285" t="s">
        <v>2380</v>
      </c>
      <c r="O409" s="288" t="s">
        <v>2012</v>
      </c>
      <c r="P409" s="288" t="s">
        <v>2012</v>
      </c>
      <c r="Q409" s="288" t="s">
        <v>2012</v>
      </c>
      <c r="R409" s="289" t="s">
        <v>2513</v>
      </c>
      <c r="S409" s="299" t="s">
        <v>2514</v>
      </c>
      <c r="T409" s="283"/>
      <c r="U409" s="290" t="s">
        <v>2015</v>
      </c>
      <c r="V409" s="290" t="s">
        <v>195</v>
      </c>
      <c r="W409" s="290" t="s">
        <v>2012</v>
      </c>
      <c r="X409" s="290">
        <v>0</v>
      </c>
      <c r="Y409" s="290" t="s">
        <v>50</v>
      </c>
      <c r="Z409" s="290" t="s">
        <v>50</v>
      </c>
      <c r="AA409" s="290" t="s">
        <v>50</v>
      </c>
      <c r="AB409" s="290" t="s">
        <v>50</v>
      </c>
    </row>
    <row r="410" spans="1:28" x14ac:dyDescent="0.25">
      <c r="A410" s="283" t="s">
        <v>2008</v>
      </c>
      <c r="B410" s="284" t="s">
        <v>1788</v>
      </c>
      <c r="C410" s="284" t="s">
        <v>2084</v>
      </c>
      <c r="D410" s="284" t="s">
        <v>2085</v>
      </c>
      <c r="E410" s="284" t="s">
        <v>2378</v>
      </c>
      <c r="F410" s="285" t="s">
        <v>2577</v>
      </c>
      <c r="G410" s="286">
        <v>40</v>
      </c>
      <c r="H410" s="287" t="s">
        <v>2011</v>
      </c>
      <c r="I410" s="285"/>
      <c r="J410" s="285"/>
      <c r="K410" s="285"/>
      <c r="L410" s="285"/>
      <c r="M410" s="285"/>
      <c r="N410" s="285" t="s">
        <v>2380</v>
      </c>
      <c r="O410" s="288" t="s">
        <v>2012</v>
      </c>
      <c r="P410" s="288" t="s">
        <v>2012</v>
      </c>
      <c r="Q410" s="288" t="s">
        <v>2012</v>
      </c>
      <c r="R410" s="289" t="s">
        <v>2513</v>
      </c>
      <c r="S410" s="299" t="s">
        <v>2514</v>
      </c>
      <c r="T410" s="283"/>
      <c r="U410" s="290" t="s">
        <v>2015</v>
      </c>
      <c r="V410" s="290" t="s">
        <v>195</v>
      </c>
      <c r="W410" s="290" t="s">
        <v>2012</v>
      </c>
      <c r="X410" s="290">
        <v>0</v>
      </c>
      <c r="Y410" s="290" t="s">
        <v>50</v>
      </c>
      <c r="Z410" s="290" t="s">
        <v>50</v>
      </c>
      <c r="AA410" s="290" t="s">
        <v>50</v>
      </c>
      <c r="AB410" s="290" t="s">
        <v>50</v>
      </c>
    </row>
    <row r="411" spans="1:28" x14ac:dyDescent="0.25">
      <c r="A411" s="283" t="s">
        <v>2008</v>
      </c>
      <c r="B411" s="284" t="s">
        <v>1788</v>
      </c>
      <c r="C411" s="284" t="s">
        <v>2084</v>
      </c>
      <c r="D411" s="284" t="s">
        <v>2085</v>
      </c>
      <c r="E411" s="284" t="s">
        <v>2511</v>
      </c>
      <c r="F411" s="285" t="s">
        <v>2578</v>
      </c>
      <c r="G411" s="286">
        <v>20</v>
      </c>
      <c r="H411" s="287" t="s">
        <v>2011</v>
      </c>
      <c r="I411" s="285"/>
      <c r="J411" s="285"/>
      <c r="K411" s="285"/>
      <c r="L411" s="285"/>
      <c r="M411" s="285"/>
      <c r="N411" s="285" t="s">
        <v>2380</v>
      </c>
      <c r="O411" s="288" t="s">
        <v>2012</v>
      </c>
      <c r="P411" s="288" t="s">
        <v>2012</v>
      </c>
      <c r="Q411" s="288" t="s">
        <v>2012</v>
      </c>
      <c r="R411" s="289" t="s">
        <v>2513</v>
      </c>
      <c r="S411" s="299" t="s">
        <v>2514</v>
      </c>
      <c r="T411" s="283"/>
      <c r="U411" s="290" t="s">
        <v>2015</v>
      </c>
      <c r="V411" s="290" t="s">
        <v>195</v>
      </c>
      <c r="W411" s="290" t="s">
        <v>2012</v>
      </c>
      <c r="X411" s="290">
        <v>0</v>
      </c>
      <c r="Y411" s="290" t="s">
        <v>50</v>
      </c>
      <c r="Z411" s="290" t="s">
        <v>50</v>
      </c>
      <c r="AA411" s="290" t="s">
        <v>50</v>
      </c>
      <c r="AB411" s="290" t="s">
        <v>50</v>
      </c>
    </row>
    <row r="412" spans="1:28" x14ac:dyDescent="0.25">
      <c r="A412" s="283" t="s">
        <v>2008</v>
      </c>
      <c r="B412" s="284" t="s">
        <v>1788</v>
      </c>
      <c r="C412" s="284" t="s">
        <v>2084</v>
      </c>
      <c r="D412" s="284" t="s">
        <v>2085</v>
      </c>
      <c r="E412" s="284" t="s">
        <v>2511</v>
      </c>
      <c r="F412" s="285" t="s">
        <v>2578</v>
      </c>
      <c r="G412" s="286">
        <v>40</v>
      </c>
      <c r="H412" s="287" t="s">
        <v>2011</v>
      </c>
      <c r="I412" s="285"/>
      <c r="J412" s="285"/>
      <c r="K412" s="285"/>
      <c r="L412" s="285"/>
      <c r="M412" s="285"/>
      <c r="N412" s="285" t="s">
        <v>2380</v>
      </c>
      <c r="O412" s="288" t="s">
        <v>2012</v>
      </c>
      <c r="P412" s="288" t="s">
        <v>2012</v>
      </c>
      <c r="Q412" s="288" t="s">
        <v>2012</v>
      </c>
      <c r="R412" s="289" t="s">
        <v>2513</v>
      </c>
      <c r="S412" s="299" t="s">
        <v>2514</v>
      </c>
      <c r="T412" s="283"/>
      <c r="U412" s="290" t="s">
        <v>2015</v>
      </c>
      <c r="V412" s="290" t="s">
        <v>195</v>
      </c>
      <c r="W412" s="290" t="s">
        <v>2012</v>
      </c>
      <c r="X412" s="290">
        <v>0</v>
      </c>
      <c r="Y412" s="290" t="s">
        <v>50</v>
      </c>
      <c r="Z412" s="290" t="s">
        <v>50</v>
      </c>
      <c r="AA412" s="290" t="s">
        <v>50</v>
      </c>
      <c r="AB412" s="290" t="s">
        <v>50</v>
      </c>
    </row>
    <row r="413" spans="1:28" x14ac:dyDescent="0.25">
      <c r="A413" s="283" t="s">
        <v>2008</v>
      </c>
      <c r="B413" s="284" t="s">
        <v>1788</v>
      </c>
      <c r="C413" s="284" t="s">
        <v>2084</v>
      </c>
      <c r="D413" s="284" t="s">
        <v>2085</v>
      </c>
      <c r="E413" s="284" t="s">
        <v>2511</v>
      </c>
      <c r="F413" s="285" t="s">
        <v>2579</v>
      </c>
      <c r="G413" s="286">
        <v>20</v>
      </c>
      <c r="H413" s="287" t="s">
        <v>2011</v>
      </c>
      <c r="I413" s="285"/>
      <c r="J413" s="285"/>
      <c r="K413" s="285"/>
      <c r="L413" s="285"/>
      <c r="M413" s="285"/>
      <c r="N413" s="285" t="s">
        <v>2380</v>
      </c>
      <c r="O413" s="288" t="s">
        <v>2012</v>
      </c>
      <c r="P413" s="288" t="s">
        <v>2012</v>
      </c>
      <c r="Q413" s="288" t="s">
        <v>2012</v>
      </c>
      <c r="R413" s="289" t="s">
        <v>2513</v>
      </c>
      <c r="S413" s="299" t="s">
        <v>2514</v>
      </c>
      <c r="T413" s="283"/>
      <c r="U413" s="290" t="s">
        <v>2015</v>
      </c>
      <c r="V413" s="290" t="s">
        <v>195</v>
      </c>
      <c r="W413" s="290" t="s">
        <v>2012</v>
      </c>
      <c r="X413" s="290">
        <v>0</v>
      </c>
      <c r="Y413" s="290" t="s">
        <v>50</v>
      </c>
      <c r="Z413" s="290" t="s">
        <v>50</v>
      </c>
      <c r="AA413" s="290" t="s">
        <v>50</v>
      </c>
      <c r="AB413" s="290" t="s">
        <v>50</v>
      </c>
    </row>
    <row r="414" spans="1:28" x14ac:dyDescent="0.25">
      <c r="A414" s="283" t="s">
        <v>2008</v>
      </c>
      <c r="B414" s="284" t="s">
        <v>1788</v>
      </c>
      <c r="C414" s="284" t="s">
        <v>2084</v>
      </c>
      <c r="D414" s="284" t="s">
        <v>2085</v>
      </c>
      <c r="E414" s="284" t="s">
        <v>2511</v>
      </c>
      <c r="F414" s="285" t="s">
        <v>2579</v>
      </c>
      <c r="G414" s="286">
        <v>40</v>
      </c>
      <c r="H414" s="287" t="s">
        <v>2011</v>
      </c>
      <c r="I414" s="285"/>
      <c r="J414" s="285"/>
      <c r="K414" s="285"/>
      <c r="L414" s="285"/>
      <c r="M414" s="285"/>
      <c r="N414" s="285" t="s">
        <v>2380</v>
      </c>
      <c r="O414" s="288" t="s">
        <v>2012</v>
      </c>
      <c r="P414" s="288" t="s">
        <v>2012</v>
      </c>
      <c r="Q414" s="288" t="s">
        <v>2012</v>
      </c>
      <c r="R414" s="289" t="s">
        <v>2513</v>
      </c>
      <c r="S414" s="299" t="s">
        <v>2514</v>
      </c>
      <c r="T414" s="283"/>
      <c r="U414" s="290" t="s">
        <v>2015</v>
      </c>
      <c r="V414" s="290" t="s">
        <v>195</v>
      </c>
      <c r="W414" s="290" t="s">
        <v>2012</v>
      </c>
      <c r="X414" s="290">
        <v>0</v>
      </c>
      <c r="Y414" s="290" t="s">
        <v>50</v>
      </c>
      <c r="Z414" s="290" t="s">
        <v>50</v>
      </c>
      <c r="AA414" s="290" t="s">
        <v>50</v>
      </c>
      <c r="AB414" s="290" t="s">
        <v>50</v>
      </c>
    </row>
    <row r="415" spans="1:28" x14ac:dyDescent="0.25">
      <c r="A415" s="283" t="s">
        <v>2008</v>
      </c>
      <c r="B415" s="284" t="s">
        <v>1788</v>
      </c>
      <c r="C415" s="284" t="s">
        <v>2084</v>
      </c>
      <c r="D415" s="284" t="s">
        <v>2085</v>
      </c>
      <c r="E415" s="284" t="s">
        <v>2378</v>
      </c>
      <c r="F415" s="285" t="s">
        <v>2580</v>
      </c>
      <c r="G415" s="286">
        <v>20</v>
      </c>
      <c r="H415" s="287" t="s">
        <v>2011</v>
      </c>
      <c r="I415" s="285"/>
      <c r="J415" s="285"/>
      <c r="K415" s="285"/>
      <c r="L415" s="285"/>
      <c r="M415" s="285"/>
      <c r="N415" s="285" t="s">
        <v>2380</v>
      </c>
      <c r="O415" s="288" t="s">
        <v>2012</v>
      </c>
      <c r="P415" s="288" t="s">
        <v>2012</v>
      </c>
      <c r="Q415" s="288" t="s">
        <v>2012</v>
      </c>
      <c r="R415" s="289" t="s">
        <v>2513</v>
      </c>
      <c r="S415" s="299" t="s">
        <v>2514</v>
      </c>
      <c r="T415" s="283"/>
      <c r="U415" s="290" t="s">
        <v>2015</v>
      </c>
      <c r="V415" s="290" t="s">
        <v>195</v>
      </c>
      <c r="W415" s="290" t="s">
        <v>2012</v>
      </c>
      <c r="X415" s="290">
        <v>0</v>
      </c>
      <c r="Y415" s="290" t="s">
        <v>50</v>
      </c>
      <c r="Z415" s="290" t="s">
        <v>50</v>
      </c>
      <c r="AA415" s="290" t="s">
        <v>50</v>
      </c>
      <c r="AB415" s="290" t="s">
        <v>50</v>
      </c>
    </row>
    <row r="416" spans="1:28" x14ac:dyDescent="0.25">
      <c r="A416" s="283" t="s">
        <v>2008</v>
      </c>
      <c r="B416" s="284" t="s">
        <v>1788</v>
      </c>
      <c r="C416" s="284" t="s">
        <v>2084</v>
      </c>
      <c r="D416" s="284" t="s">
        <v>2085</v>
      </c>
      <c r="E416" s="284" t="s">
        <v>2378</v>
      </c>
      <c r="F416" s="285" t="s">
        <v>2580</v>
      </c>
      <c r="G416" s="286">
        <v>40</v>
      </c>
      <c r="H416" s="287" t="s">
        <v>2011</v>
      </c>
      <c r="I416" s="285"/>
      <c r="J416" s="285"/>
      <c r="K416" s="285"/>
      <c r="L416" s="285"/>
      <c r="M416" s="285"/>
      <c r="N416" s="285" t="s">
        <v>2380</v>
      </c>
      <c r="O416" s="288" t="s">
        <v>2012</v>
      </c>
      <c r="P416" s="288" t="s">
        <v>2012</v>
      </c>
      <c r="Q416" s="288" t="s">
        <v>2012</v>
      </c>
      <c r="R416" s="289" t="s">
        <v>2513</v>
      </c>
      <c r="S416" s="299" t="s">
        <v>2514</v>
      </c>
      <c r="T416" s="283"/>
      <c r="U416" s="290" t="s">
        <v>2015</v>
      </c>
      <c r="V416" s="290" t="s">
        <v>195</v>
      </c>
      <c r="W416" s="290" t="s">
        <v>2012</v>
      </c>
      <c r="X416" s="290">
        <v>0</v>
      </c>
      <c r="Y416" s="290" t="s">
        <v>50</v>
      </c>
      <c r="Z416" s="290" t="s">
        <v>50</v>
      </c>
      <c r="AA416" s="290" t="s">
        <v>50</v>
      </c>
      <c r="AB416" s="290" t="s">
        <v>50</v>
      </c>
    </row>
    <row r="417" spans="1:28" x14ac:dyDescent="0.25">
      <c r="A417" s="283" t="s">
        <v>2008</v>
      </c>
      <c r="B417" s="284" t="s">
        <v>1788</v>
      </c>
      <c r="C417" s="284" t="s">
        <v>2084</v>
      </c>
      <c r="D417" s="284" t="s">
        <v>2085</v>
      </c>
      <c r="E417" s="284" t="s">
        <v>2378</v>
      </c>
      <c r="F417" s="285" t="s">
        <v>409</v>
      </c>
      <c r="G417" s="286">
        <v>20</v>
      </c>
      <c r="H417" s="287" t="s">
        <v>2011</v>
      </c>
      <c r="I417" s="285"/>
      <c r="J417" s="285"/>
      <c r="K417" s="285"/>
      <c r="L417" s="285"/>
      <c r="M417" s="285"/>
      <c r="N417" s="285" t="s">
        <v>2380</v>
      </c>
      <c r="O417" s="288" t="s">
        <v>2012</v>
      </c>
      <c r="P417" s="288" t="s">
        <v>2012</v>
      </c>
      <c r="Q417" s="288" t="s">
        <v>2012</v>
      </c>
      <c r="R417" s="289" t="s">
        <v>2513</v>
      </c>
      <c r="S417" s="299" t="s">
        <v>2514</v>
      </c>
      <c r="T417" s="283"/>
      <c r="U417" s="290" t="s">
        <v>2015</v>
      </c>
      <c r="V417" s="290" t="s">
        <v>195</v>
      </c>
      <c r="W417" s="290" t="s">
        <v>2012</v>
      </c>
      <c r="X417" s="290">
        <v>0</v>
      </c>
      <c r="Y417" s="290" t="s">
        <v>50</v>
      </c>
      <c r="Z417" s="290" t="s">
        <v>50</v>
      </c>
      <c r="AA417" s="290" t="s">
        <v>50</v>
      </c>
      <c r="AB417" s="290" t="s">
        <v>50</v>
      </c>
    </row>
    <row r="418" spans="1:28" x14ac:dyDescent="0.25">
      <c r="A418" s="283" t="s">
        <v>2008</v>
      </c>
      <c r="B418" s="284" t="s">
        <v>1788</v>
      </c>
      <c r="C418" s="284" t="s">
        <v>2084</v>
      </c>
      <c r="D418" s="284" t="s">
        <v>2085</v>
      </c>
      <c r="E418" s="284" t="s">
        <v>2378</v>
      </c>
      <c r="F418" s="285" t="s">
        <v>409</v>
      </c>
      <c r="G418" s="286">
        <v>40</v>
      </c>
      <c r="H418" s="287" t="s">
        <v>2011</v>
      </c>
      <c r="I418" s="285"/>
      <c r="J418" s="285"/>
      <c r="K418" s="285"/>
      <c r="L418" s="285"/>
      <c r="M418" s="285"/>
      <c r="N418" s="285" t="s">
        <v>2380</v>
      </c>
      <c r="O418" s="288" t="s">
        <v>2012</v>
      </c>
      <c r="P418" s="288" t="s">
        <v>2012</v>
      </c>
      <c r="Q418" s="288" t="s">
        <v>2012</v>
      </c>
      <c r="R418" s="289" t="s">
        <v>2513</v>
      </c>
      <c r="S418" s="299" t="s">
        <v>2514</v>
      </c>
      <c r="T418" s="283"/>
      <c r="U418" s="290" t="s">
        <v>2015</v>
      </c>
      <c r="V418" s="290" t="s">
        <v>195</v>
      </c>
      <c r="W418" s="290" t="s">
        <v>2012</v>
      </c>
      <c r="X418" s="290">
        <v>0</v>
      </c>
      <c r="Y418" s="290" t="s">
        <v>50</v>
      </c>
      <c r="Z418" s="290" t="s">
        <v>50</v>
      </c>
      <c r="AA418" s="290" t="s">
        <v>50</v>
      </c>
      <c r="AB418" s="290" t="s">
        <v>50</v>
      </c>
    </row>
    <row r="419" spans="1:28" x14ac:dyDescent="0.25">
      <c r="A419" s="283" t="s">
        <v>2008</v>
      </c>
      <c r="B419" s="284" t="s">
        <v>1788</v>
      </c>
      <c r="C419" s="284" t="s">
        <v>2084</v>
      </c>
      <c r="D419" s="284" t="s">
        <v>2085</v>
      </c>
      <c r="E419" s="284" t="s">
        <v>2378</v>
      </c>
      <c r="F419" s="285" t="s">
        <v>410</v>
      </c>
      <c r="G419" s="286">
        <v>20</v>
      </c>
      <c r="H419" s="287" t="s">
        <v>2011</v>
      </c>
      <c r="I419" s="285"/>
      <c r="J419" s="285"/>
      <c r="K419" s="285"/>
      <c r="L419" s="285"/>
      <c r="M419" s="285"/>
      <c r="N419" s="285" t="s">
        <v>2380</v>
      </c>
      <c r="O419" s="288" t="s">
        <v>2012</v>
      </c>
      <c r="P419" s="288" t="s">
        <v>2012</v>
      </c>
      <c r="Q419" s="288" t="s">
        <v>2012</v>
      </c>
      <c r="R419" s="289" t="s">
        <v>2513</v>
      </c>
      <c r="S419" s="299" t="s">
        <v>2514</v>
      </c>
      <c r="T419" s="283"/>
      <c r="U419" s="290" t="s">
        <v>2015</v>
      </c>
      <c r="V419" s="290" t="s">
        <v>195</v>
      </c>
      <c r="W419" s="290" t="s">
        <v>2012</v>
      </c>
      <c r="X419" s="290">
        <v>0</v>
      </c>
      <c r="Y419" s="290" t="s">
        <v>50</v>
      </c>
      <c r="Z419" s="290" t="s">
        <v>50</v>
      </c>
      <c r="AA419" s="290" t="s">
        <v>50</v>
      </c>
      <c r="AB419" s="290" t="s">
        <v>50</v>
      </c>
    </row>
    <row r="420" spans="1:28" x14ac:dyDescent="0.25">
      <c r="A420" s="283" t="s">
        <v>2008</v>
      </c>
      <c r="B420" s="284" t="s">
        <v>1788</v>
      </c>
      <c r="C420" s="284" t="s">
        <v>2084</v>
      </c>
      <c r="D420" s="284" t="s">
        <v>2085</v>
      </c>
      <c r="E420" s="284" t="s">
        <v>2378</v>
      </c>
      <c r="F420" s="285" t="s">
        <v>410</v>
      </c>
      <c r="G420" s="286">
        <v>40</v>
      </c>
      <c r="H420" s="287" t="s">
        <v>2011</v>
      </c>
      <c r="I420" s="285"/>
      <c r="J420" s="285"/>
      <c r="K420" s="285"/>
      <c r="L420" s="285"/>
      <c r="M420" s="285"/>
      <c r="N420" s="285" t="s">
        <v>2380</v>
      </c>
      <c r="O420" s="288" t="s">
        <v>2012</v>
      </c>
      <c r="P420" s="288" t="s">
        <v>2012</v>
      </c>
      <c r="Q420" s="288" t="s">
        <v>2012</v>
      </c>
      <c r="R420" s="289" t="s">
        <v>2513</v>
      </c>
      <c r="S420" s="299" t="s">
        <v>2514</v>
      </c>
      <c r="T420" s="283"/>
      <c r="U420" s="290" t="s">
        <v>2015</v>
      </c>
      <c r="V420" s="290" t="s">
        <v>195</v>
      </c>
      <c r="W420" s="290" t="s">
        <v>2012</v>
      </c>
      <c r="X420" s="290">
        <v>0</v>
      </c>
      <c r="Y420" s="290" t="s">
        <v>50</v>
      </c>
      <c r="Z420" s="290" t="s">
        <v>50</v>
      </c>
      <c r="AA420" s="290" t="s">
        <v>50</v>
      </c>
      <c r="AB420" s="290" t="s">
        <v>50</v>
      </c>
    </row>
    <row r="421" spans="1:28" x14ac:dyDescent="0.25">
      <c r="A421" s="283" t="s">
        <v>2008</v>
      </c>
      <c r="B421" s="284" t="s">
        <v>1788</v>
      </c>
      <c r="C421" s="284" t="s">
        <v>2084</v>
      </c>
      <c r="D421" s="284" t="s">
        <v>2085</v>
      </c>
      <c r="E421" s="284" t="s">
        <v>2378</v>
      </c>
      <c r="F421" s="285" t="s">
        <v>2581</v>
      </c>
      <c r="G421" s="286">
        <v>20</v>
      </c>
      <c r="H421" s="287" t="s">
        <v>2011</v>
      </c>
      <c r="I421" s="285"/>
      <c r="J421" s="285"/>
      <c r="K421" s="285"/>
      <c r="L421" s="285"/>
      <c r="M421" s="285"/>
      <c r="N421" s="285" t="s">
        <v>2380</v>
      </c>
      <c r="O421" s="288" t="s">
        <v>2012</v>
      </c>
      <c r="P421" s="288" t="s">
        <v>2012</v>
      </c>
      <c r="Q421" s="288" t="s">
        <v>2012</v>
      </c>
      <c r="R421" s="289" t="s">
        <v>2513</v>
      </c>
      <c r="S421" s="299" t="s">
        <v>2514</v>
      </c>
      <c r="T421" s="283"/>
      <c r="U421" s="290" t="s">
        <v>2015</v>
      </c>
      <c r="V421" s="290" t="s">
        <v>195</v>
      </c>
      <c r="W421" s="290" t="s">
        <v>2012</v>
      </c>
      <c r="X421" s="290">
        <v>0</v>
      </c>
      <c r="Y421" s="290" t="s">
        <v>50</v>
      </c>
      <c r="Z421" s="290" t="s">
        <v>50</v>
      </c>
      <c r="AA421" s="290" t="s">
        <v>50</v>
      </c>
      <c r="AB421" s="290" t="s">
        <v>50</v>
      </c>
    </row>
    <row r="422" spans="1:28" x14ac:dyDescent="0.25">
      <c r="A422" s="283" t="s">
        <v>2008</v>
      </c>
      <c r="B422" s="284" t="s">
        <v>1788</v>
      </c>
      <c r="C422" s="284" t="s">
        <v>2084</v>
      </c>
      <c r="D422" s="284" t="s">
        <v>2085</v>
      </c>
      <c r="E422" s="284" t="s">
        <v>2378</v>
      </c>
      <c r="F422" s="285" t="s">
        <v>2581</v>
      </c>
      <c r="G422" s="286">
        <v>40</v>
      </c>
      <c r="H422" s="287" t="s">
        <v>2011</v>
      </c>
      <c r="I422" s="285"/>
      <c r="J422" s="285"/>
      <c r="K422" s="285"/>
      <c r="L422" s="285"/>
      <c r="M422" s="285"/>
      <c r="N422" s="285" t="s">
        <v>2380</v>
      </c>
      <c r="O422" s="288" t="s">
        <v>2012</v>
      </c>
      <c r="P422" s="288" t="s">
        <v>2012</v>
      </c>
      <c r="Q422" s="288" t="s">
        <v>2012</v>
      </c>
      <c r="R422" s="289" t="s">
        <v>2513</v>
      </c>
      <c r="S422" s="299" t="s">
        <v>2514</v>
      </c>
      <c r="T422" s="283"/>
      <c r="U422" s="290" t="s">
        <v>2015</v>
      </c>
      <c r="V422" s="290" t="s">
        <v>195</v>
      </c>
      <c r="W422" s="290" t="s">
        <v>2012</v>
      </c>
      <c r="X422" s="290">
        <v>0</v>
      </c>
      <c r="Y422" s="290" t="s">
        <v>50</v>
      </c>
      <c r="Z422" s="290" t="s">
        <v>50</v>
      </c>
      <c r="AA422" s="290" t="s">
        <v>50</v>
      </c>
      <c r="AB422" s="290" t="s">
        <v>50</v>
      </c>
    </row>
    <row r="423" spans="1:28" x14ac:dyDescent="0.25">
      <c r="A423" s="283" t="s">
        <v>2008</v>
      </c>
      <c r="B423" s="284" t="s">
        <v>1788</v>
      </c>
      <c r="C423" s="284" t="s">
        <v>2084</v>
      </c>
      <c r="D423" s="284" t="s">
        <v>2085</v>
      </c>
      <c r="E423" s="284" t="s">
        <v>2494</v>
      </c>
      <c r="F423" s="285" t="s">
        <v>2582</v>
      </c>
      <c r="G423" s="286">
        <v>20</v>
      </c>
      <c r="H423" s="287" t="s">
        <v>2011</v>
      </c>
      <c r="I423" s="285"/>
      <c r="J423" s="285"/>
      <c r="K423" s="285"/>
      <c r="L423" s="285"/>
      <c r="M423" s="285"/>
      <c r="N423" s="285" t="s">
        <v>2380</v>
      </c>
      <c r="O423" s="288" t="s">
        <v>2012</v>
      </c>
      <c r="P423" s="288" t="s">
        <v>2012</v>
      </c>
      <c r="Q423" s="288" t="s">
        <v>2012</v>
      </c>
      <c r="R423" s="289" t="s">
        <v>2513</v>
      </c>
      <c r="S423" s="299" t="s">
        <v>2514</v>
      </c>
      <c r="T423" s="283"/>
      <c r="U423" s="290" t="s">
        <v>2015</v>
      </c>
      <c r="V423" s="290" t="s">
        <v>195</v>
      </c>
      <c r="W423" s="290" t="s">
        <v>2012</v>
      </c>
      <c r="X423" s="290">
        <v>0</v>
      </c>
      <c r="Y423" s="290" t="s">
        <v>50</v>
      </c>
      <c r="Z423" s="290" t="s">
        <v>50</v>
      </c>
      <c r="AA423" s="290" t="s">
        <v>50</v>
      </c>
      <c r="AB423" s="290" t="s">
        <v>50</v>
      </c>
    </row>
    <row r="424" spans="1:28" x14ac:dyDescent="0.25">
      <c r="A424" s="283" t="s">
        <v>2008</v>
      </c>
      <c r="B424" s="284" t="s">
        <v>1788</v>
      </c>
      <c r="C424" s="284" t="s">
        <v>2084</v>
      </c>
      <c r="D424" s="284" t="s">
        <v>2085</v>
      </c>
      <c r="E424" s="284" t="s">
        <v>2494</v>
      </c>
      <c r="F424" s="285" t="s">
        <v>2582</v>
      </c>
      <c r="G424" s="286">
        <v>40</v>
      </c>
      <c r="H424" s="287" t="s">
        <v>2011</v>
      </c>
      <c r="I424" s="285"/>
      <c r="J424" s="285"/>
      <c r="K424" s="285"/>
      <c r="L424" s="285"/>
      <c r="M424" s="285"/>
      <c r="N424" s="285" t="s">
        <v>2380</v>
      </c>
      <c r="O424" s="288" t="s">
        <v>2012</v>
      </c>
      <c r="P424" s="288" t="s">
        <v>2012</v>
      </c>
      <c r="Q424" s="288" t="s">
        <v>2012</v>
      </c>
      <c r="R424" s="289" t="s">
        <v>2513</v>
      </c>
      <c r="S424" s="299" t="s">
        <v>2514</v>
      </c>
      <c r="T424" s="283"/>
      <c r="U424" s="290" t="s">
        <v>2015</v>
      </c>
      <c r="V424" s="290" t="s">
        <v>195</v>
      </c>
      <c r="W424" s="290" t="s">
        <v>2012</v>
      </c>
      <c r="X424" s="290">
        <v>0</v>
      </c>
      <c r="Y424" s="290" t="s">
        <v>50</v>
      </c>
      <c r="Z424" s="290" t="s">
        <v>50</v>
      </c>
      <c r="AA424" s="290" t="s">
        <v>50</v>
      </c>
      <c r="AB424" s="290" t="s">
        <v>50</v>
      </c>
    </row>
    <row r="425" spans="1:28" x14ac:dyDescent="0.25">
      <c r="A425" s="283" t="s">
        <v>2008</v>
      </c>
      <c r="B425" s="284" t="s">
        <v>1788</v>
      </c>
      <c r="C425" s="284" t="s">
        <v>2084</v>
      </c>
      <c r="D425" s="284" t="s">
        <v>2085</v>
      </c>
      <c r="E425" s="284" t="s">
        <v>2378</v>
      </c>
      <c r="F425" s="285" t="s">
        <v>2583</v>
      </c>
      <c r="G425" s="286">
        <v>20</v>
      </c>
      <c r="H425" s="287" t="s">
        <v>2011</v>
      </c>
      <c r="I425" s="285"/>
      <c r="J425" s="285"/>
      <c r="K425" s="285"/>
      <c r="L425" s="285"/>
      <c r="M425" s="285"/>
      <c r="N425" s="285" t="s">
        <v>2380</v>
      </c>
      <c r="O425" s="288" t="s">
        <v>2012</v>
      </c>
      <c r="P425" s="288" t="s">
        <v>2012</v>
      </c>
      <c r="Q425" s="288" t="s">
        <v>2012</v>
      </c>
      <c r="R425" s="289" t="s">
        <v>2513</v>
      </c>
      <c r="S425" s="299" t="s">
        <v>2514</v>
      </c>
      <c r="T425" s="283"/>
      <c r="U425" s="290" t="s">
        <v>2015</v>
      </c>
      <c r="V425" s="290" t="s">
        <v>195</v>
      </c>
      <c r="W425" s="290" t="s">
        <v>2012</v>
      </c>
      <c r="X425" s="290">
        <v>0</v>
      </c>
      <c r="Y425" s="290" t="s">
        <v>50</v>
      </c>
      <c r="Z425" s="290" t="s">
        <v>50</v>
      </c>
      <c r="AA425" s="290" t="s">
        <v>50</v>
      </c>
      <c r="AB425" s="290" t="s">
        <v>50</v>
      </c>
    </row>
    <row r="426" spans="1:28" x14ac:dyDescent="0.25">
      <c r="A426" s="283" t="s">
        <v>2008</v>
      </c>
      <c r="B426" s="284" t="s">
        <v>1788</v>
      </c>
      <c r="C426" s="284" t="s">
        <v>2084</v>
      </c>
      <c r="D426" s="284" t="s">
        <v>2085</v>
      </c>
      <c r="E426" s="284" t="s">
        <v>2378</v>
      </c>
      <c r="F426" s="285" t="s">
        <v>2583</v>
      </c>
      <c r="G426" s="286">
        <v>40</v>
      </c>
      <c r="H426" s="287" t="s">
        <v>2011</v>
      </c>
      <c r="I426" s="285"/>
      <c r="J426" s="285"/>
      <c r="K426" s="285"/>
      <c r="L426" s="285"/>
      <c r="M426" s="285"/>
      <c r="N426" s="285" t="s">
        <v>2380</v>
      </c>
      <c r="O426" s="288" t="s">
        <v>2012</v>
      </c>
      <c r="P426" s="288" t="s">
        <v>2012</v>
      </c>
      <c r="Q426" s="288" t="s">
        <v>2012</v>
      </c>
      <c r="R426" s="289" t="s">
        <v>2513</v>
      </c>
      <c r="S426" s="299" t="s">
        <v>2514</v>
      </c>
      <c r="T426" s="283"/>
      <c r="U426" s="290" t="s">
        <v>2015</v>
      </c>
      <c r="V426" s="290" t="s">
        <v>195</v>
      </c>
      <c r="W426" s="290" t="s">
        <v>2012</v>
      </c>
      <c r="X426" s="290">
        <v>0</v>
      </c>
      <c r="Y426" s="290" t="s">
        <v>50</v>
      </c>
      <c r="Z426" s="290" t="s">
        <v>50</v>
      </c>
      <c r="AA426" s="290" t="s">
        <v>50</v>
      </c>
      <c r="AB426" s="290" t="s">
        <v>50</v>
      </c>
    </row>
    <row r="427" spans="1:28" x14ac:dyDescent="0.25">
      <c r="A427" s="283" t="s">
        <v>2008</v>
      </c>
      <c r="B427" s="284" t="s">
        <v>2035</v>
      </c>
      <c r="C427" s="284" t="s">
        <v>2092</v>
      </c>
      <c r="D427" s="284" t="s">
        <v>2093</v>
      </c>
      <c r="E427" s="284" t="s">
        <v>2378</v>
      </c>
      <c r="F427" s="285" t="s">
        <v>2584</v>
      </c>
      <c r="G427" s="286">
        <v>20</v>
      </c>
      <c r="H427" s="287" t="s">
        <v>2011</v>
      </c>
      <c r="I427" s="285"/>
      <c r="J427" s="285"/>
      <c r="K427" s="285"/>
      <c r="L427" s="285"/>
      <c r="M427" s="285"/>
      <c r="N427" s="285" t="s">
        <v>2380</v>
      </c>
      <c r="O427" s="288" t="s">
        <v>2012</v>
      </c>
      <c r="P427" s="288" t="s">
        <v>2012</v>
      </c>
      <c r="Q427" s="288" t="s">
        <v>2012</v>
      </c>
      <c r="R427" s="289" t="s">
        <v>2513</v>
      </c>
      <c r="S427" s="299" t="s">
        <v>2514</v>
      </c>
      <c r="T427" s="283"/>
      <c r="U427" s="290" t="s">
        <v>2015</v>
      </c>
      <c r="V427" s="290" t="s">
        <v>195</v>
      </c>
      <c r="W427" s="290" t="s">
        <v>2012</v>
      </c>
      <c r="X427" s="290">
        <v>0</v>
      </c>
      <c r="Y427" s="290" t="s">
        <v>50</v>
      </c>
      <c r="Z427" s="290" t="s">
        <v>50</v>
      </c>
      <c r="AA427" s="290" t="s">
        <v>50</v>
      </c>
      <c r="AB427" s="290" t="s">
        <v>50</v>
      </c>
    </row>
    <row r="428" spans="1:28" x14ac:dyDescent="0.25">
      <c r="A428" s="283" t="s">
        <v>2008</v>
      </c>
      <c r="B428" s="284" t="s">
        <v>2035</v>
      </c>
      <c r="C428" s="284" t="s">
        <v>2092</v>
      </c>
      <c r="D428" s="284" t="s">
        <v>2093</v>
      </c>
      <c r="E428" s="284" t="s">
        <v>2378</v>
      </c>
      <c r="F428" s="285" t="s">
        <v>2584</v>
      </c>
      <c r="G428" s="286">
        <v>40</v>
      </c>
      <c r="H428" s="287" t="s">
        <v>2011</v>
      </c>
      <c r="I428" s="285"/>
      <c r="J428" s="285"/>
      <c r="K428" s="285"/>
      <c r="L428" s="285"/>
      <c r="M428" s="285"/>
      <c r="N428" s="285" t="s">
        <v>2380</v>
      </c>
      <c r="O428" s="288" t="s">
        <v>2012</v>
      </c>
      <c r="P428" s="288" t="s">
        <v>2012</v>
      </c>
      <c r="Q428" s="288" t="s">
        <v>2012</v>
      </c>
      <c r="R428" s="289" t="s">
        <v>2513</v>
      </c>
      <c r="S428" s="299" t="s">
        <v>2514</v>
      </c>
      <c r="T428" s="283"/>
      <c r="U428" s="290" t="s">
        <v>2015</v>
      </c>
      <c r="V428" s="290" t="s">
        <v>195</v>
      </c>
      <c r="W428" s="290" t="s">
        <v>2012</v>
      </c>
      <c r="X428" s="290">
        <v>0</v>
      </c>
      <c r="Y428" s="290" t="s">
        <v>50</v>
      </c>
      <c r="Z428" s="290" t="s">
        <v>50</v>
      </c>
      <c r="AA428" s="290" t="s">
        <v>50</v>
      </c>
      <c r="AB428" s="290" t="s">
        <v>50</v>
      </c>
    </row>
    <row r="429" spans="1:28" x14ac:dyDescent="0.25">
      <c r="A429" s="283" t="s">
        <v>2008</v>
      </c>
      <c r="B429" s="284" t="s">
        <v>2041</v>
      </c>
      <c r="C429" s="284" t="s">
        <v>2094</v>
      </c>
      <c r="D429" s="284" t="s">
        <v>2095</v>
      </c>
      <c r="E429" s="284" t="s">
        <v>2378</v>
      </c>
      <c r="F429" s="285" t="s">
        <v>2585</v>
      </c>
      <c r="G429" s="286">
        <v>20</v>
      </c>
      <c r="H429" s="287" t="s">
        <v>2011</v>
      </c>
      <c r="I429" s="285"/>
      <c r="J429" s="285"/>
      <c r="K429" s="285"/>
      <c r="L429" s="285"/>
      <c r="M429" s="285"/>
      <c r="N429" s="285" t="s">
        <v>2380</v>
      </c>
      <c r="O429" s="288" t="s">
        <v>2012</v>
      </c>
      <c r="P429" s="288" t="s">
        <v>2012</v>
      </c>
      <c r="Q429" s="288" t="s">
        <v>2012</v>
      </c>
      <c r="R429" s="289" t="s">
        <v>2513</v>
      </c>
      <c r="S429" s="299" t="s">
        <v>2514</v>
      </c>
      <c r="T429" s="283"/>
      <c r="U429" s="290" t="s">
        <v>2015</v>
      </c>
      <c r="V429" s="290" t="s">
        <v>195</v>
      </c>
      <c r="W429" s="290" t="s">
        <v>2012</v>
      </c>
      <c r="X429" s="290">
        <v>0</v>
      </c>
      <c r="Y429" s="290" t="s">
        <v>50</v>
      </c>
      <c r="Z429" s="290" t="s">
        <v>50</v>
      </c>
      <c r="AA429" s="290" t="s">
        <v>50</v>
      </c>
      <c r="AB429" s="290" t="s">
        <v>50</v>
      </c>
    </row>
    <row r="430" spans="1:28" x14ac:dyDescent="0.25">
      <c r="A430" s="283" t="s">
        <v>2008</v>
      </c>
      <c r="B430" s="284" t="s">
        <v>2041</v>
      </c>
      <c r="C430" s="284" t="s">
        <v>2094</v>
      </c>
      <c r="D430" s="284" t="s">
        <v>2095</v>
      </c>
      <c r="E430" s="284" t="s">
        <v>2378</v>
      </c>
      <c r="F430" s="285" t="s">
        <v>2585</v>
      </c>
      <c r="G430" s="286">
        <v>40</v>
      </c>
      <c r="H430" s="287" t="s">
        <v>2011</v>
      </c>
      <c r="I430" s="285"/>
      <c r="J430" s="285"/>
      <c r="K430" s="285"/>
      <c r="L430" s="285"/>
      <c r="M430" s="285"/>
      <c r="N430" s="285" t="s">
        <v>2380</v>
      </c>
      <c r="O430" s="288" t="s">
        <v>2012</v>
      </c>
      <c r="P430" s="288" t="s">
        <v>2012</v>
      </c>
      <c r="Q430" s="288" t="s">
        <v>2012</v>
      </c>
      <c r="R430" s="289" t="s">
        <v>2513</v>
      </c>
      <c r="S430" s="299" t="s">
        <v>2514</v>
      </c>
      <c r="T430" s="283"/>
      <c r="U430" s="290" t="s">
        <v>2015</v>
      </c>
      <c r="V430" s="290" t="s">
        <v>195</v>
      </c>
      <c r="W430" s="290" t="s">
        <v>2012</v>
      </c>
      <c r="X430" s="290">
        <v>0</v>
      </c>
      <c r="Y430" s="290" t="s">
        <v>50</v>
      </c>
      <c r="Z430" s="290" t="s">
        <v>50</v>
      </c>
      <c r="AA430" s="290" t="s">
        <v>50</v>
      </c>
      <c r="AB430" s="290" t="s">
        <v>50</v>
      </c>
    </row>
    <row r="431" spans="1:28" x14ac:dyDescent="0.25">
      <c r="A431" s="283" t="s">
        <v>2008</v>
      </c>
      <c r="B431" s="284" t="s">
        <v>2041</v>
      </c>
      <c r="C431" s="284" t="s">
        <v>2094</v>
      </c>
      <c r="D431" s="284" t="s">
        <v>2095</v>
      </c>
      <c r="E431" s="284" t="s">
        <v>2511</v>
      </c>
      <c r="F431" s="285" t="s">
        <v>2586</v>
      </c>
      <c r="G431" s="286">
        <v>20</v>
      </c>
      <c r="H431" s="287" t="s">
        <v>2011</v>
      </c>
      <c r="I431" s="285"/>
      <c r="J431" s="285"/>
      <c r="K431" s="285"/>
      <c r="L431" s="285"/>
      <c r="M431" s="285"/>
      <c r="N431" s="285" t="s">
        <v>2380</v>
      </c>
      <c r="O431" s="288" t="s">
        <v>2012</v>
      </c>
      <c r="P431" s="288" t="s">
        <v>2012</v>
      </c>
      <c r="Q431" s="288" t="s">
        <v>2012</v>
      </c>
      <c r="R431" s="289" t="s">
        <v>2513</v>
      </c>
      <c r="S431" s="299" t="s">
        <v>2514</v>
      </c>
      <c r="T431" s="283"/>
      <c r="U431" s="290" t="s">
        <v>2015</v>
      </c>
      <c r="V431" s="290" t="s">
        <v>195</v>
      </c>
      <c r="W431" s="290" t="s">
        <v>2012</v>
      </c>
      <c r="X431" s="290">
        <v>0</v>
      </c>
      <c r="Y431" s="290" t="s">
        <v>50</v>
      </c>
      <c r="Z431" s="290" t="s">
        <v>50</v>
      </c>
      <c r="AA431" s="290" t="s">
        <v>50</v>
      </c>
      <c r="AB431" s="290" t="s">
        <v>50</v>
      </c>
    </row>
    <row r="432" spans="1:28" x14ac:dyDescent="0.25">
      <c r="A432" s="283" t="s">
        <v>2008</v>
      </c>
      <c r="B432" s="284" t="s">
        <v>2041</v>
      </c>
      <c r="C432" s="284" t="s">
        <v>2094</v>
      </c>
      <c r="D432" s="284" t="s">
        <v>2095</v>
      </c>
      <c r="E432" s="284" t="s">
        <v>2511</v>
      </c>
      <c r="F432" s="285" t="s">
        <v>2586</v>
      </c>
      <c r="G432" s="286">
        <v>40</v>
      </c>
      <c r="H432" s="287" t="s">
        <v>2011</v>
      </c>
      <c r="I432" s="285"/>
      <c r="J432" s="285"/>
      <c r="K432" s="285"/>
      <c r="L432" s="285"/>
      <c r="M432" s="285"/>
      <c r="N432" s="285" t="s">
        <v>2380</v>
      </c>
      <c r="O432" s="288" t="s">
        <v>2012</v>
      </c>
      <c r="P432" s="288" t="s">
        <v>2012</v>
      </c>
      <c r="Q432" s="288" t="s">
        <v>2012</v>
      </c>
      <c r="R432" s="289" t="s">
        <v>2513</v>
      </c>
      <c r="S432" s="299" t="s">
        <v>2514</v>
      </c>
      <c r="T432" s="283"/>
      <c r="U432" s="290" t="s">
        <v>2015</v>
      </c>
      <c r="V432" s="290" t="s">
        <v>195</v>
      </c>
      <c r="W432" s="290" t="s">
        <v>2012</v>
      </c>
      <c r="X432" s="290">
        <v>0</v>
      </c>
      <c r="Y432" s="290" t="s">
        <v>50</v>
      </c>
      <c r="Z432" s="290" t="s">
        <v>50</v>
      </c>
      <c r="AA432" s="290" t="s">
        <v>50</v>
      </c>
      <c r="AB432" s="290" t="s">
        <v>50</v>
      </c>
    </row>
    <row r="433" spans="1:28" x14ac:dyDescent="0.25">
      <c r="A433" s="283" t="s">
        <v>2008</v>
      </c>
      <c r="B433" s="284" t="s">
        <v>2041</v>
      </c>
      <c r="C433" s="284" t="s">
        <v>2094</v>
      </c>
      <c r="D433" s="284" t="s">
        <v>2095</v>
      </c>
      <c r="E433" s="284" t="s">
        <v>2378</v>
      </c>
      <c r="F433" s="285" t="s">
        <v>2587</v>
      </c>
      <c r="G433" s="286">
        <v>20</v>
      </c>
      <c r="H433" s="287" t="s">
        <v>2011</v>
      </c>
      <c r="I433" s="285"/>
      <c r="J433" s="285"/>
      <c r="K433" s="285"/>
      <c r="L433" s="285"/>
      <c r="M433" s="285"/>
      <c r="N433" s="285" t="s">
        <v>2380</v>
      </c>
      <c r="O433" s="288" t="s">
        <v>2012</v>
      </c>
      <c r="P433" s="288" t="s">
        <v>2012</v>
      </c>
      <c r="Q433" s="288" t="s">
        <v>2012</v>
      </c>
      <c r="R433" s="289" t="s">
        <v>2513</v>
      </c>
      <c r="S433" s="299" t="s">
        <v>2514</v>
      </c>
      <c r="T433" s="283"/>
      <c r="U433" s="290" t="s">
        <v>2015</v>
      </c>
      <c r="V433" s="290" t="s">
        <v>195</v>
      </c>
      <c r="W433" s="290" t="s">
        <v>2012</v>
      </c>
      <c r="X433" s="290">
        <v>0</v>
      </c>
      <c r="Y433" s="290" t="s">
        <v>50</v>
      </c>
      <c r="Z433" s="290" t="s">
        <v>50</v>
      </c>
      <c r="AA433" s="290" t="s">
        <v>50</v>
      </c>
      <c r="AB433" s="290" t="s">
        <v>50</v>
      </c>
    </row>
    <row r="434" spans="1:28" x14ac:dyDescent="0.25">
      <c r="A434" s="283" t="s">
        <v>2008</v>
      </c>
      <c r="B434" s="284" t="s">
        <v>2041</v>
      </c>
      <c r="C434" s="284" t="s">
        <v>2094</v>
      </c>
      <c r="D434" s="284" t="s">
        <v>2095</v>
      </c>
      <c r="E434" s="284" t="s">
        <v>2378</v>
      </c>
      <c r="F434" s="285" t="s">
        <v>2587</v>
      </c>
      <c r="G434" s="286">
        <v>40</v>
      </c>
      <c r="H434" s="287" t="s">
        <v>2011</v>
      </c>
      <c r="I434" s="285"/>
      <c r="J434" s="285"/>
      <c r="K434" s="285"/>
      <c r="L434" s="285"/>
      <c r="M434" s="285"/>
      <c r="N434" s="285" t="s">
        <v>2380</v>
      </c>
      <c r="O434" s="288" t="s">
        <v>2012</v>
      </c>
      <c r="P434" s="288" t="s">
        <v>2012</v>
      </c>
      <c r="Q434" s="288" t="s">
        <v>2012</v>
      </c>
      <c r="R434" s="289" t="s">
        <v>2513</v>
      </c>
      <c r="S434" s="299" t="s">
        <v>2514</v>
      </c>
      <c r="T434" s="283"/>
      <c r="U434" s="290" t="s">
        <v>2015</v>
      </c>
      <c r="V434" s="290" t="s">
        <v>195</v>
      </c>
      <c r="W434" s="290" t="s">
        <v>2012</v>
      </c>
      <c r="X434" s="290">
        <v>0</v>
      </c>
      <c r="Y434" s="290" t="s">
        <v>50</v>
      </c>
      <c r="Z434" s="290" t="s">
        <v>50</v>
      </c>
      <c r="AA434" s="290" t="s">
        <v>50</v>
      </c>
      <c r="AB434" s="290" t="s">
        <v>50</v>
      </c>
    </row>
    <row r="435" spans="1:28" x14ac:dyDescent="0.25">
      <c r="A435" s="283" t="s">
        <v>2008</v>
      </c>
      <c r="B435" s="284" t="s">
        <v>1754</v>
      </c>
      <c r="C435" s="284" t="s">
        <v>2096</v>
      </c>
      <c r="D435" s="284" t="s">
        <v>2097</v>
      </c>
      <c r="E435" s="284" t="s">
        <v>2378</v>
      </c>
      <c r="F435" s="285" t="s">
        <v>2588</v>
      </c>
      <c r="G435" s="286">
        <v>20</v>
      </c>
      <c r="H435" s="287" t="s">
        <v>2011</v>
      </c>
      <c r="I435" s="285"/>
      <c r="J435" s="285"/>
      <c r="K435" s="285"/>
      <c r="L435" s="285"/>
      <c r="M435" s="285"/>
      <c r="N435" s="285" t="s">
        <v>2380</v>
      </c>
      <c r="O435" s="288" t="s">
        <v>2012</v>
      </c>
      <c r="P435" s="288" t="s">
        <v>2012</v>
      </c>
      <c r="Q435" s="288" t="s">
        <v>2012</v>
      </c>
      <c r="R435" s="289" t="s">
        <v>2513</v>
      </c>
      <c r="S435" s="299" t="s">
        <v>2514</v>
      </c>
      <c r="T435" s="283"/>
      <c r="U435" s="290" t="s">
        <v>2015</v>
      </c>
      <c r="V435" s="290" t="s">
        <v>195</v>
      </c>
      <c r="W435" s="290" t="s">
        <v>2012</v>
      </c>
      <c r="X435" s="290">
        <v>0</v>
      </c>
      <c r="Y435" s="290" t="s">
        <v>50</v>
      </c>
      <c r="Z435" s="290" t="s">
        <v>50</v>
      </c>
      <c r="AA435" s="290" t="s">
        <v>50</v>
      </c>
      <c r="AB435" s="290" t="s">
        <v>50</v>
      </c>
    </row>
    <row r="436" spans="1:28" x14ac:dyDescent="0.25">
      <c r="A436" s="283" t="s">
        <v>2008</v>
      </c>
      <c r="B436" s="284" t="s">
        <v>1754</v>
      </c>
      <c r="C436" s="284" t="s">
        <v>2096</v>
      </c>
      <c r="D436" s="284" t="s">
        <v>2097</v>
      </c>
      <c r="E436" s="284" t="s">
        <v>2378</v>
      </c>
      <c r="F436" s="285" t="s">
        <v>2588</v>
      </c>
      <c r="G436" s="286">
        <v>40</v>
      </c>
      <c r="H436" s="287" t="s">
        <v>2011</v>
      </c>
      <c r="I436" s="285"/>
      <c r="J436" s="285"/>
      <c r="K436" s="285"/>
      <c r="L436" s="285"/>
      <c r="M436" s="285"/>
      <c r="N436" s="285" t="s">
        <v>2380</v>
      </c>
      <c r="O436" s="288" t="s">
        <v>2012</v>
      </c>
      <c r="P436" s="288" t="s">
        <v>2012</v>
      </c>
      <c r="Q436" s="288" t="s">
        <v>2012</v>
      </c>
      <c r="R436" s="289" t="s">
        <v>2513</v>
      </c>
      <c r="S436" s="299" t="s">
        <v>2514</v>
      </c>
      <c r="T436" s="283"/>
      <c r="U436" s="290" t="s">
        <v>2015</v>
      </c>
      <c r="V436" s="290" t="s">
        <v>195</v>
      </c>
      <c r="W436" s="290" t="s">
        <v>2012</v>
      </c>
      <c r="X436" s="290">
        <v>0</v>
      </c>
      <c r="Y436" s="290" t="s">
        <v>50</v>
      </c>
      <c r="Z436" s="290" t="s">
        <v>50</v>
      </c>
      <c r="AA436" s="290" t="s">
        <v>50</v>
      </c>
      <c r="AB436" s="290" t="s">
        <v>50</v>
      </c>
    </row>
    <row r="437" spans="1:28" x14ac:dyDescent="0.25">
      <c r="A437" s="283" t="s">
        <v>2008</v>
      </c>
      <c r="B437" s="284" t="s">
        <v>2035</v>
      </c>
      <c r="C437" s="284" t="s">
        <v>2104</v>
      </c>
      <c r="D437" s="284" t="s">
        <v>2105</v>
      </c>
      <c r="E437" s="284" t="s">
        <v>2378</v>
      </c>
      <c r="F437" s="285" t="s">
        <v>2589</v>
      </c>
      <c r="G437" s="286">
        <v>20</v>
      </c>
      <c r="H437" s="287" t="s">
        <v>2011</v>
      </c>
      <c r="I437" s="285"/>
      <c r="J437" s="285"/>
      <c r="K437" s="285"/>
      <c r="L437" s="285"/>
      <c r="M437" s="285"/>
      <c r="N437" s="285" t="s">
        <v>2380</v>
      </c>
      <c r="O437" s="288" t="s">
        <v>2012</v>
      </c>
      <c r="P437" s="288" t="s">
        <v>2012</v>
      </c>
      <c r="Q437" s="288" t="s">
        <v>2012</v>
      </c>
      <c r="R437" s="289" t="s">
        <v>2513</v>
      </c>
      <c r="S437" s="299" t="s">
        <v>2514</v>
      </c>
      <c r="T437" s="283"/>
      <c r="U437" s="290" t="s">
        <v>2015</v>
      </c>
      <c r="V437" s="290" t="s">
        <v>195</v>
      </c>
      <c r="W437" s="290" t="s">
        <v>2012</v>
      </c>
      <c r="X437" s="290">
        <v>0</v>
      </c>
      <c r="Y437" s="290" t="s">
        <v>50</v>
      </c>
      <c r="Z437" s="290" t="s">
        <v>50</v>
      </c>
      <c r="AA437" s="290" t="s">
        <v>50</v>
      </c>
      <c r="AB437" s="290" t="s">
        <v>50</v>
      </c>
    </row>
    <row r="438" spans="1:28" x14ac:dyDescent="0.25">
      <c r="A438" s="283" t="s">
        <v>2008</v>
      </c>
      <c r="B438" s="284" t="s">
        <v>2035</v>
      </c>
      <c r="C438" s="284" t="s">
        <v>2104</v>
      </c>
      <c r="D438" s="284" t="s">
        <v>2105</v>
      </c>
      <c r="E438" s="284" t="s">
        <v>2378</v>
      </c>
      <c r="F438" s="285" t="s">
        <v>2589</v>
      </c>
      <c r="G438" s="286">
        <v>40</v>
      </c>
      <c r="H438" s="287" t="s">
        <v>2011</v>
      </c>
      <c r="I438" s="285"/>
      <c r="J438" s="285"/>
      <c r="K438" s="285"/>
      <c r="L438" s="285"/>
      <c r="M438" s="285"/>
      <c r="N438" s="285" t="s">
        <v>2380</v>
      </c>
      <c r="O438" s="288" t="s">
        <v>2012</v>
      </c>
      <c r="P438" s="288" t="s">
        <v>2012</v>
      </c>
      <c r="Q438" s="288" t="s">
        <v>2012</v>
      </c>
      <c r="R438" s="289" t="s">
        <v>2513</v>
      </c>
      <c r="S438" s="299" t="s">
        <v>2514</v>
      </c>
      <c r="T438" s="283"/>
      <c r="U438" s="290" t="s">
        <v>2015</v>
      </c>
      <c r="V438" s="290" t="s">
        <v>195</v>
      </c>
      <c r="W438" s="290" t="s">
        <v>2012</v>
      </c>
      <c r="X438" s="290">
        <v>0</v>
      </c>
      <c r="Y438" s="290" t="s">
        <v>50</v>
      </c>
      <c r="Z438" s="290" t="s">
        <v>50</v>
      </c>
      <c r="AA438" s="290" t="s">
        <v>50</v>
      </c>
      <c r="AB438" s="290" t="s">
        <v>50</v>
      </c>
    </row>
    <row r="439" spans="1:28" x14ac:dyDescent="0.25">
      <c r="A439" s="283" t="s">
        <v>2008</v>
      </c>
      <c r="B439" s="284" t="s">
        <v>2041</v>
      </c>
      <c r="C439" s="284" t="s">
        <v>2106</v>
      </c>
      <c r="D439" s="284" t="s">
        <v>2107</v>
      </c>
      <c r="E439" s="284" t="s">
        <v>2378</v>
      </c>
      <c r="F439" s="285" t="s">
        <v>2590</v>
      </c>
      <c r="G439" s="286">
        <v>20</v>
      </c>
      <c r="H439" s="287" t="s">
        <v>2011</v>
      </c>
      <c r="I439" s="285"/>
      <c r="J439" s="285"/>
      <c r="K439" s="285"/>
      <c r="L439" s="285"/>
      <c r="M439" s="285"/>
      <c r="N439" s="285" t="s">
        <v>2380</v>
      </c>
      <c r="O439" s="288" t="s">
        <v>2012</v>
      </c>
      <c r="P439" s="288" t="s">
        <v>2012</v>
      </c>
      <c r="Q439" s="288" t="s">
        <v>2012</v>
      </c>
      <c r="R439" s="289" t="s">
        <v>2513</v>
      </c>
      <c r="S439" s="299" t="s">
        <v>2514</v>
      </c>
      <c r="T439" s="283"/>
      <c r="U439" s="290" t="s">
        <v>2015</v>
      </c>
      <c r="V439" s="290" t="s">
        <v>195</v>
      </c>
      <c r="W439" s="290" t="s">
        <v>2012</v>
      </c>
      <c r="X439" s="290">
        <v>0</v>
      </c>
      <c r="Y439" s="290" t="s">
        <v>50</v>
      </c>
      <c r="Z439" s="290" t="s">
        <v>50</v>
      </c>
      <c r="AA439" s="290" t="s">
        <v>50</v>
      </c>
      <c r="AB439" s="290" t="s">
        <v>50</v>
      </c>
    </row>
    <row r="440" spans="1:28" x14ac:dyDescent="0.25">
      <c r="A440" s="283" t="s">
        <v>2008</v>
      </c>
      <c r="B440" s="284" t="s">
        <v>2041</v>
      </c>
      <c r="C440" s="284" t="s">
        <v>2106</v>
      </c>
      <c r="D440" s="284" t="s">
        <v>2107</v>
      </c>
      <c r="E440" s="284" t="s">
        <v>2378</v>
      </c>
      <c r="F440" s="285" t="s">
        <v>2590</v>
      </c>
      <c r="G440" s="286">
        <v>40</v>
      </c>
      <c r="H440" s="287" t="s">
        <v>2011</v>
      </c>
      <c r="I440" s="285"/>
      <c r="J440" s="285"/>
      <c r="K440" s="285"/>
      <c r="L440" s="285"/>
      <c r="M440" s="285"/>
      <c r="N440" s="285" t="s">
        <v>2380</v>
      </c>
      <c r="O440" s="288" t="s">
        <v>2012</v>
      </c>
      <c r="P440" s="288" t="s">
        <v>2012</v>
      </c>
      <c r="Q440" s="288" t="s">
        <v>2012</v>
      </c>
      <c r="R440" s="289" t="s">
        <v>2513</v>
      </c>
      <c r="S440" s="299" t="s">
        <v>2514</v>
      </c>
      <c r="T440" s="283"/>
      <c r="U440" s="290" t="s">
        <v>2015</v>
      </c>
      <c r="V440" s="290" t="s">
        <v>195</v>
      </c>
      <c r="W440" s="290" t="s">
        <v>2012</v>
      </c>
      <c r="X440" s="290">
        <v>0</v>
      </c>
      <c r="Y440" s="290" t="s">
        <v>50</v>
      </c>
      <c r="Z440" s="290" t="s">
        <v>50</v>
      </c>
      <c r="AA440" s="290" t="s">
        <v>50</v>
      </c>
      <c r="AB440" s="290" t="s">
        <v>50</v>
      </c>
    </row>
    <row r="441" spans="1:28" x14ac:dyDescent="0.25">
      <c r="A441" s="283" t="s">
        <v>2008</v>
      </c>
      <c r="B441" s="284" t="s">
        <v>368</v>
      </c>
      <c r="C441" s="284" t="s">
        <v>2108</v>
      </c>
      <c r="D441" s="284" t="s">
        <v>2109</v>
      </c>
      <c r="E441" s="284" t="s">
        <v>2378</v>
      </c>
      <c r="F441" s="285" t="s">
        <v>2591</v>
      </c>
      <c r="G441" s="286">
        <v>20</v>
      </c>
      <c r="H441" s="287" t="s">
        <v>2011</v>
      </c>
      <c r="I441" s="285"/>
      <c r="J441" s="285"/>
      <c r="K441" s="285"/>
      <c r="L441" s="285"/>
      <c r="M441" s="285"/>
      <c r="N441" s="285" t="s">
        <v>2380</v>
      </c>
      <c r="O441" s="288" t="s">
        <v>2012</v>
      </c>
      <c r="P441" s="288" t="s">
        <v>2012</v>
      </c>
      <c r="Q441" s="288" t="s">
        <v>2012</v>
      </c>
      <c r="R441" s="289" t="s">
        <v>2513</v>
      </c>
      <c r="S441" s="299" t="s">
        <v>2514</v>
      </c>
      <c r="T441" s="283"/>
      <c r="U441" s="290" t="s">
        <v>2015</v>
      </c>
      <c r="V441" s="290" t="s">
        <v>195</v>
      </c>
      <c r="W441" s="290" t="s">
        <v>2012</v>
      </c>
      <c r="X441" s="290">
        <v>0</v>
      </c>
      <c r="Y441" s="290" t="s">
        <v>50</v>
      </c>
      <c r="Z441" s="290" t="s">
        <v>50</v>
      </c>
      <c r="AA441" s="290" t="s">
        <v>50</v>
      </c>
      <c r="AB441" s="290" t="s">
        <v>50</v>
      </c>
    </row>
    <row r="442" spans="1:28" x14ac:dyDescent="0.25">
      <c r="A442" s="283" t="s">
        <v>2008</v>
      </c>
      <c r="B442" s="284" t="s">
        <v>368</v>
      </c>
      <c r="C442" s="284" t="s">
        <v>2108</v>
      </c>
      <c r="D442" s="284" t="s">
        <v>2109</v>
      </c>
      <c r="E442" s="284" t="s">
        <v>2378</v>
      </c>
      <c r="F442" s="285" t="s">
        <v>2591</v>
      </c>
      <c r="G442" s="286">
        <v>40</v>
      </c>
      <c r="H442" s="287" t="s">
        <v>2011</v>
      </c>
      <c r="I442" s="285"/>
      <c r="J442" s="285"/>
      <c r="K442" s="285"/>
      <c r="L442" s="285"/>
      <c r="M442" s="285"/>
      <c r="N442" s="285" t="s">
        <v>2380</v>
      </c>
      <c r="O442" s="288" t="s">
        <v>2012</v>
      </c>
      <c r="P442" s="288" t="s">
        <v>2012</v>
      </c>
      <c r="Q442" s="288" t="s">
        <v>2012</v>
      </c>
      <c r="R442" s="289" t="s">
        <v>2513</v>
      </c>
      <c r="S442" s="299" t="s">
        <v>2514</v>
      </c>
      <c r="T442" s="283"/>
      <c r="U442" s="290" t="s">
        <v>2015</v>
      </c>
      <c r="V442" s="290" t="s">
        <v>195</v>
      </c>
      <c r="W442" s="290" t="s">
        <v>2012</v>
      </c>
      <c r="X442" s="290">
        <v>0</v>
      </c>
      <c r="Y442" s="290" t="s">
        <v>50</v>
      </c>
      <c r="Z442" s="290" t="s">
        <v>50</v>
      </c>
      <c r="AA442" s="290" t="s">
        <v>50</v>
      </c>
      <c r="AB442" s="290" t="s">
        <v>50</v>
      </c>
    </row>
    <row r="443" spans="1:28" x14ac:dyDescent="0.25">
      <c r="A443" s="283" t="s">
        <v>2008</v>
      </c>
      <c r="B443" s="284" t="s">
        <v>368</v>
      </c>
      <c r="C443" s="284" t="s">
        <v>2108</v>
      </c>
      <c r="D443" s="284" t="s">
        <v>2109</v>
      </c>
      <c r="E443" s="284" t="s">
        <v>2378</v>
      </c>
      <c r="F443" s="285" t="s">
        <v>2592</v>
      </c>
      <c r="G443" s="286">
        <v>20</v>
      </c>
      <c r="H443" s="287" t="s">
        <v>2011</v>
      </c>
      <c r="I443" s="285"/>
      <c r="J443" s="285"/>
      <c r="K443" s="285"/>
      <c r="L443" s="285"/>
      <c r="M443" s="285"/>
      <c r="N443" s="285" t="s">
        <v>2380</v>
      </c>
      <c r="O443" s="288" t="s">
        <v>2012</v>
      </c>
      <c r="P443" s="288" t="s">
        <v>2012</v>
      </c>
      <c r="Q443" s="288" t="s">
        <v>2012</v>
      </c>
      <c r="R443" s="289" t="s">
        <v>2513</v>
      </c>
      <c r="S443" s="299" t="s">
        <v>2514</v>
      </c>
      <c r="T443" s="283"/>
      <c r="U443" s="290" t="s">
        <v>2015</v>
      </c>
      <c r="V443" s="290" t="s">
        <v>195</v>
      </c>
      <c r="W443" s="290" t="s">
        <v>2012</v>
      </c>
      <c r="X443" s="290">
        <v>0</v>
      </c>
      <c r="Y443" s="290" t="s">
        <v>50</v>
      </c>
      <c r="Z443" s="290" t="s">
        <v>50</v>
      </c>
      <c r="AA443" s="290" t="s">
        <v>50</v>
      </c>
      <c r="AB443" s="290" t="s">
        <v>50</v>
      </c>
    </row>
    <row r="444" spans="1:28" x14ac:dyDescent="0.25">
      <c r="A444" s="283" t="s">
        <v>2008</v>
      </c>
      <c r="B444" s="284" t="s">
        <v>368</v>
      </c>
      <c r="C444" s="284" t="s">
        <v>2108</v>
      </c>
      <c r="D444" s="284" t="s">
        <v>2109</v>
      </c>
      <c r="E444" s="284" t="s">
        <v>2378</v>
      </c>
      <c r="F444" s="285" t="s">
        <v>2592</v>
      </c>
      <c r="G444" s="286">
        <v>40</v>
      </c>
      <c r="H444" s="287" t="s">
        <v>2011</v>
      </c>
      <c r="I444" s="285"/>
      <c r="J444" s="285"/>
      <c r="K444" s="285"/>
      <c r="L444" s="285"/>
      <c r="M444" s="285"/>
      <c r="N444" s="285" t="s">
        <v>2380</v>
      </c>
      <c r="O444" s="288" t="s">
        <v>2012</v>
      </c>
      <c r="P444" s="288" t="s">
        <v>2012</v>
      </c>
      <c r="Q444" s="288" t="s">
        <v>2012</v>
      </c>
      <c r="R444" s="289" t="s">
        <v>2513</v>
      </c>
      <c r="S444" s="299" t="s">
        <v>2514</v>
      </c>
      <c r="T444" s="283"/>
      <c r="U444" s="290" t="s">
        <v>2015</v>
      </c>
      <c r="V444" s="290" t="s">
        <v>195</v>
      </c>
      <c r="W444" s="290" t="s">
        <v>2012</v>
      </c>
      <c r="X444" s="290">
        <v>0</v>
      </c>
      <c r="Y444" s="290" t="s">
        <v>50</v>
      </c>
      <c r="Z444" s="290" t="s">
        <v>50</v>
      </c>
      <c r="AA444" s="290" t="s">
        <v>50</v>
      </c>
      <c r="AB444" s="290" t="s">
        <v>50</v>
      </c>
    </row>
    <row r="445" spans="1:28" x14ac:dyDescent="0.25">
      <c r="A445" s="283" t="s">
        <v>2008</v>
      </c>
      <c r="B445" s="284" t="s">
        <v>368</v>
      </c>
      <c r="C445" s="284" t="s">
        <v>2108</v>
      </c>
      <c r="D445" s="284" t="s">
        <v>2109</v>
      </c>
      <c r="E445" s="284" t="s">
        <v>2378</v>
      </c>
      <c r="F445" s="285" t="s">
        <v>446</v>
      </c>
      <c r="G445" s="286">
        <v>20</v>
      </c>
      <c r="H445" s="287" t="s">
        <v>2011</v>
      </c>
      <c r="I445" s="285"/>
      <c r="J445" s="285"/>
      <c r="K445" s="285"/>
      <c r="L445" s="285"/>
      <c r="M445" s="285"/>
      <c r="N445" s="285" t="s">
        <v>2380</v>
      </c>
      <c r="O445" s="288" t="s">
        <v>2012</v>
      </c>
      <c r="P445" s="288" t="s">
        <v>2012</v>
      </c>
      <c r="Q445" s="288" t="s">
        <v>2012</v>
      </c>
      <c r="R445" s="289" t="s">
        <v>2513</v>
      </c>
      <c r="S445" s="299" t="s">
        <v>2514</v>
      </c>
      <c r="T445" s="283"/>
      <c r="U445" s="290" t="s">
        <v>2015</v>
      </c>
      <c r="V445" s="290" t="s">
        <v>195</v>
      </c>
      <c r="W445" s="290" t="s">
        <v>2012</v>
      </c>
      <c r="X445" s="290">
        <v>0</v>
      </c>
      <c r="Y445" s="290" t="s">
        <v>50</v>
      </c>
      <c r="Z445" s="290" t="s">
        <v>50</v>
      </c>
      <c r="AA445" s="290" t="s">
        <v>50</v>
      </c>
      <c r="AB445" s="290" t="s">
        <v>50</v>
      </c>
    </row>
    <row r="446" spans="1:28" x14ac:dyDescent="0.25">
      <c r="A446" s="283" t="s">
        <v>2008</v>
      </c>
      <c r="B446" s="284" t="s">
        <v>368</v>
      </c>
      <c r="C446" s="284" t="s">
        <v>2108</v>
      </c>
      <c r="D446" s="284" t="s">
        <v>2109</v>
      </c>
      <c r="E446" s="284" t="s">
        <v>2378</v>
      </c>
      <c r="F446" s="285" t="s">
        <v>446</v>
      </c>
      <c r="G446" s="286">
        <v>40</v>
      </c>
      <c r="H446" s="287" t="s">
        <v>2011</v>
      </c>
      <c r="I446" s="285"/>
      <c r="J446" s="285"/>
      <c r="K446" s="285"/>
      <c r="L446" s="285"/>
      <c r="M446" s="285"/>
      <c r="N446" s="285" t="s">
        <v>2380</v>
      </c>
      <c r="O446" s="288" t="s">
        <v>2012</v>
      </c>
      <c r="P446" s="288" t="s">
        <v>2012</v>
      </c>
      <c r="Q446" s="288" t="s">
        <v>2012</v>
      </c>
      <c r="R446" s="289" t="s">
        <v>2513</v>
      </c>
      <c r="S446" s="299" t="s">
        <v>2514</v>
      </c>
      <c r="T446" s="283"/>
      <c r="U446" s="290" t="s">
        <v>2015</v>
      </c>
      <c r="V446" s="290" t="s">
        <v>195</v>
      </c>
      <c r="W446" s="290" t="s">
        <v>2012</v>
      </c>
      <c r="X446" s="290">
        <v>0</v>
      </c>
      <c r="Y446" s="290" t="s">
        <v>50</v>
      </c>
      <c r="Z446" s="290" t="s">
        <v>50</v>
      </c>
      <c r="AA446" s="290" t="s">
        <v>50</v>
      </c>
      <c r="AB446" s="290" t="s">
        <v>50</v>
      </c>
    </row>
    <row r="447" spans="1:28" x14ac:dyDescent="0.25">
      <c r="A447" s="283" t="s">
        <v>2008</v>
      </c>
      <c r="B447" s="284" t="s">
        <v>368</v>
      </c>
      <c r="C447" s="284" t="s">
        <v>2108</v>
      </c>
      <c r="D447" s="284" t="s">
        <v>2109</v>
      </c>
      <c r="E447" s="284" t="s">
        <v>2378</v>
      </c>
      <c r="F447" s="285" t="s">
        <v>2593</v>
      </c>
      <c r="G447" s="286">
        <v>20</v>
      </c>
      <c r="H447" s="287" t="s">
        <v>2011</v>
      </c>
      <c r="I447" s="285"/>
      <c r="J447" s="285"/>
      <c r="K447" s="285"/>
      <c r="L447" s="285"/>
      <c r="M447" s="285"/>
      <c r="N447" s="285" t="s">
        <v>2380</v>
      </c>
      <c r="O447" s="288" t="s">
        <v>2012</v>
      </c>
      <c r="P447" s="288" t="s">
        <v>2012</v>
      </c>
      <c r="Q447" s="288" t="s">
        <v>2012</v>
      </c>
      <c r="R447" s="289" t="s">
        <v>2513</v>
      </c>
      <c r="S447" s="299" t="s">
        <v>2514</v>
      </c>
      <c r="T447" s="283"/>
      <c r="U447" s="290" t="s">
        <v>2015</v>
      </c>
      <c r="V447" s="290" t="s">
        <v>195</v>
      </c>
      <c r="W447" s="290" t="s">
        <v>2012</v>
      </c>
      <c r="X447" s="290">
        <v>0</v>
      </c>
      <c r="Y447" s="290" t="s">
        <v>50</v>
      </c>
      <c r="Z447" s="290" t="s">
        <v>50</v>
      </c>
      <c r="AA447" s="290" t="s">
        <v>50</v>
      </c>
      <c r="AB447" s="290" t="s">
        <v>50</v>
      </c>
    </row>
    <row r="448" spans="1:28" x14ac:dyDescent="0.25">
      <c r="A448" s="283" t="s">
        <v>2008</v>
      </c>
      <c r="B448" s="284" t="s">
        <v>368</v>
      </c>
      <c r="C448" s="284" t="s">
        <v>2108</v>
      </c>
      <c r="D448" s="284" t="s">
        <v>2109</v>
      </c>
      <c r="E448" s="284" t="s">
        <v>2378</v>
      </c>
      <c r="F448" s="285" t="s">
        <v>2593</v>
      </c>
      <c r="G448" s="286">
        <v>40</v>
      </c>
      <c r="H448" s="287" t="s">
        <v>2011</v>
      </c>
      <c r="I448" s="285"/>
      <c r="J448" s="285"/>
      <c r="K448" s="285"/>
      <c r="L448" s="285"/>
      <c r="M448" s="285"/>
      <c r="N448" s="285" t="s">
        <v>2380</v>
      </c>
      <c r="O448" s="288" t="s">
        <v>2012</v>
      </c>
      <c r="P448" s="288" t="s">
        <v>2012</v>
      </c>
      <c r="Q448" s="288" t="s">
        <v>2012</v>
      </c>
      <c r="R448" s="289" t="s">
        <v>2513</v>
      </c>
      <c r="S448" s="299" t="s">
        <v>2514</v>
      </c>
      <c r="T448" s="283"/>
      <c r="U448" s="290" t="s">
        <v>2015</v>
      </c>
      <c r="V448" s="290" t="s">
        <v>195</v>
      </c>
      <c r="W448" s="290" t="s">
        <v>2012</v>
      </c>
      <c r="X448" s="290">
        <v>0</v>
      </c>
      <c r="Y448" s="290" t="s">
        <v>50</v>
      </c>
      <c r="Z448" s="290" t="s">
        <v>50</v>
      </c>
      <c r="AA448" s="290" t="s">
        <v>50</v>
      </c>
      <c r="AB448" s="290" t="s">
        <v>50</v>
      </c>
    </row>
    <row r="449" spans="1:28" x14ac:dyDescent="0.25">
      <c r="A449" s="283" t="s">
        <v>2008</v>
      </c>
      <c r="B449" s="284" t="s">
        <v>2041</v>
      </c>
      <c r="C449" s="284" t="s">
        <v>2110</v>
      </c>
      <c r="D449" s="284" t="s">
        <v>2111</v>
      </c>
      <c r="E449" s="284" t="s">
        <v>2378</v>
      </c>
      <c r="F449" s="285" t="s">
        <v>2594</v>
      </c>
      <c r="G449" s="286">
        <v>20</v>
      </c>
      <c r="H449" s="287" t="s">
        <v>2011</v>
      </c>
      <c r="I449" s="285"/>
      <c r="J449" s="285"/>
      <c r="K449" s="285"/>
      <c r="L449" s="285"/>
      <c r="M449" s="285"/>
      <c r="N449" s="285" t="s">
        <v>2380</v>
      </c>
      <c r="O449" s="288" t="s">
        <v>2012</v>
      </c>
      <c r="P449" s="288" t="s">
        <v>2012</v>
      </c>
      <c r="Q449" s="288" t="s">
        <v>2012</v>
      </c>
      <c r="R449" s="289" t="s">
        <v>2513</v>
      </c>
      <c r="S449" s="299" t="s">
        <v>2514</v>
      </c>
      <c r="T449" s="283"/>
      <c r="U449" s="290" t="s">
        <v>2015</v>
      </c>
      <c r="V449" s="290" t="s">
        <v>195</v>
      </c>
      <c r="W449" s="290" t="s">
        <v>2012</v>
      </c>
      <c r="X449" s="290">
        <v>0</v>
      </c>
      <c r="Y449" s="290" t="s">
        <v>50</v>
      </c>
      <c r="Z449" s="290" t="s">
        <v>50</v>
      </c>
      <c r="AA449" s="290" t="s">
        <v>50</v>
      </c>
      <c r="AB449" s="290" t="s">
        <v>50</v>
      </c>
    </row>
    <row r="450" spans="1:28" x14ac:dyDescent="0.25">
      <c r="A450" s="283" t="s">
        <v>2008</v>
      </c>
      <c r="B450" s="284" t="s">
        <v>2041</v>
      </c>
      <c r="C450" s="284" t="s">
        <v>2110</v>
      </c>
      <c r="D450" s="284" t="s">
        <v>2111</v>
      </c>
      <c r="E450" s="284" t="s">
        <v>2378</v>
      </c>
      <c r="F450" s="285" t="s">
        <v>2594</v>
      </c>
      <c r="G450" s="286">
        <v>40</v>
      </c>
      <c r="H450" s="287" t="s">
        <v>2011</v>
      </c>
      <c r="I450" s="285"/>
      <c r="J450" s="285"/>
      <c r="K450" s="285"/>
      <c r="L450" s="285"/>
      <c r="M450" s="285"/>
      <c r="N450" s="285" t="s">
        <v>2380</v>
      </c>
      <c r="O450" s="288" t="s">
        <v>2012</v>
      </c>
      <c r="P450" s="288" t="s">
        <v>2012</v>
      </c>
      <c r="Q450" s="288" t="s">
        <v>2012</v>
      </c>
      <c r="R450" s="289" t="s">
        <v>2513</v>
      </c>
      <c r="S450" s="299" t="s">
        <v>2514</v>
      </c>
      <c r="T450" s="283"/>
      <c r="U450" s="290" t="s">
        <v>2015</v>
      </c>
      <c r="V450" s="290" t="s">
        <v>195</v>
      </c>
      <c r="W450" s="290" t="s">
        <v>2012</v>
      </c>
      <c r="X450" s="290">
        <v>0</v>
      </c>
      <c r="Y450" s="290" t="s">
        <v>50</v>
      </c>
      <c r="Z450" s="290" t="s">
        <v>50</v>
      </c>
      <c r="AA450" s="290" t="s">
        <v>50</v>
      </c>
      <c r="AB450" s="290" t="s">
        <v>50</v>
      </c>
    </row>
    <row r="451" spans="1:28" x14ac:dyDescent="0.25">
      <c r="A451" s="283" t="s">
        <v>2008</v>
      </c>
      <c r="B451" s="284" t="s">
        <v>2041</v>
      </c>
      <c r="C451" s="284" t="s">
        <v>2110</v>
      </c>
      <c r="D451" s="284" t="s">
        <v>2111</v>
      </c>
      <c r="E451" s="284" t="s">
        <v>2378</v>
      </c>
      <c r="F451" s="285" t="s">
        <v>2595</v>
      </c>
      <c r="G451" s="286">
        <v>20</v>
      </c>
      <c r="H451" s="287" t="s">
        <v>2011</v>
      </c>
      <c r="I451" s="285"/>
      <c r="J451" s="285"/>
      <c r="K451" s="285"/>
      <c r="L451" s="285"/>
      <c r="M451" s="285"/>
      <c r="N451" s="285" t="s">
        <v>2380</v>
      </c>
      <c r="O451" s="288" t="s">
        <v>2012</v>
      </c>
      <c r="P451" s="288" t="s">
        <v>2012</v>
      </c>
      <c r="Q451" s="288" t="s">
        <v>2012</v>
      </c>
      <c r="R451" s="289" t="s">
        <v>2513</v>
      </c>
      <c r="S451" s="299" t="s">
        <v>2514</v>
      </c>
      <c r="T451" s="283"/>
      <c r="U451" s="290" t="s">
        <v>2015</v>
      </c>
      <c r="V451" s="290" t="s">
        <v>195</v>
      </c>
      <c r="W451" s="290" t="s">
        <v>2012</v>
      </c>
      <c r="X451" s="290">
        <v>0</v>
      </c>
      <c r="Y451" s="290" t="s">
        <v>50</v>
      </c>
      <c r="Z451" s="290" t="s">
        <v>50</v>
      </c>
      <c r="AA451" s="290" t="s">
        <v>50</v>
      </c>
      <c r="AB451" s="290" t="s">
        <v>50</v>
      </c>
    </row>
    <row r="452" spans="1:28" x14ac:dyDescent="0.25">
      <c r="A452" s="283" t="s">
        <v>2008</v>
      </c>
      <c r="B452" s="284" t="s">
        <v>2041</v>
      </c>
      <c r="C452" s="284" t="s">
        <v>2110</v>
      </c>
      <c r="D452" s="284" t="s">
        <v>2111</v>
      </c>
      <c r="E452" s="284" t="s">
        <v>2378</v>
      </c>
      <c r="F452" s="285" t="s">
        <v>2595</v>
      </c>
      <c r="G452" s="286">
        <v>40</v>
      </c>
      <c r="H452" s="287" t="s">
        <v>2011</v>
      </c>
      <c r="I452" s="285"/>
      <c r="J452" s="285"/>
      <c r="K452" s="285"/>
      <c r="L452" s="285"/>
      <c r="M452" s="285"/>
      <c r="N452" s="285" t="s">
        <v>2380</v>
      </c>
      <c r="O452" s="288" t="s">
        <v>2012</v>
      </c>
      <c r="P452" s="288" t="s">
        <v>2012</v>
      </c>
      <c r="Q452" s="288" t="s">
        <v>2012</v>
      </c>
      <c r="R452" s="289" t="s">
        <v>2513</v>
      </c>
      <c r="S452" s="299" t="s">
        <v>2514</v>
      </c>
      <c r="T452" s="283"/>
      <c r="U452" s="290" t="s">
        <v>2015</v>
      </c>
      <c r="V452" s="290" t="s">
        <v>195</v>
      </c>
      <c r="W452" s="290" t="s">
        <v>2012</v>
      </c>
      <c r="X452" s="290">
        <v>0</v>
      </c>
      <c r="Y452" s="290" t="s">
        <v>50</v>
      </c>
      <c r="Z452" s="290" t="s">
        <v>50</v>
      </c>
      <c r="AA452" s="290" t="s">
        <v>50</v>
      </c>
      <c r="AB452" s="290" t="s">
        <v>50</v>
      </c>
    </row>
    <row r="453" spans="1:28" x14ac:dyDescent="0.25">
      <c r="A453" s="283" t="s">
        <v>2008</v>
      </c>
      <c r="B453" s="284" t="s">
        <v>2041</v>
      </c>
      <c r="C453" s="284" t="s">
        <v>2110</v>
      </c>
      <c r="D453" s="284" t="s">
        <v>2111</v>
      </c>
      <c r="E453" s="284" t="s">
        <v>2378</v>
      </c>
      <c r="F453" s="285" t="s">
        <v>2596</v>
      </c>
      <c r="G453" s="286">
        <v>20</v>
      </c>
      <c r="H453" s="287" t="s">
        <v>2011</v>
      </c>
      <c r="I453" s="285"/>
      <c r="J453" s="285"/>
      <c r="K453" s="285"/>
      <c r="L453" s="285"/>
      <c r="M453" s="285"/>
      <c r="N453" s="285" t="s">
        <v>2380</v>
      </c>
      <c r="O453" s="288" t="s">
        <v>2012</v>
      </c>
      <c r="P453" s="288" t="s">
        <v>2012</v>
      </c>
      <c r="Q453" s="288" t="s">
        <v>2012</v>
      </c>
      <c r="R453" s="289" t="s">
        <v>2513</v>
      </c>
      <c r="S453" s="299" t="s">
        <v>2514</v>
      </c>
      <c r="T453" s="283"/>
      <c r="U453" s="290" t="s">
        <v>2015</v>
      </c>
      <c r="V453" s="290" t="s">
        <v>195</v>
      </c>
      <c r="W453" s="290" t="s">
        <v>2012</v>
      </c>
      <c r="X453" s="290">
        <v>0</v>
      </c>
      <c r="Y453" s="290" t="s">
        <v>50</v>
      </c>
      <c r="Z453" s="290" t="s">
        <v>50</v>
      </c>
      <c r="AA453" s="290" t="s">
        <v>50</v>
      </c>
      <c r="AB453" s="290" t="s">
        <v>50</v>
      </c>
    </row>
    <row r="454" spans="1:28" x14ac:dyDescent="0.25">
      <c r="A454" s="283" t="s">
        <v>2008</v>
      </c>
      <c r="B454" s="284" t="s">
        <v>2041</v>
      </c>
      <c r="C454" s="284" t="s">
        <v>2110</v>
      </c>
      <c r="D454" s="284" t="s">
        <v>2111</v>
      </c>
      <c r="E454" s="284" t="s">
        <v>2378</v>
      </c>
      <c r="F454" s="285" t="s">
        <v>2596</v>
      </c>
      <c r="G454" s="286">
        <v>40</v>
      </c>
      <c r="H454" s="287" t="s">
        <v>2011</v>
      </c>
      <c r="I454" s="285"/>
      <c r="J454" s="285"/>
      <c r="K454" s="285"/>
      <c r="L454" s="285"/>
      <c r="M454" s="285"/>
      <c r="N454" s="285" t="s">
        <v>2380</v>
      </c>
      <c r="O454" s="288" t="s">
        <v>2012</v>
      </c>
      <c r="P454" s="288" t="s">
        <v>2012</v>
      </c>
      <c r="Q454" s="288" t="s">
        <v>2012</v>
      </c>
      <c r="R454" s="289" t="s">
        <v>2513</v>
      </c>
      <c r="S454" s="299" t="s">
        <v>2514</v>
      </c>
      <c r="T454" s="283"/>
      <c r="U454" s="290" t="s">
        <v>2015</v>
      </c>
      <c r="V454" s="290" t="s">
        <v>195</v>
      </c>
      <c r="W454" s="290" t="s">
        <v>2012</v>
      </c>
      <c r="X454" s="290">
        <v>0</v>
      </c>
      <c r="Y454" s="290" t="s">
        <v>50</v>
      </c>
      <c r="Z454" s="290" t="s">
        <v>50</v>
      </c>
      <c r="AA454" s="290" t="s">
        <v>50</v>
      </c>
      <c r="AB454" s="290" t="s">
        <v>50</v>
      </c>
    </row>
    <row r="455" spans="1:28" x14ac:dyDescent="0.25">
      <c r="A455" s="283" t="s">
        <v>2008</v>
      </c>
      <c r="B455" s="284" t="s">
        <v>2041</v>
      </c>
      <c r="C455" s="284" t="s">
        <v>2110</v>
      </c>
      <c r="D455" s="284" t="s">
        <v>2111</v>
      </c>
      <c r="E455" s="284" t="s">
        <v>2378</v>
      </c>
      <c r="F455" s="285" t="s">
        <v>2597</v>
      </c>
      <c r="G455" s="286">
        <v>20</v>
      </c>
      <c r="H455" s="287" t="s">
        <v>2011</v>
      </c>
      <c r="I455" s="285"/>
      <c r="J455" s="285"/>
      <c r="K455" s="285"/>
      <c r="L455" s="285"/>
      <c r="M455" s="285"/>
      <c r="N455" s="285" t="s">
        <v>2380</v>
      </c>
      <c r="O455" s="288" t="s">
        <v>2012</v>
      </c>
      <c r="P455" s="288" t="s">
        <v>2012</v>
      </c>
      <c r="Q455" s="288" t="s">
        <v>2012</v>
      </c>
      <c r="R455" s="289" t="s">
        <v>2513</v>
      </c>
      <c r="S455" s="299" t="s">
        <v>2514</v>
      </c>
      <c r="T455" s="283"/>
      <c r="U455" s="290" t="s">
        <v>2015</v>
      </c>
      <c r="V455" s="290" t="s">
        <v>195</v>
      </c>
      <c r="W455" s="290" t="s">
        <v>2012</v>
      </c>
      <c r="X455" s="290">
        <v>0</v>
      </c>
      <c r="Y455" s="290" t="s">
        <v>50</v>
      </c>
      <c r="Z455" s="290" t="s">
        <v>50</v>
      </c>
      <c r="AA455" s="290" t="s">
        <v>50</v>
      </c>
      <c r="AB455" s="290" t="s">
        <v>50</v>
      </c>
    </row>
    <row r="456" spans="1:28" x14ac:dyDescent="0.25">
      <c r="A456" s="283" t="s">
        <v>2008</v>
      </c>
      <c r="B456" s="284" t="s">
        <v>2041</v>
      </c>
      <c r="C456" s="284" t="s">
        <v>2110</v>
      </c>
      <c r="D456" s="284" t="s">
        <v>2111</v>
      </c>
      <c r="E456" s="284" t="s">
        <v>2378</v>
      </c>
      <c r="F456" s="285" t="s">
        <v>2597</v>
      </c>
      <c r="G456" s="286">
        <v>40</v>
      </c>
      <c r="H456" s="287" t="s">
        <v>2011</v>
      </c>
      <c r="I456" s="285"/>
      <c r="J456" s="285"/>
      <c r="K456" s="285"/>
      <c r="L456" s="285"/>
      <c r="M456" s="285"/>
      <c r="N456" s="285" t="s">
        <v>2380</v>
      </c>
      <c r="O456" s="288" t="s">
        <v>2012</v>
      </c>
      <c r="P456" s="288" t="s">
        <v>2012</v>
      </c>
      <c r="Q456" s="288" t="s">
        <v>2012</v>
      </c>
      <c r="R456" s="289" t="s">
        <v>2513</v>
      </c>
      <c r="S456" s="299" t="s">
        <v>2514</v>
      </c>
      <c r="T456" s="283"/>
      <c r="U456" s="290" t="s">
        <v>2015</v>
      </c>
      <c r="V456" s="290" t="s">
        <v>195</v>
      </c>
      <c r="W456" s="290" t="s">
        <v>2012</v>
      </c>
      <c r="X456" s="290">
        <v>0</v>
      </c>
      <c r="Y456" s="290" t="s">
        <v>50</v>
      </c>
      <c r="Z456" s="290" t="s">
        <v>50</v>
      </c>
      <c r="AA456" s="290" t="s">
        <v>50</v>
      </c>
      <c r="AB456" s="290" t="s">
        <v>50</v>
      </c>
    </row>
    <row r="457" spans="1:28" x14ac:dyDescent="0.25">
      <c r="A457" s="283" t="s">
        <v>2008</v>
      </c>
      <c r="B457" s="284" t="s">
        <v>2035</v>
      </c>
      <c r="C457" s="284" t="s">
        <v>2114</v>
      </c>
      <c r="D457" s="284" t="s">
        <v>2115</v>
      </c>
      <c r="E457" s="284" t="s">
        <v>2378</v>
      </c>
      <c r="F457" s="285" t="s">
        <v>363</v>
      </c>
      <c r="G457" s="286">
        <v>20</v>
      </c>
      <c r="H457" s="287" t="s">
        <v>2011</v>
      </c>
      <c r="I457" s="285"/>
      <c r="J457" s="285"/>
      <c r="K457" s="285"/>
      <c r="L457" s="285"/>
      <c r="M457" s="285"/>
      <c r="N457" s="285" t="s">
        <v>2380</v>
      </c>
      <c r="O457" s="288" t="s">
        <v>2012</v>
      </c>
      <c r="P457" s="288" t="s">
        <v>2012</v>
      </c>
      <c r="Q457" s="288" t="s">
        <v>2012</v>
      </c>
      <c r="R457" s="289" t="s">
        <v>2513</v>
      </c>
      <c r="S457" s="299" t="s">
        <v>2514</v>
      </c>
      <c r="T457" s="283"/>
      <c r="U457" s="290" t="s">
        <v>2015</v>
      </c>
      <c r="V457" s="290" t="s">
        <v>195</v>
      </c>
      <c r="W457" s="290" t="s">
        <v>2012</v>
      </c>
      <c r="X457" s="290">
        <v>0</v>
      </c>
      <c r="Y457" s="290" t="s">
        <v>50</v>
      </c>
      <c r="Z457" s="290" t="s">
        <v>50</v>
      </c>
      <c r="AA457" s="290" t="s">
        <v>50</v>
      </c>
      <c r="AB457" s="290" t="s">
        <v>50</v>
      </c>
    </row>
    <row r="458" spans="1:28" x14ac:dyDescent="0.25">
      <c r="A458" s="283" t="s">
        <v>2008</v>
      </c>
      <c r="B458" s="284" t="s">
        <v>2035</v>
      </c>
      <c r="C458" s="284" t="s">
        <v>2114</v>
      </c>
      <c r="D458" s="284" t="s">
        <v>2115</v>
      </c>
      <c r="E458" s="284" t="s">
        <v>2378</v>
      </c>
      <c r="F458" s="285" t="s">
        <v>363</v>
      </c>
      <c r="G458" s="286">
        <v>40</v>
      </c>
      <c r="H458" s="287" t="s">
        <v>2011</v>
      </c>
      <c r="I458" s="285"/>
      <c r="J458" s="285"/>
      <c r="K458" s="285"/>
      <c r="L458" s="285"/>
      <c r="M458" s="285"/>
      <c r="N458" s="285" t="s">
        <v>2380</v>
      </c>
      <c r="O458" s="288" t="s">
        <v>2012</v>
      </c>
      <c r="P458" s="288" t="s">
        <v>2012</v>
      </c>
      <c r="Q458" s="288" t="s">
        <v>2012</v>
      </c>
      <c r="R458" s="289" t="s">
        <v>2513</v>
      </c>
      <c r="S458" s="299" t="s">
        <v>2514</v>
      </c>
      <c r="T458" s="283"/>
      <c r="U458" s="290" t="s">
        <v>2015</v>
      </c>
      <c r="V458" s="290" t="s">
        <v>195</v>
      </c>
      <c r="W458" s="290" t="s">
        <v>2012</v>
      </c>
      <c r="X458" s="290">
        <v>0</v>
      </c>
      <c r="Y458" s="290" t="s">
        <v>50</v>
      </c>
      <c r="Z458" s="290" t="s">
        <v>50</v>
      </c>
      <c r="AA458" s="290" t="s">
        <v>50</v>
      </c>
      <c r="AB458" s="290" t="s">
        <v>50</v>
      </c>
    </row>
    <row r="459" spans="1:28" x14ac:dyDescent="0.25">
      <c r="A459" s="283" t="s">
        <v>2008</v>
      </c>
      <c r="B459" s="284" t="s">
        <v>1791</v>
      </c>
      <c r="C459" s="284" t="s">
        <v>2117</v>
      </c>
      <c r="D459" s="284" t="s">
        <v>2118</v>
      </c>
      <c r="E459" s="284" t="s">
        <v>2378</v>
      </c>
      <c r="F459" s="285" t="s">
        <v>2598</v>
      </c>
      <c r="G459" s="286">
        <v>20</v>
      </c>
      <c r="H459" s="287" t="s">
        <v>2011</v>
      </c>
      <c r="I459" s="285"/>
      <c r="J459" s="285"/>
      <c r="K459" s="285"/>
      <c r="L459" s="285"/>
      <c r="M459" s="285"/>
      <c r="N459" s="285" t="s">
        <v>2380</v>
      </c>
      <c r="O459" s="288" t="s">
        <v>2012</v>
      </c>
      <c r="P459" s="288" t="s">
        <v>2012</v>
      </c>
      <c r="Q459" s="288" t="s">
        <v>2012</v>
      </c>
      <c r="R459" s="289" t="s">
        <v>2513</v>
      </c>
      <c r="S459" s="299" t="s">
        <v>2514</v>
      </c>
      <c r="T459" s="283"/>
      <c r="U459" s="290" t="s">
        <v>2015</v>
      </c>
      <c r="V459" s="290" t="s">
        <v>195</v>
      </c>
      <c r="W459" s="290" t="s">
        <v>2012</v>
      </c>
      <c r="X459" s="290" t="s">
        <v>50</v>
      </c>
      <c r="Y459" s="290" t="s">
        <v>50</v>
      </c>
      <c r="Z459" s="290" t="s">
        <v>50</v>
      </c>
      <c r="AA459" s="290" t="s">
        <v>50</v>
      </c>
      <c r="AB459" s="290" t="s">
        <v>50</v>
      </c>
    </row>
    <row r="460" spans="1:28" x14ac:dyDescent="0.25">
      <c r="A460" s="283" t="s">
        <v>2008</v>
      </c>
      <c r="B460" s="284" t="s">
        <v>1791</v>
      </c>
      <c r="C460" s="284" t="s">
        <v>2117</v>
      </c>
      <c r="D460" s="284" t="s">
        <v>2118</v>
      </c>
      <c r="E460" s="284" t="s">
        <v>2378</v>
      </c>
      <c r="F460" s="285" t="s">
        <v>2598</v>
      </c>
      <c r="G460" s="286">
        <v>40</v>
      </c>
      <c r="H460" s="287" t="s">
        <v>2011</v>
      </c>
      <c r="I460" s="285"/>
      <c r="J460" s="285"/>
      <c r="K460" s="285"/>
      <c r="L460" s="285"/>
      <c r="M460" s="285"/>
      <c r="N460" s="285" t="s">
        <v>2380</v>
      </c>
      <c r="O460" s="288" t="s">
        <v>2012</v>
      </c>
      <c r="P460" s="288" t="s">
        <v>2012</v>
      </c>
      <c r="Q460" s="288" t="s">
        <v>2012</v>
      </c>
      <c r="R460" s="289" t="s">
        <v>2513</v>
      </c>
      <c r="S460" s="299" t="s">
        <v>2514</v>
      </c>
      <c r="T460" s="283"/>
      <c r="U460" s="290" t="s">
        <v>2015</v>
      </c>
      <c r="V460" s="290" t="s">
        <v>195</v>
      </c>
      <c r="W460" s="290" t="s">
        <v>2012</v>
      </c>
      <c r="X460" s="290" t="s">
        <v>50</v>
      </c>
      <c r="Y460" s="290" t="s">
        <v>50</v>
      </c>
      <c r="Z460" s="290" t="s">
        <v>50</v>
      </c>
      <c r="AA460" s="290" t="s">
        <v>50</v>
      </c>
      <c r="AB460" s="290" t="s">
        <v>50</v>
      </c>
    </row>
    <row r="461" spans="1:28" x14ac:dyDescent="0.25">
      <c r="A461" s="283" t="s">
        <v>2008</v>
      </c>
      <c r="B461" s="284" t="s">
        <v>1787</v>
      </c>
      <c r="C461" s="284" t="s">
        <v>2119</v>
      </c>
      <c r="D461" s="284" t="s">
        <v>2120</v>
      </c>
      <c r="E461" s="284" t="s">
        <v>2378</v>
      </c>
      <c r="F461" s="285" t="s">
        <v>2599</v>
      </c>
      <c r="G461" s="286">
        <v>20</v>
      </c>
      <c r="H461" s="287" t="s">
        <v>2011</v>
      </c>
      <c r="I461" s="285"/>
      <c r="J461" s="285"/>
      <c r="K461" s="285"/>
      <c r="L461" s="285"/>
      <c r="M461" s="285"/>
      <c r="N461" s="285" t="s">
        <v>2380</v>
      </c>
      <c r="O461" s="288" t="s">
        <v>2012</v>
      </c>
      <c r="P461" s="288" t="s">
        <v>2012</v>
      </c>
      <c r="Q461" s="288" t="s">
        <v>2012</v>
      </c>
      <c r="R461" s="289" t="s">
        <v>2513</v>
      </c>
      <c r="S461" s="299" t="s">
        <v>2514</v>
      </c>
      <c r="T461" s="283"/>
      <c r="U461" s="290" t="s">
        <v>2015</v>
      </c>
      <c r="V461" s="290" t="s">
        <v>195</v>
      </c>
      <c r="W461" s="290" t="s">
        <v>2012</v>
      </c>
      <c r="X461" s="290" t="s">
        <v>50</v>
      </c>
      <c r="Y461" s="290" t="s">
        <v>50</v>
      </c>
      <c r="Z461" s="290" t="s">
        <v>50</v>
      </c>
      <c r="AA461" s="290" t="s">
        <v>50</v>
      </c>
      <c r="AB461" s="290" t="s">
        <v>50</v>
      </c>
    </row>
    <row r="462" spans="1:28" x14ac:dyDescent="0.25">
      <c r="A462" s="283" t="s">
        <v>2008</v>
      </c>
      <c r="B462" s="284" t="s">
        <v>1787</v>
      </c>
      <c r="C462" s="284" t="s">
        <v>2119</v>
      </c>
      <c r="D462" s="284" t="s">
        <v>2120</v>
      </c>
      <c r="E462" s="284" t="s">
        <v>2378</v>
      </c>
      <c r="F462" s="285" t="s">
        <v>2599</v>
      </c>
      <c r="G462" s="286">
        <v>40</v>
      </c>
      <c r="H462" s="287" t="s">
        <v>2011</v>
      </c>
      <c r="I462" s="285"/>
      <c r="J462" s="285"/>
      <c r="K462" s="285"/>
      <c r="L462" s="285"/>
      <c r="M462" s="285"/>
      <c r="N462" s="285" t="s">
        <v>2380</v>
      </c>
      <c r="O462" s="288" t="s">
        <v>2012</v>
      </c>
      <c r="P462" s="288" t="s">
        <v>2012</v>
      </c>
      <c r="Q462" s="288" t="s">
        <v>2012</v>
      </c>
      <c r="R462" s="289" t="s">
        <v>2513</v>
      </c>
      <c r="S462" s="299" t="s">
        <v>2514</v>
      </c>
      <c r="T462" s="283"/>
      <c r="U462" s="290" t="s">
        <v>2015</v>
      </c>
      <c r="V462" s="290" t="s">
        <v>195</v>
      </c>
      <c r="W462" s="290" t="s">
        <v>2012</v>
      </c>
      <c r="X462" s="290" t="s">
        <v>50</v>
      </c>
      <c r="Y462" s="290" t="s">
        <v>50</v>
      </c>
      <c r="Z462" s="290" t="s">
        <v>50</v>
      </c>
      <c r="AA462" s="290" t="s">
        <v>50</v>
      </c>
      <c r="AB462" s="290" t="s">
        <v>50</v>
      </c>
    </row>
    <row r="463" spans="1:28" x14ac:dyDescent="0.25">
      <c r="A463" s="283" t="s">
        <v>2008</v>
      </c>
      <c r="B463" s="284" t="s">
        <v>2020</v>
      </c>
      <c r="C463" s="284" t="s">
        <v>2121</v>
      </c>
      <c r="D463" s="284" t="s">
        <v>2122</v>
      </c>
      <c r="E463" s="284" t="s">
        <v>2378</v>
      </c>
      <c r="F463" s="285" t="s">
        <v>2600</v>
      </c>
      <c r="G463" s="286">
        <v>20</v>
      </c>
      <c r="H463" s="287" t="s">
        <v>2011</v>
      </c>
      <c r="I463" s="285"/>
      <c r="J463" s="285"/>
      <c r="K463" s="285"/>
      <c r="L463" s="285"/>
      <c r="M463" s="285"/>
      <c r="N463" s="285" t="s">
        <v>2380</v>
      </c>
      <c r="O463" s="288" t="s">
        <v>2012</v>
      </c>
      <c r="P463" s="288" t="s">
        <v>2012</v>
      </c>
      <c r="Q463" s="288" t="s">
        <v>2012</v>
      </c>
      <c r="R463" s="289" t="s">
        <v>2513</v>
      </c>
      <c r="S463" s="299" t="s">
        <v>2514</v>
      </c>
      <c r="T463" s="283"/>
      <c r="U463" s="290" t="s">
        <v>2015</v>
      </c>
      <c r="V463" s="290" t="s">
        <v>195</v>
      </c>
      <c r="W463" s="290" t="s">
        <v>2012</v>
      </c>
      <c r="X463" s="290">
        <v>0</v>
      </c>
      <c r="Y463" s="290" t="s">
        <v>50</v>
      </c>
      <c r="Z463" s="290" t="s">
        <v>50</v>
      </c>
      <c r="AA463" s="290" t="s">
        <v>50</v>
      </c>
      <c r="AB463" s="290" t="s">
        <v>50</v>
      </c>
    </row>
    <row r="464" spans="1:28" x14ac:dyDescent="0.25">
      <c r="A464" s="283" t="s">
        <v>2008</v>
      </c>
      <c r="B464" s="284" t="s">
        <v>2020</v>
      </c>
      <c r="C464" s="284" t="s">
        <v>2121</v>
      </c>
      <c r="D464" s="284" t="s">
        <v>2122</v>
      </c>
      <c r="E464" s="284" t="s">
        <v>2378</v>
      </c>
      <c r="F464" s="285" t="s">
        <v>2600</v>
      </c>
      <c r="G464" s="286">
        <v>40</v>
      </c>
      <c r="H464" s="287" t="s">
        <v>2011</v>
      </c>
      <c r="I464" s="285"/>
      <c r="J464" s="285"/>
      <c r="K464" s="285"/>
      <c r="L464" s="285"/>
      <c r="M464" s="285"/>
      <c r="N464" s="285" t="s">
        <v>2380</v>
      </c>
      <c r="O464" s="288" t="s">
        <v>2012</v>
      </c>
      <c r="P464" s="288" t="s">
        <v>2012</v>
      </c>
      <c r="Q464" s="288" t="s">
        <v>2012</v>
      </c>
      <c r="R464" s="289" t="s">
        <v>2513</v>
      </c>
      <c r="S464" s="299" t="s">
        <v>2514</v>
      </c>
      <c r="T464" s="283"/>
      <c r="U464" s="290" t="s">
        <v>2015</v>
      </c>
      <c r="V464" s="290" t="s">
        <v>195</v>
      </c>
      <c r="W464" s="290" t="s">
        <v>2012</v>
      </c>
      <c r="X464" s="290">
        <v>0</v>
      </c>
      <c r="Y464" s="290" t="s">
        <v>50</v>
      </c>
      <c r="Z464" s="290" t="s">
        <v>50</v>
      </c>
      <c r="AA464" s="290" t="s">
        <v>50</v>
      </c>
      <c r="AB464" s="290" t="s">
        <v>50</v>
      </c>
    </row>
    <row r="465" spans="1:28" x14ac:dyDescent="0.25">
      <c r="A465" s="283" t="s">
        <v>2008</v>
      </c>
      <c r="B465" s="284" t="s">
        <v>2020</v>
      </c>
      <c r="C465" s="284" t="s">
        <v>2121</v>
      </c>
      <c r="D465" s="284" t="s">
        <v>2122</v>
      </c>
      <c r="E465" s="284" t="s">
        <v>2378</v>
      </c>
      <c r="F465" s="285" t="s">
        <v>2601</v>
      </c>
      <c r="G465" s="286">
        <v>20</v>
      </c>
      <c r="H465" s="287" t="s">
        <v>2011</v>
      </c>
      <c r="I465" s="285"/>
      <c r="J465" s="285"/>
      <c r="K465" s="285"/>
      <c r="L465" s="285"/>
      <c r="M465" s="285"/>
      <c r="N465" s="285" t="s">
        <v>2380</v>
      </c>
      <c r="O465" s="288" t="s">
        <v>2012</v>
      </c>
      <c r="P465" s="288" t="s">
        <v>2012</v>
      </c>
      <c r="Q465" s="288" t="s">
        <v>2012</v>
      </c>
      <c r="R465" s="289" t="s">
        <v>2513</v>
      </c>
      <c r="S465" s="299" t="s">
        <v>2514</v>
      </c>
      <c r="T465" s="283"/>
      <c r="U465" s="290" t="s">
        <v>2015</v>
      </c>
      <c r="V465" s="290" t="s">
        <v>195</v>
      </c>
      <c r="W465" s="290" t="s">
        <v>2012</v>
      </c>
      <c r="X465" s="290">
        <v>0</v>
      </c>
      <c r="Y465" s="290" t="s">
        <v>50</v>
      </c>
      <c r="Z465" s="290" t="s">
        <v>50</v>
      </c>
      <c r="AA465" s="290" t="s">
        <v>50</v>
      </c>
      <c r="AB465" s="290" t="s">
        <v>50</v>
      </c>
    </row>
    <row r="466" spans="1:28" x14ac:dyDescent="0.25">
      <c r="A466" s="283" t="s">
        <v>2008</v>
      </c>
      <c r="B466" s="284" t="s">
        <v>2020</v>
      </c>
      <c r="C466" s="284" t="s">
        <v>2121</v>
      </c>
      <c r="D466" s="284" t="s">
        <v>2122</v>
      </c>
      <c r="E466" s="284" t="s">
        <v>2378</v>
      </c>
      <c r="F466" s="285" t="s">
        <v>2601</v>
      </c>
      <c r="G466" s="286">
        <v>40</v>
      </c>
      <c r="H466" s="287" t="s">
        <v>2011</v>
      </c>
      <c r="I466" s="285"/>
      <c r="J466" s="285"/>
      <c r="K466" s="285"/>
      <c r="L466" s="285"/>
      <c r="M466" s="285"/>
      <c r="N466" s="285" t="s">
        <v>2380</v>
      </c>
      <c r="O466" s="288" t="s">
        <v>2012</v>
      </c>
      <c r="P466" s="288" t="s">
        <v>2012</v>
      </c>
      <c r="Q466" s="288" t="s">
        <v>2012</v>
      </c>
      <c r="R466" s="289" t="s">
        <v>2513</v>
      </c>
      <c r="S466" s="299" t="s">
        <v>2514</v>
      </c>
      <c r="T466" s="283"/>
      <c r="U466" s="290" t="s">
        <v>2015</v>
      </c>
      <c r="V466" s="290" t="s">
        <v>195</v>
      </c>
      <c r="W466" s="290" t="s">
        <v>2012</v>
      </c>
      <c r="X466" s="290">
        <v>0</v>
      </c>
      <c r="Y466" s="290" t="s">
        <v>50</v>
      </c>
      <c r="Z466" s="290" t="s">
        <v>50</v>
      </c>
      <c r="AA466" s="290" t="s">
        <v>50</v>
      </c>
      <c r="AB466" s="290" t="s">
        <v>50</v>
      </c>
    </row>
    <row r="467" spans="1:28" x14ac:dyDescent="0.25">
      <c r="A467" s="283" t="s">
        <v>2008</v>
      </c>
      <c r="B467" s="284" t="s">
        <v>2020</v>
      </c>
      <c r="C467" s="284" t="s">
        <v>2121</v>
      </c>
      <c r="D467" s="284" t="s">
        <v>2122</v>
      </c>
      <c r="E467" s="284" t="s">
        <v>2378</v>
      </c>
      <c r="F467" s="285" t="s">
        <v>2602</v>
      </c>
      <c r="G467" s="286">
        <v>20</v>
      </c>
      <c r="H467" s="287" t="s">
        <v>2011</v>
      </c>
      <c r="I467" s="285"/>
      <c r="J467" s="285"/>
      <c r="K467" s="285"/>
      <c r="L467" s="285"/>
      <c r="M467" s="285"/>
      <c r="N467" s="285" t="s">
        <v>2380</v>
      </c>
      <c r="O467" s="288" t="s">
        <v>2012</v>
      </c>
      <c r="P467" s="288" t="s">
        <v>2012</v>
      </c>
      <c r="Q467" s="288" t="s">
        <v>2012</v>
      </c>
      <c r="R467" s="289" t="s">
        <v>2513</v>
      </c>
      <c r="S467" s="299" t="s">
        <v>2514</v>
      </c>
      <c r="T467" s="283"/>
      <c r="U467" s="290" t="s">
        <v>2015</v>
      </c>
      <c r="V467" s="290" t="s">
        <v>195</v>
      </c>
      <c r="W467" s="290" t="s">
        <v>2012</v>
      </c>
      <c r="X467" s="290">
        <v>0</v>
      </c>
      <c r="Y467" s="290" t="s">
        <v>50</v>
      </c>
      <c r="Z467" s="290" t="s">
        <v>50</v>
      </c>
      <c r="AA467" s="290" t="s">
        <v>50</v>
      </c>
      <c r="AB467" s="290" t="s">
        <v>50</v>
      </c>
    </row>
    <row r="468" spans="1:28" x14ac:dyDescent="0.25">
      <c r="A468" s="283" t="s">
        <v>2008</v>
      </c>
      <c r="B468" s="284" t="s">
        <v>2020</v>
      </c>
      <c r="C468" s="284" t="s">
        <v>2121</v>
      </c>
      <c r="D468" s="284" t="s">
        <v>2122</v>
      </c>
      <c r="E468" s="284" t="s">
        <v>2378</v>
      </c>
      <c r="F468" s="285" t="s">
        <v>2602</v>
      </c>
      <c r="G468" s="286">
        <v>40</v>
      </c>
      <c r="H468" s="287" t="s">
        <v>2011</v>
      </c>
      <c r="I468" s="285"/>
      <c r="J468" s="285"/>
      <c r="K468" s="285"/>
      <c r="L468" s="285"/>
      <c r="M468" s="285"/>
      <c r="N468" s="285" t="s">
        <v>2380</v>
      </c>
      <c r="O468" s="288" t="s">
        <v>2012</v>
      </c>
      <c r="P468" s="288" t="s">
        <v>2012</v>
      </c>
      <c r="Q468" s="288" t="s">
        <v>2012</v>
      </c>
      <c r="R468" s="289" t="s">
        <v>2513</v>
      </c>
      <c r="S468" s="299" t="s">
        <v>2514</v>
      </c>
      <c r="T468" s="283"/>
      <c r="U468" s="290" t="s">
        <v>2015</v>
      </c>
      <c r="V468" s="290" t="s">
        <v>195</v>
      </c>
      <c r="W468" s="290" t="s">
        <v>2012</v>
      </c>
      <c r="X468" s="290">
        <v>0</v>
      </c>
      <c r="Y468" s="290" t="s">
        <v>50</v>
      </c>
      <c r="Z468" s="290" t="s">
        <v>50</v>
      </c>
      <c r="AA468" s="290" t="s">
        <v>50</v>
      </c>
      <c r="AB468" s="290" t="s">
        <v>50</v>
      </c>
    </row>
    <row r="469" spans="1:28" x14ac:dyDescent="0.25">
      <c r="A469" s="283" t="s">
        <v>2008</v>
      </c>
      <c r="B469" s="284" t="s">
        <v>2020</v>
      </c>
      <c r="C469" s="284" t="s">
        <v>2121</v>
      </c>
      <c r="D469" s="284" t="s">
        <v>2122</v>
      </c>
      <c r="E469" s="284" t="s">
        <v>2378</v>
      </c>
      <c r="F469" s="285" t="s">
        <v>2603</v>
      </c>
      <c r="G469" s="286">
        <v>20</v>
      </c>
      <c r="H469" s="287" t="s">
        <v>2011</v>
      </c>
      <c r="I469" s="285"/>
      <c r="J469" s="285"/>
      <c r="K469" s="285"/>
      <c r="L469" s="285"/>
      <c r="M469" s="285"/>
      <c r="N469" s="285" t="s">
        <v>2380</v>
      </c>
      <c r="O469" s="288" t="s">
        <v>2012</v>
      </c>
      <c r="P469" s="288" t="s">
        <v>2012</v>
      </c>
      <c r="Q469" s="288" t="s">
        <v>2012</v>
      </c>
      <c r="R469" s="289" t="s">
        <v>2513</v>
      </c>
      <c r="S469" s="299" t="s">
        <v>2514</v>
      </c>
      <c r="T469" s="283"/>
      <c r="U469" s="290" t="s">
        <v>2015</v>
      </c>
      <c r="V469" s="290" t="s">
        <v>195</v>
      </c>
      <c r="W469" s="290" t="s">
        <v>2012</v>
      </c>
      <c r="X469" s="290">
        <v>0</v>
      </c>
      <c r="Y469" s="290" t="s">
        <v>50</v>
      </c>
      <c r="Z469" s="290" t="s">
        <v>50</v>
      </c>
      <c r="AA469" s="290" t="s">
        <v>50</v>
      </c>
      <c r="AB469" s="290" t="s">
        <v>50</v>
      </c>
    </row>
    <row r="470" spans="1:28" x14ac:dyDescent="0.25">
      <c r="A470" s="283" t="s">
        <v>2008</v>
      </c>
      <c r="B470" s="284" t="s">
        <v>2020</v>
      </c>
      <c r="C470" s="284" t="s">
        <v>2121</v>
      </c>
      <c r="D470" s="284" t="s">
        <v>2122</v>
      </c>
      <c r="E470" s="284" t="s">
        <v>2378</v>
      </c>
      <c r="F470" s="285" t="s">
        <v>2603</v>
      </c>
      <c r="G470" s="286">
        <v>40</v>
      </c>
      <c r="H470" s="287" t="s">
        <v>2011</v>
      </c>
      <c r="I470" s="285"/>
      <c r="J470" s="285"/>
      <c r="K470" s="285"/>
      <c r="L470" s="285"/>
      <c r="M470" s="285"/>
      <c r="N470" s="285" t="s">
        <v>2380</v>
      </c>
      <c r="O470" s="288" t="s">
        <v>2012</v>
      </c>
      <c r="P470" s="288" t="s">
        <v>2012</v>
      </c>
      <c r="Q470" s="288" t="s">
        <v>2012</v>
      </c>
      <c r="R470" s="289" t="s">
        <v>2513</v>
      </c>
      <c r="S470" s="299" t="s">
        <v>2514</v>
      </c>
      <c r="T470" s="283"/>
      <c r="U470" s="290" t="s">
        <v>2015</v>
      </c>
      <c r="V470" s="290" t="s">
        <v>195</v>
      </c>
      <c r="W470" s="290" t="s">
        <v>2012</v>
      </c>
      <c r="X470" s="290">
        <v>0</v>
      </c>
      <c r="Y470" s="290" t="s">
        <v>50</v>
      </c>
      <c r="Z470" s="290" t="s">
        <v>50</v>
      </c>
      <c r="AA470" s="290" t="s">
        <v>50</v>
      </c>
      <c r="AB470" s="290" t="s">
        <v>50</v>
      </c>
    </row>
    <row r="471" spans="1:28" x14ac:dyDescent="0.25">
      <c r="A471" s="283" t="s">
        <v>2008</v>
      </c>
      <c r="B471" s="284" t="s">
        <v>1791</v>
      </c>
      <c r="C471" s="284" t="s">
        <v>2125</v>
      </c>
      <c r="D471" s="284" t="s">
        <v>2126</v>
      </c>
      <c r="E471" s="284" t="s">
        <v>2378</v>
      </c>
      <c r="F471" s="285" t="s">
        <v>2604</v>
      </c>
      <c r="G471" s="286">
        <v>20</v>
      </c>
      <c r="H471" s="287" t="s">
        <v>2011</v>
      </c>
      <c r="I471" s="285"/>
      <c r="J471" s="285"/>
      <c r="K471" s="285"/>
      <c r="L471" s="285"/>
      <c r="M471" s="285"/>
      <c r="N471" s="285" t="s">
        <v>2380</v>
      </c>
      <c r="O471" s="288" t="s">
        <v>2012</v>
      </c>
      <c r="P471" s="288" t="s">
        <v>2012</v>
      </c>
      <c r="Q471" s="288" t="s">
        <v>2012</v>
      </c>
      <c r="R471" s="289" t="s">
        <v>2513</v>
      </c>
      <c r="S471" s="299" t="s">
        <v>2514</v>
      </c>
      <c r="T471" s="283"/>
      <c r="U471" s="290" t="s">
        <v>2015</v>
      </c>
      <c r="V471" s="290" t="s">
        <v>195</v>
      </c>
      <c r="W471" s="290" t="s">
        <v>2012</v>
      </c>
      <c r="X471" s="290">
        <v>0</v>
      </c>
      <c r="Y471" s="290" t="s">
        <v>50</v>
      </c>
      <c r="Z471" s="290" t="s">
        <v>50</v>
      </c>
      <c r="AA471" s="290" t="s">
        <v>50</v>
      </c>
      <c r="AB471" s="290" t="s">
        <v>50</v>
      </c>
    </row>
    <row r="472" spans="1:28" x14ac:dyDescent="0.25">
      <c r="A472" s="283" t="s">
        <v>2008</v>
      </c>
      <c r="B472" s="284" t="s">
        <v>1791</v>
      </c>
      <c r="C472" s="284" t="s">
        <v>2125</v>
      </c>
      <c r="D472" s="284" t="s">
        <v>2126</v>
      </c>
      <c r="E472" s="284" t="s">
        <v>2378</v>
      </c>
      <c r="F472" s="285" t="s">
        <v>2604</v>
      </c>
      <c r="G472" s="286">
        <v>40</v>
      </c>
      <c r="H472" s="287" t="s">
        <v>2011</v>
      </c>
      <c r="I472" s="285"/>
      <c r="J472" s="285"/>
      <c r="K472" s="285"/>
      <c r="L472" s="285"/>
      <c r="M472" s="285"/>
      <c r="N472" s="285" t="s">
        <v>2380</v>
      </c>
      <c r="O472" s="288" t="s">
        <v>2012</v>
      </c>
      <c r="P472" s="288" t="s">
        <v>2012</v>
      </c>
      <c r="Q472" s="288" t="s">
        <v>2012</v>
      </c>
      <c r="R472" s="289" t="s">
        <v>2513</v>
      </c>
      <c r="S472" s="299" t="s">
        <v>2514</v>
      </c>
      <c r="T472" s="283"/>
      <c r="U472" s="290" t="s">
        <v>2015</v>
      </c>
      <c r="V472" s="290" t="s">
        <v>195</v>
      </c>
      <c r="W472" s="290" t="s">
        <v>2012</v>
      </c>
      <c r="X472" s="290">
        <v>0</v>
      </c>
      <c r="Y472" s="290" t="s">
        <v>50</v>
      </c>
      <c r="Z472" s="290" t="s">
        <v>50</v>
      </c>
      <c r="AA472" s="290" t="s">
        <v>50</v>
      </c>
      <c r="AB472" s="290" t="s">
        <v>50</v>
      </c>
    </row>
    <row r="473" spans="1:28" x14ac:dyDescent="0.25">
      <c r="A473" s="283" t="s">
        <v>2008</v>
      </c>
      <c r="B473" s="284" t="s">
        <v>2016</v>
      </c>
      <c r="C473" s="284" t="s">
        <v>2127</v>
      </c>
      <c r="D473" s="284" t="s">
        <v>2128</v>
      </c>
      <c r="E473" s="284" t="s">
        <v>2378</v>
      </c>
      <c r="F473" s="285" t="s">
        <v>2605</v>
      </c>
      <c r="G473" s="286">
        <v>20</v>
      </c>
      <c r="H473" s="287" t="s">
        <v>2011</v>
      </c>
      <c r="I473" s="285"/>
      <c r="J473" s="285"/>
      <c r="K473" s="285"/>
      <c r="L473" s="285"/>
      <c r="M473" s="285"/>
      <c r="N473" s="285" t="s">
        <v>2380</v>
      </c>
      <c r="O473" s="288" t="s">
        <v>2012</v>
      </c>
      <c r="P473" s="288" t="s">
        <v>2012</v>
      </c>
      <c r="Q473" s="288" t="s">
        <v>2012</v>
      </c>
      <c r="R473" s="289" t="s">
        <v>2513</v>
      </c>
      <c r="S473" s="299" t="s">
        <v>2514</v>
      </c>
      <c r="T473" s="283"/>
      <c r="U473" s="290" t="s">
        <v>2015</v>
      </c>
      <c r="V473" s="290" t="s">
        <v>195</v>
      </c>
      <c r="W473" s="290" t="s">
        <v>2012</v>
      </c>
      <c r="X473" s="290">
        <v>0</v>
      </c>
      <c r="Y473" s="290" t="s">
        <v>50</v>
      </c>
      <c r="Z473" s="290" t="s">
        <v>50</v>
      </c>
      <c r="AA473" s="290" t="s">
        <v>50</v>
      </c>
      <c r="AB473" s="290" t="s">
        <v>50</v>
      </c>
    </row>
    <row r="474" spans="1:28" x14ac:dyDescent="0.25">
      <c r="A474" s="283" t="s">
        <v>2008</v>
      </c>
      <c r="B474" s="284" t="s">
        <v>2016</v>
      </c>
      <c r="C474" s="284" t="s">
        <v>2127</v>
      </c>
      <c r="D474" s="284" t="s">
        <v>2128</v>
      </c>
      <c r="E474" s="284" t="s">
        <v>2378</v>
      </c>
      <c r="F474" s="285" t="s">
        <v>2605</v>
      </c>
      <c r="G474" s="286">
        <v>40</v>
      </c>
      <c r="H474" s="287" t="s">
        <v>2011</v>
      </c>
      <c r="I474" s="285"/>
      <c r="J474" s="285"/>
      <c r="K474" s="285"/>
      <c r="L474" s="285"/>
      <c r="M474" s="285"/>
      <c r="N474" s="285" t="s">
        <v>2380</v>
      </c>
      <c r="O474" s="288" t="s">
        <v>2012</v>
      </c>
      <c r="P474" s="288" t="s">
        <v>2012</v>
      </c>
      <c r="Q474" s="288" t="s">
        <v>2012</v>
      </c>
      <c r="R474" s="289" t="s">
        <v>2513</v>
      </c>
      <c r="S474" s="299" t="s">
        <v>2514</v>
      </c>
      <c r="T474" s="283"/>
      <c r="U474" s="290" t="s">
        <v>2015</v>
      </c>
      <c r="V474" s="290" t="s">
        <v>195</v>
      </c>
      <c r="W474" s="290" t="s">
        <v>2012</v>
      </c>
      <c r="X474" s="290">
        <v>0</v>
      </c>
      <c r="Y474" s="290" t="s">
        <v>50</v>
      </c>
      <c r="Z474" s="290" t="s">
        <v>50</v>
      </c>
      <c r="AA474" s="290" t="s">
        <v>50</v>
      </c>
      <c r="AB474" s="290" t="s">
        <v>50</v>
      </c>
    </row>
    <row r="475" spans="1:28" x14ac:dyDescent="0.25">
      <c r="A475" s="283" t="s">
        <v>2008</v>
      </c>
      <c r="B475" s="284" t="s">
        <v>2041</v>
      </c>
      <c r="C475" s="284" t="s">
        <v>2129</v>
      </c>
      <c r="D475" s="284" t="s">
        <v>2130</v>
      </c>
      <c r="E475" s="284" t="s">
        <v>2378</v>
      </c>
      <c r="F475" s="285" t="s">
        <v>2606</v>
      </c>
      <c r="G475" s="286">
        <v>20</v>
      </c>
      <c r="H475" s="287" t="s">
        <v>2011</v>
      </c>
      <c r="I475" s="285"/>
      <c r="J475" s="285"/>
      <c r="K475" s="285"/>
      <c r="L475" s="285"/>
      <c r="M475" s="285"/>
      <c r="N475" s="285" t="s">
        <v>2380</v>
      </c>
      <c r="O475" s="288" t="s">
        <v>2012</v>
      </c>
      <c r="P475" s="288" t="s">
        <v>2012</v>
      </c>
      <c r="Q475" s="288" t="s">
        <v>2012</v>
      </c>
      <c r="R475" s="289" t="s">
        <v>2513</v>
      </c>
      <c r="S475" s="299" t="s">
        <v>2514</v>
      </c>
      <c r="T475" s="283"/>
      <c r="U475" s="290" t="s">
        <v>2015</v>
      </c>
      <c r="V475" s="290" t="s">
        <v>195</v>
      </c>
      <c r="W475" s="290" t="s">
        <v>2012</v>
      </c>
      <c r="X475" s="290">
        <v>0</v>
      </c>
      <c r="Y475" s="290" t="s">
        <v>50</v>
      </c>
      <c r="Z475" s="290" t="s">
        <v>50</v>
      </c>
      <c r="AA475" s="290" t="s">
        <v>50</v>
      </c>
      <c r="AB475" s="290" t="s">
        <v>50</v>
      </c>
    </row>
    <row r="476" spans="1:28" x14ac:dyDescent="0.25">
      <c r="A476" s="283" t="s">
        <v>2008</v>
      </c>
      <c r="B476" s="284" t="s">
        <v>2041</v>
      </c>
      <c r="C476" s="284" t="s">
        <v>2129</v>
      </c>
      <c r="D476" s="284" t="s">
        <v>2130</v>
      </c>
      <c r="E476" s="284" t="s">
        <v>2378</v>
      </c>
      <c r="F476" s="285" t="s">
        <v>2606</v>
      </c>
      <c r="G476" s="286">
        <v>40</v>
      </c>
      <c r="H476" s="287" t="s">
        <v>2011</v>
      </c>
      <c r="I476" s="285"/>
      <c r="J476" s="285"/>
      <c r="K476" s="285"/>
      <c r="L476" s="285"/>
      <c r="M476" s="285"/>
      <c r="N476" s="285" t="s">
        <v>2380</v>
      </c>
      <c r="O476" s="288" t="s">
        <v>2012</v>
      </c>
      <c r="P476" s="288" t="s">
        <v>2012</v>
      </c>
      <c r="Q476" s="288" t="s">
        <v>2012</v>
      </c>
      <c r="R476" s="289" t="s">
        <v>2513</v>
      </c>
      <c r="S476" s="299" t="s">
        <v>2514</v>
      </c>
      <c r="T476" s="283"/>
      <c r="U476" s="290" t="s">
        <v>2015</v>
      </c>
      <c r="V476" s="290" t="s">
        <v>195</v>
      </c>
      <c r="W476" s="290" t="s">
        <v>2012</v>
      </c>
      <c r="X476" s="290">
        <v>0</v>
      </c>
      <c r="Y476" s="290" t="s">
        <v>50</v>
      </c>
      <c r="Z476" s="290" t="s">
        <v>50</v>
      </c>
      <c r="AA476" s="290" t="s">
        <v>50</v>
      </c>
      <c r="AB476" s="290" t="s">
        <v>50</v>
      </c>
    </row>
    <row r="477" spans="1:28" x14ac:dyDescent="0.25">
      <c r="A477" s="283" t="s">
        <v>2008</v>
      </c>
      <c r="B477" s="284" t="s">
        <v>2041</v>
      </c>
      <c r="C477" s="284" t="s">
        <v>2129</v>
      </c>
      <c r="D477" s="284" t="s">
        <v>2130</v>
      </c>
      <c r="E477" s="284" t="s">
        <v>2378</v>
      </c>
      <c r="F477" s="285" t="s">
        <v>2607</v>
      </c>
      <c r="G477" s="286">
        <v>20</v>
      </c>
      <c r="H477" s="287" t="s">
        <v>2011</v>
      </c>
      <c r="I477" s="285"/>
      <c r="J477" s="285"/>
      <c r="K477" s="285"/>
      <c r="L477" s="285"/>
      <c r="M477" s="285"/>
      <c r="N477" s="285" t="s">
        <v>2380</v>
      </c>
      <c r="O477" s="288" t="s">
        <v>2012</v>
      </c>
      <c r="P477" s="288" t="s">
        <v>2012</v>
      </c>
      <c r="Q477" s="288" t="s">
        <v>2012</v>
      </c>
      <c r="R477" s="289" t="s">
        <v>2513</v>
      </c>
      <c r="S477" s="299" t="s">
        <v>2514</v>
      </c>
      <c r="T477" s="283"/>
      <c r="U477" s="290" t="s">
        <v>2015</v>
      </c>
      <c r="V477" s="290" t="s">
        <v>195</v>
      </c>
      <c r="W477" s="290" t="s">
        <v>2012</v>
      </c>
      <c r="X477" s="290">
        <v>0</v>
      </c>
      <c r="Y477" s="290" t="s">
        <v>50</v>
      </c>
      <c r="Z477" s="290" t="s">
        <v>50</v>
      </c>
      <c r="AA477" s="290" t="s">
        <v>50</v>
      </c>
      <c r="AB477" s="290" t="s">
        <v>50</v>
      </c>
    </row>
    <row r="478" spans="1:28" x14ac:dyDescent="0.25">
      <c r="A478" s="283" t="s">
        <v>2008</v>
      </c>
      <c r="B478" s="284" t="s">
        <v>2041</v>
      </c>
      <c r="C478" s="284" t="s">
        <v>2129</v>
      </c>
      <c r="D478" s="284" t="s">
        <v>2130</v>
      </c>
      <c r="E478" s="284" t="s">
        <v>2378</v>
      </c>
      <c r="F478" s="285" t="s">
        <v>2607</v>
      </c>
      <c r="G478" s="286">
        <v>40</v>
      </c>
      <c r="H478" s="287" t="s">
        <v>2011</v>
      </c>
      <c r="I478" s="285"/>
      <c r="J478" s="285"/>
      <c r="K478" s="285"/>
      <c r="L478" s="285"/>
      <c r="M478" s="285"/>
      <c r="N478" s="285" t="s">
        <v>2380</v>
      </c>
      <c r="O478" s="288" t="s">
        <v>2012</v>
      </c>
      <c r="P478" s="288" t="s">
        <v>2012</v>
      </c>
      <c r="Q478" s="288" t="s">
        <v>2012</v>
      </c>
      <c r="R478" s="289" t="s">
        <v>2513</v>
      </c>
      <c r="S478" s="299" t="s">
        <v>2514</v>
      </c>
      <c r="T478" s="283"/>
      <c r="U478" s="290" t="s">
        <v>2015</v>
      </c>
      <c r="V478" s="290" t="s">
        <v>195</v>
      </c>
      <c r="W478" s="290" t="s">
        <v>2012</v>
      </c>
      <c r="X478" s="290">
        <v>0</v>
      </c>
      <c r="Y478" s="290" t="s">
        <v>50</v>
      </c>
      <c r="Z478" s="290" t="s">
        <v>50</v>
      </c>
      <c r="AA478" s="290" t="s">
        <v>50</v>
      </c>
      <c r="AB478" s="290" t="s">
        <v>50</v>
      </c>
    </row>
    <row r="479" spans="1:28" x14ac:dyDescent="0.25">
      <c r="A479" s="283" t="s">
        <v>2008</v>
      </c>
      <c r="B479" s="284" t="s">
        <v>1788</v>
      </c>
      <c r="C479" s="284" t="s">
        <v>2131</v>
      </c>
      <c r="D479" s="284" t="s">
        <v>2132</v>
      </c>
      <c r="E479" s="284" t="s">
        <v>2378</v>
      </c>
      <c r="F479" s="285" t="s">
        <v>2608</v>
      </c>
      <c r="G479" s="286">
        <v>20</v>
      </c>
      <c r="H479" s="287" t="s">
        <v>2011</v>
      </c>
      <c r="I479" s="285"/>
      <c r="J479" s="285"/>
      <c r="K479" s="285"/>
      <c r="L479" s="285"/>
      <c r="M479" s="285"/>
      <c r="N479" s="285" t="s">
        <v>2380</v>
      </c>
      <c r="O479" s="288" t="s">
        <v>2012</v>
      </c>
      <c r="P479" s="288" t="s">
        <v>2012</v>
      </c>
      <c r="Q479" s="288" t="s">
        <v>2012</v>
      </c>
      <c r="R479" s="289" t="s">
        <v>2513</v>
      </c>
      <c r="S479" s="299" t="s">
        <v>2514</v>
      </c>
      <c r="T479" s="283"/>
      <c r="U479" s="290" t="s">
        <v>2015</v>
      </c>
      <c r="V479" s="290" t="s">
        <v>195</v>
      </c>
      <c r="W479" s="290" t="s">
        <v>2012</v>
      </c>
      <c r="X479" s="290">
        <v>0</v>
      </c>
      <c r="Y479" s="290" t="s">
        <v>50</v>
      </c>
      <c r="Z479" s="290" t="s">
        <v>50</v>
      </c>
      <c r="AA479" s="290" t="s">
        <v>50</v>
      </c>
      <c r="AB479" s="290" t="s">
        <v>50</v>
      </c>
    </row>
    <row r="480" spans="1:28" x14ac:dyDescent="0.25">
      <c r="A480" s="283" t="s">
        <v>2008</v>
      </c>
      <c r="B480" s="284" t="s">
        <v>1788</v>
      </c>
      <c r="C480" s="284" t="s">
        <v>2131</v>
      </c>
      <c r="D480" s="284" t="s">
        <v>2132</v>
      </c>
      <c r="E480" s="284" t="s">
        <v>2378</v>
      </c>
      <c r="F480" s="285" t="s">
        <v>2608</v>
      </c>
      <c r="G480" s="286">
        <v>40</v>
      </c>
      <c r="H480" s="287" t="s">
        <v>2011</v>
      </c>
      <c r="I480" s="285"/>
      <c r="J480" s="285"/>
      <c r="K480" s="285"/>
      <c r="L480" s="285"/>
      <c r="M480" s="285"/>
      <c r="N480" s="285" t="s">
        <v>2380</v>
      </c>
      <c r="O480" s="288" t="s">
        <v>2012</v>
      </c>
      <c r="P480" s="288" t="s">
        <v>2012</v>
      </c>
      <c r="Q480" s="288" t="s">
        <v>2012</v>
      </c>
      <c r="R480" s="289" t="s">
        <v>2513</v>
      </c>
      <c r="S480" s="299" t="s">
        <v>2514</v>
      </c>
      <c r="T480" s="283"/>
      <c r="U480" s="290" t="s">
        <v>2015</v>
      </c>
      <c r="V480" s="290" t="s">
        <v>195</v>
      </c>
      <c r="W480" s="290" t="s">
        <v>2012</v>
      </c>
      <c r="X480" s="290">
        <v>0</v>
      </c>
      <c r="Y480" s="290" t="s">
        <v>50</v>
      </c>
      <c r="Z480" s="290" t="s">
        <v>50</v>
      </c>
      <c r="AA480" s="290" t="s">
        <v>50</v>
      </c>
      <c r="AB480" s="290" t="s">
        <v>50</v>
      </c>
    </row>
    <row r="481" spans="1:28" x14ac:dyDescent="0.25">
      <c r="A481" s="283" t="s">
        <v>2008</v>
      </c>
      <c r="B481" s="284" t="s">
        <v>1788</v>
      </c>
      <c r="C481" s="284" t="s">
        <v>2131</v>
      </c>
      <c r="D481" s="284" t="s">
        <v>2132</v>
      </c>
      <c r="E481" s="284" t="s">
        <v>2378</v>
      </c>
      <c r="F481" s="285" t="s">
        <v>2609</v>
      </c>
      <c r="G481" s="286">
        <v>20</v>
      </c>
      <c r="H481" s="287" t="s">
        <v>2011</v>
      </c>
      <c r="I481" s="285"/>
      <c r="J481" s="285"/>
      <c r="K481" s="285"/>
      <c r="L481" s="285"/>
      <c r="M481" s="285"/>
      <c r="N481" s="285" t="s">
        <v>2380</v>
      </c>
      <c r="O481" s="288" t="s">
        <v>2012</v>
      </c>
      <c r="P481" s="288" t="s">
        <v>2012</v>
      </c>
      <c r="Q481" s="288" t="s">
        <v>2012</v>
      </c>
      <c r="R481" s="289" t="s">
        <v>2513</v>
      </c>
      <c r="S481" s="299" t="s">
        <v>2514</v>
      </c>
      <c r="T481" s="283"/>
      <c r="U481" s="290" t="s">
        <v>2015</v>
      </c>
      <c r="V481" s="290" t="s">
        <v>195</v>
      </c>
      <c r="W481" s="290" t="s">
        <v>2012</v>
      </c>
      <c r="X481" s="290">
        <v>0</v>
      </c>
      <c r="Y481" s="290" t="s">
        <v>50</v>
      </c>
      <c r="Z481" s="290" t="s">
        <v>50</v>
      </c>
      <c r="AA481" s="290" t="s">
        <v>50</v>
      </c>
      <c r="AB481" s="290" t="s">
        <v>50</v>
      </c>
    </row>
    <row r="482" spans="1:28" x14ac:dyDescent="0.25">
      <c r="A482" s="283" t="s">
        <v>2008</v>
      </c>
      <c r="B482" s="284" t="s">
        <v>1788</v>
      </c>
      <c r="C482" s="284" t="s">
        <v>2131</v>
      </c>
      <c r="D482" s="284" t="s">
        <v>2132</v>
      </c>
      <c r="E482" s="284" t="s">
        <v>2378</v>
      </c>
      <c r="F482" s="285" t="s">
        <v>2609</v>
      </c>
      <c r="G482" s="286">
        <v>40</v>
      </c>
      <c r="H482" s="287" t="s">
        <v>2011</v>
      </c>
      <c r="I482" s="285"/>
      <c r="J482" s="285"/>
      <c r="K482" s="285"/>
      <c r="L482" s="285"/>
      <c r="M482" s="285"/>
      <c r="N482" s="285" t="s">
        <v>2380</v>
      </c>
      <c r="O482" s="288" t="s">
        <v>2012</v>
      </c>
      <c r="P482" s="288" t="s">
        <v>2012</v>
      </c>
      <c r="Q482" s="288" t="s">
        <v>2012</v>
      </c>
      <c r="R482" s="289" t="s">
        <v>2513</v>
      </c>
      <c r="S482" s="299" t="s">
        <v>2514</v>
      </c>
      <c r="T482" s="283"/>
      <c r="U482" s="290" t="s">
        <v>2015</v>
      </c>
      <c r="V482" s="290" t="s">
        <v>195</v>
      </c>
      <c r="W482" s="290" t="s">
        <v>2012</v>
      </c>
      <c r="X482" s="290">
        <v>0</v>
      </c>
      <c r="Y482" s="290" t="s">
        <v>50</v>
      </c>
      <c r="Z482" s="290" t="s">
        <v>50</v>
      </c>
      <c r="AA482" s="290" t="s">
        <v>50</v>
      </c>
      <c r="AB482" s="290" t="s">
        <v>50</v>
      </c>
    </row>
    <row r="483" spans="1:28" x14ac:dyDescent="0.25">
      <c r="A483" s="283" t="s">
        <v>2008</v>
      </c>
      <c r="B483" s="284" t="s">
        <v>1787</v>
      </c>
      <c r="C483" s="284" t="s">
        <v>2133</v>
      </c>
      <c r="D483" s="284" t="s">
        <v>1769</v>
      </c>
      <c r="E483" s="284" t="s">
        <v>2378</v>
      </c>
      <c r="F483" s="285" t="s">
        <v>2610</v>
      </c>
      <c r="G483" s="286">
        <v>20</v>
      </c>
      <c r="H483" s="287" t="s">
        <v>2011</v>
      </c>
      <c r="I483" s="285"/>
      <c r="J483" s="285"/>
      <c r="K483" s="285"/>
      <c r="L483" s="285"/>
      <c r="M483" s="285"/>
      <c r="N483" s="285" t="s">
        <v>2380</v>
      </c>
      <c r="O483" s="288" t="s">
        <v>2012</v>
      </c>
      <c r="P483" s="288" t="s">
        <v>2012</v>
      </c>
      <c r="Q483" s="288" t="s">
        <v>2012</v>
      </c>
      <c r="R483" s="289" t="s">
        <v>2513</v>
      </c>
      <c r="S483" s="299" t="s">
        <v>2514</v>
      </c>
      <c r="T483" s="283"/>
      <c r="U483" s="290" t="s">
        <v>2015</v>
      </c>
      <c r="V483" s="290" t="s">
        <v>195</v>
      </c>
      <c r="W483" s="290" t="s">
        <v>2012</v>
      </c>
      <c r="X483" s="290">
        <v>0</v>
      </c>
      <c r="Y483" s="290" t="s">
        <v>50</v>
      </c>
      <c r="Z483" s="290" t="s">
        <v>50</v>
      </c>
      <c r="AA483" s="290" t="s">
        <v>50</v>
      </c>
      <c r="AB483" s="290" t="s">
        <v>50</v>
      </c>
    </row>
    <row r="484" spans="1:28" x14ac:dyDescent="0.25">
      <c r="A484" s="283" t="s">
        <v>2008</v>
      </c>
      <c r="B484" s="284" t="s">
        <v>1787</v>
      </c>
      <c r="C484" s="284" t="s">
        <v>2133</v>
      </c>
      <c r="D484" s="284" t="s">
        <v>1769</v>
      </c>
      <c r="E484" s="284" t="s">
        <v>2378</v>
      </c>
      <c r="F484" s="285" t="s">
        <v>2610</v>
      </c>
      <c r="G484" s="286">
        <v>40</v>
      </c>
      <c r="H484" s="287" t="s">
        <v>2011</v>
      </c>
      <c r="I484" s="285"/>
      <c r="J484" s="285"/>
      <c r="K484" s="285"/>
      <c r="L484" s="285"/>
      <c r="M484" s="285"/>
      <c r="N484" s="285" t="s">
        <v>2380</v>
      </c>
      <c r="O484" s="288" t="s">
        <v>2012</v>
      </c>
      <c r="P484" s="288" t="s">
        <v>2012</v>
      </c>
      <c r="Q484" s="288" t="s">
        <v>2012</v>
      </c>
      <c r="R484" s="289" t="s">
        <v>2513</v>
      </c>
      <c r="S484" s="299" t="s">
        <v>2514</v>
      </c>
      <c r="T484" s="283"/>
      <c r="U484" s="290" t="s">
        <v>2015</v>
      </c>
      <c r="V484" s="290" t="s">
        <v>195</v>
      </c>
      <c r="W484" s="290" t="s">
        <v>2012</v>
      </c>
      <c r="X484" s="290">
        <v>0</v>
      </c>
      <c r="Y484" s="290" t="s">
        <v>50</v>
      </c>
      <c r="Z484" s="290" t="s">
        <v>50</v>
      </c>
      <c r="AA484" s="290" t="s">
        <v>50</v>
      </c>
      <c r="AB484" s="290" t="s">
        <v>50</v>
      </c>
    </row>
    <row r="485" spans="1:28" x14ac:dyDescent="0.25">
      <c r="A485" s="283" t="s">
        <v>2008</v>
      </c>
      <c r="B485" s="284" t="s">
        <v>1787</v>
      </c>
      <c r="C485" s="284" t="s">
        <v>2140</v>
      </c>
      <c r="D485" s="284" t="s">
        <v>2141</v>
      </c>
      <c r="E485" s="284" t="s">
        <v>2378</v>
      </c>
      <c r="F485" s="285" t="s">
        <v>2147</v>
      </c>
      <c r="G485" s="286">
        <v>20</v>
      </c>
      <c r="H485" s="287" t="s">
        <v>2011</v>
      </c>
      <c r="I485" s="285"/>
      <c r="J485" s="285"/>
      <c r="K485" s="285"/>
      <c r="L485" s="285"/>
      <c r="M485" s="285"/>
      <c r="N485" s="285" t="s">
        <v>2380</v>
      </c>
      <c r="O485" s="288" t="s">
        <v>2012</v>
      </c>
      <c r="P485" s="288" t="s">
        <v>2012</v>
      </c>
      <c r="Q485" s="288" t="s">
        <v>2012</v>
      </c>
      <c r="R485" s="289" t="s">
        <v>2513</v>
      </c>
      <c r="S485" s="299" t="s">
        <v>2514</v>
      </c>
      <c r="T485" s="283"/>
      <c r="U485" s="290" t="s">
        <v>2015</v>
      </c>
      <c r="V485" s="290" t="s">
        <v>195</v>
      </c>
      <c r="W485" s="290" t="s">
        <v>2012</v>
      </c>
      <c r="X485" s="290">
        <v>0</v>
      </c>
      <c r="Y485" s="290" t="s">
        <v>50</v>
      </c>
      <c r="Z485" s="290" t="s">
        <v>50</v>
      </c>
      <c r="AA485" s="290" t="s">
        <v>50</v>
      </c>
      <c r="AB485" s="290" t="s">
        <v>50</v>
      </c>
    </row>
    <row r="486" spans="1:28" x14ac:dyDescent="0.25">
      <c r="A486" s="283" t="s">
        <v>2008</v>
      </c>
      <c r="B486" s="284" t="s">
        <v>1787</v>
      </c>
      <c r="C486" s="284" t="s">
        <v>2140</v>
      </c>
      <c r="D486" s="284" t="s">
        <v>2141</v>
      </c>
      <c r="E486" s="284" t="s">
        <v>2378</v>
      </c>
      <c r="F486" s="285" t="s">
        <v>2147</v>
      </c>
      <c r="G486" s="286">
        <v>40</v>
      </c>
      <c r="H486" s="287" t="s">
        <v>2011</v>
      </c>
      <c r="I486" s="285"/>
      <c r="J486" s="285"/>
      <c r="K486" s="285"/>
      <c r="L486" s="285"/>
      <c r="M486" s="285"/>
      <c r="N486" s="285" t="s">
        <v>2380</v>
      </c>
      <c r="O486" s="288" t="s">
        <v>2012</v>
      </c>
      <c r="P486" s="288" t="s">
        <v>2012</v>
      </c>
      <c r="Q486" s="288" t="s">
        <v>2012</v>
      </c>
      <c r="R486" s="289" t="s">
        <v>2513</v>
      </c>
      <c r="S486" s="299" t="s">
        <v>2514</v>
      </c>
      <c r="T486" s="283"/>
      <c r="U486" s="290" t="s">
        <v>2015</v>
      </c>
      <c r="V486" s="290" t="s">
        <v>195</v>
      </c>
      <c r="W486" s="290" t="s">
        <v>2012</v>
      </c>
      <c r="X486" s="290">
        <v>0</v>
      </c>
      <c r="Y486" s="290" t="s">
        <v>50</v>
      </c>
      <c r="Z486" s="290" t="s">
        <v>50</v>
      </c>
      <c r="AA486" s="290" t="s">
        <v>50</v>
      </c>
      <c r="AB486" s="290" t="s">
        <v>50</v>
      </c>
    </row>
    <row r="487" spans="1:28" x14ac:dyDescent="0.25">
      <c r="A487" s="283" t="s">
        <v>2008</v>
      </c>
      <c r="B487" s="284" t="s">
        <v>1787</v>
      </c>
      <c r="C487" s="284" t="s">
        <v>2140</v>
      </c>
      <c r="D487" s="284" t="s">
        <v>2141</v>
      </c>
      <c r="E487" s="284" t="s">
        <v>2378</v>
      </c>
      <c r="F487" s="285" t="s">
        <v>2147</v>
      </c>
      <c r="G487" s="286">
        <v>20</v>
      </c>
      <c r="H487" s="287" t="s">
        <v>2011</v>
      </c>
      <c r="I487" s="285"/>
      <c r="J487" s="285"/>
      <c r="K487" s="285"/>
      <c r="L487" s="285"/>
      <c r="M487" s="285"/>
      <c r="N487" s="285" t="s">
        <v>2380</v>
      </c>
      <c r="O487" s="288" t="s">
        <v>2012</v>
      </c>
      <c r="P487" s="288" t="s">
        <v>2012</v>
      </c>
      <c r="Q487" s="288" t="s">
        <v>2012</v>
      </c>
      <c r="R487" s="289" t="s">
        <v>2513</v>
      </c>
      <c r="S487" s="299" t="s">
        <v>2514</v>
      </c>
      <c r="T487" s="283"/>
      <c r="U487" s="290" t="s">
        <v>2015</v>
      </c>
      <c r="V487" s="290" t="s">
        <v>195</v>
      </c>
      <c r="W487" s="290" t="s">
        <v>2012</v>
      </c>
      <c r="X487" s="290">
        <v>0</v>
      </c>
      <c r="Y487" s="290" t="s">
        <v>50</v>
      </c>
      <c r="Z487" s="290" t="s">
        <v>50</v>
      </c>
      <c r="AA487" s="290" t="s">
        <v>50</v>
      </c>
      <c r="AB487" s="290" t="s">
        <v>50</v>
      </c>
    </row>
    <row r="488" spans="1:28" x14ac:dyDescent="0.25">
      <c r="A488" s="283" t="s">
        <v>2008</v>
      </c>
      <c r="B488" s="284" t="s">
        <v>1787</v>
      </c>
      <c r="C488" s="284" t="s">
        <v>2140</v>
      </c>
      <c r="D488" s="284" t="s">
        <v>2141</v>
      </c>
      <c r="E488" s="284" t="s">
        <v>2378</v>
      </c>
      <c r="F488" s="285" t="s">
        <v>2147</v>
      </c>
      <c r="G488" s="286">
        <v>40</v>
      </c>
      <c r="H488" s="287" t="s">
        <v>2011</v>
      </c>
      <c r="I488" s="285"/>
      <c r="J488" s="285"/>
      <c r="K488" s="285"/>
      <c r="L488" s="285"/>
      <c r="M488" s="285"/>
      <c r="N488" s="285" t="s">
        <v>2380</v>
      </c>
      <c r="O488" s="288" t="s">
        <v>2012</v>
      </c>
      <c r="P488" s="288" t="s">
        <v>2012</v>
      </c>
      <c r="Q488" s="288" t="s">
        <v>2012</v>
      </c>
      <c r="R488" s="289" t="s">
        <v>2513</v>
      </c>
      <c r="S488" s="299" t="s">
        <v>2514</v>
      </c>
      <c r="T488" s="283"/>
      <c r="U488" s="290" t="s">
        <v>2015</v>
      </c>
      <c r="V488" s="290" t="s">
        <v>195</v>
      </c>
      <c r="W488" s="290" t="s">
        <v>2012</v>
      </c>
      <c r="X488" s="290">
        <v>0</v>
      </c>
      <c r="Y488" s="290" t="s">
        <v>50</v>
      </c>
      <c r="Z488" s="290" t="s">
        <v>50</v>
      </c>
      <c r="AA488" s="290" t="s">
        <v>50</v>
      </c>
      <c r="AB488" s="290" t="s">
        <v>50</v>
      </c>
    </row>
    <row r="489" spans="1:28" x14ac:dyDescent="0.25">
      <c r="A489" s="283" t="s">
        <v>2008</v>
      </c>
      <c r="B489" s="284" t="s">
        <v>1787</v>
      </c>
      <c r="C489" s="284" t="s">
        <v>2140</v>
      </c>
      <c r="D489" s="284" t="s">
        <v>2141</v>
      </c>
      <c r="E489" s="284" t="s">
        <v>2378</v>
      </c>
      <c r="F489" s="285" t="s">
        <v>2147</v>
      </c>
      <c r="G489" s="286">
        <v>20</v>
      </c>
      <c r="H489" s="287" t="s">
        <v>2011</v>
      </c>
      <c r="I489" s="285"/>
      <c r="J489" s="285"/>
      <c r="K489" s="285"/>
      <c r="L489" s="285"/>
      <c r="M489" s="285"/>
      <c r="N489" s="285" t="s">
        <v>2380</v>
      </c>
      <c r="O489" s="288" t="s">
        <v>2012</v>
      </c>
      <c r="P489" s="288" t="s">
        <v>2012</v>
      </c>
      <c r="Q489" s="288" t="s">
        <v>2012</v>
      </c>
      <c r="R489" s="289" t="s">
        <v>2513</v>
      </c>
      <c r="S489" s="299" t="s">
        <v>2514</v>
      </c>
      <c r="T489" s="283"/>
      <c r="U489" s="290" t="s">
        <v>2015</v>
      </c>
      <c r="V489" s="290" t="s">
        <v>195</v>
      </c>
      <c r="W489" s="290" t="s">
        <v>2012</v>
      </c>
      <c r="X489" s="290">
        <v>0</v>
      </c>
      <c r="Y489" s="290" t="s">
        <v>50</v>
      </c>
      <c r="Z489" s="290" t="s">
        <v>50</v>
      </c>
      <c r="AA489" s="290" t="s">
        <v>50</v>
      </c>
      <c r="AB489" s="290" t="s">
        <v>50</v>
      </c>
    </row>
    <row r="490" spans="1:28" x14ac:dyDescent="0.25">
      <c r="A490" s="283" t="s">
        <v>2008</v>
      </c>
      <c r="B490" s="284" t="s">
        <v>1787</v>
      </c>
      <c r="C490" s="284" t="s">
        <v>2140</v>
      </c>
      <c r="D490" s="284" t="s">
        <v>2141</v>
      </c>
      <c r="E490" s="284" t="s">
        <v>2378</v>
      </c>
      <c r="F490" s="285" t="s">
        <v>2147</v>
      </c>
      <c r="G490" s="286">
        <v>40</v>
      </c>
      <c r="H490" s="287" t="s">
        <v>2011</v>
      </c>
      <c r="I490" s="285"/>
      <c r="J490" s="285"/>
      <c r="K490" s="285"/>
      <c r="L490" s="285"/>
      <c r="M490" s="285"/>
      <c r="N490" s="285" t="s">
        <v>2380</v>
      </c>
      <c r="O490" s="288" t="s">
        <v>2012</v>
      </c>
      <c r="P490" s="288" t="s">
        <v>2012</v>
      </c>
      <c r="Q490" s="288" t="s">
        <v>2012</v>
      </c>
      <c r="R490" s="289" t="s">
        <v>2513</v>
      </c>
      <c r="S490" s="299" t="s">
        <v>2514</v>
      </c>
      <c r="T490" s="283"/>
      <c r="U490" s="290" t="s">
        <v>2015</v>
      </c>
      <c r="V490" s="290" t="s">
        <v>195</v>
      </c>
      <c r="W490" s="290" t="s">
        <v>2012</v>
      </c>
      <c r="X490" s="290">
        <v>0</v>
      </c>
      <c r="Y490" s="290" t="s">
        <v>50</v>
      </c>
      <c r="Z490" s="290" t="s">
        <v>50</v>
      </c>
      <c r="AA490" s="290" t="s">
        <v>50</v>
      </c>
      <c r="AB490" s="290" t="s">
        <v>50</v>
      </c>
    </row>
    <row r="491" spans="1:28" x14ac:dyDescent="0.25">
      <c r="A491" s="283" t="s">
        <v>2008</v>
      </c>
      <c r="B491" s="284" t="s">
        <v>1754</v>
      </c>
      <c r="C491" s="284" t="s">
        <v>2148</v>
      </c>
      <c r="D491" s="284" t="s">
        <v>2149</v>
      </c>
      <c r="E491" s="284" t="s">
        <v>2378</v>
      </c>
      <c r="F491" s="285" t="s">
        <v>2611</v>
      </c>
      <c r="G491" s="286">
        <v>20</v>
      </c>
      <c r="H491" s="287" t="s">
        <v>2011</v>
      </c>
      <c r="I491" s="285"/>
      <c r="J491" s="285"/>
      <c r="K491" s="285"/>
      <c r="L491" s="285"/>
      <c r="M491" s="285"/>
      <c r="N491" s="285" t="s">
        <v>2380</v>
      </c>
      <c r="O491" s="288" t="s">
        <v>2012</v>
      </c>
      <c r="P491" s="288" t="s">
        <v>2012</v>
      </c>
      <c r="Q491" s="288" t="s">
        <v>2012</v>
      </c>
      <c r="R491" s="289" t="s">
        <v>2513</v>
      </c>
      <c r="S491" s="299" t="s">
        <v>2514</v>
      </c>
      <c r="T491" s="283"/>
      <c r="U491" s="290" t="s">
        <v>2015</v>
      </c>
      <c r="V491" s="290" t="s">
        <v>195</v>
      </c>
      <c r="W491" s="290" t="s">
        <v>2012</v>
      </c>
      <c r="X491" s="290">
        <v>0</v>
      </c>
      <c r="Y491" s="290" t="s">
        <v>50</v>
      </c>
      <c r="Z491" s="290" t="s">
        <v>50</v>
      </c>
      <c r="AA491" s="290" t="s">
        <v>50</v>
      </c>
      <c r="AB491" s="290" t="s">
        <v>50</v>
      </c>
    </row>
    <row r="492" spans="1:28" x14ac:dyDescent="0.25">
      <c r="A492" s="283" t="s">
        <v>2008</v>
      </c>
      <c r="B492" s="284" t="s">
        <v>1754</v>
      </c>
      <c r="C492" s="284" t="s">
        <v>2148</v>
      </c>
      <c r="D492" s="284" t="s">
        <v>2149</v>
      </c>
      <c r="E492" s="284" t="s">
        <v>2378</v>
      </c>
      <c r="F492" s="285" t="s">
        <v>2611</v>
      </c>
      <c r="G492" s="286">
        <v>40</v>
      </c>
      <c r="H492" s="287" t="s">
        <v>2011</v>
      </c>
      <c r="I492" s="285"/>
      <c r="J492" s="285"/>
      <c r="K492" s="285"/>
      <c r="L492" s="285"/>
      <c r="M492" s="285"/>
      <c r="N492" s="285" t="s">
        <v>2380</v>
      </c>
      <c r="O492" s="288" t="s">
        <v>2012</v>
      </c>
      <c r="P492" s="288" t="s">
        <v>2012</v>
      </c>
      <c r="Q492" s="288" t="s">
        <v>2012</v>
      </c>
      <c r="R492" s="289" t="s">
        <v>2513</v>
      </c>
      <c r="S492" s="299" t="s">
        <v>2514</v>
      </c>
      <c r="T492" s="283"/>
      <c r="U492" s="290" t="s">
        <v>2015</v>
      </c>
      <c r="V492" s="290" t="s">
        <v>195</v>
      </c>
      <c r="W492" s="290" t="s">
        <v>2012</v>
      </c>
      <c r="X492" s="290">
        <v>0</v>
      </c>
      <c r="Y492" s="290" t="s">
        <v>50</v>
      </c>
      <c r="Z492" s="290" t="s">
        <v>50</v>
      </c>
      <c r="AA492" s="290" t="s">
        <v>50</v>
      </c>
      <c r="AB492" s="290" t="s">
        <v>50</v>
      </c>
    </row>
    <row r="493" spans="1:28" x14ac:dyDescent="0.25">
      <c r="A493" s="283" t="s">
        <v>2008</v>
      </c>
      <c r="B493" s="284" t="s">
        <v>1754</v>
      </c>
      <c r="C493" s="284" t="s">
        <v>2148</v>
      </c>
      <c r="D493" s="284" t="s">
        <v>2149</v>
      </c>
      <c r="E493" s="284" t="s">
        <v>2378</v>
      </c>
      <c r="F493" s="285" t="s">
        <v>2611</v>
      </c>
      <c r="G493" s="286">
        <v>20</v>
      </c>
      <c r="H493" s="287" t="s">
        <v>2011</v>
      </c>
      <c r="I493" s="285"/>
      <c r="J493" s="285"/>
      <c r="K493" s="285"/>
      <c r="L493" s="285"/>
      <c r="M493" s="285"/>
      <c r="N493" s="285" t="s">
        <v>2380</v>
      </c>
      <c r="O493" s="288" t="s">
        <v>2012</v>
      </c>
      <c r="P493" s="288" t="s">
        <v>2012</v>
      </c>
      <c r="Q493" s="288" t="s">
        <v>2012</v>
      </c>
      <c r="R493" s="289" t="s">
        <v>2513</v>
      </c>
      <c r="S493" s="299" t="s">
        <v>2514</v>
      </c>
      <c r="T493" s="283"/>
      <c r="U493" s="290" t="s">
        <v>2015</v>
      </c>
      <c r="V493" s="290" t="s">
        <v>195</v>
      </c>
      <c r="W493" s="290" t="s">
        <v>2012</v>
      </c>
      <c r="X493" s="290">
        <v>0</v>
      </c>
      <c r="Y493" s="290" t="s">
        <v>50</v>
      </c>
      <c r="Z493" s="290" t="s">
        <v>50</v>
      </c>
      <c r="AA493" s="290" t="s">
        <v>50</v>
      </c>
      <c r="AB493" s="290" t="s">
        <v>50</v>
      </c>
    </row>
    <row r="494" spans="1:28" x14ac:dyDescent="0.25">
      <c r="A494" s="283" t="s">
        <v>2008</v>
      </c>
      <c r="B494" s="284" t="s">
        <v>1754</v>
      </c>
      <c r="C494" s="284" t="s">
        <v>2148</v>
      </c>
      <c r="D494" s="284" t="s">
        <v>2149</v>
      </c>
      <c r="E494" s="284" t="s">
        <v>2378</v>
      </c>
      <c r="F494" s="285" t="s">
        <v>2611</v>
      </c>
      <c r="G494" s="286">
        <v>40</v>
      </c>
      <c r="H494" s="287" t="s">
        <v>2011</v>
      </c>
      <c r="I494" s="285"/>
      <c r="J494" s="285"/>
      <c r="K494" s="285"/>
      <c r="L494" s="285"/>
      <c r="M494" s="285"/>
      <c r="N494" s="285" t="s">
        <v>2380</v>
      </c>
      <c r="O494" s="288" t="s">
        <v>2012</v>
      </c>
      <c r="P494" s="288" t="s">
        <v>2012</v>
      </c>
      <c r="Q494" s="288" t="s">
        <v>2012</v>
      </c>
      <c r="R494" s="289" t="s">
        <v>2513</v>
      </c>
      <c r="S494" s="299" t="s">
        <v>2514</v>
      </c>
      <c r="T494" s="283"/>
      <c r="U494" s="290" t="s">
        <v>2015</v>
      </c>
      <c r="V494" s="290" t="s">
        <v>195</v>
      </c>
      <c r="W494" s="290" t="s">
        <v>2012</v>
      </c>
      <c r="X494" s="290">
        <v>0</v>
      </c>
      <c r="Y494" s="290" t="s">
        <v>50</v>
      </c>
      <c r="Z494" s="290" t="s">
        <v>50</v>
      </c>
      <c r="AA494" s="290" t="s">
        <v>50</v>
      </c>
      <c r="AB494" s="290" t="s">
        <v>50</v>
      </c>
    </row>
    <row r="495" spans="1:28" x14ac:dyDescent="0.25">
      <c r="A495" s="283" t="s">
        <v>2008</v>
      </c>
      <c r="B495" s="284" t="s">
        <v>1754</v>
      </c>
      <c r="C495" s="284" t="s">
        <v>2148</v>
      </c>
      <c r="D495" s="284" t="s">
        <v>2149</v>
      </c>
      <c r="E495" s="284" t="s">
        <v>2378</v>
      </c>
      <c r="F495" s="285" t="s">
        <v>2612</v>
      </c>
      <c r="G495" s="286">
        <v>20</v>
      </c>
      <c r="H495" s="287" t="s">
        <v>2011</v>
      </c>
      <c r="I495" s="285"/>
      <c r="J495" s="285"/>
      <c r="K495" s="285"/>
      <c r="L495" s="285"/>
      <c r="M495" s="285"/>
      <c r="N495" s="285" t="s">
        <v>2380</v>
      </c>
      <c r="O495" s="288" t="s">
        <v>2012</v>
      </c>
      <c r="P495" s="288" t="s">
        <v>2012</v>
      </c>
      <c r="Q495" s="288" t="s">
        <v>2012</v>
      </c>
      <c r="R495" s="289" t="s">
        <v>2513</v>
      </c>
      <c r="S495" s="299" t="s">
        <v>2514</v>
      </c>
      <c r="T495" s="283"/>
      <c r="U495" s="290" t="s">
        <v>2015</v>
      </c>
      <c r="V495" s="290" t="s">
        <v>195</v>
      </c>
      <c r="W495" s="290" t="s">
        <v>2012</v>
      </c>
      <c r="X495" s="290">
        <v>0</v>
      </c>
      <c r="Y495" s="290" t="s">
        <v>50</v>
      </c>
      <c r="Z495" s="290" t="s">
        <v>50</v>
      </c>
      <c r="AA495" s="290" t="s">
        <v>50</v>
      </c>
      <c r="AB495" s="290" t="s">
        <v>50</v>
      </c>
    </row>
    <row r="496" spans="1:28" x14ac:dyDescent="0.25">
      <c r="A496" s="283" t="s">
        <v>2008</v>
      </c>
      <c r="B496" s="284" t="s">
        <v>1754</v>
      </c>
      <c r="C496" s="284" t="s">
        <v>2148</v>
      </c>
      <c r="D496" s="284" t="s">
        <v>2149</v>
      </c>
      <c r="E496" s="284" t="s">
        <v>2378</v>
      </c>
      <c r="F496" s="285" t="s">
        <v>2612</v>
      </c>
      <c r="G496" s="286">
        <v>40</v>
      </c>
      <c r="H496" s="287" t="s">
        <v>2011</v>
      </c>
      <c r="I496" s="285"/>
      <c r="J496" s="285"/>
      <c r="K496" s="285"/>
      <c r="L496" s="285"/>
      <c r="M496" s="285"/>
      <c r="N496" s="285" t="s">
        <v>2380</v>
      </c>
      <c r="O496" s="288" t="s">
        <v>2012</v>
      </c>
      <c r="P496" s="288" t="s">
        <v>2012</v>
      </c>
      <c r="Q496" s="288" t="s">
        <v>2012</v>
      </c>
      <c r="R496" s="289" t="s">
        <v>2513</v>
      </c>
      <c r="S496" s="299" t="s">
        <v>2514</v>
      </c>
      <c r="T496" s="283"/>
      <c r="U496" s="290" t="s">
        <v>2015</v>
      </c>
      <c r="V496" s="290" t="s">
        <v>195</v>
      </c>
      <c r="W496" s="290" t="s">
        <v>2012</v>
      </c>
      <c r="X496" s="290">
        <v>0</v>
      </c>
      <c r="Y496" s="290" t="s">
        <v>50</v>
      </c>
      <c r="Z496" s="290" t="s">
        <v>50</v>
      </c>
      <c r="AA496" s="290" t="s">
        <v>50</v>
      </c>
      <c r="AB496" s="290" t="s">
        <v>50</v>
      </c>
    </row>
    <row r="497" spans="1:28" x14ac:dyDescent="0.25">
      <c r="A497" s="283" t="s">
        <v>2008</v>
      </c>
      <c r="B497" s="284" t="s">
        <v>1754</v>
      </c>
      <c r="C497" s="284" t="s">
        <v>2148</v>
      </c>
      <c r="D497" s="284" t="s">
        <v>2149</v>
      </c>
      <c r="E497" s="284" t="s">
        <v>2378</v>
      </c>
      <c r="F497" s="285" t="s">
        <v>2613</v>
      </c>
      <c r="G497" s="286">
        <v>20</v>
      </c>
      <c r="H497" s="287" t="s">
        <v>2011</v>
      </c>
      <c r="I497" s="285"/>
      <c r="J497" s="285"/>
      <c r="K497" s="285"/>
      <c r="L497" s="285"/>
      <c r="M497" s="285"/>
      <c r="N497" s="285" t="s">
        <v>2380</v>
      </c>
      <c r="O497" s="288" t="s">
        <v>2012</v>
      </c>
      <c r="P497" s="288" t="s">
        <v>2012</v>
      </c>
      <c r="Q497" s="288" t="s">
        <v>2012</v>
      </c>
      <c r="R497" s="289" t="s">
        <v>2513</v>
      </c>
      <c r="S497" s="299" t="s">
        <v>2514</v>
      </c>
      <c r="T497" s="283"/>
      <c r="U497" s="290" t="s">
        <v>2015</v>
      </c>
      <c r="V497" s="290" t="s">
        <v>195</v>
      </c>
      <c r="W497" s="290" t="s">
        <v>2012</v>
      </c>
      <c r="X497" s="290">
        <v>0</v>
      </c>
      <c r="Y497" s="290" t="s">
        <v>50</v>
      </c>
      <c r="Z497" s="290" t="s">
        <v>50</v>
      </c>
      <c r="AA497" s="290" t="s">
        <v>50</v>
      </c>
      <c r="AB497" s="290" t="s">
        <v>50</v>
      </c>
    </row>
    <row r="498" spans="1:28" x14ac:dyDescent="0.25">
      <c r="A498" s="283" t="s">
        <v>2008</v>
      </c>
      <c r="B498" s="284" t="s">
        <v>1754</v>
      </c>
      <c r="C498" s="284" t="s">
        <v>2148</v>
      </c>
      <c r="D498" s="284" t="s">
        <v>2149</v>
      </c>
      <c r="E498" s="284" t="s">
        <v>2378</v>
      </c>
      <c r="F498" s="285" t="s">
        <v>2613</v>
      </c>
      <c r="G498" s="286">
        <v>40</v>
      </c>
      <c r="H498" s="287" t="s">
        <v>2011</v>
      </c>
      <c r="I498" s="285"/>
      <c r="J498" s="285"/>
      <c r="K498" s="285"/>
      <c r="L498" s="285"/>
      <c r="M498" s="285"/>
      <c r="N498" s="285" t="s">
        <v>2380</v>
      </c>
      <c r="O498" s="288" t="s">
        <v>2012</v>
      </c>
      <c r="P498" s="288" t="s">
        <v>2012</v>
      </c>
      <c r="Q498" s="288" t="s">
        <v>2012</v>
      </c>
      <c r="R498" s="289" t="s">
        <v>2513</v>
      </c>
      <c r="S498" s="299" t="s">
        <v>2514</v>
      </c>
      <c r="T498" s="283"/>
      <c r="U498" s="290" t="s">
        <v>2015</v>
      </c>
      <c r="V498" s="290" t="s">
        <v>195</v>
      </c>
      <c r="W498" s="290" t="s">
        <v>2012</v>
      </c>
      <c r="X498" s="290">
        <v>0</v>
      </c>
      <c r="Y498" s="290" t="s">
        <v>50</v>
      </c>
      <c r="Z498" s="290" t="s">
        <v>50</v>
      </c>
      <c r="AA498" s="290" t="s">
        <v>50</v>
      </c>
      <c r="AB498" s="290" t="s">
        <v>50</v>
      </c>
    </row>
    <row r="499" spans="1:28" x14ac:dyDescent="0.25">
      <c r="A499" s="283" t="s">
        <v>2008</v>
      </c>
      <c r="B499" s="284" t="s">
        <v>2041</v>
      </c>
      <c r="C499" s="284" t="s">
        <v>2152</v>
      </c>
      <c r="D499" s="284" t="s">
        <v>2153</v>
      </c>
      <c r="E499" s="284" t="s">
        <v>2378</v>
      </c>
      <c r="F499" s="285" t="s">
        <v>2614</v>
      </c>
      <c r="G499" s="286">
        <v>20</v>
      </c>
      <c r="H499" s="287" t="s">
        <v>2011</v>
      </c>
      <c r="I499" s="285"/>
      <c r="J499" s="285"/>
      <c r="K499" s="285"/>
      <c r="L499" s="285"/>
      <c r="M499" s="285"/>
      <c r="N499" s="285" t="s">
        <v>2380</v>
      </c>
      <c r="O499" s="288" t="s">
        <v>2012</v>
      </c>
      <c r="P499" s="288" t="s">
        <v>2012</v>
      </c>
      <c r="Q499" s="288" t="s">
        <v>2012</v>
      </c>
      <c r="R499" s="289" t="s">
        <v>2513</v>
      </c>
      <c r="S499" s="299" t="s">
        <v>2514</v>
      </c>
      <c r="T499" s="283"/>
      <c r="U499" s="290" t="s">
        <v>2015</v>
      </c>
      <c r="V499" s="290" t="s">
        <v>195</v>
      </c>
      <c r="W499" s="290" t="s">
        <v>2012</v>
      </c>
      <c r="X499" s="290">
        <v>0</v>
      </c>
      <c r="Y499" s="290" t="s">
        <v>50</v>
      </c>
      <c r="Z499" s="290" t="s">
        <v>50</v>
      </c>
      <c r="AA499" s="290" t="s">
        <v>50</v>
      </c>
      <c r="AB499" s="290" t="s">
        <v>50</v>
      </c>
    </row>
    <row r="500" spans="1:28" x14ac:dyDescent="0.25">
      <c r="A500" s="283" t="s">
        <v>2008</v>
      </c>
      <c r="B500" s="284" t="s">
        <v>2041</v>
      </c>
      <c r="C500" s="284" t="s">
        <v>2152</v>
      </c>
      <c r="D500" s="284" t="s">
        <v>2153</v>
      </c>
      <c r="E500" s="284" t="s">
        <v>2378</v>
      </c>
      <c r="F500" s="285" t="s">
        <v>2614</v>
      </c>
      <c r="G500" s="286">
        <v>40</v>
      </c>
      <c r="H500" s="287" t="s">
        <v>2011</v>
      </c>
      <c r="I500" s="285"/>
      <c r="J500" s="285"/>
      <c r="K500" s="285"/>
      <c r="L500" s="285"/>
      <c r="M500" s="285"/>
      <c r="N500" s="285" t="s">
        <v>2380</v>
      </c>
      <c r="O500" s="288" t="s">
        <v>2012</v>
      </c>
      <c r="P500" s="288" t="s">
        <v>2012</v>
      </c>
      <c r="Q500" s="288" t="s">
        <v>2012</v>
      </c>
      <c r="R500" s="289" t="s">
        <v>2513</v>
      </c>
      <c r="S500" s="299" t="s">
        <v>2514</v>
      </c>
      <c r="T500" s="283"/>
      <c r="U500" s="290" t="s">
        <v>2015</v>
      </c>
      <c r="V500" s="290" t="s">
        <v>195</v>
      </c>
      <c r="W500" s="290" t="s">
        <v>2012</v>
      </c>
      <c r="X500" s="290">
        <v>0</v>
      </c>
      <c r="Y500" s="290" t="s">
        <v>50</v>
      </c>
      <c r="Z500" s="290" t="s">
        <v>50</v>
      </c>
      <c r="AA500" s="290" t="s">
        <v>50</v>
      </c>
      <c r="AB500" s="290" t="s">
        <v>50</v>
      </c>
    </row>
    <row r="501" spans="1:28" x14ac:dyDescent="0.25">
      <c r="A501" s="283" t="s">
        <v>2008</v>
      </c>
      <c r="B501" s="284" t="s">
        <v>2041</v>
      </c>
      <c r="C501" s="284" t="s">
        <v>2152</v>
      </c>
      <c r="D501" s="284" t="s">
        <v>2153</v>
      </c>
      <c r="E501" s="284" t="s">
        <v>2378</v>
      </c>
      <c r="F501" s="285" t="s">
        <v>2614</v>
      </c>
      <c r="G501" s="286">
        <v>20</v>
      </c>
      <c r="H501" s="287" t="s">
        <v>2011</v>
      </c>
      <c r="I501" s="285"/>
      <c r="J501" s="285"/>
      <c r="K501" s="285"/>
      <c r="L501" s="285"/>
      <c r="M501" s="285"/>
      <c r="N501" s="285" t="s">
        <v>2380</v>
      </c>
      <c r="O501" s="288" t="s">
        <v>2012</v>
      </c>
      <c r="P501" s="288" t="s">
        <v>2012</v>
      </c>
      <c r="Q501" s="288" t="s">
        <v>2012</v>
      </c>
      <c r="R501" s="289" t="s">
        <v>2513</v>
      </c>
      <c r="S501" s="299" t="s">
        <v>2514</v>
      </c>
      <c r="T501" s="283"/>
      <c r="U501" s="290" t="s">
        <v>2015</v>
      </c>
      <c r="V501" s="290" t="s">
        <v>195</v>
      </c>
      <c r="W501" s="290" t="s">
        <v>2012</v>
      </c>
      <c r="X501" s="290">
        <v>0</v>
      </c>
      <c r="Y501" s="290" t="s">
        <v>50</v>
      </c>
      <c r="Z501" s="290" t="s">
        <v>50</v>
      </c>
      <c r="AA501" s="290" t="s">
        <v>50</v>
      </c>
      <c r="AB501" s="290" t="s">
        <v>50</v>
      </c>
    </row>
    <row r="502" spans="1:28" x14ac:dyDescent="0.25">
      <c r="A502" s="283" t="s">
        <v>2008</v>
      </c>
      <c r="B502" s="284" t="s">
        <v>2041</v>
      </c>
      <c r="C502" s="284" t="s">
        <v>2152</v>
      </c>
      <c r="D502" s="284" t="s">
        <v>2153</v>
      </c>
      <c r="E502" s="284" t="s">
        <v>2378</v>
      </c>
      <c r="F502" s="285" t="s">
        <v>2614</v>
      </c>
      <c r="G502" s="286">
        <v>40</v>
      </c>
      <c r="H502" s="287" t="s">
        <v>2011</v>
      </c>
      <c r="I502" s="285"/>
      <c r="J502" s="285"/>
      <c r="K502" s="285"/>
      <c r="L502" s="285"/>
      <c r="M502" s="285"/>
      <c r="N502" s="285" t="s">
        <v>2380</v>
      </c>
      <c r="O502" s="288" t="s">
        <v>2012</v>
      </c>
      <c r="P502" s="288" t="s">
        <v>2012</v>
      </c>
      <c r="Q502" s="288" t="s">
        <v>2012</v>
      </c>
      <c r="R502" s="289" t="s">
        <v>2513</v>
      </c>
      <c r="S502" s="299" t="s">
        <v>2514</v>
      </c>
      <c r="T502" s="283"/>
      <c r="U502" s="290" t="s">
        <v>2015</v>
      </c>
      <c r="V502" s="290" t="s">
        <v>195</v>
      </c>
      <c r="W502" s="290" t="s">
        <v>2012</v>
      </c>
      <c r="X502" s="290">
        <v>0</v>
      </c>
      <c r="Y502" s="290" t="s">
        <v>50</v>
      </c>
      <c r="Z502" s="290" t="s">
        <v>50</v>
      </c>
      <c r="AA502" s="290" t="s">
        <v>50</v>
      </c>
      <c r="AB502" s="290" t="s">
        <v>50</v>
      </c>
    </row>
    <row r="503" spans="1:28" x14ac:dyDescent="0.25">
      <c r="A503" s="283" t="s">
        <v>2008</v>
      </c>
      <c r="B503" s="284" t="s">
        <v>1791</v>
      </c>
      <c r="C503" s="284" t="s">
        <v>2158</v>
      </c>
      <c r="D503" s="284" t="s">
        <v>2159</v>
      </c>
      <c r="E503" s="284" t="s">
        <v>2511</v>
      </c>
      <c r="F503" s="285" t="s">
        <v>2615</v>
      </c>
      <c r="G503" s="286">
        <v>20</v>
      </c>
      <c r="H503" s="287" t="s">
        <v>2011</v>
      </c>
      <c r="I503" s="285"/>
      <c r="J503" s="285"/>
      <c r="K503" s="285"/>
      <c r="L503" s="285"/>
      <c r="M503" s="285"/>
      <c r="N503" s="285" t="s">
        <v>2380</v>
      </c>
      <c r="O503" s="288" t="s">
        <v>2012</v>
      </c>
      <c r="P503" s="288" t="s">
        <v>2012</v>
      </c>
      <c r="Q503" s="288" t="s">
        <v>2012</v>
      </c>
      <c r="R503" s="289" t="s">
        <v>2513</v>
      </c>
      <c r="S503" s="299" t="s">
        <v>2514</v>
      </c>
      <c r="T503" s="283"/>
      <c r="U503" s="290" t="s">
        <v>2015</v>
      </c>
      <c r="V503" s="290" t="s">
        <v>195</v>
      </c>
      <c r="W503" s="290" t="s">
        <v>2012</v>
      </c>
      <c r="X503" s="290">
        <v>0</v>
      </c>
      <c r="Y503" s="290" t="s">
        <v>50</v>
      </c>
      <c r="Z503" s="290" t="s">
        <v>50</v>
      </c>
      <c r="AA503" s="290" t="s">
        <v>50</v>
      </c>
      <c r="AB503" s="290" t="s">
        <v>50</v>
      </c>
    </row>
    <row r="504" spans="1:28" x14ac:dyDescent="0.25">
      <c r="A504" s="283" t="s">
        <v>2008</v>
      </c>
      <c r="B504" s="284" t="s">
        <v>1791</v>
      </c>
      <c r="C504" s="284" t="s">
        <v>2158</v>
      </c>
      <c r="D504" s="284" t="s">
        <v>2159</v>
      </c>
      <c r="E504" s="284" t="s">
        <v>2511</v>
      </c>
      <c r="F504" s="285" t="s">
        <v>2615</v>
      </c>
      <c r="G504" s="286">
        <v>40</v>
      </c>
      <c r="H504" s="287" t="s">
        <v>2011</v>
      </c>
      <c r="I504" s="285"/>
      <c r="J504" s="285"/>
      <c r="K504" s="285"/>
      <c r="L504" s="285"/>
      <c r="M504" s="285"/>
      <c r="N504" s="285" t="s">
        <v>2380</v>
      </c>
      <c r="O504" s="288" t="s">
        <v>2012</v>
      </c>
      <c r="P504" s="288" t="s">
        <v>2012</v>
      </c>
      <c r="Q504" s="288" t="s">
        <v>2012</v>
      </c>
      <c r="R504" s="289" t="s">
        <v>2513</v>
      </c>
      <c r="S504" s="299" t="s">
        <v>2514</v>
      </c>
      <c r="T504" s="283"/>
      <c r="U504" s="290" t="s">
        <v>2015</v>
      </c>
      <c r="V504" s="290" t="s">
        <v>195</v>
      </c>
      <c r="W504" s="290" t="s">
        <v>2012</v>
      </c>
      <c r="X504" s="290">
        <v>0</v>
      </c>
      <c r="Y504" s="290" t="s">
        <v>50</v>
      </c>
      <c r="Z504" s="290" t="s">
        <v>50</v>
      </c>
      <c r="AA504" s="290" t="s">
        <v>50</v>
      </c>
      <c r="AB504" s="290" t="s">
        <v>50</v>
      </c>
    </row>
    <row r="505" spans="1:28" x14ac:dyDescent="0.25">
      <c r="A505" s="283" t="s">
        <v>2008</v>
      </c>
      <c r="B505" s="284" t="s">
        <v>2035</v>
      </c>
      <c r="C505" s="284" t="s">
        <v>2161</v>
      </c>
      <c r="D505" s="284" t="s">
        <v>2162</v>
      </c>
      <c r="E505" s="284" t="s">
        <v>2378</v>
      </c>
      <c r="F505" s="285" t="s">
        <v>2616</v>
      </c>
      <c r="G505" s="286">
        <v>20</v>
      </c>
      <c r="H505" s="287" t="s">
        <v>2011</v>
      </c>
      <c r="I505" s="285"/>
      <c r="J505" s="285"/>
      <c r="K505" s="285"/>
      <c r="L505" s="285"/>
      <c r="M505" s="285"/>
      <c r="N505" s="285" t="s">
        <v>2380</v>
      </c>
      <c r="O505" s="288" t="s">
        <v>2012</v>
      </c>
      <c r="P505" s="288" t="s">
        <v>2012</v>
      </c>
      <c r="Q505" s="288" t="s">
        <v>2012</v>
      </c>
      <c r="R505" s="289" t="s">
        <v>2513</v>
      </c>
      <c r="S505" s="299" t="s">
        <v>2514</v>
      </c>
      <c r="T505" s="283"/>
      <c r="U505" s="290" t="s">
        <v>2015</v>
      </c>
      <c r="V505" s="290" t="s">
        <v>195</v>
      </c>
      <c r="W505" s="290" t="s">
        <v>2012</v>
      </c>
      <c r="X505" s="290">
        <v>0</v>
      </c>
      <c r="Y505" s="290" t="s">
        <v>50</v>
      </c>
      <c r="Z505" s="290" t="s">
        <v>50</v>
      </c>
      <c r="AA505" s="290" t="s">
        <v>50</v>
      </c>
      <c r="AB505" s="290" t="s">
        <v>50</v>
      </c>
    </row>
    <row r="506" spans="1:28" x14ac:dyDescent="0.25">
      <c r="A506" s="283" t="s">
        <v>2008</v>
      </c>
      <c r="B506" s="284" t="s">
        <v>2035</v>
      </c>
      <c r="C506" s="284" t="s">
        <v>2161</v>
      </c>
      <c r="D506" s="284" t="s">
        <v>2162</v>
      </c>
      <c r="E506" s="284" t="s">
        <v>2378</v>
      </c>
      <c r="F506" s="285" t="s">
        <v>2616</v>
      </c>
      <c r="G506" s="286">
        <v>40</v>
      </c>
      <c r="H506" s="287" t="s">
        <v>2011</v>
      </c>
      <c r="I506" s="285"/>
      <c r="J506" s="285"/>
      <c r="K506" s="285"/>
      <c r="L506" s="285"/>
      <c r="M506" s="285"/>
      <c r="N506" s="285" t="s">
        <v>2380</v>
      </c>
      <c r="O506" s="288" t="s">
        <v>2012</v>
      </c>
      <c r="P506" s="288" t="s">
        <v>2012</v>
      </c>
      <c r="Q506" s="288" t="s">
        <v>2012</v>
      </c>
      <c r="R506" s="289" t="s">
        <v>2513</v>
      </c>
      <c r="S506" s="299" t="s">
        <v>2514</v>
      </c>
      <c r="T506" s="283"/>
      <c r="U506" s="290" t="s">
        <v>2015</v>
      </c>
      <c r="V506" s="290" t="s">
        <v>195</v>
      </c>
      <c r="W506" s="290" t="s">
        <v>2012</v>
      </c>
      <c r="X506" s="290">
        <v>0</v>
      </c>
      <c r="Y506" s="290" t="s">
        <v>50</v>
      </c>
      <c r="Z506" s="290" t="s">
        <v>50</v>
      </c>
      <c r="AA506" s="290" t="s">
        <v>50</v>
      </c>
      <c r="AB506" s="290" t="s">
        <v>50</v>
      </c>
    </row>
    <row r="507" spans="1:28" x14ac:dyDescent="0.25">
      <c r="A507" s="283" t="s">
        <v>2008</v>
      </c>
      <c r="B507" s="284" t="s">
        <v>2035</v>
      </c>
      <c r="C507" s="284" t="s">
        <v>2161</v>
      </c>
      <c r="D507" s="284" t="s">
        <v>2162</v>
      </c>
      <c r="E507" s="284" t="s">
        <v>2511</v>
      </c>
      <c r="F507" s="285" t="s">
        <v>2617</v>
      </c>
      <c r="G507" s="286">
        <v>20</v>
      </c>
      <c r="H507" s="287" t="s">
        <v>2011</v>
      </c>
      <c r="I507" s="285"/>
      <c r="J507" s="285"/>
      <c r="K507" s="285"/>
      <c r="L507" s="285"/>
      <c r="M507" s="285"/>
      <c r="N507" s="285" t="s">
        <v>2380</v>
      </c>
      <c r="O507" s="288" t="s">
        <v>2012</v>
      </c>
      <c r="P507" s="288" t="s">
        <v>2012</v>
      </c>
      <c r="Q507" s="288" t="s">
        <v>2012</v>
      </c>
      <c r="R507" s="289" t="s">
        <v>2513</v>
      </c>
      <c r="S507" s="299" t="s">
        <v>2514</v>
      </c>
      <c r="T507" s="283"/>
      <c r="U507" s="290" t="s">
        <v>2015</v>
      </c>
      <c r="V507" s="290" t="s">
        <v>195</v>
      </c>
      <c r="W507" s="290" t="s">
        <v>2012</v>
      </c>
      <c r="X507" s="290">
        <v>0</v>
      </c>
      <c r="Y507" s="290" t="s">
        <v>50</v>
      </c>
      <c r="Z507" s="290" t="s">
        <v>50</v>
      </c>
      <c r="AA507" s="290" t="s">
        <v>50</v>
      </c>
      <c r="AB507" s="290" t="s">
        <v>50</v>
      </c>
    </row>
    <row r="508" spans="1:28" x14ac:dyDescent="0.25">
      <c r="A508" s="283" t="s">
        <v>2008</v>
      </c>
      <c r="B508" s="284" t="s">
        <v>2035</v>
      </c>
      <c r="C508" s="284" t="s">
        <v>2161</v>
      </c>
      <c r="D508" s="284" t="s">
        <v>2162</v>
      </c>
      <c r="E508" s="284" t="s">
        <v>2511</v>
      </c>
      <c r="F508" s="285" t="s">
        <v>2617</v>
      </c>
      <c r="G508" s="286">
        <v>40</v>
      </c>
      <c r="H508" s="287" t="s">
        <v>2011</v>
      </c>
      <c r="I508" s="285"/>
      <c r="J508" s="285"/>
      <c r="K508" s="285"/>
      <c r="L508" s="285"/>
      <c r="M508" s="285"/>
      <c r="N508" s="285" t="s">
        <v>2380</v>
      </c>
      <c r="O508" s="288" t="s">
        <v>2012</v>
      </c>
      <c r="P508" s="288" t="s">
        <v>2012</v>
      </c>
      <c r="Q508" s="288" t="s">
        <v>2012</v>
      </c>
      <c r="R508" s="289" t="s">
        <v>2513</v>
      </c>
      <c r="S508" s="299" t="s">
        <v>2514</v>
      </c>
      <c r="T508" s="283"/>
      <c r="U508" s="290" t="s">
        <v>2015</v>
      </c>
      <c r="V508" s="290" t="s">
        <v>195</v>
      </c>
      <c r="W508" s="290" t="s">
        <v>2012</v>
      </c>
      <c r="X508" s="290">
        <v>0</v>
      </c>
      <c r="Y508" s="290" t="s">
        <v>50</v>
      </c>
      <c r="Z508" s="290" t="s">
        <v>50</v>
      </c>
      <c r="AA508" s="290" t="s">
        <v>50</v>
      </c>
      <c r="AB508" s="290" t="s">
        <v>50</v>
      </c>
    </row>
    <row r="509" spans="1:28" x14ac:dyDescent="0.25">
      <c r="A509" s="283" t="s">
        <v>2008</v>
      </c>
      <c r="B509" s="284" t="s">
        <v>2035</v>
      </c>
      <c r="C509" s="284" t="s">
        <v>2161</v>
      </c>
      <c r="D509" s="284" t="s">
        <v>2162</v>
      </c>
      <c r="E509" s="284" t="s">
        <v>2378</v>
      </c>
      <c r="F509" s="285" t="s">
        <v>2618</v>
      </c>
      <c r="G509" s="286">
        <v>20</v>
      </c>
      <c r="H509" s="287" t="s">
        <v>2011</v>
      </c>
      <c r="I509" s="285"/>
      <c r="J509" s="285"/>
      <c r="K509" s="285"/>
      <c r="L509" s="285"/>
      <c r="M509" s="285"/>
      <c r="N509" s="285" t="s">
        <v>2380</v>
      </c>
      <c r="O509" s="288" t="s">
        <v>2012</v>
      </c>
      <c r="P509" s="288" t="s">
        <v>2012</v>
      </c>
      <c r="Q509" s="288" t="s">
        <v>2012</v>
      </c>
      <c r="R509" s="289" t="s">
        <v>2513</v>
      </c>
      <c r="S509" s="299" t="s">
        <v>2514</v>
      </c>
      <c r="T509" s="283"/>
      <c r="U509" s="290" t="s">
        <v>2015</v>
      </c>
      <c r="V509" s="290" t="s">
        <v>195</v>
      </c>
      <c r="W509" s="290" t="s">
        <v>2012</v>
      </c>
      <c r="X509" s="290">
        <v>0</v>
      </c>
      <c r="Y509" s="290" t="s">
        <v>50</v>
      </c>
      <c r="Z509" s="290" t="s">
        <v>50</v>
      </c>
      <c r="AA509" s="290" t="s">
        <v>50</v>
      </c>
      <c r="AB509" s="290" t="s">
        <v>50</v>
      </c>
    </row>
    <row r="510" spans="1:28" x14ac:dyDescent="0.25">
      <c r="A510" s="283" t="s">
        <v>2008</v>
      </c>
      <c r="B510" s="284" t="s">
        <v>2035</v>
      </c>
      <c r="C510" s="284" t="s">
        <v>2161</v>
      </c>
      <c r="D510" s="284" t="s">
        <v>2162</v>
      </c>
      <c r="E510" s="284" t="s">
        <v>2378</v>
      </c>
      <c r="F510" s="285" t="s">
        <v>2618</v>
      </c>
      <c r="G510" s="286">
        <v>40</v>
      </c>
      <c r="H510" s="287" t="s">
        <v>2011</v>
      </c>
      <c r="I510" s="285"/>
      <c r="J510" s="285"/>
      <c r="K510" s="285"/>
      <c r="L510" s="285"/>
      <c r="M510" s="285"/>
      <c r="N510" s="285" t="s">
        <v>2380</v>
      </c>
      <c r="O510" s="288" t="s">
        <v>2012</v>
      </c>
      <c r="P510" s="288" t="s">
        <v>2012</v>
      </c>
      <c r="Q510" s="288" t="s">
        <v>2012</v>
      </c>
      <c r="R510" s="289" t="s">
        <v>2513</v>
      </c>
      <c r="S510" s="299" t="s">
        <v>2514</v>
      </c>
      <c r="T510" s="283"/>
      <c r="U510" s="290" t="s">
        <v>2015</v>
      </c>
      <c r="V510" s="290" t="s">
        <v>195</v>
      </c>
      <c r="W510" s="290" t="s">
        <v>2012</v>
      </c>
      <c r="X510" s="290">
        <v>0</v>
      </c>
      <c r="Y510" s="290" t="s">
        <v>50</v>
      </c>
      <c r="Z510" s="290" t="s">
        <v>50</v>
      </c>
      <c r="AA510" s="290" t="s">
        <v>50</v>
      </c>
      <c r="AB510" s="290" t="s">
        <v>50</v>
      </c>
    </row>
    <row r="511" spans="1:28" x14ac:dyDescent="0.25">
      <c r="A511" s="283" t="s">
        <v>2008</v>
      </c>
      <c r="B511" s="284" t="s">
        <v>1754</v>
      </c>
      <c r="C511" s="284" t="s">
        <v>2163</v>
      </c>
      <c r="D511" s="284" t="s">
        <v>2164</v>
      </c>
      <c r="E511" s="284" t="s">
        <v>2511</v>
      </c>
      <c r="F511" s="285" t="s">
        <v>2619</v>
      </c>
      <c r="G511" s="286">
        <v>20</v>
      </c>
      <c r="H511" s="287" t="s">
        <v>2011</v>
      </c>
      <c r="I511" s="285"/>
      <c r="J511" s="285"/>
      <c r="K511" s="285"/>
      <c r="L511" s="285"/>
      <c r="M511" s="285"/>
      <c r="N511" s="285" t="s">
        <v>2380</v>
      </c>
      <c r="O511" s="288" t="s">
        <v>2012</v>
      </c>
      <c r="P511" s="288" t="s">
        <v>2012</v>
      </c>
      <c r="Q511" s="288" t="s">
        <v>2012</v>
      </c>
      <c r="R511" s="289" t="s">
        <v>2513</v>
      </c>
      <c r="S511" s="299" t="s">
        <v>2514</v>
      </c>
      <c r="T511" s="283"/>
      <c r="U511" s="290" t="s">
        <v>2015</v>
      </c>
      <c r="V511" s="290" t="s">
        <v>195</v>
      </c>
      <c r="W511" s="290" t="s">
        <v>2012</v>
      </c>
      <c r="X511" s="290">
        <v>0</v>
      </c>
      <c r="Y511" s="290" t="s">
        <v>50</v>
      </c>
      <c r="Z511" s="290" t="s">
        <v>50</v>
      </c>
      <c r="AA511" s="290" t="s">
        <v>50</v>
      </c>
      <c r="AB511" s="290" t="s">
        <v>50</v>
      </c>
    </row>
    <row r="512" spans="1:28" x14ac:dyDescent="0.25">
      <c r="A512" s="283" t="s">
        <v>2008</v>
      </c>
      <c r="B512" s="284" t="s">
        <v>1754</v>
      </c>
      <c r="C512" s="284" t="s">
        <v>2163</v>
      </c>
      <c r="D512" s="284" t="s">
        <v>2164</v>
      </c>
      <c r="E512" s="284" t="s">
        <v>2511</v>
      </c>
      <c r="F512" s="285" t="s">
        <v>2619</v>
      </c>
      <c r="G512" s="286">
        <v>40</v>
      </c>
      <c r="H512" s="287" t="s">
        <v>2011</v>
      </c>
      <c r="I512" s="285"/>
      <c r="J512" s="285"/>
      <c r="K512" s="285"/>
      <c r="L512" s="285"/>
      <c r="M512" s="285"/>
      <c r="N512" s="285" t="s">
        <v>2380</v>
      </c>
      <c r="O512" s="288" t="s">
        <v>2012</v>
      </c>
      <c r="P512" s="288" t="s">
        <v>2012</v>
      </c>
      <c r="Q512" s="288" t="s">
        <v>2012</v>
      </c>
      <c r="R512" s="289" t="s">
        <v>2513</v>
      </c>
      <c r="S512" s="299" t="s">
        <v>2514</v>
      </c>
      <c r="T512" s="283"/>
      <c r="U512" s="290" t="s">
        <v>2015</v>
      </c>
      <c r="V512" s="290" t="s">
        <v>195</v>
      </c>
      <c r="W512" s="290" t="s">
        <v>2012</v>
      </c>
      <c r="X512" s="290">
        <v>0</v>
      </c>
      <c r="Y512" s="290" t="s">
        <v>50</v>
      </c>
      <c r="Z512" s="290" t="s">
        <v>50</v>
      </c>
      <c r="AA512" s="290" t="s">
        <v>50</v>
      </c>
      <c r="AB512" s="290" t="s">
        <v>50</v>
      </c>
    </row>
    <row r="513" spans="1:28" x14ac:dyDescent="0.25">
      <c r="A513" s="283" t="s">
        <v>2008</v>
      </c>
      <c r="B513" s="284" t="s">
        <v>1754</v>
      </c>
      <c r="C513" s="284" t="s">
        <v>2163</v>
      </c>
      <c r="D513" s="284" t="s">
        <v>2164</v>
      </c>
      <c r="E513" s="284" t="s">
        <v>2511</v>
      </c>
      <c r="F513" s="285" t="s">
        <v>2620</v>
      </c>
      <c r="G513" s="286">
        <v>20</v>
      </c>
      <c r="H513" s="287" t="s">
        <v>2011</v>
      </c>
      <c r="I513" s="285"/>
      <c r="J513" s="285"/>
      <c r="K513" s="285"/>
      <c r="L513" s="285"/>
      <c r="M513" s="285"/>
      <c r="N513" s="285" t="s">
        <v>2380</v>
      </c>
      <c r="O513" s="288" t="s">
        <v>2012</v>
      </c>
      <c r="P513" s="288" t="s">
        <v>2012</v>
      </c>
      <c r="Q513" s="288" t="s">
        <v>2012</v>
      </c>
      <c r="R513" s="289" t="s">
        <v>2513</v>
      </c>
      <c r="S513" s="299" t="s">
        <v>2514</v>
      </c>
      <c r="T513" s="283"/>
      <c r="U513" s="290" t="s">
        <v>2015</v>
      </c>
      <c r="V513" s="290" t="s">
        <v>195</v>
      </c>
      <c r="W513" s="290" t="s">
        <v>2012</v>
      </c>
      <c r="X513" s="290">
        <v>0</v>
      </c>
      <c r="Y513" s="290" t="s">
        <v>50</v>
      </c>
      <c r="Z513" s="290" t="s">
        <v>50</v>
      </c>
      <c r="AA513" s="290" t="s">
        <v>50</v>
      </c>
      <c r="AB513" s="290" t="s">
        <v>50</v>
      </c>
    </row>
    <row r="514" spans="1:28" x14ac:dyDescent="0.25">
      <c r="A514" s="283" t="s">
        <v>2008</v>
      </c>
      <c r="B514" s="284" t="s">
        <v>1754</v>
      </c>
      <c r="C514" s="284" t="s">
        <v>2163</v>
      </c>
      <c r="D514" s="284" t="s">
        <v>2164</v>
      </c>
      <c r="E514" s="284" t="s">
        <v>2511</v>
      </c>
      <c r="F514" s="285" t="s">
        <v>2620</v>
      </c>
      <c r="G514" s="286">
        <v>40</v>
      </c>
      <c r="H514" s="287" t="s">
        <v>2011</v>
      </c>
      <c r="I514" s="285"/>
      <c r="J514" s="285"/>
      <c r="K514" s="285"/>
      <c r="L514" s="285"/>
      <c r="M514" s="285"/>
      <c r="N514" s="285" t="s">
        <v>2380</v>
      </c>
      <c r="O514" s="288" t="s">
        <v>2012</v>
      </c>
      <c r="P514" s="288" t="s">
        <v>2012</v>
      </c>
      <c r="Q514" s="288" t="s">
        <v>2012</v>
      </c>
      <c r="R514" s="289" t="s">
        <v>2513</v>
      </c>
      <c r="S514" s="299" t="s">
        <v>2514</v>
      </c>
      <c r="T514" s="283"/>
      <c r="U514" s="290" t="s">
        <v>2015</v>
      </c>
      <c r="V514" s="290" t="s">
        <v>195</v>
      </c>
      <c r="W514" s="290" t="s">
        <v>2012</v>
      </c>
      <c r="X514" s="290">
        <v>0</v>
      </c>
      <c r="Y514" s="290" t="s">
        <v>50</v>
      </c>
      <c r="Z514" s="290" t="s">
        <v>50</v>
      </c>
      <c r="AA514" s="290" t="s">
        <v>50</v>
      </c>
      <c r="AB514" s="290" t="s">
        <v>50</v>
      </c>
    </row>
    <row r="515" spans="1:28" x14ac:dyDescent="0.25">
      <c r="A515" s="283" t="s">
        <v>2008</v>
      </c>
      <c r="B515" s="284" t="s">
        <v>1754</v>
      </c>
      <c r="C515" s="284" t="s">
        <v>2163</v>
      </c>
      <c r="D515" s="284" t="s">
        <v>2164</v>
      </c>
      <c r="E515" s="284" t="s">
        <v>2378</v>
      </c>
      <c r="F515" s="285" t="s">
        <v>2621</v>
      </c>
      <c r="G515" s="286">
        <v>20</v>
      </c>
      <c r="H515" s="287" t="s">
        <v>2011</v>
      </c>
      <c r="I515" s="285"/>
      <c r="J515" s="285"/>
      <c r="K515" s="285"/>
      <c r="L515" s="285"/>
      <c r="M515" s="285"/>
      <c r="N515" s="285" t="s">
        <v>2380</v>
      </c>
      <c r="O515" s="288" t="s">
        <v>2012</v>
      </c>
      <c r="P515" s="288" t="s">
        <v>2012</v>
      </c>
      <c r="Q515" s="288" t="s">
        <v>2012</v>
      </c>
      <c r="R515" s="289" t="s">
        <v>2513</v>
      </c>
      <c r="S515" s="299" t="s">
        <v>2514</v>
      </c>
      <c r="T515" s="283"/>
      <c r="U515" s="290" t="s">
        <v>2015</v>
      </c>
      <c r="V515" s="290" t="s">
        <v>195</v>
      </c>
      <c r="W515" s="290" t="s">
        <v>2012</v>
      </c>
      <c r="X515" s="290">
        <v>0</v>
      </c>
      <c r="Y515" s="290" t="s">
        <v>50</v>
      </c>
      <c r="Z515" s="290" t="s">
        <v>50</v>
      </c>
      <c r="AA515" s="290" t="s">
        <v>50</v>
      </c>
      <c r="AB515" s="290" t="s">
        <v>50</v>
      </c>
    </row>
    <row r="516" spans="1:28" x14ac:dyDescent="0.25">
      <c r="A516" s="283" t="s">
        <v>2008</v>
      </c>
      <c r="B516" s="284" t="s">
        <v>1754</v>
      </c>
      <c r="C516" s="284" t="s">
        <v>2163</v>
      </c>
      <c r="D516" s="284" t="s">
        <v>2164</v>
      </c>
      <c r="E516" s="284" t="s">
        <v>2378</v>
      </c>
      <c r="F516" s="285" t="s">
        <v>2621</v>
      </c>
      <c r="G516" s="286">
        <v>40</v>
      </c>
      <c r="H516" s="287" t="s">
        <v>2011</v>
      </c>
      <c r="I516" s="285"/>
      <c r="J516" s="285"/>
      <c r="K516" s="285"/>
      <c r="L516" s="285"/>
      <c r="M516" s="285"/>
      <c r="N516" s="285" t="s">
        <v>2380</v>
      </c>
      <c r="O516" s="288" t="s">
        <v>2012</v>
      </c>
      <c r="P516" s="288" t="s">
        <v>2012</v>
      </c>
      <c r="Q516" s="288" t="s">
        <v>2012</v>
      </c>
      <c r="R516" s="289" t="s">
        <v>2513</v>
      </c>
      <c r="S516" s="299" t="s">
        <v>2514</v>
      </c>
      <c r="T516" s="283"/>
      <c r="U516" s="290" t="s">
        <v>2015</v>
      </c>
      <c r="V516" s="290" t="s">
        <v>195</v>
      </c>
      <c r="W516" s="290" t="s">
        <v>2012</v>
      </c>
      <c r="X516" s="290">
        <v>0</v>
      </c>
      <c r="Y516" s="290" t="s">
        <v>50</v>
      </c>
      <c r="Z516" s="290" t="s">
        <v>50</v>
      </c>
      <c r="AA516" s="290" t="s">
        <v>50</v>
      </c>
      <c r="AB516" s="290" t="s">
        <v>50</v>
      </c>
    </row>
    <row r="517" spans="1:28" x14ac:dyDescent="0.25">
      <c r="A517" s="283" t="s">
        <v>2008</v>
      </c>
      <c r="B517" s="284" t="s">
        <v>1754</v>
      </c>
      <c r="C517" s="284" t="s">
        <v>2163</v>
      </c>
      <c r="D517" s="284" t="s">
        <v>2164</v>
      </c>
      <c r="E517" s="284" t="s">
        <v>2511</v>
      </c>
      <c r="F517" s="285" t="s">
        <v>2622</v>
      </c>
      <c r="G517" s="286">
        <v>20</v>
      </c>
      <c r="H517" s="287" t="s">
        <v>2011</v>
      </c>
      <c r="I517" s="285"/>
      <c r="J517" s="285"/>
      <c r="K517" s="285"/>
      <c r="L517" s="285"/>
      <c r="M517" s="285"/>
      <c r="N517" s="285" t="s">
        <v>2380</v>
      </c>
      <c r="O517" s="288" t="s">
        <v>2012</v>
      </c>
      <c r="P517" s="288" t="s">
        <v>2012</v>
      </c>
      <c r="Q517" s="288" t="s">
        <v>2012</v>
      </c>
      <c r="R517" s="289" t="s">
        <v>2513</v>
      </c>
      <c r="S517" s="299" t="s">
        <v>2514</v>
      </c>
      <c r="T517" s="283"/>
      <c r="U517" s="290" t="s">
        <v>2015</v>
      </c>
      <c r="V517" s="290" t="s">
        <v>195</v>
      </c>
      <c r="W517" s="290" t="s">
        <v>2012</v>
      </c>
      <c r="X517" s="290">
        <v>0</v>
      </c>
      <c r="Y517" s="290" t="s">
        <v>50</v>
      </c>
      <c r="Z517" s="290" t="s">
        <v>50</v>
      </c>
      <c r="AA517" s="290" t="s">
        <v>50</v>
      </c>
      <c r="AB517" s="290" t="s">
        <v>50</v>
      </c>
    </row>
    <row r="518" spans="1:28" x14ac:dyDescent="0.25">
      <c r="A518" s="283" t="s">
        <v>2008</v>
      </c>
      <c r="B518" s="284" t="s">
        <v>1754</v>
      </c>
      <c r="C518" s="284" t="s">
        <v>2163</v>
      </c>
      <c r="D518" s="284" t="s">
        <v>2164</v>
      </c>
      <c r="E518" s="284" t="s">
        <v>2511</v>
      </c>
      <c r="F518" s="285" t="s">
        <v>2622</v>
      </c>
      <c r="G518" s="286">
        <v>40</v>
      </c>
      <c r="H518" s="287" t="s">
        <v>2011</v>
      </c>
      <c r="I518" s="285"/>
      <c r="J518" s="285"/>
      <c r="K518" s="285"/>
      <c r="L518" s="285"/>
      <c r="M518" s="285"/>
      <c r="N518" s="285" t="s">
        <v>2380</v>
      </c>
      <c r="O518" s="288" t="s">
        <v>2012</v>
      </c>
      <c r="P518" s="288" t="s">
        <v>2012</v>
      </c>
      <c r="Q518" s="288" t="s">
        <v>2012</v>
      </c>
      <c r="R518" s="289" t="s">
        <v>2513</v>
      </c>
      <c r="S518" s="299" t="s">
        <v>2514</v>
      </c>
      <c r="T518" s="283"/>
      <c r="U518" s="290" t="s">
        <v>2015</v>
      </c>
      <c r="V518" s="290" t="s">
        <v>195</v>
      </c>
      <c r="W518" s="290" t="s">
        <v>2012</v>
      </c>
      <c r="X518" s="290">
        <v>0</v>
      </c>
      <c r="Y518" s="290" t="s">
        <v>50</v>
      </c>
      <c r="Z518" s="290" t="s">
        <v>50</v>
      </c>
      <c r="AA518" s="290" t="s">
        <v>50</v>
      </c>
      <c r="AB518" s="290" t="s">
        <v>50</v>
      </c>
    </row>
    <row r="519" spans="1:28" x14ac:dyDescent="0.25">
      <c r="A519" s="283" t="s">
        <v>2008</v>
      </c>
      <c r="B519" s="284" t="s">
        <v>2035</v>
      </c>
      <c r="C519" s="284" t="s">
        <v>2170</v>
      </c>
      <c r="D519" s="284" t="s">
        <v>2171</v>
      </c>
      <c r="E519" s="284" t="s">
        <v>2378</v>
      </c>
      <c r="F519" s="285" t="s">
        <v>406</v>
      </c>
      <c r="G519" s="286">
        <v>20</v>
      </c>
      <c r="H519" s="287" t="s">
        <v>2011</v>
      </c>
      <c r="I519" s="285"/>
      <c r="J519" s="285"/>
      <c r="K519" s="285"/>
      <c r="L519" s="285"/>
      <c r="M519" s="285"/>
      <c r="N519" s="285" t="s">
        <v>2380</v>
      </c>
      <c r="O519" s="288" t="s">
        <v>2012</v>
      </c>
      <c r="P519" s="288" t="s">
        <v>2012</v>
      </c>
      <c r="Q519" s="288" t="s">
        <v>2012</v>
      </c>
      <c r="R519" s="289" t="s">
        <v>2513</v>
      </c>
      <c r="S519" s="299" t="s">
        <v>2514</v>
      </c>
      <c r="T519" s="283"/>
      <c r="U519" s="290" t="s">
        <v>2015</v>
      </c>
      <c r="V519" s="290" t="s">
        <v>195</v>
      </c>
      <c r="W519" s="290" t="s">
        <v>2012</v>
      </c>
      <c r="X519" s="290">
        <v>0</v>
      </c>
      <c r="Y519" s="290" t="s">
        <v>50</v>
      </c>
      <c r="Z519" s="290" t="s">
        <v>50</v>
      </c>
      <c r="AA519" s="290" t="s">
        <v>50</v>
      </c>
      <c r="AB519" s="290" t="s">
        <v>50</v>
      </c>
    </row>
    <row r="520" spans="1:28" x14ac:dyDescent="0.25">
      <c r="A520" s="283" t="s">
        <v>2008</v>
      </c>
      <c r="B520" s="284" t="s">
        <v>2035</v>
      </c>
      <c r="C520" s="284" t="s">
        <v>2170</v>
      </c>
      <c r="D520" s="284" t="s">
        <v>2171</v>
      </c>
      <c r="E520" s="284" t="s">
        <v>2378</v>
      </c>
      <c r="F520" s="285" t="s">
        <v>406</v>
      </c>
      <c r="G520" s="286">
        <v>40</v>
      </c>
      <c r="H520" s="287" t="s">
        <v>2011</v>
      </c>
      <c r="I520" s="285"/>
      <c r="J520" s="285"/>
      <c r="K520" s="285"/>
      <c r="L520" s="285"/>
      <c r="M520" s="285"/>
      <c r="N520" s="285" t="s">
        <v>2380</v>
      </c>
      <c r="O520" s="288" t="s">
        <v>2012</v>
      </c>
      <c r="P520" s="288" t="s">
        <v>2012</v>
      </c>
      <c r="Q520" s="288" t="s">
        <v>2012</v>
      </c>
      <c r="R520" s="289" t="s">
        <v>2513</v>
      </c>
      <c r="S520" s="299" t="s">
        <v>2514</v>
      </c>
      <c r="T520" s="283"/>
      <c r="U520" s="290" t="s">
        <v>2015</v>
      </c>
      <c r="V520" s="290" t="s">
        <v>195</v>
      </c>
      <c r="W520" s="290" t="s">
        <v>2012</v>
      </c>
      <c r="X520" s="290">
        <v>0</v>
      </c>
      <c r="Y520" s="290" t="s">
        <v>50</v>
      </c>
      <c r="Z520" s="290" t="s">
        <v>50</v>
      </c>
      <c r="AA520" s="290" t="s">
        <v>50</v>
      </c>
      <c r="AB520" s="290" t="s">
        <v>50</v>
      </c>
    </row>
    <row r="521" spans="1:28" x14ac:dyDescent="0.25">
      <c r="A521" s="283" t="s">
        <v>2008</v>
      </c>
      <c r="B521" s="284" t="s">
        <v>2035</v>
      </c>
      <c r="C521" s="284" t="s">
        <v>2170</v>
      </c>
      <c r="D521" s="284" t="s">
        <v>2171</v>
      </c>
      <c r="E521" s="284" t="s">
        <v>2378</v>
      </c>
      <c r="F521" s="285" t="s">
        <v>406</v>
      </c>
      <c r="G521" s="286">
        <v>20</v>
      </c>
      <c r="H521" s="287" t="s">
        <v>2011</v>
      </c>
      <c r="I521" s="285"/>
      <c r="J521" s="285"/>
      <c r="K521" s="285"/>
      <c r="L521" s="285"/>
      <c r="M521" s="285"/>
      <c r="N521" s="285" t="s">
        <v>2380</v>
      </c>
      <c r="O521" s="288" t="s">
        <v>2012</v>
      </c>
      <c r="P521" s="288" t="s">
        <v>2012</v>
      </c>
      <c r="Q521" s="288" t="s">
        <v>2012</v>
      </c>
      <c r="R521" s="289" t="s">
        <v>2513</v>
      </c>
      <c r="S521" s="299" t="s">
        <v>2514</v>
      </c>
      <c r="T521" s="283"/>
      <c r="U521" s="290" t="s">
        <v>2015</v>
      </c>
      <c r="V521" s="290" t="s">
        <v>195</v>
      </c>
      <c r="W521" s="290" t="s">
        <v>2012</v>
      </c>
      <c r="X521" s="290">
        <v>0</v>
      </c>
      <c r="Y521" s="290" t="s">
        <v>50</v>
      </c>
      <c r="Z521" s="290" t="s">
        <v>50</v>
      </c>
      <c r="AA521" s="290" t="s">
        <v>50</v>
      </c>
      <c r="AB521" s="290" t="s">
        <v>50</v>
      </c>
    </row>
    <row r="522" spans="1:28" x14ac:dyDescent="0.25">
      <c r="A522" s="283" t="s">
        <v>2008</v>
      </c>
      <c r="B522" s="284" t="s">
        <v>2035</v>
      </c>
      <c r="C522" s="284" t="s">
        <v>2170</v>
      </c>
      <c r="D522" s="284" t="s">
        <v>2171</v>
      </c>
      <c r="E522" s="284" t="s">
        <v>2378</v>
      </c>
      <c r="F522" s="285" t="s">
        <v>406</v>
      </c>
      <c r="G522" s="286">
        <v>40</v>
      </c>
      <c r="H522" s="287" t="s">
        <v>2011</v>
      </c>
      <c r="I522" s="285"/>
      <c r="J522" s="285"/>
      <c r="K522" s="285"/>
      <c r="L522" s="285"/>
      <c r="M522" s="285"/>
      <c r="N522" s="285" t="s">
        <v>2380</v>
      </c>
      <c r="O522" s="288" t="s">
        <v>2012</v>
      </c>
      <c r="P522" s="288" t="s">
        <v>2012</v>
      </c>
      <c r="Q522" s="288" t="s">
        <v>2012</v>
      </c>
      <c r="R522" s="289" t="s">
        <v>2513</v>
      </c>
      <c r="S522" s="299" t="s">
        <v>2514</v>
      </c>
      <c r="T522" s="283"/>
      <c r="U522" s="290" t="s">
        <v>2015</v>
      </c>
      <c r="V522" s="290" t="s">
        <v>195</v>
      </c>
      <c r="W522" s="290" t="s">
        <v>2012</v>
      </c>
      <c r="X522" s="290">
        <v>0</v>
      </c>
      <c r="Y522" s="290" t="s">
        <v>50</v>
      </c>
      <c r="Z522" s="290" t="s">
        <v>50</v>
      </c>
      <c r="AA522" s="290" t="s">
        <v>50</v>
      </c>
      <c r="AB522" s="290" t="s">
        <v>50</v>
      </c>
    </row>
    <row r="523" spans="1:28" x14ac:dyDescent="0.25">
      <c r="A523" s="283" t="s">
        <v>2008</v>
      </c>
      <c r="B523" s="284" t="s">
        <v>1787</v>
      </c>
      <c r="C523" s="284" t="s">
        <v>2172</v>
      </c>
      <c r="D523" s="284" t="s">
        <v>2173</v>
      </c>
      <c r="E523" s="284" t="s">
        <v>2378</v>
      </c>
      <c r="F523" s="285" t="s">
        <v>2623</v>
      </c>
      <c r="G523" s="286">
        <v>20</v>
      </c>
      <c r="H523" s="287" t="s">
        <v>2011</v>
      </c>
      <c r="I523" s="285"/>
      <c r="J523" s="285"/>
      <c r="K523" s="285"/>
      <c r="L523" s="285"/>
      <c r="M523" s="285"/>
      <c r="N523" s="285" t="s">
        <v>2380</v>
      </c>
      <c r="O523" s="288" t="s">
        <v>2012</v>
      </c>
      <c r="P523" s="288" t="s">
        <v>2012</v>
      </c>
      <c r="Q523" s="288" t="s">
        <v>2012</v>
      </c>
      <c r="R523" s="289" t="s">
        <v>2513</v>
      </c>
      <c r="S523" s="299" t="s">
        <v>2514</v>
      </c>
      <c r="T523" s="283"/>
      <c r="U523" s="290" t="s">
        <v>2015</v>
      </c>
      <c r="V523" s="290" t="s">
        <v>195</v>
      </c>
      <c r="W523" s="290" t="s">
        <v>2012</v>
      </c>
      <c r="X523" s="290">
        <v>0</v>
      </c>
      <c r="Y523" s="290" t="s">
        <v>50</v>
      </c>
      <c r="Z523" s="290" t="s">
        <v>50</v>
      </c>
      <c r="AA523" s="290" t="s">
        <v>50</v>
      </c>
      <c r="AB523" s="290" t="s">
        <v>50</v>
      </c>
    </row>
    <row r="524" spans="1:28" x14ac:dyDescent="0.25">
      <c r="A524" s="283" t="s">
        <v>2008</v>
      </c>
      <c r="B524" s="284" t="s">
        <v>1787</v>
      </c>
      <c r="C524" s="284" t="s">
        <v>2172</v>
      </c>
      <c r="D524" s="284" t="s">
        <v>2173</v>
      </c>
      <c r="E524" s="284" t="s">
        <v>2378</v>
      </c>
      <c r="F524" s="285" t="s">
        <v>2623</v>
      </c>
      <c r="G524" s="286">
        <v>40</v>
      </c>
      <c r="H524" s="287" t="s">
        <v>2011</v>
      </c>
      <c r="I524" s="285"/>
      <c r="J524" s="285"/>
      <c r="K524" s="285"/>
      <c r="L524" s="285"/>
      <c r="M524" s="285"/>
      <c r="N524" s="285" t="s">
        <v>2380</v>
      </c>
      <c r="O524" s="288" t="s">
        <v>2012</v>
      </c>
      <c r="P524" s="288" t="s">
        <v>2012</v>
      </c>
      <c r="Q524" s="288" t="s">
        <v>2012</v>
      </c>
      <c r="R524" s="289" t="s">
        <v>2513</v>
      </c>
      <c r="S524" s="299" t="s">
        <v>2514</v>
      </c>
      <c r="T524" s="283"/>
      <c r="U524" s="290" t="s">
        <v>2015</v>
      </c>
      <c r="V524" s="290" t="s">
        <v>195</v>
      </c>
      <c r="W524" s="290" t="s">
        <v>2012</v>
      </c>
      <c r="X524" s="290">
        <v>0</v>
      </c>
      <c r="Y524" s="290" t="s">
        <v>50</v>
      </c>
      <c r="Z524" s="290" t="s">
        <v>50</v>
      </c>
      <c r="AA524" s="290" t="s">
        <v>50</v>
      </c>
      <c r="AB524" s="290" t="s">
        <v>50</v>
      </c>
    </row>
    <row r="525" spans="1:28" x14ac:dyDescent="0.25">
      <c r="A525" s="283" t="s">
        <v>2008</v>
      </c>
      <c r="B525" s="284" t="s">
        <v>368</v>
      </c>
      <c r="C525" s="284" t="s">
        <v>2175</v>
      </c>
      <c r="D525" s="284" t="s">
        <v>2176</v>
      </c>
      <c r="E525" s="284" t="s">
        <v>2511</v>
      </c>
      <c r="F525" s="285" t="s">
        <v>2624</v>
      </c>
      <c r="G525" s="286">
        <v>20</v>
      </c>
      <c r="H525" s="287" t="s">
        <v>2011</v>
      </c>
      <c r="I525" s="285"/>
      <c r="J525" s="285"/>
      <c r="K525" s="285"/>
      <c r="L525" s="285"/>
      <c r="M525" s="285"/>
      <c r="N525" s="285" t="s">
        <v>2380</v>
      </c>
      <c r="O525" s="288" t="s">
        <v>2012</v>
      </c>
      <c r="P525" s="288" t="s">
        <v>2012</v>
      </c>
      <c r="Q525" s="288" t="s">
        <v>2012</v>
      </c>
      <c r="R525" s="289" t="s">
        <v>2513</v>
      </c>
      <c r="S525" s="299" t="s">
        <v>2514</v>
      </c>
      <c r="T525" s="283"/>
      <c r="U525" s="290" t="s">
        <v>2015</v>
      </c>
      <c r="V525" s="290" t="s">
        <v>195</v>
      </c>
      <c r="W525" s="290" t="s">
        <v>2012</v>
      </c>
      <c r="X525" s="290">
        <v>0</v>
      </c>
      <c r="Y525" s="290" t="s">
        <v>50</v>
      </c>
      <c r="Z525" s="290" t="s">
        <v>50</v>
      </c>
      <c r="AA525" s="290" t="s">
        <v>50</v>
      </c>
      <c r="AB525" s="290" t="s">
        <v>50</v>
      </c>
    </row>
    <row r="526" spans="1:28" x14ac:dyDescent="0.25">
      <c r="A526" s="283" t="s">
        <v>2008</v>
      </c>
      <c r="B526" s="284" t="s">
        <v>368</v>
      </c>
      <c r="C526" s="284" t="s">
        <v>2175</v>
      </c>
      <c r="D526" s="284" t="s">
        <v>2176</v>
      </c>
      <c r="E526" s="284" t="s">
        <v>2511</v>
      </c>
      <c r="F526" s="285" t="s">
        <v>2624</v>
      </c>
      <c r="G526" s="286">
        <v>40</v>
      </c>
      <c r="H526" s="287" t="s">
        <v>2011</v>
      </c>
      <c r="I526" s="285"/>
      <c r="J526" s="285"/>
      <c r="K526" s="285"/>
      <c r="L526" s="285"/>
      <c r="M526" s="285"/>
      <c r="N526" s="285" t="s">
        <v>2380</v>
      </c>
      <c r="O526" s="288" t="s">
        <v>2012</v>
      </c>
      <c r="P526" s="288" t="s">
        <v>2012</v>
      </c>
      <c r="Q526" s="288" t="s">
        <v>2012</v>
      </c>
      <c r="R526" s="289" t="s">
        <v>2513</v>
      </c>
      <c r="S526" s="299" t="s">
        <v>2514</v>
      </c>
      <c r="T526" s="283"/>
      <c r="U526" s="290" t="s">
        <v>2015</v>
      </c>
      <c r="V526" s="290" t="s">
        <v>195</v>
      </c>
      <c r="W526" s="290" t="s">
        <v>2012</v>
      </c>
      <c r="X526" s="290">
        <v>0</v>
      </c>
      <c r="Y526" s="290" t="s">
        <v>50</v>
      </c>
      <c r="Z526" s="290" t="s">
        <v>50</v>
      </c>
      <c r="AA526" s="290" t="s">
        <v>50</v>
      </c>
      <c r="AB526" s="290" t="s">
        <v>50</v>
      </c>
    </row>
    <row r="527" spans="1:28" x14ac:dyDescent="0.25">
      <c r="A527" s="283" t="s">
        <v>2008</v>
      </c>
      <c r="B527" s="284" t="s">
        <v>2041</v>
      </c>
      <c r="C527" s="284" t="s">
        <v>2042</v>
      </c>
      <c r="D527" s="284" t="s">
        <v>2043</v>
      </c>
      <c r="E527" s="284" t="e">
        <v>#N/A</v>
      </c>
      <c r="F527" s="285" t="s">
        <v>2625</v>
      </c>
      <c r="G527" s="286">
        <v>20</v>
      </c>
      <c r="H527" s="287" t="s">
        <v>2011</v>
      </c>
      <c r="I527" s="285"/>
      <c r="J527" s="285"/>
      <c r="K527" s="285"/>
      <c r="L527" s="285"/>
      <c r="M527" s="285"/>
      <c r="N527" s="285" t="s">
        <v>2380</v>
      </c>
      <c r="O527" s="288" t="s">
        <v>2012</v>
      </c>
      <c r="P527" s="288" t="s">
        <v>2012</v>
      </c>
      <c r="Q527" s="288" t="s">
        <v>2012</v>
      </c>
      <c r="R527" s="289" t="e">
        <v>#N/A</v>
      </c>
      <c r="S527" s="299" t="e">
        <v>#N/A</v>
      </c>
      <c r="T527" s="283"/>
      <c r="U527" s="290" t="s">
        <v>2015</v>
      </c>
      <c r="V527" s="290" t="s">
        <v>195</v>
      </c>
      <c r="W527" s="290" t="s">
        <v>2012</v>
      </c>
      <c r="X527" s="290">
        <v>0</v>
      </c>
      <c r="Y527" s="290" t="s">
        <v>50</v>
      </c>
      <c r="Z527" s="290" t="s">
        <v>50</v>
      </c>
      <c r="AA527" s="290" t="s">
        <v>50</v>
      </c>
      <c r="AB527" s="290" t="s">
        <v>50</v>
      </c>
    </row>
    <row r="528" spans="1:28" x14ac:dyDescent="0.25">
      <c r="A528" s="283" t="s">
        <v>2008</v>
      </c>
      <c r="B528" s="284" t="s">
        <v>2041</v>
      </c>
      <c r="C528" s="284" t="s">
        <v>2042</v>
      </c>
      <c r="D528" s="284" t="s">
        <v>2043</v>
      </c>
      <c r="E528" s="284" t="e">
        <v>#N/A</v>
      </c>
      <c r="F528" s="285" t="s">
        <v>2625</v>
      </c>
      <c r="G528" s="286">
        <v>40</v>
      </c>
      <c r="H528" s="287" t="s">
        <v>2011</v>
      </c>
      <c r="I528" s="285"/>
      <c r="J528" s="285"/>
      <c r="K528" s="285"/>
      <c r="L528" s="285"/>
      <c r="M528" s="285"/>
      <c r="N528" s="285" t="s">
        <v>2380</v>
      </c>
      <c r="O528" s="288" t="s">
        <v>2012</v>
      </c>
      <c r="P528" s="288" t="s">
        <v>2012</v>
      </c>
      <c r="Q528" s="288" t="s">
        <v>2012</v>
      </c>
      <c r="R528" s="289" t="e">
        <v>#N/A</v>
      </c>
      <c r="S528" s="299" t="e">
        <v>#N/A</v>
      </c>
      <c r="T528" s="283"/>
      <c r="U528" s="290" t="s">
        <v>2015</v>
      </c>
      <c r="V528" s="290" t="s">
        <v>195</v>
      </c>
      <c r="W528" s="290" t="s">
        <v>2012</v>
      </c>
      <c r="X528" s="290">
        <v>0</v>
      </c>
      <c r="Y528" s="290" t="s">
        <v>50</v>
      </c>
      <c r="Z528" s="290" t="s">
        <v>50</v>
      </c>
      <c r="AA528" s="290" t="s">
        <v>50</v>
      </c>
      <c r="AB528" s="290" t="s">
        <v>50</v>
      </c>
    </row>
    <row r="529" spans="1:28" x14ac:dyDescent="0.25">
      <c r="A529" s="283" t="s">
        <v>2008</v>
      </c>
      <c r="B529" s="284" t="s">
        <v>2041</v>
      </c>
      <c r="C529" s="284" t="s">
        <v>2042</v>
      </c>
      <c r="D529" s="284" t="s">
        <v>2043</v>
      </c>
      <c r="E529" s="284" t="e">
        <v>#N/A</v>
      </c>
      <c r="F529" s="285" t="s">
        <v>2626</v>
      </c>
      <c r="G529" s="286">
        <v>20</v>
      </c>
      <c r="H529" s="287" t="s">
        <v>2011</v>
      </c>
      <c r="I529" s="285"/>
      <c r="J529" s="285"/>
      <c r="K529" s="285"/>
      <c r="L529" s="285"/>
      <c r="M529" s="285"/>
      <c r="N529" s="285" t="s">
        <v>2380</v>
      </c>
      <c r="O529" s="288" t="s">
        <v>2012</v>
      </c>
      <c r="P529" s="288" t="s">
        <v>2012</v>
      </c>
      <c r="Q529" s="288" t="s">
        <v>2012</v>
      </c>
      <c r="R529" s="289" t="e">
        <v>#N/A</v>
      </c>
      <c r="S529" s="299" t="e">
        <v>#N/A</v>
      </c>
      <c r="T529" s="283"/>
      <c r="U529" s="290" t="s">
        <v>2015</v>
      </c>
      <c r="V529" s="290" t="s">
        <v>195</v>
      </c>
      <c r="W529" s="290" t="s">
        <v>2012</v>
      </c>
      <c r="X529" s="290">
        <v>0</v>
      </c>
      <c r="Y529" s="290" t="s">
        <v>50</v>
      </c>
      <c r="Z529" s="290" t="s">
        <v>50</v>
      </c>
      <c r="AA529" s="290" t="s">
        <v>50</v>
      </c>
      <c r="AB529" s="290" t="s">
        <v>50</v>
      </c>
    </row>
    <row r="530" spans="1:28" x14ac:dyDescent="0.25">
      <c r="A530" s="283" t="s">
        <v>2008</v>
      </c>
      <c r="B530" s="284" t="s">
        <v>2041</v>
      </c>
      <c r="C530" s="284" t="s">
        <v>2042</v>
      </c>
      <c r="D530" s="284" t="s">
        <v>2043</v>
      </c>
      <c r="E530" s="284" t="e">
        <v>#N/A</v>
      </c>
      <c r="F530" s="285" t="s">
        <v>2626</v>
      </c>
      <c r="G530" s="286">
        <v>40</v>
      </c>
      <c r="H530" s="287" t="s">
        <v>2011</v>
      </c>
      <c r="I530" s="285"/>
      <c r="J530" s="285"/>
      <c r="K530" s="285"/>
      <c r="L530" s="285"/>
      <c r="M530" s="285"/>
      <c r="N530" s="285" t="s">
        <v>2380</v>
      </c>
      <c r="O530" s="288" t="s">
        <v>2012</v>
      </c>
      <c r="P530" s="288" t="s">
        <v>2012</v>
      </c>
      <c r="Q530" s="288" t="s">
        <v>2012</v>
      </c>
      <c r="R530" s="289" t="e">
        <v>#N/A</v>
      </c>
      <c r="S530" s="299" t="e">
        <v>#N/A</v>
      </c>
      <c r="T530" s="283"/>
      <c r="U530" s="290" t="s">
        <v>2015</v>
      </c>
      <c r="V530" s="290" t="s">
        <v>195</v>
      </c>
      <c r="W530" s="290" t="s">
        <v>2012</v>
      </c>
      <c r="X530" s="290">
        <v>0</v>
      </c>
      <c r="Y530" s="290" t="s">
        <v>50</v>
      </c>
      <c r="Z530" s="290" t="s">
        <v>50</v>
      </c>
      <c r="AA530" s="290" t="s">
        <v>50</v>
      </c>
      <c r="AB530" s="290" t="s">
        <v>50</v>
      </c>
    </row>
    <row r="531" spans="1:28" x14ac:dyDescent="0.25">
      <c r="A531" s="283" t="s">
        <v>2008</v>
      </c>
      <c r="B531" s="284" t="s">
        <v>2041</v>
      </c>
      <c r="C531" s="284" t="s">
        <v>2042</v>
      </c>
      <c r="D531" s="284" t="s">
        <v>2043</v>
      </c>
      <c r="E531" s="284" t="e">
        <v>#N/A</v>
      </c>
      <c r="F531" s="285" t="s">
        <v>2627</v>
      </c>
      <c r="G531" s="286">
        <v>20</v>
      </c>
      <c r="H531" s="287" t="s">
        <v>2011</v>
      </c>
      <c r="I531" s="285"/>
      <c r="J531" s="285"/>
      <c r="K531" s="285"/>
      <c r="L531" s="285"/>
      <c r="M531" s="285"/>
      <c r="N531" s="285" t="s">
        <v>2380</v>
      </c>
      <c r="O531" s="288" t="s">
        <v>2012</v>
      </c>
      <c r="P531" s="288" t="s">
        <v>2012</v>
      </c>
      <c r="Q531" s="288" t="s">
        <v>2012</v>
      </c>
      <c r="R531" s="289" t="e">
        <v>#N/A</v>
      </c>
      <c r="S531" s="299" t="e">
        <v>#N/A</v>
      </c>
      <c r="T531" s="283"/>
      <c r="U531" s="290" t="s">
        <v>2015</v>
      </c>
      <c r="V531" s="290" t="s">
        <v>195</v>
      </c>
      <c r="W531" s="290" t="s">
        <v>2012</v>
      </c>
      <c r="X531" s="290">
        <v>0</v>
      </c>
      <c r="Y531" s="290" t="s">
        <v>50</v>
      </c>
      <c r="Z531" s="290" t="s">
        <v>50</v>
      </c>
      <c r="AA531" s="290" t="s">
        <v>50</v>
      </c>
      <c r="AB531" s="290" t="s">
        <v>50</v>
      </c>
    </row>
    <row r="532" spans="1:28" x14ac:dyDescent="0.25">
      <c r="A532" s="283" t="s">
        <v>2008</v>
      </c>
      <c r="B532" s="284" t="s">
        <v>2041</v>
      </c>
      <c r="C532" s="284" t="s">
        <v>2042</v>
      </c>
      <c r="D532" s="284" t="s">
        <v>2043</v>
      </c>
      <c r="E532" s="284" t="e">
        <v>#N/A</v>
      </c>
      <c r="F532" s="285" t="s">
        <v>2627</v>
      </c>
      <c r="G532" s="286">
        <v>40</v>
      </c>
      <c r="H532" s="287" t="s">
        <v>2011</v>
      </c>
      <c r="I532" s="285"/>
      <c r="J532" s="285"/>
      <c r="K532" s="285"/>
      <c r="L532" s="285"/>
      <c r="M532" s="285"/>
      <c r="N532" s="285" t="s">
        <v>2380</v>
      </c>
      <c r="O532" s="288" t="s">
        <v>2012</v>
      </c>
      <c r="P532" s="288" t="s">
        <v>2012</v>
      </c>
      <c r="Q532" s="288" t="s">
        <v>2012</v>
      </c>
      <c r="R532" s="289" t="e">
        <v>#N/A</v>
      </c>
      <c r="S532" s="299" t="e">
        <v>#N/A</v>
      </c>
      <c r="T532" s="283"/>
      <c r="U532" s="290" t="s">
        <v>2015</v>
      </c>
      <c r="V532" s="290" t="s">
        <v>195</v>
      </c>
      <c r="W532" s="290" t="s">
        <v>2012</v>
      </c>
      <c r="X532" s="290">
        <v>0</v>
      </c>
      <c r="Y532" s="290" t="s">
        <v>50</v>
      </c>
      <c r="Z532" s="290" t="s">
        <v>50</v>
      </c>
      <c r="AA532" s="290" t="s">
        <v>50</v>
      </c>
      <c r="AB532" s="290" t="s">
        <v>50</v>
      </c>
    </row>
    <row r="533" spans="1:28" x14ac:dyDescent="0.25">
      <c r="A533" s="283" t="s">
        <v>2008</v>
      </c>
      <c r="B533" s="284" t="s">
        <v>2041</v>
      </c>
      <c r="C533" s="284" t="s">
        <v>2042</v>
      </c>
      <c r="D533" s="284" t="s">
        <v>2043</v>
      </c>
      <c r="E533" s="284" t="e">
        <v>#N/A</v>
      </c>
      <c r="F533" s="285" t="s">
        <v>2628</v>
      </c>
      <c r="G533" s="286">
        <v>20</v>
      </c>
      <c r="H533" s="287" t="s">
        <v>2011</v>
      </c>
      <c r="I533" s="285"/>
      <c r="J533" s="285"/>
      <c r="K533" s="285"/>
      <c r="L533" s="285"/>
      <c r="M533" s="285"/>
      <c r="N533" s="285" t="s">
        <v>2380</v>
      </c>
      <c r="O533" s="288" t="s">
        <v>2012</v>
      </c>
      <c r="P533" s="288" t="s">
        <v>2012</v>
      </c>
      <c r="Q533" s="288" t="s">
        <v>2012</v>
      </c>
      <c r="R533" s="289" t="e">
        <v>#N/A</v>
      </c>
      <c r="S533" s="299" t="e">
        <v>#N/A</v>
      </c>
      <c r="T533" s="283"/>
      <c r="U533" s="290" t="s">
        <v>2015</v>
      </c>
      <c r="V533" s="290" t="s">
        <v>195</v>
      </c>
      <c r="W533" s="290" t="s">
        <v>2012</v>
      </c>
      <c r="X533" s="290">
        <v>0</v>
      </c>
      <c r="Y533" s="290" t="s">
        <v>50</v>
      </c>
      <c r="Z533" s="290" t="s">
        <v>50</v>
      </c>
      <c r="AA533" s="290" t="s">
        <v>50</v>
      </c>
      <c r="AB533" s="290" t="s">
        <v>50</v>
      </c>
    </row>
    <row r="534" spans="1:28" x14ac:dyDescent="0.25">
      <c r="A534" s="283" t="s">
        <v>2008</v>
      </c>
      <c r="B534" s="284" t="s">
        <v>2041</v>
      </c>
      <c r="C534" s="284" t="s">
        <v>2042</v>
      </c>
      <c r="D534" s="284" t="s">
        <v>2043</v>
      </c>
      <c r="E534" s="284" t="e">
        <v>#N/A</v>
      </c>
      <c r="F534" s="285" t="s">
        <v>2628</v>
      </c>
      <c r="G534" s="286">
        <v>40</v>
      </c>
      <c r="H534" s="287" t="s">
        <v>2011</v>
      </c>
      <c r="I534" s="285"/>
      <c r="J534" s="285"/>
      <c r="K534" s="285"/>
      <c r="L534" s="285"/>
      <c r="M534" s="285"/>
      <c r="N534" s="285" t="s">
        <v>2380</v>
      </c>
      <c r="O534" s="288" t="s">
        <v>2012</v>
      </c>
      <c r="P534" s="288" t="s">
        <v>2012</v>
      </c>
      <c r="Q534" s="288" t="s">
        <v>2012</v>
      </c>
      <c r="R534" s="289" t="e">
        <v>#N/A</v>
      </c>
      <c r="S534" s="299" t="e">
        <v>#N/A</v>
      </c>
      <c r="T534" s="283"/>
      <c r="U534" s="290" t="s">
        <v>2015</v>
      </c>
      <c r="V534" s="290" t="s">
        <v>195</v>
      </c>
      <c r="W534" s="290" t="s">
        <v>2012</v>
      </c>
      <c r="X534" s="290">
        <v>0</v>
      </c>
      <c r="Y534" s="290" t="s">
        <v>50</v>
      </c>
      <c r="Z534" s="290" t="s">
        <v>50</v>
      </c>
      <c r="AA534" s="290" t="s">
        <v>50</v>
      </c>
      <c r="AB534" s="290" t="s">
        <v>50</v>
      </c>
    </row>
    <row r="535" spans="1:28" x14ac:dyDescent="0.25">
      <c r="A535" s="283" t="s">
        <v>2008</v>
      </c>
      <c r="B535" s="284" t="s">
        <v>2041</v>
      </c>
      <c r="C535" s="284" t="s">
        <v>2042</v>
      </c>
      <c r="D535" s="284" t="s">
        <v>2043</v>
      </c>
      <c r="E535" s="284" t="e">
        <v>#N/A</v>
      </c>
      <c r="F535" s="285" t="s">
        <v>2629</v>
      </c>
      <c r="G535" s="286">
        <v>20</v>
      </c>
      <c r="H535" s="287" t="s">
        <v>2011</v>
      </c>
      <c r="I535" s="285"/>
      <c r="J535" s="285"/>
      <c r="K535" s="285"/>
      <c r="L535" s="285"/>
      <c r="M535" s="285"/>
      <c r="N535" s="285" t="s">
        <v>2380</v>
      </c>
      <c r="O535" s="288" t="s">
        <v>2012</v>
      </c>
      <c r="P535" s="288" t="s">
        <v>2012</v>
      </c>
      <c r="Q535" s="288" t="s">
        <v>2012</v>
      </c>
      <c r="R535" s="289" t="e">
        <v>#N/A</v>
      </c>
      <c r="S535" s="299" t="e">
        <v>#N/A</v>
      </c>
      <c r="T535" s="283"/>
      <c r="U535" s="290" t="s">
        <v>2015</v>
      </c>
      <c r="V535" s="290" t="s">
        <v>195</v>
      </c>
      <c r="W535" s="290" t="s">
        <v>2012</v>
      </c>
      <c r="X535" s="290">
        <v>0</v>
      </c>
      <c r="Y535" s="290" t="s">
        <v>50</v>
      </c>
      <c r="Z535" s="290" t="s">
        <v>50</v>
      </c>
      <c r="AA535" s="290" t="s">
        <v>50</v>
      </c>
      <c r="AB535" s="290" t="s">
        <v>50</v>
      </c>
    </row>
    <row r="536" spans="1:28" x14ac:dyDescent="0.25">
      <c r="A536" s="283" t="s">
        <v>2008</v>
      </c>
      <c r="B536" s="284" t="s">
        <v>2041</v>
      </c>
      <c r="C536" s="284" t="s">
        <v>2042</v>
      </c>
      <c r="D536" s="284" t="s">
        <v>2043</v>
      </c>
      <c r="E536" s="284" t="e">
        <v>#N/A</v>
      </c>
      <c r="F536" s="285" t="s">
        <v>2629</v>
      </c>
      <c r="G536" s="286">
        <v>40</v>
      </c>
      <c r="H536" s="287" t="s">
        <v>2011</v>
      </c>
      <c r="I536" s="285"/>
      <c r="J536" s="285"/>
      <c r="K536" s="285"/>
      <c r="L536" s="285"/>
      <c r="M536" s="285"/>
      <c r="N536" s="285" t="s">
        <v>2380</v>
      </c>
      <c r="O536" s="288" t="s">
        <v>2012</v>
      </c>
      <c r="P536" s="288" t="s">
        <v>2012</v>
      </c>
      <c r="Q536" s="288" t="s">
        <v>2012</v>
      </c>
      <c r="R536" s="289" t="e">
        <v>#N/A</v>
      </c>
      <c r="S536" s="299" t="e">
        <v>#N/A</v>
      </c>
      <c r="T536" s="283"/>
      <c r="U536" s="290" t="s">
        <v>2015</v>
      </c>
      <c r="V536" s="290" t="s">
        <v>195</v>
      </c>
      <c r="W536" s="290" t="s">
        <v>2012</v>
      </c>
      <c r="X536" s="290">
        <v>0</v>
      </c>
      <c r="Y536" s="290" t="s">
        <v>50</v>
      </c>
      <c r="Z536" s="290" t="s">
        <v>50</v>
      </c>
      <c r="AA536" s="290" t="s">
        <v>50</v>
      </c>
      <c r="AB536" s="290" t="s">
        <v>50</v>
      </c>
    </row>
    <row r="537" spans="1:28" x14ac:dyDescent="0.25">
      <c r="A537" s="283" t="s">
        <v>2008</v>
      </c>
      <c r="B537" s="284" t="s">
        <v>2041</v>
      </c>
      <c r="C537" s="284" t="s">
        <v>2078</v>
      </c>
      <c r="D537" s="284" t="s">
        <v>2079</v>
      </c>
      <c r="E537" s="284" t="e">
        <v>#N/A</v>
      </c>
      <c r="F537" s="285" t="s">
        <v>2630</v>
      </c>
      <c r="G537" s="286">
        <v>20</v>
      </c>
      <c r="H537" s="287" t="s">
        <v>2011</v>
      </c>
      <c r="I537" s="285"/>
      <c r="J537" s="285"/>
      <c r="K537" s="285"/>
      <c r="L537" s="285"/>
      <c r="M537" s="285"/>
      <c r="N537" s="285" t="s">
        <v>2380</v>
      </c>
      <c r="O537" s="288" t="s">
        <v>2012</v>
      </c>
      <c r="P537" s="288" t="s">
        <v>2012</v>
      </c>
      <c r="Q537" s="288" t="s">
        <v>2012</v>
      </c>
      <c r="R537" s="289" t="e">
        <v>#N/A</v>
      </c>
      <c r="S537" s="299" t="e">
        <v>#N/A</v>
      </c>
      <c r="T537" s="283"/>
      <c r="U537" s="290" t="s">
        <v>2015</v>
      </c>
      <c r="V537" s="290" t="s">
        <v>195</v>
      </c>
      <c r="W537" s="290" t="s">
        <v>2012</v>
      </c>
      <c r="X537" s="290">
        <v>0</v>
      </c>
      <c r="Y537" s="290" t="s">
        <v>50</v>
      </c>
      <c r="Z537" s="290" t="s">
        <v>50</v>
      </c>
      <c r="AA537" s="290" t="s">
        <v>50</v>
      </c>
      <c r="AB537" s="290" t="s">
        <v>50</v>
      </c>
    </row>
    <row r="538" spans="1:28" x14ac:dyDescent="0.25">
      <c r="A538" s="283" t="s">
        <v>2008</v>
      </c>
      <c r="B538" s="284" t="s">
        <v>2041</v>
      </c>
      <c r="C538" s="284" t="s">
        <v>2078</v>
      </c>
      <c r="D538" s="284" t="s">
        <v>2079</v>
      </c>
      <c r="E538" s="284" t="e">
        <v>#N/A</v>
      </c>
      <c r="F538" s="285" t="s">
        <v>2630</v>
      </c>
      <c r="G538" s="286">
        <v>40</v>
      </c>
      <c r="H538" s="287" t="s">
        <v>2011</v>
      </c>
      <c r="I538" s="285"/>
      <c r="J538" s="285"/>
      <c r="K538" s="285"/>
      <c r="L538" s="285"/>
      <c r="M538" s="285"/>
      <c r="N538" s="285" t="s">
        <v>2380</v>
      </c>
      <c r="O538" s="288" t="s">
        <v>2012</v>
      </c>
      <c r="P538" s="288" t="s">
        <v>2012</v>
      </c>
      <c r="Q538" s="288" t="s">
        <v>2012</v>
      </c>
      <c r="R538" s="289" t="e">
        <v>#N/A</v>
      </c>
      <c r="S538" s="299" t="e">
        <v>#N/A</v>
      </c>
      <c r="T538" s="283"/>
      <c r="U538" s="290" t="s">
        <v>2015</v>
      </c>
      <c r="V538" s="290" t="s">
        <v>195</v>
      </c>
      <c r="W538" s="290" t="s">
        <v>2012</v>
      </c>
      <c r="X538" s="290">
        <v>0</v>
      </c>
      <c r="Y538" s="290" t="s">
        <v>50</v>
      </c>
      <c r="Z538" s="290" t="s">
        <v>50</v>
      </c>
      <c r="AA538" s="290" t="s">
        <v>50</v>
      </c>
      <c r="AB538" s="290" t="s">
        <v>50</v>
      </c>
    </row>
    <row r="539" spans="1:28" x14ac:dyDescent="0.25">
      <c r="A539" s="283" t="s">
        <v>2008</v>
      </c>
      <c r="B539" s="284" t="s">
        <v>1788</v>
      </c>
      <c r="C539" s="284" t="s">
        <v>2084</v>
      </c>
      <c r="D539" s="284" t="s">
        <v>2085</v>
      </c>
      <c r="E539" s="284" t="e">
        <v>#N/A</v>
      </c>
      <c r="F539" s="285" t="s">
        <v>2631</v>
      </c>
      <c r="G539" s="286">
        <v>20</v>
      </c>
      <c r="H539" s="287" t="s">
        <v>2011</v>
      </c>
      <c r="I539" s="285"/>
      <c r="J539" s="285"/>
      <c r="K539" s="285"/>
      <c r="L539" s="285"/>
      <c r="M539" s="285"/>
      <c r="N539" s="285" t="s">
        <v>2380</v>
      </c>
      <c r="O539" s="288" t="s">
        <v>2012</v>
      </c>
      <c r="P539" s="288" t="s">
        <v>2012</v>
      </c>
      <c r="Q539" s="288" t="s">
        <v>2012</v>
      </c>
      <c r="R539" s="289" t="e">
        <v>#N/A</v>
      </c>
      <c r="S539" s="299" t="e">
        <v>#N/A</v>
      </c>
      <c r="T539" s="283"/>
      <c r="U539" s="290" t="s">
        <v>2015</v>
      </c>
      <c r="V539" s="290" t="s">
        <v>195</v>
      </c>
      <c r="W539" s="290" t="s">
        <v>2012</v>
      </c>
      <c r="X539" s="290">
        <v>0</v>
      </c>
      <c r="Y539" s="290" t="s">
        <v>50</v>
      </c>
      <c r="Z539" s="290" t="s">
        <v>50</v>
      </c>
      <c r="AA539" s="290" t="s">
        <v>50</v>
      </c>
      <c r="AB539" s="290" t="s">
        <v>50</v>
      </c>
    </row>
    <row r="540" spans="1:28" x14ac:dyDescent="0.25">
      <c r="A540" s="283" t="s">
        <v>2008</v>
      </c>
      <c r="B540" s="284" t="s">
        <v>1788</v>
      </c>
      <c r="C540" s="284" t="s">
        <v>2084</v>
      </c>
      <c r="D540" s="284" t="s">
        <v>2085</v>
      </c>
      <c r="E540" s="284" t="e">
        <v>#N/A</v>
      </c>
      <c r="F540" s="285" t="s">
        <v>2631</v>
      </c>
      <c r="G540" s="286">
        <v>40</v>
      </c>
      <c r="H540" s="287" t="s">
        <v>2011</v>
      </c>
      <c r="I540" s="285"/>
      <c r="J540" s="285"/>
      <c r="K540" s="285"/>
      <c r="L540" s="285"/>
      <c r="M540" s="285"/>
      <c r="N540" s="285" t="s">
        <v>2380</v>
      </c>
      <c r="O540" s="288" t="s">
        <v>2012</v>
      </c>
      <c r="P540" s="288" t="s">
        <v>2012</v>
      </c>
      <c r="Q540" s="288" t="s">
        <v>2012</v>
      </c>
      <c r="R540" s="289" t="e">
        <v>#N/A</v>
      </c>
      <c r="S540" s="299" t="e">
        <v>#N/A</v>
      </c>
      <c r="T540" s="283"/>
      <c r="U540" s="290" t="s">
        <v>2015</v>
      </c>
      <c r="V540" s="290" t="s">
        <v>195</v>
      </c>
      <c r="W540" s="290" t="s">
        <v>2012</v>
      </c>
      <c r="X540" s="290">
        <v>0</v>
      </c>
      <c r="Y540" s="290" t="s">
        <v>50</v>
      </c>
      <c r="Z540" s="290" t="s">
        <v>50</v>
      </c>
      <c r="AA540" s="290" t="s">
        <v>50</v>
      </c>
      <c r="AB540" s="290" t="s">
        <v>50</v>
      </c>
    </row>
    <row r="541" spans="1:28" x14ac:dyDescent="0.25">
      <c r="A541" s="283" t="s">
        <v>2008</v>
      </c>
      <c r="B541" s="284" t="s">
        <v>2041</v>
      </c>
      <c r="C541" s="284" t="s">
        <v>2110</v>
      </c>
      <c r="D541" s="284" t="s">
        <v>2111</v>
      </c>
      <c r="E541" s="284" t="e">
        <v>#N/A</v>
      </c>
      <c r="F541" s="285" t="s">
        <v>2632</v>
      </c>
      <c r="G541" s="286">
        <v>20</v>
      </c>
      <c r="H541" s="287" t="s">
        <v>2011</v>
      </c>
      <c r="I541" s="285"/>
      <c r="J541" s="285"/>
      <c r="K541" s="285"/>
      <c r="L541" s="285"/>
      <c r="M541" s="285"/>
      <c r="N541" s="285" t="s">
        <v>2380</v>
      </c>
      <c r="O541" s="288" t="s">
        <v>2012</v>
      </c>
      <c r="P541" s="288" t="s">
        <v>2012</v>
      </c>
      <c r="Q541" s="288" t="s">
        <v>2012</v>
      </c>
      <c r="R541" s="289" t="e">
        <v>#N/A</v>
      </c>
      <c r="S541" s="299" t="e">
        <v>#N/A</v>
      </c>
      <c r="T541" s="283"/>
      <c r="U541" s="290" t="s">
        <v>2015</v>
      </c>
      <c r="V541" s="290" t="s">
        <v>195</v>
      </c>
      <c r="W541" s="290" t="s">
        <v>2012</v>
      </c>
      <c r="X541" s="290">
        <v>0</v>
      </c>
      <c r="Y541" s="290" t="s">
        <v>50</v>
      </c>
      <c r="Z541" s="290" t="s">
        <v>50</v>
      </c>
      <c r="AA541" s="290" t="s">
        <v>50</v>
      </c>
      <c r="AB541" s="290" t="s">
        <v>50</v>
      </c>
    </row>
    <row r="542" spans="1:28" x14ac:dyDescent="0.25">
      <c r="A542" s="283" t="s">
        <v>2008</v>
      </c>
      <c r="B542" s="284" t="s">
        <v>2041</v>
      </c>
      <c r="C542" s="284" t="s">
        <v>2110</v>
      </c>
      <c r="D542" s="284" t="s">
        <v>2111</v>
      </c>
      <c r="E542" s="284" t="e">
        <v>#N/A</v>
      </c>
      <c r="F542" s="285" t="s">
        <v>2632</v>
      </c>
      <c r="G542" s="286">
        <v>40</v>
      </c>
      <c r="H542" s="287" t="s">
        <v>2011</v>
      </c>
      <c r="I542" s="285"/>
      <c r="J542" s="285"/>
      <c r="K542" s="285"/>
      <c r="L542" s="285"/>
      <c r="M542" s="285"/>
      <c r="N542" s="285" t="s">
        <v>2380</v>
      </c>
      <c r="O542" s="288" t="s">
        <v>2012</v>
      </c>
      <c r="P542" s="288" t="s">
        <v>2012</v>
      </c>
      <c r="Q542" s="288" t="s">
        <v>2012</v>
      </c>
      <c r="R542" s="289" t="e">
        <v>#N/A</v>
      </c>
      <c r="S542" s="299" t="e">
        <v>#N/A</v>
      </c>
      <c r="T542" s="283"/>
      <c r="U542" s="290" t="s">
        <v>2015</v>
      </c>
      <c r="V542" s="290" t="s">
        <v>195</v>
      </c>
      <c r="W542" s="290" t="s">
        <v>2012</v>
      </c>
      <c r="X542" s="290">
        <v>0</v>
      </c>
      <c r="Y542" s="290" t="s">
        <v>50</v>
      </c>
      <c r="Z542" s="290" t="s">
        <v>50</v>
      </c>
      <c r="AA542" s="290" t="s">
        <v>50</v>
      </c>
      <c r="AB542" s="290" t="s">
        <v>50</v>
      </c>
    </row>
    <row r="543" spans="1:28" x14ac:dyDescent="0.25">
      <c r="A543" s="283" t="s">
        <v>2008</v>
      </c>
      <c r="B543" s="284" t="s">
        <v>1788</v>
      </c>
      <c r="C543" s="284" t="s">
        <v>2131</v>
      </c>
      <c r="D543" s="284" t="s">
        <v>2132</v>
      </c>
      <c r="E543" s="284" t="e">
        <v>#N/A</v>
      </c>
      <c r="F543" s="285" t="s">
        <v>2633</v>
      </c>
      <c r="G543" s="286">
        <v>20</v>
      </c>
      <c r="H543" s="287" t="s">
        <v>2011</v>
      </c>
      <c r="I543" s="285"/>
      <c r="J543" s="285"/>
      <c r="K543" s="285"/>
      <c r="L543" s="285"/>
      <c r="M543" s="285"/>
      <c r="N543" s="285" t="s">
        <v>2380</v>
      </c>
      <c r="O543" s="288" t="s">
        <v>2012</v>
      </c>
      <c r="P543" s="288" t="s">
        <v>2012</v>
      </c>
      <c r="Q543" s="288" t="s">
        <v>2012</v>
      </c>
      <c r="R543" s="289" t="e">
        <v>#N/A</v>
      </c>
      <c r="S543" s="299" t="e">
        <v>#N/A</v>
      </c>
      <c r="T543" s="283"/>
      <c r="U543" s="290" t="s">
        <v>2015</v>
      </c>
      <c r="V543" s="290" t="s">
        <v>195</v>
      </c>
      <c r="W543" s="290" t="s">
        <v>2012</v>
      </c>
      <c r="X543" s="290">
        <v>0</v>
      </c>
      <c r="Y543" s="290" t="s">
        <v>50</v>
      </c>
      <c r="Z543" s="290" t="s">
        <v>50</v>
      </c>
      <c r="AA543" s="290" t="s">
        <v>50</v>
      </c>
      <c r="AB543" s="290" t="s">
        <v>50</v>
      </c>
    </row>
    <row r="544" spans="1:28" x14ac:dyDescent="0.25">
      <c r="A544" s="283" t="s">
        <v>2008</v>
      </c>
      <c r="B544" s="284" t="s">
        <v>1788</v>
      </c>
      <c r="C544" s="284" t="s">
        <v>2131</v>
      </c>
      <c r="D544" s="284" t="s">
        <v>2132</v>
      </c>
      <c r="E544" s="284" t="e">
        <v>#N/A</v>
      </c>
      <c r="F544" s="285" t="s">
        <v>2633</v>
      </c>
      <c r="G544" s="286">
        <v>40</v>
      </c>
      <c r="H544" s="287" t="s">
        <v>2011</v>
      </c>
      <c r="I544" s="285"/>
      <c r="J544" s="285"/>
      <c r="K544" s="285"/>
      <c r="L544" s="285"/>
      <c r="M544" s="285"/>
      <c r="N544" s="285" t="s">
        <v>2380</v>
      </c>
      <c r="O544" s="288" t="s">
        <v>2012</v>
      </c>
      <c r="P544" s="288" t="s">
        <v>2012</v>
      </c>
      <c r="Q544" s="288" t="s">
        <v>2012</v>
      </c>
      <c r="R544" s="289" t="e">
        <v>#N/A</v>
      </c>
      <c r="S544" s="299" t="e">
        <v>#N/A</v>
      </c>
      <c r="T544" s="283"/>
      <c r="U544" s="290" t="s">
        <v>2015</v>
      </c>
      <c r="V544" s="290" t="s">
        <v>195</v>
      </c>
      <c r="W544" s="290" t="s">
        <v>2012</v>
      </c>
      <c r="X544" s="290">
        <v>0</v>
      </c>
      <c r="Y544" s="290" t="s">
        <v>50</v>
      </c>
      <c r="Z544" s="290" t="s">
        <v>50</v>
      </c>
      <c r="AA544" s="290" t="s">
        <v>50</v>
      </c>
      <c r="AB544" s="290" t="s">
        <v>50</v>
      </c>
    </row>
    <row r="545" spans="1:28" x14ac:dyDescent="0.25">
      <c r="A545" s="283" t="s">
        <v>2008</v>
      </c>
      <c r="B545" s="284" t="s">
        <v>1787</v>
      </c>
      <c r="C545" s="284" t="s">
        <v>2140</v>
      </c>
      <c r="D545" s="284" t="s">
        <v>2141</v>
      </c>
      <c r="E545" s="284" t="e">
        <v>#N/A</v>
      </c>
      <c r="F545" s="285" t="s">
        <v>2142</v>
      </c>
      <c r="G545" s="286">
        <v>20</v>
      </c>
      <c r="H545" s="287" t="s">
        <v>2011</v>
      </c>
      <c r="I545" s="285"/>
      <c r="J545" s="285"/>
      <c r="K545" s="285"/>
      <c r="L545" s="285"/>
      <c r="M545" s="285"/>
      <c r="N545" s="285" t="s">
        <v>2380</v>
      </c>
      <c r="O545" s="288" t="s">
        <v>2012</v>
      </c>
      <c r="P545" s="288" t="s">
        <v>2012</v>
      </c>
      <c r="Q545" s="288" t="s">
        <v>2012</v>
      </c>
      <c r="R545" s="289" t="e">
        <v>#N/A</v>
      </c>
      <c r="S545" s="299" t="e">
        <v>#N/A</v>
      </c>
      <c r="T545" s="283"/>
      <c r="U545" s="290" t="s">
        <v>2015</v>
      </c>
      <c r="V545" s="290" t="s">
        <v>195</v>
      </c>
      <c r="W545" s="290" t="s">
        <v>2012</v>
      </c>
      <c r="X545" s="290">
        <v>0</v>
      </c>
      <c r="Y545" s="290" t="s">
        <v>50</v>
      </c>
      <c r="Z545" s="290" t="s">
        <v>50</v>
      </c>
      <c r="AA545" s="290" t="s">
        <v>50</v>
      </c>
      <c r="AB545" s="290" t="s">
        <v>50</v>
      </c>
    </row>
    <row r="546" spans="1:28" x14ac:dyDescent="0.25">
      <c r="A546" s="283" t="s">
        <v>2008</v>
      </c>
      <c r="B546" s="284" t="s">
        <v>1787</v>
      </c>
      <c r="C546" s="284" t="s">
        <v>2140</v>
      </c>
      <c r="D546" s="284" t="s">
        <v>2141</v>
      </c>
      <c r="E546" s="284" t="e">
        <v>#N/A</v>
      </c>
      <c r="F546" s="285" t="s">
        <v>2142</v>
      </c>
      <c r="G546" s="286">
        <v>40</v>
      </c>
      <c r="H546" s="287" t="s">
        <v>2011</v>
      </c>
      <c r="I546" s="285"/>
      <c r="J546" s="285"/>
      <c r="K546" s="285"/>
      <c r="L546" s="285"/>
      <c r="M546" s="285"/>
      <c r="N546" s="285" t="s">
        <v>2380</v>
      </c>
      <c r="O546" s="288" t="s">
        <v>2012</v>
      </c>
      <c r="P546" s="288" t="s">
        <v>2012</v>
      </c>
      <c r="Q546" s="288" t="s">
        <v>2012</v>
      </c>
      <c r="R546" s="289" t="e">
        <v>#N/A</v>
      </c>
      <c r="S546" s="299" t="e">
        <v>#N/A</v>
      </c>
      <c r="T546" s="283"/>
      <c r="U546" s="290" t="s">
        <v>2015</v>
      </c>
      <c r="V546" s="290" t="s">
        <v>195</v>
      </c>
      <c r="W546" s="290" t="s">
        <v>2012</v>
      </c>
      <c r="X546" s="290">
        <v>0</v>
      </c>
      <c r="Y546" s="290" t="s">
        <v>50</v>
      </c>
      <c r="Z546" s="290" t="s">
        <v>50</v>
      </c>
      <c r="AA546" s="290" t="s">
        <v>50</v>
      </c>
      <c r="AB546" s="290" t="s">
        <v>50</v>
      </c>
    </row>
    <row r="547" spans="1:28" x14ac:dyDescent="0.25">
      <c r="A547" s="283" t="s">
        <v>2008</v>
      </c>
      <c r="B547" s="284" t="s">
        <v>2041</v>
      </c>
      <c r="C547" s="284" t="s">
        <v>2160</v>
      </c>
      <c r="D547" s="284" t="s">
        <v>1776</v>
      </c>
      <c r="E547" s="284" t="e">
        <v>#N/A</v>
      </c>
      <c r="F547" s="285" t="s">
        <v>2634</v>
      </c>
      <c r="G547" s="286">
        <v>20</v>
      </c>
      <c r="H547" s="287" t="s">
        <v>2011</v>
      </c>
      <c r="I547" s="285"/>
      <c r="J547" s="285"/>
      <c r="K547" s="285"/>
      <c r="L547" s="285"/>
      <c r="M547" s="285"/>
      <c r="N547" s="285" t="s">
        <v>2380</v>
      </c>
      <c r="O547" s="288" t="s">
        <v>2012</v>
      </c>
      <c r="P547" s="288" t="s">
        <v>2012</v>
      </c>
      <c r="Q547" s="288" t="s">
        <v>2012</v>
      </c>
      <c r="R547" s="289" t="e">
        <v>#N/A</v>
      </c>
      <c r="S547" s="299" t="e">
        <v>#N/A</v>
      </c>
      <c r="T547" s="283"/>
      <c r="U547" s="290" t="s">
        <v>2015</v>
      </c>
      <c r="V547" s="290" t="s">
        <v>195</v>
      </c>
      <c r="W547" s="290" t="s">
        <v>2012</v>
      </c>
      <c r="X547" s="290">
        <v>0</v>
      </c>
      <c r="Y547" s="290" t="s">
        <v>50</v>
      </c>
      <c r="Z547" s="290" t="s">
        <v>50</v>
      </c>
      <c r="AA547" s="290" t="s">
        <v>50</v>
      </c>
      <c r="AB547" s="290" t="s">
        <v>50</v>
      </c>
    </row>
    <row r="548" spans="1:28" x14ac:dyDescent="0.25">
      <c r="A548" s="283" t="s">
        <v>2008</v>
      </c>
      <c r="B548" s="284" t="s">
        <v>2041</v>
      </c>
      <c r="C548" s="284" t="s">
        <v>2160</v>
      </c>
      <c r="D548" s="284" t="s">
        <v>1776</v>
      </c>
      <c r="E548" s="284" t="e">
        <v>#N/A</v>
      </c>
      <c r="F548" s="285" t="s">
        <v>2634</v>
      </c>
      <c r="G548" s="286">
        <v>40</v>
      </c>
      <c r="H548" s="287" t="s">
        <v>2011</v>
      </c>
      <c r="I548" s="285"/>
      <c r="J548" s="285"/>
      <c r="K548" s="285"/>
      <c r="L548" s="285"/>
      <c r="M548" s="285"/>
      <c r="N548" s="285" t="s">
        <v>2380</v>
      </c>
      <c r="O548" s="288" t="s">
        <v>2012</v>
      </c>
      <c r="P548" s="288" t="s">
        <v>2012</v>
      </c>
      <c r="Q548" s="288" t="s">
        <v>2012</v>
      </c>
      <c r="R548" s="289" t="e">
        <v>#N/A</v>
      </c>
      <c r="S548" s="299" t="e">
        <v>#N/A</v>
      </c>
      <c r="T548" s="283"/>
      <c r="U548" s="290" t="s">
        <v>2015</v>
      </c>
      <c r="V548" s="290" t="s">
        <v>195</v>
      </c>
      <c r="W548" s="290" t="s">
        <v>2012</v>
      </c>
      <c r="X548" s="290">
        <v>0</v>
      </c>
      <c r="Y548" s="290" t="s">
        <v>50</v>
      </c>
      <c r="Z548" s="290" t="s">
        <v>50</v>
      </c>
      <c r="AA548" s="290" t="s">
        <v>50</v>
      </c>
      <c r="AB548" s="290" t="s">
        <v>50</v>
      </c>
    </row>
    <row r="549" spans="1:28" x14ac:dyDescent="0.25">
      <c r="A549" s="283" t="s">
        <v>2008</v>
      </c>
      <c r="B549" s="284" t="s">
        <v>1754</v>
      </c>
      <c r="C549" s="284" t="s">
        <v>2163</v>
      </c>
      <c r="D549" s="284" t="s">
        <v>2164</v>
      </c>
      <c r="E549" s="284" t="e">
        <v>#N/A</v>
      </c>
      <c r="F549" s="285" t="s">
        <v>2635</v>
      </c>
      <c r="G549" s="286">
        <v>20</v>
      </c>
      <c r="H549" s="287" t="s">
        <v>2011</v>
      </c>
      <c r="I549" s="285"/>
      <c r="J549" s="285"/>
      <c r="K549" s="285"/>
      <c r="L549" s="285"/>
      <c r="M549" s="285"/>
      <c r="N549" s="285" t="s">
        <v>2380</v>
      </c>
      <c r="O549" s="288" t="s">
        <v>2012</v>
      </c>
      <c r="P549" s="288" t="s">
        <v>2012</v>
      </c>
      <c r="Q549" s="288" t="s">
        <v>2012</v>
      </c>
      <c r="R549" s="289" t="e">
        <v>#N/A</v>
      </c>
      <c r="S549" s="299" t="e">
        <v>#N/A</v>
      </c>
      <c r="T549" s="283"/>
      <c r="U549" s="290" t="s">
        <v>2015</v>
      </c>
      <c r="V549" s="290" t="s">
        <v>195</v>
      </c>
      <c r="W549" s="290" t="s">
        <v>2012</v>
      </c>
      <c r="X549" s="290">
        <v>0</v>
      </c>
      <c r="Y549" s="290" t="s">
        <v>50</v>
      </c>
      <c r="Z549" s="290" t="s">
        <v>50</v>
      </c>
      <c r="AA549" s="290" t="s">
        <v>50</v>
      </c>
      <c r="AB549" s="290" t="s">
        <v>50</v>
      </c>
    </row>
    <row r="550" spans="1:28" x14ac:dyDescent="0.25">
      <c r="A550" s="283" t="s">
        <v>2008</v>
      </c>
      <c r="B550" s="284" t="s">
        <v>1754</v>
      </c>
      <c r="C550" s="284" t="s">
        <v>2163</v>
      </c>
      <c r="D550" s="284" t="s">
        <v>2164</v>
      </c>
      <c r="E550" s="284" t="e">
        <v>#N/A</v>
      </c>
      <c r="F550" s="285" t="s">
        <v>2635</v>
      </c>
      <c r="G550" s="286">
        <v>40</v>
      </c>
      <c r="H550" s="287" t="s">
        <v>2011</v>
      </c>
      <c r="I550" s="285"/>
      <c r="J550" s="285"/>
      <c r="K550" s="285"/>
      <c r="L550" s="285"/>
      <c r="M550" s="285"/>
      <c r="N550" s="285" t="s">
        <v>2380</v>
      </c>
      <c r="O550" s="288" t="s">
        <v>2012</v>
      </c>
      <c r="P550" s="288" t="s">
        <v>2012</v>
      </c>
      <c r="Q550" s="288" t="s">
        <v>2012</v>
      </c>
      <c r="R550" s="289" t="e">
        <v>#N/A</v>
      </c>
      <c r="S550" s="299" t="e">
        <v>#N/A</v>
      </c>
      <c r="T550" s="283"/>
      <c r="U550" s="290" t="s">
        <v>2015</v>
      </c>
      <c r="V550" s="290" t="s">
        <v>195</v>
      </c>
      <c r="W550" s="290" t="s">
        <v>2012</v>
      </c>
      <c r="X550" s="290">
        <v>0</v>
      </c>
      <c r="Y550" s="290" t="s">
        <v>50</v>
      </c>
      <c r="Z550" s="290" t="s">
        <v>50</v>
      </c>
      <c r="AA550" s="290" t="s">
        <v>50</v>
      </c>
      <c r="AB550" s="290" t="s">
        <v>50</v>
      </c>
    </row>
    <row r="551" spans="1:28" x14ac:dyDescent="0.25">
      <c r="A551" s="283" t="s">
        <v>2008</v>
      </c>
      <c r="B551" s="284" t="s">
        <v>1754</v>
      </c>
      <c r="C551" s="284" t="s">
        <v>2163</v>
      </c>
      <c r="D551" s="284" t="s">
        <v>2164</v>
      </c>
      <c r="E551" s="284" t="e">
        <v>#N/A</v>
      </c>
      <c r="F551" s="285" t="s">
        <v>2636</v>
      </c>
      <c r="G551" s="286">
        <v>20</v>
      </c>
      <c r="H551" s="287" t="s">
        <v>2011</v>
      </c>
      <c r="I551" s="285"/>
      <c r="J551" s="285"/>
      <c r="K551" s="285"/>
      <c r="L551" s="285"/>
      <c r="M551" s="285"/>
      <c r="N551" s="285" t="s">
        <v>2380</v>
      </c>
      <c r="O551" s="288" t="s">
        <v>2012</v>
      </c>
      <c r="P551" s="288" t="s">
        <v>2012</v>
      </c>
      <c r="Q551" s="288" t="s">
        <v>2012</v>
      </c>
      <c r="R551" s="289" t="e">
        <v>#N/A</v>
      </c>
      <c r="S551" s="299" t="e">
        <v>#N/A</v>
      </c>
      <c r="T551" s="283"/>
      <c r="U551" s="290" t="s">
        <v>2015</v>
      </c>
      <c r="V551" s="290" t="s">
        <v>195</v>
      </c>
      <c r="W551" s="290" t="s">
        <v>2012</v>
      </c>
      <c r="X551" s="290">
        <v>0</v>
      </c>
      <c r="Y551" s="290" t="s">
        <v>50</v>
      </c>
      <c r="Z551" s="290" t="s">
        <v>50</v>
      </c>
      <c r="AA551" s="290" t="s">
        <v>50</v>
      </c>
      <c r="AB551" s="290" t="s">
        <v>50</v>
      </c>
    </row>
    <row r="552" spans="1:28" x14ac:dyDescent="0.25">
      <c r="A552" s="283" t="s">
        <v>2008</v>
      </c>
      <c r="B552" s="284" t="s">
        <v>1754</v>
      </c>
      <c r="C552" s="284" t="s">
        <v>2163</v>
      </c>
      <c r="D552" s="284" t="s">
        <v>2164</v>
      </c>
      <c r="E552" s="284" t="e">
        <v>#N/A</v>
      </c>
      <c r="F552" s="285" t="s">
        <v>2636</v>
      </c>
      <c r="G552" s="286">
        <v>40</v>
      </c>
      <c r="H552" s="287" t="s">
        <v>2011</v>
      </c>
      <c r="I552" s="285"/>
      <c r="J552" s="285"/>
      <c r="K552" s="285"/>
      <c r="L552" s="285"/>
      <c r="M552" s="285"/>
      <c r="N552" s="285" t="s">
        <v>2380</v>
      </c>
      <c r="O552" s="288" t="s">
        <v>2012</v>
      </c>
      <c r="P552" s="288" t="s">
        <v>2012</v>
      </c>
      <c r="Q552" s="288" t="s">
        <v>2012</v>
      </c>
      <c r="R552" s="289" t="e">
        <v>#N/A</v>
      </c>
      <c r="S552" s="299" t="e">
        <v>#N/A</v>
      </c>
      <c r="T552" s="283"/>
      <c r="U552" s="290" t="s">
        <v>2015</v>
      </c>
      <c r="V552" s="290" t="s">
        <v>195</v>
      </c>
      <c r="W552" s="290" t="s">
        <v>2012</v>
      </c>
      <c r="X552" s="290">
        <v>0</v>
      </c>
      <c r="Y552" s="290" t="s">
        <v>50</v>
      </c>
      <c r="Z552" s="290" t="s">
        <v>50</v>
      </c>
      <c r="AA552" s="290" t="s">
        <v>50</v>
      </c>
      <c r="AB552" s="290" t="s">
        <v>50</v>
      </c>
    </row>
    <row r="553" spans="1:28" x14ac:dyDescent="0.25">
      <c r="A553" s="283" t="s">
        <v>2008</v>
      </c>
      <c r="B553" s="284" t="s">
        <v>1754</v>
      </c>
      <c r="C553" s="284" t="s">
        <v>2163</v>
      </c>
      <c r="D553" s="284" t="s">
        <v>2164</v>
      </c>
      <c r="E553" s="284" t="e">
        <v>#N/A</v>
      </c>
      <c r="F553" s="285" t="s">
        <v>2637</v>
      </c>
      <c r="G553" s="286">
        <v>20</v>
      </c>
      <c r="H553" s="287" t="s">
        <v>2011</v>
      </c>
      <c r="I553" s="285"/>
      <c r="J553" s="285"/>
      <c r="K553" s="285"/>
      <c r="L553" s="285"/>
      <c r="M553" s="285"/>
      <c r="N553" s="285" t="s">
        <v>2380</v>
      </c>
      <c r="O553" s="288" t="s">
        <v>2012</v>
      </c>
      <c r="P553" s="288" t="s">
        <v>2012</v>
      </c>
      <c r="Q553" s="288" t="s">
        <v>2012</v>
      </c>
      <c r="R553" s="289" t="e">
        <v>#N/A</v>
      </c>
      <c r="S553" s="299" t="e">
        <v>#N/A</v>
      </c>
      <c r="T553" s="283"/>
      <c r="U553" s="290" t="s">
        <v>2015</v>
      </c>
      <c r="V553" s="290" t="s">
        <v>195</v>
      </c>
      <c r="W553" s="290" t="s">
        <v>2012</v>
      </c>
      <c r="X553" s="290">
        <v>0</v>
      </c>
      <c r="Y553" s="290" t="s">
        <v>50</v>
      </c>
      <c r="Z553" s="290" t="s">
        <v>50</v>
      </c>
      <c r="AA553" s="290" t="s">
        <v>50</v>
      </c>
      <c r="AB553" s="290" t="s">
        <v>50</v>
      </c>
    </row>
    <row r="554" spans="1:28" x14ac:dyDescent="0.25">
      <c r="A554" s="283" t="s">
        <v>2008</v>
      </c>
      <c r="B554" s="284" t="s">
        <v>1754</v>
      </c>
      <c r="C554" s="284" t="s">
        <v>2163</v>
      </c>
      <c r="D554" s="284" t="s">
        <v>2164</v>
      </c>
      <c r="E554" s="284" t="e">
        <v>#N/A</v>
      </c>
      <c r="F554" s="285" t="s">
        <v>2637</v>
      </c>
      <c r="G554" s="286">
        <v>40</v>
      </c>
      <c r="H554" s="287" t="s">
        <v>2011</v>
      </c>
      <c r="I554" s="285"/>
      <c r="J554" s="285"/>
      <c r="K554" s="285"/>
      <c r="L554" s="285"/>
      <c r="M554" s="285"/>
      <c r="N554" s="285" t="s">
        <v>2380</v>
      </c>
      <c r="O554" s="288" t="s">
        <v>2012</v>
      </c>
      <c r="P554" s="288" t="s">
        <v>2012</v>
      </c>
      <c r="Q554" s="288" t="s">
        <v>2012</v>
      </c>
      <c r="R554" s="289" t="e">
        <v>#N/A</v>
      </c>
      <c r="S554" s="299" t="e">
        <v>#N/A</v>
      </c>
      <c r="T554" s="283"/>
      <c r="U554" s="290" t="s">
        <v>2015</v>
      </c>
      <c r="V554" s="290" t="s">
        <v>195</v>
      </c>
      <c r="W554" s="290" t="s">
        <v>2012</v>
      </c>
      <c r="X554" s="290">
        <v>0</v>
      </c>
      <c r="Y554" s="290" t="s">
        <v>50</v>
      </c>
      <c r="Z554" s="290" t="s">
        <v>50</v>
      </c>
      <c r="AA554" s="290" t="s">
        <v>50</v>
      </c>
      <c r="AB554" s="290" t="s">
        <v>50</v>
      </c>
    </row>
    <row r="555" spans="1:28" x14ac:dyDescent="0.25">
      <c r="A555" s="283" t="s">
        <v>2008</v>
      </c>
      <c r="B555" s="284" t="s">
        <v>1754</v>
      </c>
      <c r="C555" s="284" t="s">
        <v>2163</v>
      </c>
      <c r="D555" s="284" t="s">
        <v>2164</v>
      </c>
      <c r="E555" s="284" t="e">
        <v>#N/A</v>
      </c>
      <c r="F555" s="285" t="s">
        <v>2638</v>
      </c>
      <c r="G555" s="286">
        <v>20</v>
      </c>
      <c r="H555" s="287" t="s">
        <v>2011</v>
      </c>
      <c r="I555" s="285"/>
      <c r="J555" s="285"/>
      <c r="K555" s="285"/>
      <c r="L555" s="285"/>
      <c r="M555" s="285"/>
      <c r="N555" s="285" t="s">
        <v>2380</v>
      </c>
      <c r="O555" s="288" t="s">
        <v>2012</v>
      </c>
      <c r="P555" s="288" t="s">
        <v>2012</v>
      </c>
      <c r="Q555" s="288" t="s">
        <v>2012</v>
      </c>
      <c r="R555" s="289" t="e">
        <v>#N/A</v>
      </c>
      <c r="S555" s="299" t="e">
        <v>#N/A</v>
      </c>
      <c r="T555" s="283"/>
      <c r="U555" s="290" t="s">
        <v>2015</v>
      </c>
      <c r="V555" s="290" t="s">
        <v>195</v>
      </c>
      <c r="W555" s="290" t="s">
        <v>2012</v>
      </c>
      <c r="X555" s="290">
        <v>0</v>
      </c>
      <c r="Y555" s="290" t="s">
        <v>50</v>
      </c>
      <c r="Z555" s="290" t="s">
        <v>50</v>
      </c>
      <c r="AA555" s="290" t="s">
        <v>50</v>
      </c>
      <c r="AB555" s="290" t="s">
        <v>50</v>
      </c>
    </row>
    <row r="556" spans="1:28" x14ac:dyDescent="0.25">
      <c r="A556" s="283" t="s">
        <v>2008</v>
      </c>
      <c r="B556" s="284" t="s">
        <v>1754</v>
      </c>
      <c r="C556" s="284" t="s">
        <v>2163</v>
      </c>
      <c r="D556" s="284" t="s">
        <v>2164</v>
      </c>
      <c r="E556" s="284" t="e">
        <v>#N/A</v>
      </c>
      <c r="F556" s="285" t="s">
        <v>2638</v>
      </c>
      <c r="G556" s="286">
        <v>40</v>
      </c>
      <c r="H556" s="287" t="s">
        <v>2011</v>
      </c>
      <c r="I556" s="285"/>
      <c r="J556" s="285"/>
      <c r="K556" s="285"/>
      <c r="L556" s="285"/>
      <c r="M556" s="285"/>
      <c r="N556" s="285" t="s">
        <v>2380</v>
      </c>
      <c r="O556" s="288" t="s">
        <v>2012</v>
      </c>
      <c r="P556" s="288" t="s">
        <v>2012</v>
      </c>
      <c r="Q556" s="288" t="s">
        <v>2012</v>
      </c>
      <c r="R556" s="289" t="e">
        <v>#N/A</v>
      </c>
      <c r="S556" s="299" t="e">
        <v>#N/A</v>
      </c>
      <c r="T556" s="283"/>
      <c r="U556" s="290" t="s">
        <v>2015</v>
      </c>
      <c r="V556" s="290" t="s">
        <v>195</v>
      </c>
      <c r="W556" s="290" t="s">
        <v>2012</v>
      </c>
      <c r="X556" s="290">
        <v>0</v>
      </c>
      <c r="Y556" s="290" t="s">
        <v>50</v>
      </c>
      <c r="Z556" s="290" t="s">
        <v>50</v>
      </c>
      <c r="AA556" s="290" t="s">
        <v>50</v>
      </c>
      <c r="AB556" s="290" t="s">
        <v>50</v>
      </c>
    </row>
    <row r="557" spans="1:28" x14ac:dyDescent="0.25">
      <c r="A557" s="283" t="s">
        <v>2008</v>
      </c>
      <c r="B557" s="284" t="s">
        <v>368</v>
      </c>
      <c r="C557" s="284" t="s">
        <v>2175</v>
      </c>
      <c r="D557" s="284" t="s">
        <v>2176</v>
      </c>
      <c r="E557" s="284" t="e">
        <v>#N/A</v>
      </c>
      <c r="F557" s="285" t="s">
        <v>2639</v>
      </c>
      <c r="G557" s="286">
        <v>20</v>
      </c>
      <c r="H557" s="287" t="s">
        <v>2011</v>
      </c>
      <c r="I557" s="285"/>
      <c r="J557" s="285"/>
      <c r="K557" s="285"/>
      <c r="L557" s="285"/>
      <c r="M557" s="285"/>
      <c r="N557" s="285" t="s">
        <v>2380</v>
      </c>
      <c r="O557" s="288" t="s">
        <v>2012</v>
      </c>
      <c r="P557" s="288" t="s">
        <v>2012</v>
      </c>
      <c r="Q557" s="288" t="s">
        <v>2012</v>
      </c>
      <c r="R557" s="289" t="e">
        <v>#N/A</v>
      </c>
      <c r="S557" s="299" t="e">
        <v>#N/A</v>
      </c>
      <c r="T557" s="283"/>
      <c r="U557" s="290" t="s">
        <v>2015</v>
      </c>
      <c r="V557" s="290" t="s">
        <v>195</v>
      </c>
      <c r="W557" s="290" t="s">
        <v>2012</v>
      </c>
      <c r="X557" s="290">
        <v>0</v>
      </c>
      <c r="Y557" s="290" t="s">
        <v>50</v>
      </c>
      <c r="Z557" s="290" t="s">
        <v>50</v>
      </c>
      <c r="AA557" s="290" t="s">
        <v>50</v>
      </c>
      <c r="AB557" s="290" t="s">
        <v>50</v>
      </c>
    </row>
    <row r="558" spans="1:28" x14ac:dyDescent="0.25">
      <c r="A558" s="283" t="s">
        <v>2008</v>
      </c>
      <c r="B558" s="284" t="s">
        <v>368</v>
      </c>
      <c r="C558" s="284" t="s">
        <v>2175</v>
      </c>
      <c r="D558" s="284" t="s">
        <v>2176</v>
      </c>
      <c r="E558" s="284" t="e">
        <v>#N/A</v>
      </c>
      <c r="F558" s="285" t="s">
        <v>2639</v>
      </c>
      <c r="G558" s="286">
        <v>40</v>
      </c>
      <c r="H558" s="287" t="s">
        <v>2011</v>
      </c>
      <c r="I558" s="285"/>
      <c r="J558" s="285"/>
      <c r="K558" s="285"/>
      <c r="L558" s="285"/>
      <c r="M558" s="285"/>
      <c r="N558" s="285" t="s">
        <v>2380</v>
      </c>
      <c r="O558" s="288" t="s">
        <v>2012</v>
      </c>
      <c r="P558" s="288" t="s">
        <v>2012</v>
      </c>
      <c r="Q558" s="288" t="s">
        <v>2012</v>
      </c>
      <c r="R558" s="289" t="e">
        <v>#N/A</v>
      </c>
      <c r="S558" s="299" t="e">
        <v>#N/A</v>
      </c>
      <c r="T558" s="283"/>
      <c r="U558" s="290" t="s">
        <v>2015</v>
      </c>
      <c r="V558" s="290" t="s">
        <v>195</v>
      </c>
      <c r="W558" s="290" t="s">
        <v>2012</v>
      </c>
      <c r="X558" s="290">
        <v>0</v>
      </c>
      <c r="Y558" s="290" t="s">
        <v>50</v>
      </c>
      <c r="Z558" s="290" t="s">
        <v>50</v>
      </c>
      <c r="AA558" s="290" t="s">
        <v>50</v>
      </c>
      <c r="AB558" s="290" t="s">
        <v>50</v>
      </c>
    </row>
    <row r="559" spans="1:28" x14ac:dyDescent="0.25">
      <c r="A559" s="283" t="s">
        <v>2008</v>
      </c>
      <c r="B559" s="284" t="s">
        <v>2041</v>
      </c>
      <c r="C559" s="284" t="s">
        <v>2179</v>
      </c>
      <c r="D559" s="284" t="s">
        <v>2180</v>
      </c>
      <c r="E559" s="284" t="e">
        <v>#N/A</v>
      </c>
      <c r="F559" s="285" t="s">
        <v>2640</v>
      </c>
      <c r="G559" s="286">
        <v>20</v>
      </c>
      <c r="H559" s="287" t="s">
        <v>2011</v>
      </c>
      <c r="I559" s="285"/>
      <c r="J559" s="285"/>
      <c r="K559" s="285"/>
      <c r="L559" s="285"/>
      <c r="M559" s="285"/>
      <c r="N559" s="285" t="s">
        <v>2380</v>
      </c>
      <c r="O559" s="288" t="s">
        <v>2012</v>
      </c>
      <c r="P559" s="288" t="s">
        <v>2012</v>
      </c>
      <c r="Q559" s="288" t="s">
        <v>2012</v>
      </c>
      <c r="R559" s="289" t="e">
        <v>#N/A</v>
      </c>
      <c r="S559" s="299" t="e">
        <v>#N/A</v>
      </c>
      <c r="T559" s="283"/>
      <c r="U559" s="290" t="s">
        <v>2015</v>
      </c>
      <c r="V559" s="290" t="s">
        <v>195</v>
      </c>
      <c r="W559" s="290" t="s">
        <v>2012</v>
      </c>
      <c r="X559" s="290">
        <v>0</v>
      </c>
      <c r="Y559" s="290" t="s">
        <v>50</v>
      </c>
      <c r="Z559" s="290" t="s">
        <v>50</v>
      </c>
      <c r="AA559" s="290" t="s">
        <v>50</v>
      </c>
      <c r="AB559" s="290" t="s">
        <v>50</v>
      </c>
    </row>
    <row r="560" spans="1:28" x14ac:dyDescent="0.25">
      <c r="A560" s="283" t="s">
        <v>2008</v>
      </c>
      <c r="B560" s="284" t="s">
        <v>2041</v>
      </c>
      <c r="C560" s="284" t="s">
        <v>2179</v>
      </c>
      <c r="D560" s="284" t="s">
        <v>2180</v>
      </c>
      <c r="E560" s="284" t="e">
        <v>#N/A</v>
      </c>
      <c r="F560" s="285" t="s">
        <v>2640</v>
      </c>
      <c r="G560" s="286">
        <v>40</v>
      </c>
      <c r="H560" s="287" t="s">
        <v>2011</v>
      </c>
      <c r="I560" s="285"/>
      <c r="J560" s="285"/>
      <c r="K560" s="285"/>
      <c r="L560" s="285"/>
      <c r="M560" s="285"/>
      <c r="N560" s="285" t="s">
        <v>2380</v>
      </c>
      <c r="O560" s="288" t="s">
        <v>2012</v>
      </c>
      <c r="P560" s="288" t="s">
        <v>2012</v>
      </c>
      <c r="Q560" s="288" t="s">
        <v>2012</v>
      </c>
      <c r="R560" s="289" t="e">
        <v>#N/A</v>
      </c>
      <c r="S560" s="299" t="e">
        <v>#N/A</v>
      </c>
      <c r="T560" s="283"/>
      <c r="U560" s="290" t="s">
        <v>2015</v>
      </c>
      <c r="V560" s="290" t="s">
        <v>195</v>
      </c>
      <c r="W560" s="290" t="s">
        <v>2012</v>
      </c>
      <c r="X560" s="290">
        <v>0</v>
      </c>
      <c r="Y560" s="290" t="s">
        <v>50</v>
      </c>
      <c r="Z560" s="290" t="s">
        <v>50</v>
      </c>
      <c r="AA560" s="290" t="s">
        <v>50</v>
      </c>
      <c r="AB560" s="290" t="s">
        <v>50</v>
      </c>
    </row>
    <row r="561" spans="1:28" x14ac:dyDescent="0.25">
      <c r="A561" s="283" t="s">
        <v>2008</v>
      </c>
      <c r="B561" s="284" t="s">
        <v>1754</v>
      </c>
      <c r="C561" s="284" t="s">
        <v>2009</v>
      </c>
      <c r="D561" s="284" t="s">
        <v>2010</v>
      </c>
      <c r="E561" s="284" t="s">
        <v>2378</v>
      </c>
      <c r="F561" s="285" t="s">
        <v>2379</v>
      </c>
      <c r="G561" s="286">
        <v>20</v>
      </c>
      <c r="H561" s="287" t="s">
        <v>1786</v>
      </c>
      <c r="I561" s="285"/>
      <c r="J561" s="285"/>
      <c r="K561" s="285"/>
      <c r="L561" s="285"/>
      <c r="M561" s="301"/>
      <c r="N561" s="301"/>
      <c r="O561" s="288">
        <v>10</v>
      </c>
      <c r="P561" s="288" t="s">
        <v>2013</v>
      </c>
      <c r="Q561" s="288" t="s">
        <v>2012</v>
      </c>
      <c r="R561" s="289" t="s">
        <v>2381</v>
      </c>
      <c r="S561" s="299" t="s">
        <v>2382</v>
      </c>
      <c r="T561" s="283"/>
      <c r="U561" s="290" t="s">
        <v>2015</v>
      </c>
      <c r="V561" s="290" t="s">
        <v>195</v>
      </c>
      <c r="W561" s="290">
        <v>11</v>
      </c>
      <c r="X561" s="290" t="s">
        <v>2319</v>
      </c>
      <c r="Y561" s="290"/>
      <c r="Z561" s="290"/>
      <c r="AA561" s="290"/>
      <c r="AB561" s="290"/>
    </row>
    <row r="562" spans="1:28" x14ac:dyDescent="0.25">
      <c r="A562" s="283" t="s">
        <v>2008</v>
      </c>
      <c r="B562" s="284" t="s">
        <v>1754</v>
      </c>
      <c r="C562" s="284" t="s">
        <v>2009</v>
      </c>
      <c r="D562" s="284" t="s">
        <v>2010</v>
      </c>
      <c r="E562" s="284" t="s">
        <v>2378</v>
      </c>
      <c r="F562" s="285" t="s">
        <v>2379</v>
      </c>
      <c r="G562" s="286">
        <v>40</v>
      </c>
      <c r="H562" s="287" t="s">
        <v>1786</v>
      </c>
      <c r="I562" s="285"/>
      <c r="J562" s="285"/>
      <c r="K562" s="285"/>
      <c r="L562" s="285"/>
      <c r="M562" s="301"/>
      <c r="N562" s="301"/>
      <c r="O562" s="288">
        <v>10</v>
      </c>
      <c r="P562" s="288" t="s">
        <v>2013</v>
      </c>
      <c r="Q562" s="288" t="s">
        <v>2012</v>
      </c>
      <c r="R562" s="289" t="s">
        <v>2381</v>
      </c>
      <c r="S562" s="299" t="s">
        <v>2382</v>
      </c>
      <c r="T562" s="283"/>
      <c r="U562" s="290" t="s">
        <v>2015</v>
      </c>
      <c r="V562" s="290" t="s">
        <v>195</v>
      </c>
      <c r="W562" s="290">
        <v>11</v>
      </c>
      <c r="X562" s="290" t="s">
        <v>2319</v>
      </c>
      <c r="Y562" s="290"/>
      <c r="Z562" s="290"/>
      <c r="AA562" s="290"/>
      <c r="AB562" s="290"/>
    </row>
    <row r="563" spans="1:28" x14ac:dyDescent="0.25">
      <c r="A563" s="283" t="s">
        <v>2008</v>
      </c>
      <c r="B563" s="284" t="s">
        <v>1787</v>
      </c>
      <c r="C563" s="284" t="s">
        <v>2027</v>
      </c>
      <c r="D563" s="284" t="s">
        <v>2028</v>
      </c>
      <c r="E563" s="284" t="s">
        <v>2378</v>
      </c>
      <c r="F563" s="285" t="s">
        <v>2386</v>
      </c>
      <c r="G563" s="286">
        <v>20</v>
      </c>
      <c r="H563" s="287" t="s">
        <v>1786</v>
      </c>
      <c r="I563" s="285"/>
      <c r="J563" s="285"/>
      <c r="K563" s="285"/>
      <c r="L563" s="285"/>
      <c r="M563" s="301"/>
      <c r="N563" s="301"/>
      <c r="O563" s="288">
        <v>7</v>
      </c>
      <c r="P563" s="288" t="s">
        <v>2013</v>
      </c>
      <c r="Q563" s="288" t="s">
        <v>2012</v>
      </c>
      <c r="R563" s="289" t="s">
        <v>2385</v>
      </c>
      <c r="S563" s="299" t="s">
        <v>2382</v>
      </c>
      <c r="T563" s="283"/>
      <c r="U563" s="290" t="s">
        <v>2015</v>
      </c>
      <c r="V563" s="290" t="s">
        <v>195</v>
      </c>
      <c r="W563" s="290">
        <v>8</v>
      </c>
      <c r="X563" s="290" t="s">
        <v>2319</v>
      </c>
      <c r="Y563" s="290"/>
      <c r="Z563" s="290"/>
      <c r="AA563" s="290"/>
      <c r="AB563" s="290"/>
    </row>
    <row r="564" spans="1:28" x14ac:dyDescent="0.25">
      <c r="A564" s="283" t="s">
        <v>2008</v>
      </c>
      <c r="B564" s="284" t="s">
        <v>1787</v>
      </c>
      <c r="C564" s="284" t="s">
        <v>2027</v>
      </c>
      <c r="D564" s="284" t="s">
        <v>2028</v>
      </c>
      <c r="E564" s="284" t="s">
        <v>2378</v>
      </c>
      <c r="F564" s="285" t="s">
        <v>2386</v>
      </c>
      <c r="G564" s="286">
        <v>40</v>
      </c>
      <c r="H564" s="287" t="s">
        <v>1786</v>
      </c>
      <c r="I564" s="285"/>
      <c r="J564" s="285"/>
      <c r="K564" s="285"/>
      <c r="L564" s="285"/>
      <c r="M564" s="301"/>
      <c r="N564" s="301"/>
      <c r="O564" s="288">
        <v>7</v>
      </c>
      <c r="P564" s="288" t="s">
        <v>2013</v>
      </c>
      <c r="Q564" s="288" t="s">
        <v>2012</v>
      </c>
      <c r="R564" s="289" t="s">
        <v>2385</v>
      </c>
      <c r="S564" s="299" t="s">
        <v>2382</v>
      </c>
      <c r="T564" s="283"/>
      <c r="U564" s="290" t="s">
        <v>2015</v>
      </c>
      <c r="V564" s="290" t="s">
        <v>195</v>
      </c>
      <c r="W564" s="290">
        <v>8</v>
      </c>
      <c r="X564" s="290" t="s">
        <v>2319</v>
      </c>
      <c r="Y564" s="290"/>
      <c r="Z564" s="290"/>
      <c r="AA564" s="290"/>
      <c r="AB564" s="290"/>
    </row>
    <row r="565" spans="1:28" x14ac:dyDescent="0.25">
      <c r="A565" s="283" t="s">
        <v>2008</v>
      </c>
      <c r="B565" s="284" t="s">
        <v>1787</v>
      </c>
      <c r="C565" s="284" t="s">
        <v>2027</v>
      </c>
      <c r="D565" s="284" t="s">
        <v>2028</v>
      </c>
      <c r="E565" s="284" t="s">
        <v>2378</v>
      </c>
      <c r="F565" s="285" t="s">
        <v>2641</v>
      </c>
      <c r="G565" s="286">
        <v>20</v>
      </c>
      <c r="H565" s="287" t="s">
        <v>1786</v>
      </c>
      <c r="I565" s="285"/>
      <c r="J565" s="285"/>
      <c r="K565" s="285"/>
      <c r="L565" s="285"/>
      <c r="M565" s="301"/>
      <c r="N565" s="301"/>
      <c r="O565" s="288">
        <v>7</v>
      </c>
      <c r="P565" s="288" t="s">
        <v>2013</v>
      </c>
      <c r="Q565" s="288" t="s">
        <v>2012</v>
      </c>
      <c r="R565" s="289" t="s">
        <v>2385</v>
      </c>
      <c r="S565" s="299" t="s">
        <v>2382</v>
      </c>
      <c r="T565" s="283"/>
      <c r="U565" s="290" t="s">
        <v>2015</v>
      </c>
      <c r="V565" s="290" t="s">
        <v>195</v>
      </c>
      <c r="W565" s="290">
        <v>8</v>
      </c>
      <c r="X565" s="290" t="s">
        <v>2319</v>
      </c>
      <c r="Y565" s="290"/>
      <c r="Z565" s="290"/>
      <c r="AA565" s="290"/>
      <c r="AB565" s="290"/>
    </row>
    <row r="566" spans="1:28" x14ac:dyDescent="0.25">
      <c r="A566" s="283" t="s">
        <v>2008</v>
      </c>
      <c r="B566" s="284" t="s">
        <v>1787</v>
      </c>
      <c r="C566" s="284" t="s">
        <v>2027</v>
      </c>
      <c r="D566" s="284" t="s">
        <v>2028</v>
      </c>
      <c r="E566" s="284" t="s">
        <v>2378</v>
      </c>
      <c r="F566" s="285" t="s">
        <v>2641</v>
      </c>
      <c r="G566" s="286">
        <v>40</v>
      </c>
      <c r="H566" s="287" t="s">
        <v>1786</v>
      </c>
      <c r="I566" s="285"/>
      <c r="J566" s="285"/>
      <c r="K566" s="285"/>
      <c r="L566" s="285"/>
      <c r="M566" s="301"/>
      <c r="N566" s="301"/>
      <c r="O566" s="288">
        <v>7</v>
      </c>
      <c r="P566" s="288" t="s">
        <v>2013</v>
      </c>
      <c r="Q566" s="288" t="s">
        <v>2012</v>
      </c>
      <c r="R566" s="289" t="s">
        <v>2385</v>
      </c>
      <c r="S566" s="299" t="s">
        <v>2382</v>
      </c>
      <c r="T566" s="283"/>
      <c r="U566" s="290" t="s">
        <v>2015</v>
      </c>
      <c r="V566" s="290" t="s">
        <v>195</v>
      </c>
      <c r="W566" s="290">
        <v>8</v>
      </c>
      <c r="X566" s="290" t="s">
        <v>2319</v>
      </c>
      <c r="Y566" s="290"/>
      <c r="Z566" s="290"/>
      <c r="AA566" s="290"/>
      <c r="AB566" s="290"/>
    </row>
    <row r="567" spans="1:28" x14ac:dyDescent="0.25">
      <c r="A567" s="283" t="s">
        <v>2008</v>
      </c>
      <c r="B567" s="284" t="s">
        <v>368</v>
      </c>
      <c r="C567" s="284" t="s">
        <v>2033</v>
      </c>
      <c r="D567" s="284" t="s">
        <v>2034</v>
      </c>
      <c r="E567" s="284" t="s">
        <v>2378</v>
      </c>
      <c r="F567" s="285" t="s">
        <v>2387</v>
      </c>
      <c r="G567" s="302">
        <v>20</v>
      </c>
      <c r="H567" s="287" t="s">
        <v>1786</v>
      </c>
      <c r="I567" s="285"/>
      <c r="J567" s="285"/>
      <c r="K567" s="285"/>
      <c r="L567" s="285"/>
      <c r="M567" s="301"/>
      <c r="N567" s="301"/>
      <c r="O567" s="288">
        <v>10</v>
      </c>
      <c r="P567" s="288" t="s">
        <v>2013</v>
      </c>
      <c r="Q567" s="288" t="s">
        <v>2012</v>
      </c>
      <c r="R567" s="289" t="s">
        <v>2381</v>
      </c>
      <c r="S567" s="299" t="s">
        <v>2382</v>
      </c>
      <c r="T567" s="283"/>
      <c r="U567" s="290" t="s">
        <v>2015</v>
      </c>
      <c r="V567" s="290" t="s">
        <v>195</v>
      </c>
      <c r="W567" s="290">
        <v>11</v>
      </c>
      <c r="X567" s="290" t="s">
        <v>2319</v>
      </c>
      <c r="Y567" s="290"/>
      <c r="Z567" s="290"/>
      <c r="AA567" s="290"/>
      <c r="AB567" s="290"/>
    </row>
    <row r="568" spans="1:28" x14ac:dyDescent="0.25">
      <c r="A568" s="283" t="s">
        <v>2008</v>
      </c>
      <c r="B568" s="284" t="s">
        <v>368</v>
      </c>
      <c r="C568" s="284" t="s">
        <v>2033</v>
      </c>
      <c r="D568" s="284" t="s">
        <v>2034</v>
      </c>
      <c r="E568" s="284" t="s">
        <v>2378</v>
      </c>
      <c r="F568" s="285" t="s">
        <v>2387</v>
      </c>
      <c r="G568" s="302">
        <v>40</v>
      </c>
      <c r="H568" s="287" t="s">
        <v>1786</v>
      </c>
      <c r="I568" s="285"/>
      <c r="J568" s="285"/>
      <c r="K568" s="285"/>
      <c r="L568" s="285"/>
      <c r="M568" s="301"/>
      <c r="N568" s="301"/>
      <c r="O568" s="288">
        <v>10</v>
      </c>
      <c r="P568" s="288" t="s">
        <v>2013</v>
      </c>
      <c r="Q568" s="288" t="s">
        <v>2012</v>
      </c>
      <c r="R568" s="289" t="s">
        <v>2381</v>
      </c>
      <c r="S568" s="299" t="s">
        <v>2382</v>
      </c>
      <c r="T568" s="283"/>
      <c r="U568" s="290" t="s">
        <v>2015</v>
      </c>
      <c r="V568" s="290" t="s">
        <v>195</v>
      </c>
      <c r="W568" s="290">
        <v>11</v>
      </c>
      <c r="X568" s="290" t="s">
        <v>2319</v>
      </c>
      <c r="Y568" s="290"/>
      <c r="Z568" s="290"/>
      <c r="AA568" s="290"/>
      <c r="AB568" s="290"/>
    </row>
    <row r="569" spans="1:28" x14ac:dyDescent="0.25">
      <c r="A569" s="283" t="s">
        <v>2008</v>
      </c>
      <c r="B569" s="284" t="s">
        <v>368</v>
      </c>
      <c r="C569" s="284" t="s">
        <v>2033</v>
      </c>
      <c r="D569" s="284" t="s">
        <v>2034</v>
      </c>
      <c r="E569" s="284" t="s">
        <v>2378</v>
      </c>
      <c r="F569" s="285" t="s">
        <v>2388</v>
      </c>
      <c r="G569" s="302">
        <v>20</v>
      </c>
      <c r="H569" s="287" t="s">
        <v>1786</v>
      </c>
      <c r="I569" s="285"/>
      <c r="J569" s="285"/>
      <c r="K569" s="285"/>
      <c r="L569" s="285"/>
      <c r="M569" s="301"/>
      <c r="N569" s="301"/>
      <c r="O569" s="288">
        <v>10</v>
      </c>
      <c r="P569" s="288" t="s">
        <v>2013</v>
      </c>
      <c r="Q569" s="288" t="s">
        <v>2012</v>
      </c>
      <c r="R569" s="289" t="s">
        <v>2381</v>
      </c>
      <c r="S569" s="299" t="s">
        <v>2382</v>
      </c>
      <c r="T569" s="283"/>
      <c r="U569" s="290" t="s">
        <v>2015</v>
      </c>
      <c r="V569" s="290" t="s">
        <v>195</v>
      </c>
      <c r="W569" s="290">
        <v>11</v>
      </c>
      <c r="X569" s="290" t="s">
        <v>2319</v>
      </c>
      <c r="Y569" s="290"/>
      <c r="Z569" s="290"/>
      <c r="AA569" s="290"/>
      <c r="AB569" s="290"/>
    </row>
    <row r="570" spans="1:28" x14ac:dyDescent="0.25">
      <c r="A570" s="283" t="s">
        <v>2008</v>
      </c>
      <c r="B570" s="284" t="s">
        <v>368</v>
      </c>
      <c r="C570" s="284" t="s">
        <v>2033</v>
      </c>
      <c r="D570" s="284" t="s">
        <v>2034</v>
      </c>
      <c r="E570" s="284" t="s">
        <v>2378</v>
      </c>
      <c r="F570" s="285" t="s">
        <v>2388</v>
      </c>
      <c r="G570" s="302">
        <v>40</v>
      </c>
      <c r="H570" s="287" t="s">
        <v>1786</v>
      </c>
      <c r="I570" s="285"/>
      <c r="J570" s="285"/>
      <c r="K570" s="285"/>
      <c r="L570" s="285"/>
      <c r="M570" s="301"/>
      <c r="N570" s="301"/>
      <c r="O570" s="288">
        <v>10</v>
      </c>
      <c r="P570" s="288" t="s">
        <v>2013</v>
      </c>
      <c r="Q570" s="288" t="s">
        <v>2012</v>
      </c>
      <c r="R570" s="289" t="s">
        <v>2381</v>
      </c>
      <c r="S570" s="299" t="s">
        <v>2382</v>
      </c>
      <c r="T570" s="283"/>
      <c r="U570" s="290" t="s">
        <v>2015</v>
      </c>
      <c r="V570" s="290" t="s">
        <v>195</v>
      </c>
      <c r="W570" s="290">
        <v>11</v>
      </c>
      <c r="X570" s="290" t="s">
        <v>2319</v>
      </c>
      <c r="Y570" s="290"/>
      <c r="Z570" s="290"/>
      <c r="AA570" s="290"/>
      <c r="AB570" s="290"/>
    </row>
    <row r="571" spans="1:28" x14ac:dyDescent="0.25">
      <c r="A571" s="283" t="s">
        <v>2008</v>
      </c>
      <c r="B571" s="284" t="s">
        <v>368</v>
      </c>
      <c r="C571" s="284" t="s">
        <v>2033</v>
      </c>
      <c r="D571" s="284" t="s">
        <v>2034</v>
      </c>
      <c r="E571" s="284" t="s">
        <v>2378</v>
      </c>
      <c r="F571" s="285" t="s">
        <v>2391</v>
      </c>
      <c r="G571" s="286">
        <v>20</v>
      </c>
      <c r="H571" s="287" t="s">
        <v>1786</v>
      </c>
      <c r="I571" s="285"/>
      <c r="J571" s="285"/>
      <c r="K571" s="285"/>
      <c r="L571" s="285"/>
      <c r="M571" s="301"/>
      <c r="N571" s="301"/>
      <c r="O571" s="288">
        <v>5</v>
      </c>
      <c r="P571" s="288" t="s">
        <v>2013</v>
      </c>
      <c r="Q571" s="288" t="s">
        <v>2012</v>
      </c>
      <c r="R571" s="289" t="s">
        <v>2390</v>
      </c>
      <c r="S571" s="299" t="s">
        <v>2382</v>
      </c>
      <c r="T571" s="283"/>
      <c r="U571" s="290" t="s">
        <v>2015</v>
      </c>
      <c r="V571" s="290" t="s">
        <v>195</v>
      </c>
      <c r="W571" s="290">
        <v>6</v>
      </c>
      <c r="X571" s="290" t="s">
        <v>2319</v>
      </c>
      <c r="Y571" s="290"/>
      <c r="Z571" s="290"/>
      <c r="AA571" s="290"/>
      <c r="AB571" s="290"/>
    </row>
    <row r="572" spans="1:28" x14ac:dyDescent="0.25">
      <c r="A572" s="283" t="s">
        <v>2008</v>
      </c>
      <c r="B572" s="284" t="s">
        <v>368</v>
      </c>
      <c r="C572" s="284" t="s">
        <v>2033</v>
      </c>
      <c r="D572" s="284" t="s">
        <v>2034</v>
      </c>
      <c r="E572" s="284" t="s">
        <v>2378</v>
      </c>
      <c r="F572" s="285" t="s">
        <v>2391</v>
      </c>
      <c r="G572" s="302">
        <v>40</v>
      </c>
      <c r="H572" s="287" t="s">
        <v>1786</v>
      </c>
      <c r="I572" s="285"/>
      <c r="J572" s="285"/>
      <c r="K572" s="285"/>
      <c r="L572" s="285"/>
      <c r="M572" s="301"/>
      <c r="N572" s="301"/>
      <c r="O572" s="288">
        <v>5</v>
      </c>
      <c r="P572" s="288" t="s">
        <v>2013</v>
      </c>
      <c r="Q572" s="288" t="s">
        <v>2012</v>
      </c>
      <c r="R572" s="289" t="s">
        <v>2390</v>
      </c>
      <c r="S572" s="299" t="s">
        <v>2382</v>
      </c>
      <c r="T572" s="283"/>
      <c r="U572" s="290" t="s">
        <v>2015</v>
      </c>
      <c r="V572" s="290" t="s">
        <v>195</v>
      </c>
      <c r="W572" s="290">
        <v>6</v>
      </c>
      <c r="X572" s="290" t="s">
        <v>2319</v>
      </c>
      <c r="Y572" s="290"/>
      <c r="Z572" s="290"/>
      <c r="AA572" s="290"/>
      <c r="AB572" s="290"/>
    </row>
    <row r="573" spans="1:28" x14ac:dyDescent="0.25">
      <c r="A573" s="283" t="s">
        <v>2008</v>
      </c>
      <c r="B573" s="284" t="s">
        <v>2041</v>
      </c>
      <c r="C573" s="284" t="s">
        <v>2042</v>
      </c>
      <c r="D573" s="284" t="s">
        <v>2043</v>
      </c>
      <c r="E573" s="284" t="s">
        <v>2378</v>
      </c>
      <c r="F573" s="285" t="s">
        <v>2392</v>
      </c>
      <c r="G573" s="302">
        <v>20</v>
      </c>
      <c r="H573" s="287" t="s">
        <v>1786</v>
      </c>
      <c r="I573" s="285"/>
      <c r="J573" s="285"/>
      <c r="K573" s="285"/>
      <c r="L573" s="285"/>
      <c r="M573" s="301"/>
      <c r="N573" s="301"/>
      <c r="O573" s="288">
        <v>2</v>
      </c>
      <c r="P573" s="288" t="s">
        <v>2013</v>
      </c>
      <c r="Q573" s="288" t="s">
        <v>2012</v>
      </c>
      <c r="R573" s="289" t="s">
        <v>2398</v>
      </c>
      <c r="S573" s="299" t="s">
        <v>2382</v>
      </c>
      <c r="T573" s="283"/>
      <c r="U573" s="290" t="s">
        <v>2015</v>
      </c>
      <c r="V573" s="290" t="s">
        <v>195</v>
      </c>
      <c r="W573" s="290">
        <v>3</v>
      </c>
      <c r="X573" s="290" t="s">
        <v>2319</v>
      </c>
      <c r="Y573" s="290"/>
      <c r="Z573" s="290"/>
      <c r="AA573" s="290"/>
      <c r="AB573" s="290"/>
    </row>
    <row r="574" spans="1:28" x14ac:dyDescent="0.25">
      <c r="A574" s="283" t="s">
        <v>2008</v>
      </c>
      <c r="B574" s="284" t="s">
        <v>2041</v>
      </c>
      <c r="C574" s="284" t="s">
        <v>2042</v>
      </c>
      <c r="D574" s="284" t="s">
        <v>2043</v>
      </c>
      <c r="E574" s="284" t="s">
        <v>2378</v>
      </c>
      <c r="F574" s="285" t="s">
        <v>2392</v>
      </c>
      <c r="G574" s="302">
        <v>40</v>
      </c>
      <c r="H574" s="287" t="s">
        <v>1786</v>
      </c>
      <c r="I574" s="285"/>
      <c r="J574" s="285"/>
      <c r="K574" s="285"/>
      <c r="L574" s="285"/>
      <c r="M574" s="301"/>
      <c r="N574" s="301"/>
      <c r="O574" s="288">
        <v>2</v>
      </c>
      <c r="P574" s="288" t="s">
        <v>2013</v>
      </c>
      <c r="Q574" s="288" t="s">
        <v>2012</v>
      </c>
      <c r="R574" s="289" t="s">
        <v>2398</v>
      </c>
      <c r="S574" s="299" t="s">
        <v>2382</v>
      </c>
      <c r="T574" s="283"/>
      <c r="U574" s="290" t="s">
        <v>2015</v>
      </c>
      <c r="V574" s="290" t="s">
        <v>195</v>
      </c>
      <c r="W574" s="290">
        <v>3</v>
      </c>
      <c r="X574" s="290" t="s">
        <v>2319</v>
      </c>
      <c r="Y574" s="290"/>
      <c r="Z574" s="290"/>
      <c r="AA574" s="290"/>
      <c r="AB574" s="290"/>
    </row>
    <row r="575" spans="1:28" x14ac:dyDescent="0.25">
      <c r="A575" s="283" t="s">
        <v>2008</v>
      </c>
      <c r="B575" s="284" t="s">
        <v>2041</v>
      </c>
      <c r="C575" s="284" t="s">
        <v>2042</v>
      </c>
      <c r="D575" s="284" t="s">
        <v>2043</v>
      </c>
      <c r="E575" s="284" t="s">
        <v>2378</v>
      </c>
      <c r="F575" s="285" t="s">
        <v>2393</v>
      </c>
      <c r="G575" s="302">
        <v>20</v>
      </c>
      <c r="H575" s="287" t="s">
        <v>1786</v>
      </c>
      <c r="I575" s="285"/>
      <c r="J575" s="285"/>
      <c r="K575" s="285"/>
      <c r="L575" s="285"/>
      <c r="M575" s="301"/>
      <c r="N575" s="301"/>
      <c r="O575" s="288">
        <v>2</v>
      </c>
      <c r="P575" s="288" t="s">
        <v>2013</v>
      </c>
      <c r="Q575" s="288" t="s">
        <v>2012</v>
      </c>
      <c r="R575" s="289" t="s">
        <v>2398</v>
      </c>
      <c r="S575" s="299" t="s">
        <v>2382</v>
      </c>
      <c r="T575" s="283"/>
      <c r="U575" s="290" t="s">
        <v>2015</v>
      </c>
      <c r="V575" s="290" t="s">
        <v>195</v>
      </c>
      <c r="W575" s="290">
        <v>3</v>
      </c>
      <c r="X575" s="290" t="s">
        <v>2319</v>
      </c>
      <c r="Y575" s="290"/>
      <c r="Z575" s="290"/>
      <c r="AA575" s="290"/>
      <c r="AB575" s="290"/>
    </row>
    <row r="576" spans="1:28" x14ac:dyDescent="0.25">
      <c r="A576" s="283" t="s">
        <v>2008</v>
      </c>
      <c r="B576" s="284" t="s">
        <v>2041</v>
      </c>
      <c r="C576" s="284" t="s">
        <v>2042</v>
      </c>
      <c r="D576" s="284" t="s">
        <v>2043</v>
      </c>
      <c r="E576" s="284" t="s">
        <v>2378</v>
      </c>
      <c r="F576" s="285" t="s">
        <v>2393</v>
      </c>
      <c r="G576" s="302">
        <v>40</v>
      </c>
      <c r="H576" s="287" t="s">
        <v>1786</v>
      </c>
      <c r="I576" s="285"/>
      <c r="J576" s="285"/>
      <c r="K576" s="285"/>
      <c r="L576" s="285"/>
      <c r="M576" s="301"/>
      <c r="N576" s="301"/>
      <c r="O576" s="288">
        <v>2</v>
      </c>
      <c r="P576" s="288" t="s">
        <v>2013</v>
      </c>
      <c r="Q576" s="288" t="s">
        <v>2012</v>
      </c>
      <c r="R576" s="289" t="s">
        <v>2398</v>
      </c>
      <c r="S576" s="299" t="s">
        <v>2382</v>
      </c>
      <c r="T576" s="283"/>
      <c r="U576" s="290" t="s">
        <v>2015</v>
      </c>
      <c r="V576" s="290" t="s">
        <v>195</v>
      </c>
      <c r="W576" s="290">
        <v>3</v>
      </c>
      <c r="X576" s="290" t="s">
        <v>2319</v>
      </c>
      <c r="Y576" s="290"/>
      <c r="Z576" s="290"/>
      <c r="AA576" s="290"/>
      <c r="AB576" s="290"/>
    </row>
    <row r="577" spans="1:28" x14ac:dyDescent="0.25">
      <c r="A577" s="283" t="s">
        <v>2008</v>
      </c>
      <c r="B577" s="284" t="s">
        <v>2041</v>
      </c>
      <c r="C577" s="284" t="s">
        <v>2042</v>
      </c>
      <c r="D577" s="284" t="s">
        <v>2043</v>
      </c>
      <c r="E577" s="284" t="s">
        <v>2378</v>
      </c>
      <c r="F577" s="285" t="s">
        <v>2395</v>
      </c>
      <c r="G577" s="302">
        <v>20</v>
      </c>
      <c r="H577" s="287" t="s">
        <v>1786</v>
      </c>
      <c r="I577" s="285"/>
      <c r="J577" s="285"/>
      <c r="K577" s="285"/>
      <c r="L577" s="285"/>
      <c r="M577" s="301"/>
      <c r="N577" s="301"/>
      <c r="O577" s="288">
        <v>3</v>
      </c>
      <c r="P577" s="288" t="s">
        <v>2013</v>
      </c>
      <c r="Q577" s="288" t="s">
        <v>2012</v>
      </c>
      <c r="R577" s="289" t="s">
        <v>2405</v>
      </c>
      <c r="S577" s="299" t="s">
        <v>2382</v>
      </c>
      <c r="T577" s="283"/>
      <c r="U577" s="290" t="s">
        <v>2015</v>
      </c>
      <c r="V577" s="290" t="s">
        <v>195</v>
      </c>
      <c r="W577" s="290">
        <v>4</v>
      </c>
      <c r="X577" s="290" t="s">
        <v>2319</v>
      </c>
      <c r="Y577" s="290"/>
      <c r="Z577" s="290"/>
      <c r="AA577" s="290"/>
      <c r="AB577" s="290"/>
    </row>
    <row r="578" spans="1:28" x14ac:dyDescent="0.25">
      <c r="A578" s="283" t="s">
        <v>2008</v>
      </c>
      <c r="B578" s="284" t="s">
        <v>2041</v>
      </c>
      <c r="C578" s="284" t="s">
        <v>2042</v>
      </c>
      <c r="D578" s="284" t="s">
        <v>2043</v>
      </c>
      <c r="E578" s="284" t="s">
        <v>2378</v>
      </c>
      <c r="F578" s="285" t="s">
        <v>2395</v>
      </c>
      <c r="G578" s="302">
        <v>40</v>
      </c>
      <c r="H578" s="287" t="s">
        <v>1786</v>
      </c>
      <c r="I578" s="285"/>
      <c r="J578" s="285"/>
      <c r="K578" s="285"/>
      <c r="L578" s="285"/>
      <c r="M578" s="301"/>
      <c r="N578" s="301"/>
      <c r="O578" s="288">
        <v>3</v>
      </c>
      <c r="P578" s="288" t="s">
        <v>2013</v>
      </c>
      <c r="Q578" s="288" t="s">
        <v>2012</v>
      </c>
      <c r="R578" s="289" t="s">
        <v>2405</v>
      </c>
      <c r="S578" s="299" t="s">
        <v>2382</v>
      </c>
      <c r="T578" s="283"/>
      <c r="U578" s="290" t="s">
        <v>2015</v>
      </c>
      <c r="V578" s="290" t="s">
        <v>195</v>
      </c>
      <c r="W578" s="290">
        <v>4</v>
      </c>
      <c r="X578" s="290" t="s">
        <v>2319</v>
      </c>
      <c r="Y578" s="290"/>
      <c r="Z578" s="290"/>
      <c r="AA578" s="290"/>
      <c r="AB578" s="290"/>
    </row>
    <row r="579" spans="1:28" x14ac:dyDescent="0.25">
      <c r="A579" s="283" t="s">
        <v>2008</v>
      </c>
      <c r="B579" s="284" t="s">
        <v>1787</v>
      </c>
      <c r="C579" s="284" t="s">
        <v>2048</v>
      </c>
      <c r="D579" s="284" t="s">
        <v>2049</v>
      </c>
      <c r="E579" s="284" t="s">
        <v>2378</v>
      </c>
      <c r="F579" s="285" t="s">
        <v>2399</v>
      </c>
      <c r="G579" s="302">
        <v>20</v>
      </c>
      <c r="H579" s="287" t="s">
        <v>1786</v>
      </c>
      <c r="I579" s="285"/>
      <c r="J579" s="285"/>
      <c r="K579" s="285"/>
      <c r="L579" s="285"/>
      <c r="M579" s="301"/>
      <c r="N579" s="301"/>
      <c r="O579" s="288">
        <v>4</v>
      </c>
      <c r="P579" s="288" t="s">
        <v>2013</v>
      </c>
      <c r="Q579" s="288" t="s">
        <v>2012</v>
      </c>
      <c r="R579" s="289" t="s">
        <v>2480</v>
      </c>
      <c r="S579" s="299" t="s">
        <v>2382</v>
      </c>
      <c r="T579" s="283"/>
      <c r="U579" s="290" t="s">
        <v>2015</v>
      </c>
      <c r="V579" s="290" t="s">
        <v>195</v>
      </c>
      <c r="W579" s="290">
        <v>5</v>
      </c>
      <c r="X579" s="290" t="s">
        <v>2319</v>
      </c>
      <c r="Y579" s="290"/>
      <c r="Z579" s="290"/>
      <c r="AA579" s="290"/>
      <c r="AB579" s="290"/>
    </row>
    <row r="580" spans="1:28" x14ac:dyDescent="0.25">
      <c r="A580" s="283" t="s">
        <v>2008</v>
      </c>
      <c r="B580" s="284" t="s">
        <v>1787</v>
      </c>
      <c r="C580" s="284" t="s">
        <v>2048</v>
      </c>
      <c r="D580" s="284" t="s">
        <v>2049</v>
      </c>
      <c r="E580" s="284" t="s">
        <v>2378</v>
      </c>
      <c r="F580" s="285" t="s">
        <v>2399</v>
      </c>
      <c r="G580" s="302">
        <v>40</v>
      </c>
      <c r="H580" s="287" t="s">
        <v>1786</v>
      </c>
      <c r="I580" s="285"/>
      <c r="J580" s="285"/>
      <c r="K580" s="285"/>
      <c r="L580" s="285"/>
      <c r="M580" s="301"/>
      <c r="N580" s="301"/>
      <c r="O580" s="288">
        <v>4</v>
      </c>
      <c r="P580" s="288" t="s">
        <v>2013</v>
      </c>
      <c r="Q580" s="288" t="s">
        <v>2012</v>
      </c>
      <c r="R580" s="289" t="s">
        <v>2480</v>
      </c>
      <c r="S580" s="299" t="s">
        <v>2382</v>
      </c>
      <c r="T580" s="283"/>
      <c r="U580" s="290" t="s">
        <v>2015</v>
      </c>
      <c r="V580" s="290" t="s">
        <v>195</v>
      </c>
      <c r="W580" s="290">
        <v>5</v>
      </c>
      <c r="X580" s="290" t="s">
        <v>2319</v>
      </c>
      <c r="Y580" s="290"/>
      <c r="Z580" s="290"/>
      <c r="AA580" s="290"/>
      <c r="AB580" s="290"/>
    </row>
    <row r="581" spans="1:28" x14ac:dyDescent="0.25">
      <c r="A581" s="283" t="s">
        <v>2008</v>
      </c>
      <c r="B581" s="284" t="s">
        <v>1787</v>
      </c>
      <c r="C581" s="284" t="s">
        <v>2048</v>
      </c>
      <c r="D581" s="284" t="s">
        <v>2049</v>
      </c>
      <c r="E581" s="284" t="s">
        <v>2378</v>
      </c>
      <c r="F581" s="285" t="s">
        <v>2401</v>
      </c>
      <c r="G581" s="302">
        <v>20</v>
      </c>
      <c r="H581" s="287" t="s">
        <v>1786</v>
      </c>
      <c r="I581" s="285"/>
      <c r="J581" s="285"/>
      <c r="K581" s="285"/>
      <c r="L581" s="285"/>
      <c r="M581" s="301"/>
      <c r="N581" s="301"/>
      <c r="O581" s="288">
        <v>4</v>
      </c>
      <c r="P581" s="288" t="s">
        <v>2013</v>
      </c>
      <c r="Q581" s="288" t="s">
        <v>2012</v>
      </c>
      <c r="R581" s="289" t="s">
        <v>2480</v>
      </c>
      <c r="S581" s="299" t="s">
        <v>2382</v>
      </c>
      <c r="T581" s="283"/>
      <c r="U581" s="290" t="s">
        <v>2015</v>
      </c>
      <c r="V581" s="290" t="s">
        <v>195</v>
      </c>
      <c r="W581" s="290">
        <v>5</v>
      </c>
      <c r="X581" s="290" t="s">
        <v>2319</v>
      </c>
      <c r="Y581" s="290"/>
      <c r="Z581" s="290"/>
      <c r="AA581" s="290"/>
      <c r="AB581" s="290"/>
    </row>
    <row r="582" spans="1:28" x14ac:dyDescent="0.25">
      <c r="A582" s="283" t="s">
        <v>2008</v>
      </c>
      <c r="B582" s="284" t="s">
        <v>1787</v>
      </c>
      <c r="C582" s="284" t="s">
        <v>2048</v>
      </c>
      <c r="D582" s="284" t="s">
        <v>2049</v>
      </c>
      <c r="E582" s="284" t="s">
        <v>2378</v>
      </c>
      <c r="F582" s="285" t="s">
        <v>2401</v>
      </c>
      <c r="G582" s="302">
        <v>40</v>
      </c>
      <c r="H582" s="287" t="s">
        <v>1786</v>
      </c>
      <c r="I582" s="285"/>
      <c r="J582" s="285"/>
      <c r="K582" s="285"/>
      <c r="L582" s="285"/>
      <c r="M582" s="301"/>
      <c r="N582" s="301"/>
      <c r="O582" s="288">
        <v>4</v>
      </c>
      <c r="P582" s="288" t="s">
        <v>2013</v>
      </c>
      <c r="Q582" s="288" t="s">
        <v>2012</v>
      </c>
      <c r="R582" s="289" t="s">
        <v>2480</v>
      </c>
      <c r="S582" s="299" t="s">
        <v>2382</v>
      </c>
      <c r="T582" s="283"/>
      <c r="U582" s="290" t="s">
        <v>2015</v>
      </c>
      <c r="V582" s="290" t="s">
        <v>195</v>
      </c>
      <c r="W582" s="290">
        <v>5</v>
      </c>
      <c r="X582" s="290" t="s">
        <v>2319</v>
      </c>
      <c r="Y582" s="290"/>
      <c r="Z582" s="290"/>
      <c r="AA582" s="290"/>
      <c r="AB582" s="290"/>
    </row>
    <row r="583" spans="1:28" x14ac:dyDescent="0.25">
      <c r="A583" s="283" t="s">
        <v>2008</v>
      </c>
      <c r="B583" s="284" t="s">
        <v>2035</v>
      </c>
      <c r="C583" s="284" t="s">
        <v>2059</v>
      </c>
      <c r="D583" s="284" t="s">
        <v>2060</v>
      </c>
      <c r="E583" s="284" t="s">
        <v>2378</v>
      </c>
      <c r="F583" s="285" t="s">
        <v>2407</v>
      </c>
      <c r="G583" s="302">
        <v>20</v>
      </c>
      <c r="H583" s="287" t="s">
        <v>1786</v>
      </c>
      <c r="I583" s="285"/>
      <c r="J583" s="285"/>
      <c r="K583" s="285"/>
      <c r="L583" s="285"/>
      <c r="M583" s="301"/>
      <c r="N583" s="301"/>
      <c r="O583" s="288">
        <v>10</v>
      </c>
      <c r="P583" s="288" t="s">
        <v>2013</v>
      </c>
      <c r="Q583" s="288" t="s">
        <v>2012</v>
      </c>
      <c r="R583" s="289" t="s">
        <v>2381</v>
      </c>
      <c r="S583" s="299" t="s">
        <v>2382</v>
      </c>
      <c r="T583" s="283"/>
      <c r="U583" s="290" t="s">
        <v>2015</v>
      </c>
      <c r="V583" s="290" t="s">
        <v>195</v>
      </c>
      <c r="W583" s="290">
        <v>11</v>
      </c>
      <c r="X583" s="290" t="s">
        <v>2319</v>
      </c>
      <c r="Y583" s="290"/>
      <c r="Z583" s="290"/>
      <c r="AA583" s="290"/>
      <c r="AB583" s="290"/>
    </row>
    <row r="584" spans="1:28" x14ac:dyDescent="0.25">
      <c r="A584" s="283" t="s">
        <v>2008</v>
      </c>
      <c r="B584" s="284" t="s">
        <v>2035</v>
      </c>
      <c r="C584" s="284" t="s">
        <v>2059</v>
      </c>
      <c r="D584" s="284" t="s">
        <v>2060</v>
      </c>
      <c r="E584" s="284" t="s">
        <v>2378</v>
      </c>
      <c r="F584" s="285" t="s">
        <v>2407</v>
      </c>
      <c r="G584" s="302">
        <v>40</v>
      </c>
      <c r="H584" s="287" t="s">
        <v>1786</v>
      </c>
      <c r="I584" s="285"/>
      <c r="J584" s="285"/>
      <c r="K584" s="285"/>
      <c r="L584" s="285"/>
      <c r="M584" s="301"/>
      <c r="N584" s="301"/>
      <c r="O584" s="288">
        <v>10</v>
      </c>
      <c r="P584" s="288" t="s">
        <v>2013</v>
      </c>
      <c r="Q584" s="288" t="s">
        <v>2012</v>
      </c>
      <c r="R584" s="289" t="s">
        <v>2381</v>
      </c>
      <c r="S584" s="299" t="s">
        <v>2382</v>
      </c>
      <c r="T584" s="283"/>
      <c r="U584" s="290" t="s">
        <v>2015</v>
      </c>
      <c r="V584" s="290" t="s">
        <v>195</v>
      </c>
      <c r="W584" s="290">
        <v>11</v>
      </c>
      <c r="X584" s="290" t="s">
        <v>2319</v>
      </c>
      <c r="Y584" s="290"/>
      <c r="Z584" s="290"/>
      <c r="AA584" s="290"/>
      <c r="AB584" s="290"/>
    </row>
    <row r="585" spans="1:28" x14ac:dyDescent="0.25">
      <c r="A585" s="283" t="s">
        <v>2008</v>
      </c>
      <c r="B585" s="284" t="s">
        <v>2035</v>
      </c>
      <c r="C585" s="284" t="s">
        <v>2059</v>
      </c>
      <c r="D585" s="284" t="s">
        <v>2060</v>
      </c>
      <c r="E585" s="284" t="s">
        <v>2378</v>
      </c>
      <c r="F585" s="285" t="s">
        <v>2408</v>
      </c>
      <c r="G585" s="302">
        <v>20</v>
      </c>
      <c r="H585" s="287" t="s">
        <v>1786</v>
      </c>
      <c r="I585" s="285"/>
      <c r="J585" s="285"/>
      <c r="K585" s="285"/>
      <c r="L585" s="285"/>
      <c r="M585" s="301"/>
      <c r="N585" s="301"/>
      <c r="O585" s="288">
        <v>10</v>
      </c>
      <c r="P585" s="288" t="s">
        <v>2013</v>
      </c>
      <c r="Q585" s="288" t="s">
        <v>2012</v>
      </c>
      <c r="R585" s="289" t="s">
        <v>2381</v>
      </c>
      <c r="S585" s="299" t="s">
        <v>2382</v>
      </c>
      <c r="T585" s="283"/>
      <c r="U585" s="290" t="s">
        <v>2015</v>
      </c>
      <c r="V585" s="290" t="s">
        <v>195</v>
      </c>
      <c r="W585" s="290">
        <v>11</v>
      </c>
      <c r="X585" s="290" t="s">
        <v>2319</v>
      </c>
      <c r="Y585" s="290"/>
      <c r="Z585" s="290"/>
      <c r="AA585" s="290"/>
      <c r="AB585" s="290"/>
    </row>
    <row r="586" spans="1:28" x14ac:dyDescent="0.25">
      <c r="A586" s="283" t="s">
        <v>2008</v>
      </c>
      <c r="B586" s="284" t="s">
        <v>2035</v>
      </c>
      <c r="C586" s="284" t="s">
        <v>2059</v>
      </c>
      <c r="D586" s="284" t="s">
        <v>2060</v>
      </c>
      <c r="E586" s="284" t="s">
        <v>2378</v>
      </c>
      <c r="F586" s="285" t="s">
        <v>2408</v>
      </c>
      <c r="G586" s="302">
        <v>40</v>
      </c>
      <c r="H586" s="287" t="s">
        <v>1786</v>
      </c>
      <c r="I586" s="285"/>
      <c r="J586" s="285"/>
      <c r="K586" s="285"/>
      <c r="L586" s="285"/>
      <c r="M586" s="301"/>
      <c r="N586" s="301"/>
      <c r="O586" s="288">
        <v>10</v>
      </c>
      <c r="P586" s="288" t="s">
        <v>2013</v>
      </c>
      <c r="Q586" s="288" t="s">
        <v>2012</v>
      </c>
      <c r="R586" s="289" t="s">
        <v>2381</v>
      </c>
      <c r="S586" s="299" t="s">
        <v>2382</v>
      </c>
      <c r="T586" s="283"/>
      <c r="U586" s="290" t="s">
        <v>2015</v>
      </c>
      <c r="V586" s="290" t="s">
        <v>195</v>
      </c>
      <c r="W586" s="290">
        <v>11</v>
      </c>
      <c r="X586" s="290" t="s">
        <v>2319</v>
      </c>
      <c r="Y586" s="290"/>
      <c r="Z586" s="290"/>
      <c r="AA586" s="290"/>
      <c r="AB586" s="290"/>
    </row>
    <row r="587" spans="1:28" x14ac:dyDescent="0.25">
      <c r="A587" s="283" t="s">
        <v>2008</v>
      </c>
      <c r="B587" s="284" t="s">
        <v>1787</v>
      </c>
      <c r="C587" s="284" t="s">
        <v>2061</v>
      </c>
      <c r="D587" s="284" t="s">
        <v>2062</v>
      </c>
      <c r="E587" s="284" t="s">
        <v>2378</v>
      </c>
      <c r="F587" s="285" t="s">
        <v>2411</v>
      </c>
      <c r="G587" s="302">
        <v>20</v>
      </c>
      <c r="H587" s="287" t="s">
        <v>1786</v>
      </c>
      <c r="I587" s="285"/>
      <c r="J587" s="285"/>
      <c r="K587" s="285"/>
      <c r="L587" s="285"/>
      <c r="M587" s="301"/>
      <c r="N587" s="301"/>
      <c r="O587" s="288">
        <v>3</v>
      </c>
      <c r="P587" s="288" t="s">
        <v>2013</v>
      </c>
      <c r="Q587" s="288" t="s">
        <v>2012</v>
      </c>
      <c r="R587" s="289" t="s">
        <v>2405</v>
      </c>
      <c r="S587" s="299" t="s">
        <v>2382</v>
      </c>
      <c r="T587" s="283"/>
      <c r="U587" s="290" t="s">
        <v>2015</v>
      </c>
      <c r="V587" s="290" t="s">
        <v>195</v>
      </c>
      <c r="W587" s="290">
        <v>4</v>
      </c>
      <c r="X587" s="290" t="s">
        <v>2319</v>
      </c>
      <c r="Y587" s="290"/>
      <c r="Z587" s="290"/>
      <c r="AA587" s="290"/>
      <c r="AB587" s="290"/>
    </row>
    <row r="588" spans="1:28" x14ac:dyDescent="0.25">
      <c r="A588" s="283" t="s">
        <v>2008</v>
      </c>
      <c r="B588" s="284" t="s">
        <v>1787</v>
      </c>
      <c r="C588" s="284" t="s">
        <v>2061</v>
      </c>
      <c r="D588" s="284" t="s">
        <v>2062</v>
      </c>
      <c r="E588" s="284" t="s">
        <v>2378</v>
      </c>
      <c r="F588" s="285" t="s">
        <v>2411</v>
      </c>
      <c r="G588" s="302">
        <v>40</v>
      </c>
      <c r="H588" s="287" t="s">
        <v>1786</v>
      </c>
      <c r="I588" s="285"/>
      <c r="J588" s="285"/>
      <c r="K588" s="285"/>
      <c r="L588" s="285"/>
      <c r="M588" s="301"/>
      <c r="N588" s="301"/>
      <c r="O588" s="288">
        <v>3</v>
      </c>
      <c r="P588" s="288" t="s">
        <v>2013</v>
      </c>
      <c r="Q588" s="288" t="s">
        <v>2012</v>
      </c>
      <c r="R588" s="289" t="s">
        <v>2405</v>
      </c>
      <c r="S588" s="299" t="s">
        <v>2382</v>
      </c>
      <c r="T588" s="283"/>
      <c r="U588" s="290" t="s">
        <v>2015</v>
      </c>
      <c r="V588" s="290" t="s">
        <v>195</v>
      </c>
      <c r="W588" s="290">
        <v>4</v>
      </c>
      <c r="X588" s="290" t="s">
        <v>2319</v>
      </c>
      <c r="Y588" s="290"/>
      <c r="Z588" s="290"/>
      <c r="AA588" s="290"/>
      <c r="AB588" s="290"/>
    </row>
    <row r="589" spans="1:28" x14ac:dyDescent="0.25">
      <c r="A589" s="283" t="s">
        <v>2008</v>
      </c>
      <c r="B589" s="284" t="s">
        <v>1787</v>
      </c>
      <c r="C589" s="284" t="s">
        <v>2061</v>
      </c>
      <c r="D589" s="284" t="s">
        <v>2062</v>
      </c>
      <c r="E589" s="284" t="s">
        <v>2378</v>
      </c>
      <c r="F589" s="285" t="s">
        <v>2642</v>
      </c>
      <c r="G589" s="302">
        <v>20</v>
      </c>
      <c r="H589" s="287" t="s">
        <v>1786</v>
      </c>
      <c r="I589" s="285"/>
      <c r="J589" s="285"/>
      <c r="K589" s="285"/>
      <c r="L589" s="285"/>
      <c r="M589" s="301"/>
      <c r="N589" s="301"/>
      <c r="O589" s="288">
        <v>0</v>
      </c>
      <c r="P589" s="288" t="s">
        <v>2013</v>
      </c>
      <c r="Q589" s="288" t="s">
        <v>2012</v>
      </c>
      <c r="R589" s="289" t="s">
        <v>2467</v>
      </c>
      <c r="S589" s="299" t="s">
        <v>2382</v>
      </c>
      <c r="T589" s="283"/>
      <c r="U589" s="290" t="s">
        <v>2015</v>
      </c>
      <c r="V589" s="290" t="s">
        <v>195</v>
      </c>
      <c r="W589" s="290">
        <v>1</v>
      </c>
      <c r="X589" s="290" t="s">
        <v>2319</v>
      </c>
      <c r="Y589" s="290"/>
      <c r="Z589" s="290"/>
      <c r="AA589" s="290"/>
      <c r="AB589" s="290"/>
    </row>
    <row r="590" spans="1:28" x14ac:dyDescent="0.25">
      <c r="A590" s="283" t="s">
        <v>2008</v>
      </c>
      <c r="B590" s="284" t="s">
        <v>1787</v>
      </c>
      <c r="C590" s="284" t="s">
        <v>2061</v>
      </c>
      <c r="D590" s="284" t="s">
        <v>2062</v>
      </c>
      <c r="E590" s="284" t="s">
        <v>2378</v>
      </c>
      <c r="F590" s="285" t="s">
        <v>2642</v>
      </c>
      <c r="G590" s="302">
        <v>40</v>
      </c>
      <c r="H590" s="287" t="s">
        <v>1786</v>
      </c>
      <c r="I590" s="285"/>
      <c r="J590" s="285"/>
      <c r="K590" s="285"/>
      <c r="L590" s="285"/>
      <c r="M590" s="301"/>
      <c r="N590" s="301"/>
      <c r="O590" s="288">
        <v>0</v>
      </c>
      <c r="P590" s="288" t="s">
        <v>2013</v>
      </c>
      <c r="Q590" s="288" t="s">
        <v>2012</v>
      </c>
      <c r="R590" s="289" t="s">
        <v>2467</v>
      </c>
      <c r="S590" s="299" t="s">
        <v>2382</v>
      </c>
      <c r="T590" s="283"/>
      <c r="U590" s="290" t="s">
        <v>2015</v>
      </c>
      <c r="V590" s="290" t="s">
        <v>195</v>
      </c>
      <c r="W590" s="290">
        <v>1</v>
      </c>
      <c r="X590" s="290" t="s">
        <v>2319</v>
      </c>
      <c r="Y590" s="290"/>
      <c r="Z590" s="290"/>
      <c r="AA590" s="290"/>
      <c r="AB590" s="290"/>
    </row>
    <row r="591" spans="1:28" x14ac:dyDescent="0.25">
      <c r="A591" s="283" t="s">
        <v>2008</v>
      </c>
      <c r="B591" s="284" t="s">
        <v>1787</v>
      </c>
      <c r="C591" s="284" t="s">
        <v>2061</v>
      </c>
      <c r="D591" s="284" t="s">
        <v>2062</v>
      </c>
      <c r="E591" s="284" t="s">
        <v>2378</v>
      </c>
      <c r="F591" s="285" t="s">
        <v>2416</v>
      </c>
      <c r="G591" s="302">
        <v>20</v>
      </c>
      <c r="H591" s="287" t="s">
        <v>1786</v>
      </c>
      <c r="I591" s="285"/>
      <c r="J591" s="285"/>
      <c r="K591" s="285"/>
      <c r="L591" s="285"/>
      <c r="M591" s="301"/>
      <c r="N591" s="301"/>
      <c r="O591" s="288">
        <v>10</v>
      </c>
      <c r="P591" s="288" t="s">
        <v>2013</v>
      </c>
      <c r="Q591" s="288" t="s">
        <v>2012</v>
      </c>
      <c r="R591" s="289" t="s">
        <v>2381</v>
      </c>
      <c r="S591" s="299" t="s">
        <v>2382</v>
      </c>
      <c r="T591" s="283"/>
      <c r="U591" s="290" t="s">
        <v>2015</v>
      </c>
      <c r="V591" s="290" t="s">
        <v>195</v>
      </c>
      <c r="W591" s="290">
        <v>11</v>
      </c>
      <c r="X591" s="290" t="s">
        <v>2319</v>
      </c>
      <c r="Y591" s="290"/>
      <c r="Z591" s="290"/>
      <c r="AA591" s="290"/>
      <c r="AB591" s="290"/>
    </row>
    <row r="592" spans="1:28" x14ac:dyDescent="0.25">
      <c r="A592" s="283" t="s">
        <v>2008</v>
      </c>
      <c r="B592" s="284" t="s">
        <v>1787</v>
      </c>
      <c r="C592" s="284" t="s">
        <v>2061</v>
      </c>
      <c r="D592" s="284" t="s">
        <v>2062</v>
      </c>
      <c r="E592" s="284" t="s">
        <v>2378</v>
      </c>
      <c r="F592" s="285" t="s">
        <v>2416</v>
      </c>
      <c r="G592" s="302">
        <v>40</v>
      </c>
      <c r="H592" s="287" t="s">
        <v>1786</v>
      </c>
      <c r="I592" s="285"/>
      <c r="J592" s="285"/>
      <c r="K592" s="285"/>
      <c r="L592" s="285"/>
      <c r="M592" s="301"/>
      <c r="N592" s="301"/>
      <c r="O592" s="288">
        <v>10</v>
      </c>
      <c r="P592" s="288" t="s">
        <v>2013</v>
      </c>
      <c r="Q592" s="288" t="s">
        <v>2012</v>
      </c>
      <c r="R592" s="289" t="s">
        <v>2381</v>
      </c>
      <c r="S592" s="299" t="s">
        <v>2382</v>
      </c>
      <c r="T592" s="283"/>
      <c r="U592" s="290" t="s">
        <v>2015</v>
      </c>
      <c r="V592" s="290" t="s">
        <v>195</v>
      </c>
      <c r="W592" s="290">
        <v>11</v>
      </c>
      <c r="X592" s="290" t="s">
        <v>2319</v>
      </c>
      <c r="Y592" s="290"/>
      <c r="Z592" s="290"/>
      <c r="AA592" s="290"/>
      <c r="AB592" s="290"/>
    </row>
    <row r="593" spans="1:28" x14ac:dyDescent="0.25">
      <c r="A593" s="283" t="s">
        <v>2008</v>
      </c>
      <c r="B593" s="284" t="s">
        <v>1787</v>
      </c>
      <c r="C593" s="284" t="s">
        <v>2065</v>
      </c>
      <c r="D593" s="284" t="s">
        <v>272</v>
      </c>
      <c r="E593" s="284" t="s">
        <v>2378</v>
      </c>
      <c r="F593" s="285" t="s">
        <v>2417</v>
      </c>
      <c r="G593" s="302">
        <v>20</v>
      </c>
      <c r="H593" s="287" t="s">
        <v>1786</v>
      </c>
      <c r="I593" s="285"/>
      <c r="J593" s="285"/>
      <c r="K593" s="285"/>
      <c r="L593" s="285"/>
      <c r="M593" s="301"/>
      <c r="N593" s="301"/>
      <c r="O593" s="288">
        <v>14</v>
      </c>
      <c r="P593" s="288" t="s">
        <v>2013</v>
      </c>
      <c r="Q593" s="288" t="s">
        <v>2012</v>
      </c>
      <c r="R593" s="289" t="s">
        <v>2413</v>
      </c>
      <c r="S593" s="299" t="s">
        <v>2382</v>
      </c>
      <c r="T593" s="283"/>
      <c r="U593" s="290" t="s">
        <v>2015</v>
      </c>
      <c r="V593" s="290" t="s">
        <v>195</v>
      </c>
      <c r="W593" s="290">
        <v>15</v>
      </c>
      <c r="X593" s="290" t="s">
        <v>2319</v>
      </c>
      <c r="Y593" s="290"/>
      <c r="Z593" s="290"/>
      <c r="AA593" s="290"/>
      <c r="AB593" s="290"/>
    </row>
    <row r="594" spans="1:28" x14ac:dyDescent="0.25">
      <c r="A594" s="283" t="s">
        <v>2008</v>
      </c>
      <c r="B594" s="284" t="s">
        <v>1787</v>
      </c>
      <c r="C594" s="284" t="s">
        <v>2065</v>
      </c>
      <c r="D594" s="284" t="s">
        <v>272</v>
      </c>
      <c r="E594" s="284" t="s">
        <v>2378</v>
      </c>
      <c r="F594" s="285" t="s">
        <v>2417</v>
      </c>
      <c r="G594" s="302">
        <v>40</v>
      </c>
      <c r="H594" s="287" t="s">
        <v>1786</v>
      </c>
      <c r="I594" s="285"/>
      <c r="J594" s="285"/>
      <c r="K594" s="285"/>
      <c r="L594" s="285"/>
      <c r="M594" s="301"/>
      <c r="N594" s="301"/>
      <c r="O594" s="288">
        <v>14</v>
      </c>
      <c r="P594" s="288" t="s">
        <v>2013</v>
      </c>
      <c r="Q594" s="288" t="s">
        <v>2012</v>
      </c>
      <c r="R594" s="289" t="s">
        <v>2413</v>
      </c>
      <c r="S594" s="299" t="s">
        <v>2382</v>
      </c>
      <c r="T594" s="283"/>
      <c r="U594" s="290" t="s">
        <v>2015</v>
      </c>
      <c r="V594" s="290" t="s">
        <v>195</v>
      </c>
      <c r="W594" s="290">
        <v>15</v>
      </c>
      <c r="X594" s="290" t="s">
        <v>2319</v>
      </c>
      <c r="Y594" s="290"/>
      <c r="Z594" s="290"/>
      <c r="AA594" s="290"/>
      <c r="AB594" s="290"/>
    </row>
    <row r="595" spans="1:28" x14ac:dyDescent="0.25">
      <c r="A595" s="283" t="s">
        <v>2008</v>
      </c>
      <c r="B595" s="284" t="s">
        <v>1787</v>
      </c>
      <c r="C595" s="284" t="s">
        <v>2065</v>
      </c>
      <c r="D595" s="284" t="s">
        <v>272</v>
      </c>
      <c r="E595" s="284" t="s">
        <v>2378</v>
      </c>
      <c r="F595" s="285" t="s">
        <v>2418</v>
      </c>
      <c r="G595" s="302">
        <v>20</v>
      </c>
      <c r="H595" s="287" t="s">
        <v>1786</v>
      </c>
      <c r="I595" s="285"/>
      <c r="J595" s="285"/>
      <c r="K595" s="285"/>
      <c r="L595" s="285"/>
      <c r="M595" s="301"/>
      <c r="N595" s="301"/>
      <c r="O595" s="288">
        <v>8</v>
      </c>
      <c r="P595" s="288" t="s">
        <v>2013</v>
      </c>
      <c r="Q595" s="288" t="s">
        <v>2012</v>
      </c>
      <c r="R595" s="289" t="s">
        <v>2415</v>
      </c>
      <c r="S595" s="299" t="s">
        <v>2382</v>
      </c>
      <c r="T595" s="283"/>
      <c r="U595" s="290" t="s">
        <v>2015</v>
      </c>
      <c r="V595" s="290" t="s">
        <v>195</v>
      </c>
      <c r="W595" s="290">
        <v>9</v>
      </c>
      <c r="X595" s="290" t="s">
        <v>2319</v>
      </c>
      <c r="Y595" s="290"/>
      <c r="Z595" s="290"/>
      <c r="AA595" s="290"/>
      <c r="AB595" s="290"/>
    </row>
    <row r="596" spans="1:28" x14ac:dyDescent="0.25">
      <c r="A596" s="283" t="s">
        <v>2008</v>
      </c>
      <c r="B596" s="284" t="s">
        <v>1787</v>
      </c>
      <c r="C596" s="284" t="s">
        <v>2065</v>
      </c>
      <c r="D596" s="284" t="s">
        <v>272</v>
      </c>
      <c r="E596" s="284" t="s">
        <v>2378</v>
      </c>
      <c r="F596" s="285" t="s">
        <v>2418</v>
      </c>
      <c r="G596" s="302">
        <v>40</v>
      </c>
      <c r="H596" s="287" t="s">
        <v>1786</v>
      </c>
      <c r="I596" s="285"/>
      <c r="J596" s="285"/>
      <c r="K596" s="285"/>
      <c r="L596" s="285"/>
      <c r="M596" s="301"/>
      <c r="N596" s="301"/>
      <c r="O596" s="288">
        <v>8</v>
      </c>
      <c r="P596" s="288" t="s">
        <v>2013</v>
      </c>
      <c r="Q596" s="288" t="s">
        <v>2012</v>
      </c>
      <c r="R596" s="289" t="s">
        <v>2415</v>
      </c>
      <c r="S596" s="299" t="s">
        <v>2382</v>
      </c>
      <c r="T596" s="283"/>
      <c r="U596" s="290" t="s">
        <v>2015</v>
      </c>
      <c r="V596" s="290" t="s">
        <v>195</v>
      </c>
      <c r="W596" s="290">
        <v>9</v>
      </c>
      <c r="X596" s="290" t="s">
        <v>2319</v>
      </c>
      <c r="Y596" s="290"/>
      <c r="Z596" s="290"/>
      <c r="AA596" s="290"/>
      <c r="AB596" s="290"/>
    </row>
    <row r="597" spans="1:28" x14ac:dyDescent="0.25">
      <c r="A597" s="283" t="s">
        <v>2008</v>
      </c>
      <c r="B597" s="284" t="s">
        <v>1787</v>
      </c>
      <c r="C597" s="284" t="s">
        <v>2065</v>
      </c>
      <c r="D597" s="284" t="s">
        <v>272</v>
      </c>
      <c r="E597" s="284" t="s">
        <v>2378</v>
      </c>
      <c r="F597" s="285" t="s">
        <v>2419</v>
      </c>
      <c r="G597" s="302">
        <v>20</v>
      </c>
      <c r="H597" s="287" t="s">
        <v>1786</v>
      </c>
      <c r="I597" s="285"/>
      <c r="J597" s="285"/>
      <c r="K597" s="285"/>
      <c r="L597" s="285"/>
      <c r="M597" s="301"/>
      <c r="N597" s="301"/>
      <c r="O597" s="288">
        <v>9</v>
      </c>
      <c r="P597" s="288" t="s">
        <v>2013</v>
      </c>
      <c r="Q597" s="288" t="s">
        <v>2012</v>
      </c>
      <c r="R597" s="289" t="s">
        <v>2420</v>
      </c>
      <c r="S597" s="299" t="s">
        <v>2382</v>
      </c>
      <c r="T597" s="283"/>
      <c r="U597" s="290" t="s">
        <v>2015</v>
      </c>
      <c r="V597" s="290" t="s">
        <v>195</v>
      </c>
      <c r="W597" s="290">
        <v>10</v>
      </c>
      <c r="X597" s="290" t="s">
        <v>2319</v>
      </c>
      <c r="Y597" s="290"/>
      <c r="Z597" s="290"/>
      <c r="AA597" s="290"/>
      <c r="AB597" s="290"/>
    </row>
    <row r="598" spans="1:28" x14ac:dyDescent="0.25">
      <c r="A598" s="283" t="s">
        <v>2008</v>
      </c>
      <c r="B598" s="284" t="s">
        <v>1787</v>
      </c>
      <c r="C598" s="284" t="s">
        <v>2065</v>
      </c>
      <c r="D598" s="284" t="s">
        <v>272</v>
      </c>
      <c r="E598" s="284" t="s">
        <v>2378</v>
      </c>
      <c r="F598" s="285" t="s">
        <v>2419</v>
      </c>
      <c r="G598" s="302">
        <v>40</v>
      </c>
      <c r="H598" s="287" t="s">
        <v>1786</v>
      </c>
      <c r="I598" s="285"/>
      <c r="J598" s="285"/>
      <c r="K598" s="285"/>
      <c r="L598" s="285"/>
      <c r="M598" s="301"/>
      <c r="N598" s="301"/>
      <c r="O598" s="288">
        <v>9</v>
      </c>
      <c r="P598" s="288" t="s">
        <v>2013</v>
      </c>
      <c r="Q598" s="288" t="s">
        <v>2012</v>
      </c>
      <c r="R598" s="289" t="s">
        <v>2420</v>
      </c>
      <c r="S598" s="299" t="s">
        <v>2382</v>
      </c>
      <c r="T598" s="283"/>
      <c r="U598" s="290" t="s">
        <v>2015</v>
      </c>
      <c r="V598" s="290" t="s">
        <v>195</v>
      </c>
      <c r="W598" s="290">
        <v>10</v>
      </c>
      <c r="X598" s="290" t="s">
        <v>2319</v>
      </c>
      <c r="Y598" s="290"/>
      <c r="Z598" s="290"/>
      <c r="AA598" s="290"/>
      <c r="AB598" s="290"/>
    </row>
    <row r="599" spans="1:28" x14ac:dyDescent="0.25">
      <c r="A599" s="283" t="s">
        <v>2008</v>
      </c>
      <c r="B599" s="284" t="s">
        <v>1787</v>
      </c>
      <c r="C599" s="284" t="s">
        <v>2065</v>
      </c>
      <c r="D599" s="284" t="s">
        <v>272</v>
      </c>
      <c r="E599" s="284" t="s">
        <v>2378</v>
      </c>
      <c r="F599" s="285" t="s">
        <v>2421</v>
      </c>
      <c r="G599" s="302">
        <v>20</v>
      </c>
      <c r="H599" s="287" t="s">
        <v>1786</v>
      </c>
      <c r="I599" s="285"/>
      <c r="J599" s="285"/>
      <c r="K599" s="285"/>
      <c r="L599" s="285"/>
      <c r="M599" s="301"/>
      <c r="N599" s="301"/>
      <c r="O599" s="288">
        <v>14</v>
      </c>
      <c r="P599" s="288" t="s">
        <v>2013</v>
      </c>
      <c r="Q599" s="288" t="s">
        <v>2012</v>
      </c>
      <c r="R599" s="289" t="s">
        <v>2413</v>
      </c>
      <c r="S599" s="299" t="s">
        <v>2382</v>
      </c>
      <c r="T599" s="283"/>
      <c r="U599" s="290" t="s">
        <v>2015</v>
      </c>
      <c r="V599" s="290" t="s">
        <v>195</v>
      </c>
      <c r="W599" s="290">
        <v>15</v>
      </c>
      <c r="X599" s="290" t="s">
        <v>2319</v>
      </c>
      <c r="Y599" s="290"/>
      <c r="Z599" s="290"/>
      <c r="AA599" s="290"/>
      <c r="AB599" s="290"/>
    </row>
    <row r="600" spans="1:28" x14ac:dyDescent="0.25">
      <c r="A600" s="283" t="s">
        <v>2008</v>
      </c>
      <c r="B600" s="284" t="s">
        <v>1787</v>
      </c>
      <c r="C600" s="284" t="s">
        <v>2065</v>
      </c>
      <c r="D600" s="284" t="s">
        <v>272</v>
      </c>
      <c r="E600" s="284" t="s">
        <v>2378</v>
      </c>
      <c r="F600" s="285" t="s">
        <v>2421</v>
      </c>
      <c r="G600" s="302">
        <v>40</v>
      </c>
      <c r="H600" s="287" t="s">
        <v>1786</v>
      </c>
      <c r="I600" s="285"/>
      <c r="J600" s="285"/>
      <c r="K600" s="285"/>
      <c r="L600" s="285"/>
      <c r="M600" s="301"/>
      <c r="N600" s="301"/>
      <c r="O600" s="288">
        <v>14</v>
      </c>
      <c r="P600" s="288" t="s">
        <v>2013</v>
      </c>
      <c r="Q600" s="288" t="s">
        <v>2012</v>
      </c>
      <c r="R600" s="289" t="s">
        <v>2413</v>
      </c>
      <c r="S600" s="299" t="s">
        <v>2382</v>
      </c>
      <c r="T600" s="283"/>
      <c r="U600" s="290" t="s">
        <v>2015</v>
      </c>
      <c r="V600" s="290" t="s">
        <v>195</v>
      </c>
      <c r="W600" s="290">
        <v>15</v>
      </c>
      <c r="X600" s="290" t="s">
        <v>2319</v>
      </c>
      <c r="Y600" s="290"/>
      <c r="Z600" s="290"/>
      <c r="AA600" s="290"/>
      <c r="AB600" s="290"/>
    </row>
    <row r="601" spans="1:28" x14ac:dyDescent="0.25">
      <c r="A601" s="283" t="s">
        <v>2008</v>
      </c>
      <c r="B601" s="284" t="s">
        <v>1787</v>
      </c>
      <c r="C601" s="284" t="s">
        <v>2066</v>
      </c>
      <c r="D601" s="284" t="s">
        <v>2067</v>
      </c>
      <c r="E601" s="284" t="s">
        <v>2378</v>
      </c>
      <c r="F601" s="285" t="s">
        <v>2423</v>
      </c>
      <c r="G601" s="302">
        <v>20</v>
      </c>
      <c r="H601" s="287" t="s">
        <v>1786</v>
      </c>
      <c r="I601" s="285"/>
      <c r="J601" s="285"/>
      <c r="K601" s="285"/>
      <c r="L601" s="285"/>
      <c r="M601" s="301"/>
      <c r="N601" s="301"/>
      <c r="O601" s="288">
        <v>10</v>
      </c>
      <c r="P601" s="288" t="s">
        <v>2013</v>
      </c>
      <c r="Q601" s="288" t="s">
        <v>2012</v>
      </c>
      <c r="R601" s="289" t="s">
        <v>2381</v>
      </c>
      <c r="S601" s="299" t="s">
        <v>2382</v>
      </c>
      <c r="T601" s="283"/>
      <c r="U601" s="290" t="s">
        <v>2015</v>
      </c>
      <c r="V601" s="290" t="s">
        <v>195</v>
      </c>
      <c r="W601" s="290">
        <v>11</v>
      </c>
      <c r="X601" s="290" t="s">
        <v>2319</v>
      </c>
      <c r="Y601" s="290"/>
      <c r="Z601" s="290"/>
      <c r="AA601" s="290"/>
      <c r="AB601" s="290"/>
    </row>
    <row r="602" spans="1:28" x14ac:dyDescent="0.25">
      <c r="A602" s="283" t="s">
        <v>2008</v>
      </c>
      <c r="B602" s="284" t="s">
        <v>1787</v>
      </c>
      <c r="C602" s="284" t="s">
        <v>2066</v>
      </c>
      <c r="D602" s="284" t="s">
        <v>2067</v>
      </c>
      <c r="E602" s="284" t="s">
        <v>2378</v>
      </c>
      <c r="F602" s="285" t="s">
        <v>2423</v>
      </c>
      <c r="G602" s="302">
        <v>40</v>
      </c>
      <c r="H602" s="287" t="s">
        <v>1786</v>
      </c>
      <c r="I602" s="285"/>
      <c r="J602" s="285"/>
      <c r="K602" s="285"/>
      <c r="L602" s="285"/>
      <c r="M602" s="301"/>
      <c r="N602" s="301"/>
      <c r="O602" s="288">
        <v>10</v>
      </c>
      <c r="P602" s="288" t="s">
        <v>2013</v>
      </c>
      <c r="Q602" s="288" t="s">
        <v>2012</v>
      </c>
      <c r="R602" s="289" t="s">
        <v>2381</v>
      </c>
      <c r="S602" s="299" t="s">
        <v>2382</v>
      </c>
      <c r="T602" s="283"/>
      <c r="U602" s="290" t="s">
        <v>2015</v>
      </c>
      <c r="V602" s="290" t="s">
        <v>195</v>
      </c>
      <c r="W602" s="290">
        <v>11</v>
      </c>
      <c r="X602" s="290" t="s">
        <v>2319</v>
      </c>
      <c r="Y602" s="290"/>
      <c r="Z602" s="290"/>
      <c r="AA602" s="290"/>
      <c r="AB602" s="290"/>
    </row>
    <row r="603" spans="1:28" x14ac:dyDescent="0.25">
      <c r="A603" s="283" t="s">
        <v>2008</v>
      </c>
      <c r="B603" s="284" t="s">
        <v>1787</v>
      </c>
      <c r="C603" s="284" t="s">
        <v>2066</v>
      </c>
      <c r="D603" s="284" t="s">
        <v>2067</v>
      </c>
      <c r="E603" s="284" t="s">
        <v>2378</v>
      </c>
      <c r="F603" s="285" t="s">
        <v>2425</v>
      </c>
      <c r="G603" s="302">
        <v>20</v>
      </c>
      <c r="H603" s="287" t="s">
        <v>1786</v>
      </c>
      <c r="I603" s="285"/>
      <c r="J603" s="285"/>
      <c r="K603" s="285"/>
      <c r="L603" s="285"/>
      <c r="M603" s="301"/>
      <c r="N603" s="301"/>
      <c r="O603" s="288">
        <v>10</v>
      </c>
      <c r="P603" s="288" t="s">
        <v>2013</v>
      </c>
      <c r="Q603" s="288" t="s">
        <v>2012</v>
      </c>
      <c r="R603" s="289" t="s">
        <v>2381</v>
      </c>
      <c r="S603" s="299" t="s">
        <v>2382</v>
      </c>
      <c r="T603" s="283"/>
      <c r="U603" s="290" t="s">
        <v>2015</v>
      </c>
      <c r="V603" s="290" t="s">
        <v>195</v>
      </c>
      <c r="W603" s="290">
        <v>11</v>
      </c>
      <c r="X603" s="290" t="s">
        <v>2319</v>
      </c>
      <c r="Y603" s="290"/>
      <c r="Z603" s="290"/>
      <c r="AA603" s="290"/>
      <c r="AB603" s="290"/>
    </row>
    <row r="604" spans="1:28" x14ac:dyDescent="0.25">
      <c r="A604" s="283" t="s">
        <v>2008</v>
      </c>
      <c r="B604" s="284" t="s">
        <v>1787</v>
      </c>
      <c r="C604" s="284" t="s">
        <v>2066</v>
      </c>
      <c r="D604" s="284" t="s">
        <v>2067</v>
      </c>
      <c r="E604" s="284" t="s">
        <v>2378</v>
      </c>
      <c r="F604" s="285" t="s">
        <v>2425</v>
      </c>
      <c r="G604" s="302">
        <v>40</v>
      </c>
      <c r="H604" s="287" t="s">
        <v>1786</v>
      </c>
      <c r="I604" s="285"/>
      <c r="J604" s="285"/>
      <c r="K604" s="285"/>
      <c r="L604" s="285"/>
      <c r="M604" s="301"/>
      <c r="N604" s="301"/>
      <c r="O604" s="288">
        <v>10</v>
      </c>
      <c r="P604" s="288" t="s">
        <v>2013</v>
      </c>
      <c r="Q604" s="288" t="s">
        <v>2012</v>
      </c>
      <c r="R604" s="289" t="s">
        <v>2381</v>
      </c>
      <c r="S604" s="299" t="s">
        <v>2382</v>
      </c>
      <c r="T604" s="283"/>
      <c r="U604" s="290" t="s">
        <v>2015</v>
      </c>
      <c r="V604" s="290" t="s">
        <v>195</v>
      </c>
      <c r="W604" s="290">
        <v>11</v>
      </c>
      <c r="X604" s="290" t="s">
        <v>2319</v>
      </c>
      <c r="Y604" s="290"/>
      <c r="Z604" s="290"/>
      <c r="AA604" s="290"/>
      <c r="AB604" s="290"/>
    </row>
    <row r="605" spans="1:28" x14ac:dyDescent="0.25">
      <c r="A605" s="283" t="s">
        <v>2008</v>
      </c>
      <c r="B605" s="284" t="s">
        <v>1787</v>
      </c>
      <c r="C605" s="284" t="s">
        <v>2066</v>
      </c>
      <c r="D605" s="284" t="s">
        <v>2067</v>
      </c>
      <c r="E605" s="284" t="s">
        <v>2378</v>
      </c>
      <c r="F605" s="285" t="s">
        <v>2426</v>
      </c>
      <c r="G605" s="302">
        <v>20</v>
      </c>
      <c r="H605" s="287" t="s">
        <v>1786</v>
      </c>
      <c r="I605" s="285"/>
      <c r="J605" s="285"/>
      <c r="K605" s="285"/>
      <c r="L605" s="285"/>
      <c r="M605" s="301"/>
      <c r="N605" s="301"/>
      <c r="O605" s="288">
        <v>10</v>
      </c>
      <c r="P605" s="288" t="s">
        <v>2013</v>
      </c>
      <c r="Q605" s="288" t="s">
        <v>2012</v>
      </c>
      <c r="R605" s="289" t="s">
        <v>2381</v>
      </c>
      <c r="S605" s="299" t="s">
        <v>2382</v>
      </c>
      <c r="T605" s="283"/>
      <c r="U605" s="290" t="s">
        <v>2015</v>
      </c>
      <c r="V605" s="290" t="s">
        <v>195</v>
      </c>
      <c r="W605" s="290">
        <v>11</v>
      </c>
      <c r="X605" s="290" t="s">
        <v>2319</v>
      </c>
      <c r="Y605" s="290"/>
      <c r="Z605" s="290"/>
      <c r="AA605" s="290"/>
      <c r="AB605" s="290"/>
    </row>
    <row r="606" spans="1:28" x14ac:dyDescent="0.25">
      <c r="A606" s="283" t="s">
        <v>2008</v>
      </c>
      <c r="B606" s="284" t="s">
        <v>1787</v>
      </c>
      <c r="C606" s="284" t="s">
        <v>2066</v>
      </c>
      <c r="D606" s="284" t="s">
        <v>2067</v>
      </c>
      <c r="E606" s="284" t="s">
        <v>2378</v>
      </c>
      <c r="F606" s="285" t="s">
        <v>2426</v>
      </c>
      <c r="G606" s="302">
        <v>40</v>
      </c>
      <c r="H606" s="287" t="s">
        <v>1786</v>
      </c>
      <c r="I606" s="285"/>
      <c r="J606" s="285"/>
      <c r="K606" s="285"/>
      <c r="L606" s="285"/>
      <c r="M606" s="301"/>
      <c r="N606" s="301"/>
      <c r="O606" s="288">
        <v>10</v>
      </c>
      <c r="P606" s="288" t="s">
        <v>2013</v>
      </c>
      <c r="Q606" s="288" t="s">
        <v>2012</v>
      </c>
      <c r="R606" s="289" t="s">
        <v>2381</v>
      </c>
      <c r="S606" s="299" t="s">
        <v>2382</v>
      </c>
      <c r="T606" s="283"/>
      <c r="U606" s="290" t="s">
        <v>2015</v>
      </c>
      <c r="V606" s="290" t="s">
        <v>195</v>
      </c>
      <c r="W606" s="290">
        <v>11</v>
      </c>
      <c r="X606" s="290" t="s">
        <v>2319</v>
      </c>
      <c r="Y606" s="290"/>
      <c r="Z606" s="290"/>
      <c r="AA606" s="290"/>
      <c r="AB606" s="290"/>
    </row>
    <row r="607" spans="1:28" x14ac:dyDescent="0.25">
      <c r="A607" s="283" t="s">
        <v>2008</v>
      </c>
      <c r="B607" s="284" t="s">
        <v>1787</v>
      </c>
      <c r="C607" s="284" t="s">
        <v>2066</v>
      </c>
      <c r="D607" s="284" t="s">
        <v>2067</v>
      </c>
      <c r="E607" s="284" t="s">
        <v>2378</v>
      </c>
      <c r="F607" s="285" t="s">
        <v>2427</v>
      </c>
      <c r="G607" s="302">
        <v>20</v>
      </c>
      <c r="H607" s="287" t="s">
        <v>1786</v>
      </c>
      <c r="I607" s="285"/>
      <c r="J607" s="285"/>
      <c r="K607" s="285"/>
      <c r="L607" s="285"/>
      <c r="M607" s="301"/>
      <c r="N607" s="301"/>
      <c r="O607" s="288">
        <v>10</v>
      </c>
      <c r="P607" s="288" t="s">
        <v>2013</v>
      </c>
      <c r="Q607" s="288" t="s">
        <v>2012</v>
      </c>
      <c r="R607" s="289" t="s">
        <v>2381</v>
      </c>
      <c r="S607" s="299" t="s">
        <v>2382</v>
      </c>
      <c r="T607" s="283"/>
      <c r="U607" s="290" t="s">
        <v>2015</v>
      </c>
      <c r="V607" s="290" t="s">
        <v>195</v>
      </c>
      <c r="W607" s="290">
        <v>11</v>
      </c>
      <c r="X607" s="290" t="s">
        <v>2319</v>
      </c>
      <c r="Y607" s="290"/>
      <c r="Z607" s="290"/>
      <c r="AA607" s="290"/>
      <c r="AB607" s="290"/>
    </row>
    <row r="608" spans="1:28" x14ac:dyDescent="0.25">
      <c r="A608" s="283" t="s">
        <v>2008</v>
      </c>
      <c r="B608" s="284" t="s">
        <v>1787</v>
      </c>
      <c r="C608" s="284" t="s">
        <v>2066</v>
      </c>
      <c r="D608" s="284" t="s">
        <v>2067</v>
      </c>
      <c r="E608" s="284" t="s">
        <v>2378</v>
      </c>
      <c r="F608" s="285" t="s">
        <v>2427</v>
      </c>
      <c r="G608" s="302">
        <v>40</v>
      </c>
      <c r="H608" s="287" t="s">
        <v>1786</v>
      </c>
      <c r="I608" s="285"/>
      <c r="J608" s="285"/>
      <c r="K608" s="285"/>
      <c r="L608" s="285"/>
      <c r="M608" s="301"/>
      <c r="N608" s="301"/>
      <c r="O608" s="288">
        <v>10</v>
      </c>
      <c r="P608" s="288" t="s">
        <v>2013</v>
      </c>
      <c r="Q608" s="288" t="s">
        <v>2012</v>
      </c>
      <c r="R608" s="289" t="s">
        <v>2381</v>
      </c>
      <c r="S608" s="299" t="s">
        <v>2382</v>
      </c>
      <c r="T608" s="283"/>
      <c r="U608" s="290" t="s">
        <v>2015</v>
      </c>
      <c r="V608" s="290" t="s">
        <v>195</v>
      </c>
      <c r="W608" s="290">
        <v>11</v>
      </c>
      <c r="X608" s="290" t="s">
        <v>2319</v>
      </c>
      <c r="Y608" s="290"/>
      <c r="Z608" s="290"/>
      <c r="AA608" s="290"/>
      <c r="AB608" s="290"/>
    </row>
    <row r="609" spans="1:28" x14ac:dyDescent="0.25">
      <c r="A609" s="283" t="s">
        <v>2008</v>
      </c>
      <c r="B609" s="284" t="s">
        <v>1787</v>
      </c>
      <c r="C609" s="284" t="s">
        <v>2066</v>
      </c>
      <c r="D609" s="284" t="s">
        <v>2067</v>
      </c>
      <c r="E609" s="284" t="s">
        <v>2378</v>
      </c>
      <c r="F609" s="285" t="s">
        <v>2428</v>
      </c>
      <c r="G609" s="302">
        <v>20</v>
      </c>
      <c r="H609" s="287" t="s">
        <v>1786</v>
      </c>
      <c r="I609" s="285"/>
      <c r="J609" s="285"/>
      <c r="K609" s="285"/>
      <c r="L609" s="285"/>
      <c r="M609" s="301"/>
      <c r="N609" s="301"/>
      <c r="O609" s="288">
        <v>10</v>
      </c>
      <c r="P609" s="288" t="s">
        <v>2013</v>
      </c>
      <c r="Q609" s="288" t="s">
        <v>2012</v>
      </c>
      <c r="R609" s="289" t="s">
        <v>2381</v>
      </c>
      <c r="S609" s="299" t="s">
        <v>2382</v>
      </c>
      <c r="T609" s="283"/>
      <c r="U609" s="290" t="s">
        <v>2015</v>
      </c>
      <c r="V609" s="290" t="s">
        <v>195</v>
      </c>
      <c r="W609" s="290">
        <v>11</v>
      </c>
      <c r="X609" s="290" t="s">
        <v>2319</v>
      </c>
      <c r="Y609" s="290"/>
      <c r="Z609" s="290"/>
      <c r="AA609" s="290"/>
      <c r="AB609" s="290"/>
    </row>
    <row r="610" spans="1:28" x14ac:dyDescent="0.25">
      <c r="A610" s="283" t="s">
        <v>2008</v>
      </c>
      <c r="B610" s="284" t="s">
        <v>1787</v>
      </c>
      <c r="C610" s="284" t="s">
        <v>2066</v>
      </c>
      <c r="D610" s="284" t="s">
        <v>2067</v>
      </c>
      <c r="E610" s="284" t="s">
        <v>2378</v>
      </c>
      <c r="F610" s="285" t="s">
        <v>2428</v>
      </c>
      <c r="G610" s="302">
        <v>40</v>
      </c>
      <c r="H610" s="287" t="s">
        <v>1786</v>
      </c>
      <c r="I610" s="285"/>
      <c r="J610" s="285"/>
      <c r="K610" s="285"/>
      <c r="L610" s="285"/>
      <c r="M610" s="301"/>
      <c r="N610" s="301"/>
      <c r="O610" s="288">
        <v>10</v>
      </c>
      <c r="P610" s="288" t="s">
        <v>2013</v>
      </c>
      <c r="Q610" s="288" t="s">
        <v>2012</v>
      </c>
      <c r="R610" s="289" t="s">
        <v>2381</v>
      </c>
      <c r="S610" s="299" t="s">
        <v>2382</v>
      </c>
      <c r="T610" s="283"/>
      <c r="U610" s="290" t="s">
        <v>2015</v>
      </c>
      <c r="V610" s="290" t="s">
        <v>195</v>
      </c>
      <c r="W610" s="290">
        <v>11</v>
      </c>
      <c r="X610" s="290" t="s">
        <v>2319</v>
      </c>
      <c r="Y610" s="290"/>
      <c r="Z610" s="290"/>
      <c r="AA610" s="290"/>
      <c r="AB610" s="290"/>
    </row>
    <row r="611" spans="1:28" x14ac:dyDescent="0.25">
      <c r="A611" s="283" t="s">
        <v>2008</v>
      </c>
      <c r="B611" s="284" t="s">
        <v>1787</v>
      </c>
      <c r="C611" s="284" t="s">
        <v>2086</v>
      </c>
      <c r="D611" s="284" t="s">
        <v>2087</v>
      </c>
      <c r="E611" s="284" t="s">
        <v>2378</v>
      </c>
      <c r="F611" s="285" t="s">
        <v>2434</v>
      </c>
      <c r="G611" s="302">
        <v>20</v>
      </c>
      <c r="H611" s="287" t="s">
        <v>1786</v>
      </c>
      <c r="I611" s="285"/>
      <c r="J611" s="285"/>
      <c r="K611" s="285"/>
      <c r="L611" s="285"/>
      <c r="M611" s="301"/>
      <c r="N611" s="301"/>
      <c r="O611" s="288">
        <v>13</v>
      </c>
      <c r="P611" s="288" t="s">
        <v>2013</v>
      </c>
      <c r="Q611" s="288" t="s">
        <v>2012</v>
      </c>
      <c r="R611" s="289" t="s">
        <v>2435</v>
      </c>
      <c r="S611" s="299" t="s">
        <v>2382</v>
      </c>
      <c r="T611" s="283"/>
      <c r="U611" s="290" t="s">
        <v>2015</v>
      </c>
      <c r="V611" s="290" t="s">
        <v>195</v>
      </c>
      <c r="W611" s="290">
        <v>14</v>
      </c>
      <c r="X611" s="290" t="s">
        <v>2319</v>
      </c>
      <c r="Y611" s="290"/>
      <c r="Z611" s="290"/>
      <c r="AA611" s="290"/>
      <c r="AB611" s="290"/>
    </row>
    <row r="612" spans="1:28" x14ac:dyDescent="0.25">
      <c r="A612" s="283" t="s">
        <v>2008</v>
      </c>
      <c r="B612" s="284" t="s">
        <v>1787</v>
      </c>
      <c r="C612" s="284" t="s">
        <v>2086</v>
      </c>
      <c r="D612" s="284" t="s">
        <v>2087</v>
      </c>
      <c r="E612" s="284" t="s">
        <v>2378</v>
      </c>
      <c r="F612" s="285" t="s">
        <v>2434</v>
      </c>
      <c r="G612" s="302">
        <v>40</v>
      </c>
      <c r="H612" s="287" t="s">
        <v>1786</v>
      </c>
      <c r="I612" s="285"/>
      <c r="J612" s="285"/>
      <c r="K612" s="285"/>
      <c r="L612" s="285"/>
      <c r="M612" s="301"/>
      <c r="N612" s="301"/>
      <c r="O612" s="288">
        <v>13</v>
      </c>
      <c r="P612" s="288" t="s">
        <v>2013</v>
      </c>
      <c r="Q612" s="288" t="s">
        <v>2012</v>
      </c>
      <c r="R612" s="289" t="s">
        <v>2435</v>
      </c>
      <c r="S612" s="299" t="s">
        <v>2382</v>
      </c>
      <c r="T612" s="283"/>
      <c r="U612" s="290" t="s">
        <v>2015</v>
      </c>
      <c r="V612" s="290" t="s">
        <v>195</v>
      </c>
      <c r="W612" s="290">
        <v>14</v>
      </c>
      <c r="X612" s="290" t="s">
        <v>2319</v>
      </c>
      <c r="Y612" s="290"/>
      <c r="Z612" s="290"/>
      <c r="AA612" s="290"/>
      <c r="AB612" s="290"/>
    </row>
    <row r="613" spans="1:28" x14ac:dyDescent="0.25">
      <c r="A613" s="283" t="s">
        <v>2008</v>
      </c>
      <c r="B613" s="284" t="s">
        <v>1787</v>
      </c>
      <c r="C613" s="284" t="s">
        <v>2086</v>
      </c>
      <c r="D613" s="284" t="s">
        <v>2087</v>
      </c>
      <c r="E613" s="284" t="s">
        <v>2378</v>
      </c>
      <c r="F613" s="285" t="s">
        <v>2436</v>
      </c>
      <c r="G613" s="302">
        <v>20</v>
      </c>
      <c r="H613" s="287" t="s">
        <v>1786</v>
      </c>
      <c r="I613" s="285"/>
      <c r="J613" s="285"/>
      <c r="K613" s="285"/>
      <c r="L613" s="285"/>
      <c r="M613" s="301"/>
      <c r="N613" s="301"/>
      <c r="O613" s="288">
        <v>7</v>
      </c>
      <c r="P613" s="288" t="s">
        <v>2013</v>
      </c>
      <c r="Q613" s="288" t="s">
        <v>2012</v>
      </c>
      <c r="R613" s="289" t="s">
        <v>2385</v>
      </c>
      <c r="S613" s="299" t="s">
        <v>2382</v>
      </c>
      <c r="T613" s="283"/>
      <c r="U613" s="290" t="s">
        <v>2015</v>
      </c>
      <c r="V613" s="290" t="s">
        <v>195</v>
      </c>
      <c r="W613" s="290">
        <v>8</v>
      </c>
      <c r="X613" s="290" t="s">
        <v>2319</v>
      </c>
      <c r="Y613" s="290"/>
      <c r="Z613" s="290"/>
      <c r="AA613" s="290"/>
      <c r="AB613" s="290"/>
    </row>
    <row r="614" spans="1:28" x14ac:dyDescent="0.25">
      <c r="A614" s="283" t="s">
        <v>2008</v>
      </c>
      <c r="B614" s="284" t="s">
        <v>1787</v>
      </c>
      <c r="C614" s="284" t="s">
        <v>2086</v>
      </c>
      <c r="D614" s="284" t="s">
        <v>2087</v>
      </c>
      <c r="E614" s="284" t="s">
        <v>2378</v>
      </c>
      <c r="F614" s="285" t="s">
        <v>2436</v>
      </c>
      <c r="G614" s="302">
        <v>40</v>
      </c>
      <c r="H614" s="287" t="s">
        <v>1786</v>
      </c>
      <c r="I614" s="285"/>
      <c r="J614" s="285"/>
      <c r="K614" s="285"/>
      <c r="L614" s="285"/>
      <c r="M614" s="301"/>
      <c r="N614" s="301"/>
      <c r="O614" s="288">
        <v>7</v>
      </c>
      <c r="P614" s="288" t="s">
        <v>2013</v>
      </c>
      <c r="Q614" s="288" t="s">
        <v>2012</v>
      </c>
      <c r="R614" s="289" t="s">
        <v>2385</v>
      </c>
      <c r="S614" s="299" t="s">
        <v>2382</v>
      </c>
      <c r="T614" s="283"/>
      <c r="U614" s="290" t="s">
        <v>2015</v>
      </c>
      <c r="V614" s="290" t="s">
        <v>195</v>
      </c>
      <c r="W614" s="290">
        <v>8</v>
      </c>
      <c r="X614" s="290" t="s">
        <v>2319</v>
      </c>
      <c r="Y614" s="290"/>
      <c r="Z614" s="290"/>
      <c r="AA614" s="290"/>
      <c r="AB614" s="290"/>
    </row>
    <row r="615" spans="1:28" x14ac:dyDescent="0.25">
      <c r="A615" s="283" t="s">
        <v>2008</v>
      </c>
      <c r="B615" s="284" t="s">
        <v>1787</v>
      </c>
      <c r="C615" s="284" t="s">
        <v>2086</v>
      </c>
      <c r="D615" s="284" t="s">
        <v>2087</v>
      </c>
      <c r="E615" s="284" t="s">
        <v>2378</v>
      </c>
      <c r="F615" s="285" t="s">
        <v>2437</v>
      </c>
      <c r="G615" s="302">
        <v>20</v>
      </c>
      <c r="H615" s="287" t="s">
        <v>1786</v>
      </c>
      <c r="I615" s="285"/>
      <c r="J615" s="285"/>
      <c r="K615" s="285"/>
      <c r="L615" s="285"/>
      <c r="M615" s="301"/>
      <c r="N615" s="301"/>
      <c r="O615" s="288">
        <v>15</v>
      </c>
      <c r="P615" s="288" t="s">
        <v>2013</v>
      </c>
      <c r="Q615" s="288" t="s">
        <v>2012</v>
      </c>
      <c r="R615" s="289" t="s">
        <v>2438</v>
      </c>
      <c r="S615" s="299" t="s">
        <v>2382</v>
      </c>
      <c r="T615" s="283"/>
      <c r="U615" s="290" t="s">
        <v>2015</v>
      </c>
      <c r="V615" s="290" t="s">
        <v>195</v>
      </c>
      <c r="W615" s="290">
        <v>16</v>
      </c>
      <c r="X615" s="290" t="s">
        <v>2319</v>
      </c>
      <c r="Y615" s="290"/>
      <c r="Z615" s="290"/>
      <c r="AA615" s="290"/>
      <c r="AB615" s="290"/>
    </row>
    <row r="616" spans="1:28" x14ac:dyDescent="0.25">
      <c r="A616" s="283" t="s">
        <v>2008</v>
      </c>
      <c r="B616" s="284" t="s">
        <v>1787</v>
      </c>
      <c r="C616" s="284" t="s">
        <v>2086</v>
      </c>
      <c r="D616" s="284" t="s">
        <v>2087</v>
      </c>
      <c r="E616" s="284" t="s">
        <v>2378</v>
      </c>
      <c r="F616" s="285" t="s">
        <v>2437</v>
      </c>
      <c r="G616" s="302">
        <v>40</v>
      </c>
      <c r="H616" s="287" t="s">
        <v>1786</v>
      </c>
      <c r="I616" s="285"/>
      <c r="J616" s="285"/>
      <c r="K616" s="285"/>
      <c r="L616" s="285"/>
      <c r="M616" s="301"/>
      <c r="N616" s="301"/>
      <c r="O616" s="288">
        <v>15</v>
      </c>
      <c r="P616" s="288" t="s">
        <v>2013</v>
      </c>
      <c r="Q616" s="288" t="s">
        <v>2012</v>
      </c>
      <c r="R616" s="289" t="s">
        <v>2438</v>
      </c>
      <c r="S616" s="299" t="s">
        <v>2382</v>
      </c>
      <c r="T616" s="283"/>
      <c r="U616" s="290" t="s">
        <v>2015</v>
      </c>
      <c r="V616" s="290" t="s">
        <v>195</v>
      </c>
      <c r="W616" s="290">
        <v>16</v>
      </c>
      <c r="X616" s="290" t="s">
        <v>2319</v>
      </c>
      <c r="Y616" s="290"/>
      <c r="Z616" s="290"/>
      <c r="AA616" s="290"/>
      <c r="AB616" s="290"/>
    </row>
    <row r="617" spans="1:28" x14ac:dyDescent="0.25">
      <c r="A617" s="283" t="s">
        <v>2008</v>
      </c>
      <c r="B617" s="284" t="s">
        <v>1787</v>
      </c>
      <c r="C617" s="284" t="s">
        <v>2086</v>
      </c>
      <c r="D617" s="284" t="s">
        <v>2087</v>
      </c>
      <c r="E617" s="284" t="s">
        <v>2378</v>
      </c>
      <c r="F617" s="285" t="s">
        <v>2442</v>
      </c>
      <c r="G617" s="302">
        <v>20</v>
      </c>
      <c r="H617" s="287" t="s">
        <v>1786</v>
      </c>
      <c r="I617" s="285"/>
      <c r="J617" s="285"/>
      <c r="K617" s="285"/>
      <c r="L617" s="285"/>
      <c r="M617" s="301"/>
      <c r="N617" s="301"/>
      <c r="O617" s="288">
        <v>7</v>
      </c>
      <c r="P617" s="288" t="s">
        <v>2013</v>
      </c>
      <c r="Q617" s="288" t="s">
        <v>2012</v>
      </c>
      <c r="R617" s="289" t="s">
        <v>2385</v>
      </c>
      <c r="S617" s="299" t="s">
        <v>2382</v>
      </c>
      <c r="T617" s="283"/>
      <c r="U617" s="290" t="s">
        <v>2015</v>
      </c>
      <c r="V617" s="290" t="s">
        <v>195</v>
      </c>
      <c r="W617" s="290">
        <v>8</v>
      </c>
      <c r="X617" s="290" t="s">
        <v>2319</v>
      </c>
      <c r="Y617" s="290"/>
      <c r="Z617" s="290"/>
      <c r="AA617" s="290"/>
      <c r="AB617" s="290"/>
    </row>
    <row r="618" spans="1:28" x14ac:dyDescent="0.25">
      <c r="A618" s="283" t="s">
        <v>2008</v>
      </c>
      <c r="B618" s="284" t="s">
        <v>1787</v>
      </c>
      <c r="C618" s="284" t="s">
        <v>2086</v>
      </c>
      <c r="D618" s="284" t="s">
        <v>2087</v>
      </c>
      <c r="E618" s="284" t="s">
        <v>2378</v>
      </c>
      <c r="F618" s="285" t="s">
        <v>2442</v>
      </c>
      <c r="G618" s="302">
        <v>40</v>
      </c>
      <c r="H618" s="287" t="s">
        <v>1786</v>
      </c>
      <c r="I618" s="285"/>
      <c r="J618" s="285"/>
      <c r="K618" s="285"/>
      <c r="L618" s="285"/>
      <c r="M618" s="301"/>
      <c r="N618" s="301"/>
      <c r="O618" s="288">
        <v>7</v>
      </c>
      <c r="P618" s="288" t="s">
        <v>2013</v>
      </c>
      <c r="Q618" s="288" t="s">
        <v>2012</v>
      </c>
      <c r="R618" s="289" t="s">
        <v>2385</v>
      </c>
      <c r="S618" s="299" t="s">
        <v>2382</v>
      </c>
      <c r="T618" s="283"/>
      <c r="U618" s="290" t="s">
        <v>2015</v>
      </c>
      <c r="V618" s="290" t="s">
        <v>195</v>
      </c>
      <c r="W618" s="290">
        <v>8</v>
      </c>
      <c r="X618" s="290" t="s">
        <v>2319</v>
      </c>
      <c r="Y618" s="290"/>
      <c r="Z618" s="290"/>
      <c r="AA618" s="290"/>
      <c r="AB618" s="290"/>
    </row>
    <row r="619" spans="1:28" x14ac:dyDescent="0.25">
      <c r="A619" s="283" t="s">
        <v>2008</v>
      </c>
      <c r="B619" s="284" t="s">
        <v>1787</v>
      </c>
      <c r="C619" s="284" t="s">
        <v>2102</v>
      </c>
      <c r="D619" s="284" t="s">
        <v>2103</v>
      </c>
      <c r="E619" s="284" t="s">
        <v>2378</v>
      </c>
      <c r="F619" s="285" t="s">
        <v>2446</v>
      </c>
      <c r="G619" s="302">
        <v>20</v>
      </c>
      <c r="H619" s="287" t="s">
        <v>1786</v>
      </c>
      <c r="I619" s="285"/>
      <c r="J619" s="285"/>
      <c r="K619" s="285"/>
      <c r="L619" s="285"/>
      <c r="M619" s="301"/>
      <c r="N619" s="301"/>
      <c r="O619" s="288">
        <v>0</v>
      </c>
      <c r="P619" s="288" t="s">
        <v>2013</v>
      </c>
      <c r="Q619" s="288" t="s">
        <v>2012</v>
      </c>
      <c r="R619" s="289" t="s">
        <v>2467</v>
      </c>
      <c r="S619" s="299" t="s">
        <v>2382</v>
      </c>
      <c r="T619" s="283"/>
      <c r="U619" s="290" t="s">
        <v>2015</v>
      </c>
      <c r="V619" s="290" t="s">
        <v>195</v>
      </c>
      <c r="W619" s="290">
        <v>1</v>
      </c>
      <c r="X619" s="290" t="s">
        <v>2319</v>
      </c>
      <c r="Y619" s="290"/>
      <c r="Z619" s="290"/>
      <c r="AA619" s="290"/>
      <c r="AB619" s="290"/>
    </row>
    <row r="620" spans="1:28" x14ac:dyDescent="0.25">
      <c r="A620" s="283" t="s">
        <v>2008</v>
      </c>
      <c r="B620" s="284" t="s">
        <v>1787</v>
      </c>
      <c r="C620" s="284" t="s">
        <v>2102</v>
      </c>
      <c r="D620" s="284" t="s">
        <v>2103</v>
      </c>
      <c r="E620" s="284" t="s">
        <v>2378</v>
      </c>
      <c r="F620" s="285" t="s">
        <v>2446</v>
      </c>
      <c r="G620" s="302">
        <v>40</v>
      </c>
      <c r="H620" s="287" t="s">
        <v>1786</v>
      </c>
      <c r="I620" s="285"/>
      <c r="J620" s="285"/>
      <c r="K620" s="285"/>
      <c r="L620" s="285"/>
      <c r="M620" s="301"/>
      <c r="N620" s="301"/>
      <c r="O620" s="288">
        <v>0</v>
      </c>
      <c r="P620" s="288" t="s">
        <v>2013</v>
      </c>
      <c r="Q620" s="288" t="s">
        <v>2012</v>
      </c>
      <c r="R620" s="289" t="s">
        <v>2467</v>
      </c>
      <c r="S620" s="299" t="s">
        <v>2382</v>
      </c>
      <c r="T620" s="283"/>
      <c r="U620" s="290" t="s">
        <v>2015</v>
      </c>
      <c r="V620" s="290" t="s">
        <v>195</v>
      </c>
      <c r="W620" s="290">
        <v>1</v>
      </c>
      <c r="X620" s="290" t="s">
        <v>2319</v>
      </c>
      <c r="Y620" s="290"/>
      <c r="Z620" s="290"/>
      <c r="AA620" s="290"/>
      <c r="AB620" s="290"/>
    </row>
    <row r="621" spans="1:28" x14ac:dyDescent="0.25">
      <c r="A621" s="283" t="s">
        <v>2008</v>
      </c>
      <c r="B621" s="284" t="s">
        <v>1787</v>
      </c>
      <c r="C621" s="284" t="s">
        <v>2119</v>
      </c>
      <c r="D621" s="284" t="s">
        <v>2120</v>
      </c>
      <c r="E621" s="284" t="s">
        <v>2378</v>
      </c>
      <c r="F621" s="285" t="s">
        <v>2449</v>
      </c>
      <c r="G621" s="302">
        <v>20</v>
      </c>
      <c r="H621" s="287" t="s">
        <v>1786</v>
      </c>
      <c r="I621" s="285"/>
      <c r="J621" s="285"/>
      <c r="K621" s="285"/>
      <c r="L621" s="285"/>
      <c r="M621" s="301"/>
      <c r="N621" s="301"/>
      <c r="O621" s="288">
        <v>7</v>
      </c>
      <c r="P621" s="288" t="s">
        <v>2013</v>
      </c>
      <c r="Q621" s="288" t="s">
        <v>2012</v>
      </c>
      <c r="R621" s="289" t="s">
        <v>2385</v>
      </c>
      <c r="S621" s="299" t="s">
        <v>2382</v>
      </c>
      <c r="T621" s="283"/>
      <c r="U621" s="290" t="s">
        <v>2015</v>
      </c>
      <c r="V621" s="290" t="s">
        <v>195</v>
      </c>
      <c r="W621" s="290">
        <v>8</v>
      </c>
      <c r="X621" s="290" t="s">
        <v>2319</v>
      </c>
      <c r="Y621" s="290"/>
      <c r="Z621" s="290"/>
      <c r="AA621" s="290"/>
      <c r="AB621" s="290"/>
    </row>
    <row r="622" spans="1:28" x14ac:dyDescent="0.25">
      <c r="A622" s="283" t="s">
        <v>2008</v>
      </c>
      <c r="B622" s="284" t="s">
        <v>1787</v>
      </c>
      <c r="C622" s="284" t="s">
        <v>2119</v>
      </c>
      <c r="D622" s="284" t="s">
        <v>2120</v>
      </c>
      <c r="E622" s="284" t="s">
        <v>2378</v>
      </c>
      <c r="F622" s="285" t="s">
        <v>2449</v>
      </c>
      <c r="G622" s="302">
        <v>40</v>
      </c>
      <c r="H622" s="287" t="s">
        <v>1786</v>
      </c>
      <c r="I622" s="285"/>
      <c r="J622" s="285"/>
      <c r="K622" s="285"/>
      <c r="L622" s="285"/>
      <c r="M622" s="301"/>
      <c r="N622" s="301"/>
      <c r="O622" s="288">
        <v>7</v>
      </c>
      <c r="P622" s="288" t="s">
        <v>2013</v>
      </c>
      <c r="Q622" s="288" t="s">
        <v>2012</v>
      </c>
      <c r="R622" s="289" t="s">
        <v>2385</v>
      </c>
      <c r="S622" s="299" t="s">
        <v>2382</v>
      </c>
      <c r="T622" s="283"/>
      <c r="U622" s="290" t="s">
        <v>2015</v>
      </c>
      <c r="V622" s="290" t="s">
        <v>195</v>
      </c>
      <c r="W622" s="290">
        <v>8</v>
      </c>
      <c r="X622" s="290" t="s">
        <v>2319</v>
      </c>
      <c r="Y622" s="290"/>
      <c r="Z622" s="290"/>
      <c r="AA622" s="290"/>
      <c r="AB622" s="290"/>
    </row>
    <row r="623" spans="1:28" x14ac:dyDescent="0.25">
      <c r="A623" s="283" t="s">
        <v>2008</v>
      </c>
      <c r="B623" s="284" t="s">
        <v>1754</v>
      </c>
      <c r="C623" s="284" t="s">
        <v>2123</v>
      </c>
      <c r="D623" s="284" t="s">
        <v>2124</v>
      </c>
      <c r="E623" s="284" t="s">
        <v>2378</v>
      </c>
      <c r="F623" s="285" t="s">
        <v>2450</v>
      </c>
      <c r="G623" s="302">
        <v>20</v>
      </c>
      <c r="H623" s="287" t="s">
        <v>1786</v>
      </c>
      <c r="I623" s="285"/>
      <c r="J623" s="285"/>
      <c r="K623" s="285"/>
      <c r="L623" s="285"/>
      <c r="M623" s="301"/>
      <c r="N623" s="301"/>
      <c r="O623" s="288">
        <v>5</v>
      </c>
      <c r="P623" s="288" t="s">
        <v>2013</v>
      </c>
      <c r="Q623" s="288" t="s">
        <v>2012</v>
      </c>
      <c r="R623" s="289" t="s">
        <v>2390</v>
      </c>
      <c r="S623" s="299" t="s">
        <v>2382</v>
      </c>
      <c r="T623" s="283"/>
      <c r="U623" s="290" t="s">
        <v>2015</v>
      </c>
      <c r="V623" s="290" t="s">
        <v>195</v>
      </c>
      <c r="W623" s="290">
        <v>6</v>
      </c>
      <c r="X623" s="290" t="s">
        <v>2319</v>
      </c>
      <c r="Y623" s="290"/>
      <c r="Z623" s="290"/>
      <c r="AA623" s="290"/>
      <c r="AB623" s="290"/>
    </row>
    <row r="624" spans="1:28" x14ac:dyDescent="0.25">
      <c r="A624" s="283" t="s">
        <v>2008</v>
      </c>
      <c r="B624" s="284" t="s">
        <v>1754</v>
      </c>
      <c r="C624" s="284" t="s">
        <v>2123</v>
      </c>
      <c r="D624" s="284" t="s">
        <v>2124</v>
      </c>
      <c r="E624" s="284" t="s">
        <v>2378</v>
      </c>
      <c r="F624" s="285" t="s">
        <v>2450</v>
      </c>
      <c r="G624" s="302">
        <v>40</v>
      </c>
      <c r="H624" s="287" t="s">
        <v>1786</v>
      </c>
      <c r="I624" s="285"/>
      <c r="J624" s="285"/>
      <c r="K624" s="285"/>
      <c r="L624" s="285"/>
      <c r="M624" s="301"/>
      <c r="N624" s="301"/>
      <c r="O624" s="288">
        <v>5</v>
      </c>
      <c r="P624" s="288" t="s">
        <v>2013</v>
      </c>
      <c r="Q624" s="288" t="s">
        <v>2012</v>
      </c>
      <c r="R624" s="289" t="s">
        <v>2390</v>
      </c>
      <c r="S624" s="299" t="s">
        <v>2382</v>
      </c>
      <c r="T624" s="283"/>
      <c r="U624" s="290" t="s">
        <v>2015</v>
      </c>
      <c r="V624" s="290" t="s">
        <v>195</v>
      </c>
      <c r="W624" s="290">
        <v>6</v>
      </c>
      <c r="X624" s="290" t="s">
        <v>2319</v>
      </c>
      <c r="Y624" s="290"/>
      <c r="Z624" s="290"/>
      <c r="AA624" s="290"/>
      <c r="AB624" s="290"/>
    </row>
    <row r="625" spans="1:28" x14ac:dyDescent="0.25">
      <c r="A625" s="283" t="s">
        <v>2008</v>
      </c>
      <c r="B625" s="284" t="s">
        <v>1787</v>
      </c>
      <c r="C625" s="284" t="s">
        <v>2133</v>
      </c>
      <c r="D625" s="284" t="s">
        <v>1769</v>
      </c>
      <c r="E625" s="284" t="s">
        <v>2378</v>
      </c>
      <c r="F625" s="285" t="s">
        <v>2453</v>
      </c>
      <c r="G625" s="302">
        <v>20</v>
      </c>
      <c r="H625" s="287" t="s">
        <v>1786</v>
      </c>
      <c r="I625" s="285"/>
      <c r="J625" s="285"/>
      <c r="K625" s="285"/>
      <c r="L625" s="285"/>
      <c r="M625" s="301"/>
      <c r="N625" s="301"/>
      <c r="O625" s="288">
        <v>9</v>
      </c>
      <c r="P625" s="288" t="s">
        <v>2013</v>
      </c>
      <c r="Q625" s="288" t="s">
        <v>2012</v>
      </c>
      <c r="R625" s="289" t="s">
        <v>2420</v>
      </c>
      <c r="S625" s="299" t="s">
        <v>2382</v>
      </c>
      <c r="T625" s="283"/>
      <c r="U625" s="290" t="s">
        <v>2015</v>
      </c>
      <c r="V625" s="290" t="s">
        <v>195</v>
      </c>
      <c r="W625" s="290">
        <v>10</v>
      </c>
      <c r="X625" s="290" t="s">
        <v>2319</v>
      </c>
      <c r="Y625" s="290"/>
      <c r="Z625" s="290"/>
      <c r="AA625" s="290"/>
      <c r="AB625" s="290"/>
    </row>
    <row r="626" spans="1:28" x14ac:dyDescent="0.25">
      <c r="A626" s="283" t="s">
        <v>2008</v>
      </c>
      <c r="B626" s="284" t="s">
        <v>1787</v>
      </c>
      <c r="C626" s="284" t="s">
        <v>2133</v>
      </c>
      <c r="D626" s="284" t="s">
        <v>1769</v>
      </c>
      <c r="E626" s="284" t="s">
        <v>2378</v>
      </c>
      <c r="F626" s="285" t="s">
        <v>2453</v>
      </c>
      <c r="G626" s="302">
        <v>40</v>
      </c>
      <c r="H626" s="287" t="s">
        <v>1786</v>
      </c>
      <c r="I626" s="285"/>
      <c r="J626" s="285"/>
      <c r="K626" s="285"/>
      <c r="L626" s="285"/>
      <c r="M626" s="301"/>
      <c r="N626" s="301"/>
      <c r="O626" s="288">
        <v>9</v>
      </c>
      <c r="P626" s="288" t="s">
        <v>2013</v>
      </c>
      <c r="Q626" s="288" t="s">
        <v>2012</v>
      </c>
      <c r="R626" s="289" t="s">
        <v>2420</v>
      </c>
      <c r="S626" s="299" t="s">
        <v>2382</v>
      </c>
      <c r="T626" s="283"/>
      <c r="U626" s="290" t="s">
        <v>2015</v>
      </c>
      <c r="V626" s="290" t="s">
        <v>195</v>
      </c>
      <c r="W626" s="290">
        <v>10</v>
      </c>
      <c r="X626" s="290" t="s">
        <v>2319</v>
      </c>
      <c r="Y626" s="290"/>
      <c r="Z626" s="290"/>
      <c r="AA626" s="290"/>
      <c r="AB626" s="290"/>
    </row>
    <row r="627" spans="1:28" x14ac:dyDescent="0.25">
      <c r="A627" s="283" t="s">
        <v>2008</v>
      </c>
      <c r="B627" s="284" t="s">
        <v>1787</v>
      </c>
      <c r="C627" s="284" t="s">
        <v>2134</v>
      </c>
      <c r="D627" s="284" t="s">
        <v>2135</v>
      </c>
      <c r="E627" s="284" t="s">
        <v>2378</v>
      </c>
      <c r="F627" s="285" t="s">
        <v>2454</v>
      </c>
      <c r="G627" s="302">
        <v>20</v>
      </c>
      <c r="H627" s="287" t="s">
        <v>1786</v>
      </c>
      <c r="I627" s="285"/>
      <c r="J627" s="285"/>
      <c r="K627" s="285"/>
      <c r="L627" s="285"/>
      <c r="M627" s="301"/>
      <c r="N627" s="301"/>
      <c r="O627" s="288">
        <v>7</v>
      </c>
      <c r="P627" s="288" t="s">
        <v>2013</v>
      </c>
      <c r="Q627" s="288" t="s">
        <v>2012</v>
      </c>
      <c r="R627" s="289" t="s">
        <v>2385</v>
      </c>
      <c r="S627" s="299" t="s">
        <v>2382</v>
      </c>
      <c r="T627" s="283"/>
      <c r="U627" s="290" t="s">
        <v>2015</v>
      </c>
      <c r="V627" s="290" t="s">
        <v>195</v>
      </c>
      <c r="W627" s="290">
        <v>8</v>
      </c>
      <c r="X627" s="290" t="s">
        <v>2319</v>
      </c>
      <c r="Y627" s="290"/>
      <c r="Z627" s="290"/>
      <c r="AA627" s="290"/>
      <c r="AB627" s="290"/>
    </row>
    <row r="628" spans="1:28" x14ac:dyDescent="0.25">
      <c r="A628" s="283" t="s">
        <v>2008</v>
      </c>
      <c r="B628" s="284" t="s">
        <v>1787</v>
      </c>
      <c r="C628" s="284" t="s">
        <v>2134</v>
      </c>
      <c r="D628" s="284" t="s">
        <v>2135</v>
      </c>
      <c r="E628" s="284" t="s">
        <v>2378</v>
      </c>
      <c r="F628" s="285" t="s">
        <v>2454</v>
      </c>
      <c r="G628" s="302">
        <v>40</v>
      </c>
      <c r="H628" s="287" t="s">
        <v>1786</v>
      </c>
      <c r="I628" s="285"/>
      <c r="J628" s="285"/>
      <c r="K628" s="285"/>
      <c r="L628" s="285"/>
      <c r="M628" s="301"/>
      <c r="N628" s="301"/>
      <c r="O628" s="288">
        <v>7</v>
      </c>
      <c r="P628" s="288" t="s">
        <v>2013</v>
      </c>
      <c r="Q628" s="288" t="s">
        <v>2012</v>
      </c>
      <c r="R628" s="289" t="s">
        <v>2385</v>
      </c>
      <c r="S628" s="299" t="s">
        <v>2382</v>
      </c>
      <c r="T628" s="283"/>
      <c r="U628" s="290" t="s">
        <v>2015</v>
      </c>
      <c r="V628" s="290" t="s">
        <v>195</v>
      </c>
      <c r="W628" s="290">
        <v>8</v>
      </c>
      <c r="X628" s="290" t="s">
        <v>2319</v>
      </c>
      <c r="Y628" s="290"/>
      <c r="Z628" s="290"/>
      <c r="AA628" s="290"/>
      <c r="AB628" s="290"/>
    </row>
    <row r="629" spans="1:28" x14ac:dyDescent="0.25">
      <c r="A629" s="283" t="s">
        <v>2008</v>
      </c>
      <c r="B629" s="284" t="s">
        <v>1787</v>
      </c>
      <c r="C629" s="284" t="s">
        <v>2134</v>
      </c>
      <c r="D629" s="284" t="s">
        <v>2135</v>
      </c>
      <c r="E629" s="284" t="s">
        <v>2378</v>
      </c>
      <c r="F629" s="285" t="s">
        <v>2455</v>
      </c>
      <c r="G629" s="302">
        <v>20</v>
      </c>
      <c r="H629" s="287" t="s">
        <v>1786</v>
      </c>
      <c r="I629" s="285"/>
      <c r="J629" s="285"/>
      <c r="K629" s="285"/>
      <c r="L629" s="285"/>
      <c r="M629" s="301"/>
      <c r="N629" s="301"/>
      <c r="O629" s="288">
        <v>7</v>
      </c>
      <c r="P629" s="288" t="s">
        <v>2013</v>
      </c>
      <c r="Q629" s="288" t="s">
        <v>2012</v>
      </c>
      <c r="R629" s="289" t="s">
        <v>2385</v>
      </c>
      <c r="S629" s="299" t="s">
        <v>2382</v>
      </c>
      <c r="T629" s="283"/>
      <c r="U629" s="290" t="s">
        <v>2015</v>
      </c>
      <c r="V629" s="290" t="s">
        <v>195</v>
      </c>
      <c r="W629" s="290">
        <v>8</v>
      </c>
      <c r="X629" s="290" t="s">
        <v>2319</v>
      </c>
      <c r="Y629" s="290"/>
      <c r="Z629" s="290"/>
      <c r="AA629" s="290"/>
      <c r="AB629" s="290"/>
    </row>
    <row r="630" spans="1:28" x14ac:dyDescent="0.25">
      <c r="A630" s="283" t="s">
        <v>2008</v>
      </c>
      <c r="B630" s="284" t="s">
        <v>1787</v>
      </c>
      <c r="C630" s="284" t="s">
        <v>2134</v>
      </c>
      <c r="D630" s="284" t="s">
        <v>2135</v>
      </c>
      <c r="E630" s="284" t="s">
        <v>2378</v>
      </c>
      <c r="F630" s="285" t="s">
        <v>2455</v>
      </c>
      <c r="G630" s="302">
        <v>40</v>
      </c>
      <c r="H630" s="287" t="s">
        <v>1786</v>
      </c>
      <c r="I630" s="285"/>
      <c r="J630" s="285"/>
      <c r="K630" s="285"/>
      <c r="L630" s="285"/>
      <c r="M630" s="301"/>
      <c r="N630" s="301"/>
      <c r="O630" s="288">
        <v>7</v>
      </c>
      <c r="P630" s="288" t="s">
        <v>2013</v>
      </c>
      <c r="Q630" s="288" t="s">
        <v>2012</v>
      </c>
      <c r="R630" s="289" t="s">
        <v>2385</v>
      </c>
      <c r="S630" s="299" t="s">
        <v>2382</v>
      </c>
      <c r="T630" s="283"/>
      <c r="U630" s="290" t="s">
        <v>2015</v>
      </c>
      <c r="V630" s="290" t="s">
        <v>195</v>
      </c>
      <c r="W630" s="290">
        <v>8</v>
      </c>
      <c r="X630" s="290" t="s">
        <v>2319</v>
      </c>
      <c r="Y630" s="290"/>
      <c r="Z630" s="290"/>
      <c r="AA630" s="290"/>
      <c r="AB630" s="290"/>
    </row>
    <row r="631" spans="1:28" x14ac:dyDescent="0.25">
      <c r="A631" s="283" t="s">
        <v>2008</v>
      </c>
      <c r="B631" s="284" t="s">
        <v>1787</v>
      </c>
      <c r="C631" s="284" t="s">
        <v>2134</v>
      </c>
      <c r="D631" s="284" t="s">
        <v>2135</v>
      </c>
      <c r="E631" s="284" t="s">
        <v>2378</v>
      </c>
      <c r="F631" s="285" t="s">
        <v>393</v>
      </c>
      <c r="G631" s="302">
        <v>20</v>
      </c>
      <c r="H631" s="287" t="s">
        <v>1786</v>
      </c>
      <c r="I631" s="285"/>
      <c r="J631" s="285"/>
      <c r="K631" s="285"/>
      <c r="L631" s="285"/>
      <c r="M631" s="301"/>
      <c r="N631" s="301"/>
      <c r="O631" s="288">
        <v>10</v>
      </c>
      <c r="P631" s="288" t="s">
        <v>2013</v>
      </c>
      <c r="Q631" s="288" t="s">
        <v>2012</v>
      </c>
      <c r="R631" s="289" t="s">
        <v>2381</v>
      </c>
      <c r="S631" s="299" t="s">
        <v>2382</v>
      </c>
      <c r="T631" s="283"/>
      <c r="U631" s="290" t="s">
        <v>2015</v>
      </c>
      <c r="V631" s="290" t="s">
        <v>195</v>
      </c>
      <c r="W631" s="290">
        <v>11</v>
      </c>
      <c r="X631" s="290" t="s">
        <v>2319</v>
      </c>
      <c r="Y631" s="290"/>
      <c r="Z631" s="290"/>
      <c r="AA631" s="290"/>
      <c r="AB631" s="290"/>
    </row>
    <row r="632" spans="1:28" x14ac:dyDescent="0.25">
      <c r="A632" s="283" t="s">
        <v>2008</v>
      </c>
      <c r="B632" s="284" t="s">
        <v>1787</v>
      </c>
      <c r="C632" s="284" t="s">
        <v>2134</v>
      </c>
      <c r="D632" s="284" t="s">
        <v>2135</v>
      </c>
      <c r="E632" s="284" t="s">
        <v>2378</v>
      </c>
      <c r="F632" s="285" t="s">
        <v>393</v>
      </c>
      <c r="G632" s="302">
        <v>40</v>
      </c>
      <c r="H632" s="287" t="s">
        <v>1786</v>
      </c>
      <c r="I632" s="285"/>
      <c r="J632" s="285"/>
      <c r="K632" s="285"/>
      <c r="L632" s="285"/>
      <c r="M632" s="301"/>
      <c r="N632" s="301"/>
      <c r="O632" s="288">
        <v>10</v>
      </c>
      <c r="P632" s="288" t="s">
        <v>2013</v>
      </c>
      <c r="Q632" s="288" t="s">
        <v>2012</v>
      </c>
      <c r="R632" s="289" t="s">
        <v>2381</v>
      </c>
      <c r="S632" s="299" t="s">
        <v>2382</v>
      </c>
      <c r="T632" s="283"/>
      <c r="U632" s="290" t="s">
        <v>2015</v>
      </c>
      <c r="V632" s="290" t="s">
        <v>195</v>
      </c>
      <c r="W632" s="290">
        <v>11</v>
      </c>
      <c r="X632" s="290" t="s">
        <v>2319</v>
      </c>
      <c r="Y632" s="290"/>
      <c r="Z632" s="290"/>
      <c r="AA632" s="290"/>
      <c r="AB632" s="290"/>
    </row>
    <row r="633" spans="1:28" x14ac:dyDescent="0.25">
      <c r="A633" s="283" t="s">
        <v>2008</v>
      </c>
      <c r="B633" s="284" t="s">
        <v>1787</v>
      </c>
      <c r="C633" s="284" t="s">
        <v>2138</v>
      </c>
      <c r="D633" s="284" t="s">
        <v>2139</v>
      </c>
      <c r="E633" s="284" t="s">
        <v>2378</v>
      </c>
      <c r="F633" s="285" t="s">
        <v>2458</v>
      </c>
      <c r="G633" s="302">
        <v>20</v>
      </c>
      <c r="H633" s="287" t="s">
        <v>1786</v>
      </c>
      <c r="I633" s="285"/>
      <c r="J633" s="285"/>
      <c r="K633" s="285"/>
      <c r="L633" s="285"/>
      <c r="M633" s="301"/>
      <c r="N633" s="301"/>
      <c r="O633" s="288">
        <v>12</v>
      </c>
      <c r="P633" s="288" t="s">
        <v>2013</v>
      </c>
      <c r="Q633" s="288" t="s">
        <v>2012</v>
      </c>
      <c r="R633" s="289" t="s">
        <v>2459</v>
      </c>
      <c r="S633" s="299" t="s">
        <v>2382</v>
      </c>
      <c r="T633" s="283"/>
      <c r="U633" s="290" t="s">
        <v>2015</v>
      </c>
      <c r="V633" s="290" t="s">
        <v>195</v>
      </c>
      <c r="W633" s="290">
        <v>13</v>
      </c>
      <c r="X633" s="290" t="s">
        <v>2319</v>
      </c>
      <c r="Y633" s="290"/>
      <c r="Z633" s="290"/>
      <c r="AA633" s="290"/>
      <c r="AB633" s="290"/>
    </row>
    <row r="634" spans="1:28" x14ac:dyDescent="0.25">
      <c r="A634" s="283" t="s">
        <v>2008</v>
      </c>
      <c r="B634" s="284" t="s">
        <v>1787</v>
      </c>
      <c r="C634" s="284" t="s">
        <v>2138</v>
      </c>
      <c r="D634" s="284" t="s">
        <v>2139</v>
      </c>
      <c r="E634" s="284" t="s">
        <v>2378</v>
      </c>
      <c r="F634" s="285" t="s">
        <v>2458</v>
      </c>
      <c r="G634" s="302">
        <v>40</v>
      </c>
      <c r="H634" s="287" t="s">
        <v>1786</v>
      </c>
      <c r="I634" s="285"/>
      <c r="J634" s="285"/>
      <c r="K634" s="285"/>
      <c r="L634" s="285"/>
      <c r="M634" s="301"/>
      <c r="N634" s="301"/>
      <c r="O634" s="288">
        <v>12</v>
      </c>
      <c r="P634" s="288" t="s">
        <v>2013</v>
      </c>
      <c r="Q634" s="288" t="s">
        <v>2012</v>
      </c>
      <c r="R634" s="289" t="s">
        <v>2459</v>
      </c>
      <c r="S634" s="299" t="s">
        <v>2382</v>
      </c>
      <c r="T634" s="283"/>
      <c r="U634" s="290" t="s">
        <v>2015</v>
      </c>
      <c r="V634" s="290" t="s">
        <v>195</v>
      </c>
      <c r="W634" s="290">
        <v>13</v>
      </c>
      <c r="X634" s="290" t="s">
        <v>2319</v>
      </c>
      <c r="Y634" s="290"/>
      <c r="Z634" s="290"/>
      <c r="AA634" s="290"/>
      <c r="AB634" s="290"/>
    </row>
    <row r="635" spans="1:28" x14ac:dyDescent="0.25">
      <c r="A635" s="283" t="s">
        <v>2008</v>
      </c>
      <c r="B635" s="284" t="s">
        <v>1787</v>
      </c>
      <c r="C635" s="284" t="s">
        <v>2140</v>
      </c>
      <c r="D635" s="284" t="s">
        <v>2141</v>
      </c>
      <c r="E635" s="284" t="s">
        <v>2378</v>
      </c>
      <c r="F635" s="285" t="s">
        <v>2144</v>
      </c>
      <c r="G635" s="302">
        <v>20</v>
      </c>
      <c r="H635" s="287" t="s">
        <v>1786</v>
      </c>
      <c r="I635" s="285"/>
      <c r="J635" s="285"/>
      <c r="K635" s="285"/>
      <c r="L635" s="285"/>
      <c r="M635" s="301"/>
      <c r="N635" s="301"/>
      <c r="O635" s="288">
        <v>10</v>
      </c>
      <c r="P635" s="288" t="s">
        <v>2013</v>
      </c>
      <c r="Q635" s="288" t="s">
        <v>2012</v>
      </c>
      <c r="R635" s="289" t="s">
        <v>2381</v>
      </c>
      <c r="S635" s="299" t="s">
        <v>2382</v>
      </c>
      <c r="T635" s="283"/>
      <c r="U635" s="290" t="s">
        <v>2015</v>
      </c>
      <c r="V635" s="290" t="s">
        <v>195</v>
      </c>
      <c r="W635" s="290">
        <v>11</v>
      </c>
      <c r="X635" s="290" t="s">
        <v>2319</v>
      </c>
      <c r="Y635" s="290"/>
      <c r="Z635" s="290"/>
      <c r="AA635" s="290"/>
      <c r="AB635" s="290"/>
    </row>
    <row r="636" spans="1:28" x14ac:dyDescent="0.25">
      <c r="A636" s="283" t="s">
        <v>2008</v>
      </c>
      <c r="B636" s="284" t="s">
        <v>1787</v>
      </c>
      <c r="C636" s="284" t="s">
        <v>2140</v>
      </c>
      <c r="D636" s="284" t="s">
        <v>2141</v>
      </c>
      <c r="E636" s="284" t="s">
        <v>2378</v>
      </c>
      <c r="F636" s="285" t="s">
        <v>2144</v>
      </c>
      <c r="G636" s="302">
        <v>40</v>
      </c>
      <c r="H636" s="287" t="s">
        <v>1786</v>
      </c>
      <c r="I636" s="285"/>
      <c r="J636" s="285"/>
      <c r="K636" s="285"/>
      <c r="L636" s="285"/>
      <c r="M636" s="301"/>
      <c r="N636" s="301"/>
      <c r="O636" s="288">
        <v>10</v>
      </c>
      <c r="P636" s="288" t="s">
        <v>2013</v>
      </c>
      <c r="Q636" s="288" t="s">
        <v>2012</v>
      </c>
      <c r="R636" s="289" t="s">
        <v>2381</v>
      </c>
      <c r="S636" s="299" t="s">
        <v>2382</v>
      </c>
      <c r="T636" s="283"/>
      <c r="U636" s="290" t="s">
        <v>2015</v>
      </c>
      <c r="V636" s="290" t="s">
        <v>195</v>
      </c>
      <c r="W636" s="290">
        <v>11</v>
      </c>
      <c r="X636" s="290" t="s">
        <v>2319</v>
      </c>
      <c r="Y636" s="290"/>
      <c r="Z636" s="290"/>
      <c r="AA636" s="290"/>
      <c r="AB636" s="290"/>
    </row>
    <row r="637" spans="1:28" x14ac:dyDescent="0.25">
      <c r="A637" s="283" t="s">
        <v>2008</v>
      </c>
      <c r="B637" s="284" t="s">
        <v>1787</v>
      </c>
      <c r="C637" s="284" t="s">
        <v>2150</v>
      </c>
      <c r="D637" s="284" t="s">
        <v>2151</v>
      </c>
      <c r="E637" s="284" t="s">
        <v>2378</v>
      </c>
      <c r="F637" s="285" t="s">
        <v>2461</v>
      </c>
      <c r="G637" s="302">
        <v>20</v>
      </c>
      <c r="H637" s="287" t="s">
        <v>1786</v>
      </c>
      <c r="I637" s="285"/>
      <c r="J637" s="285"/>
      <c r="K637" s="285"/>
      <c r="L637" s="285"/>
      <c r="M637" s="301"/>
      <c r="N637" s="301"/>
      <c r="O637" s="288">
        <v>6</v>
      </c>
      <c r="P637" s="288" t="s">
        <v>2013</v>
      </c>
      <c r="Q637" s="288" t="s">
        <v>2012</v>
      </c>
      <c r="R637" s="289" t="s">
        <v>2400</v>
      </c>
      <c r="S637" s="299" t="s">
        <v>2382</v>
      </c>
      <c r="T637" s="283"/>
      <c r="U637" s="290" t="s">
        <v>2015</v>
      </c>
      <c r="V637" s="290" t="s">
        <v>195</v>
      </c>
      <c r="W637" s="290">
        <v>7</v>
      </c>
      <c r="X637" s="290" t="s">
        <v>2319</v>
      </c>
      <c r="Y637" s="290"/>
      <c r="Z637" s="290"/>
      <c r="AA637" s="290"/>
      <c r="AB637" s="290"/>
    </row>
    <row r="638" spans="1:28" x14ac:dyDescent="0.25">
      <c r="A638" s="283" t="s">
        <v>2008</v>
      </c>
      <c r="B638" s="284" t="s">
        <v>1787</v>
      </c>
      <c r="C638" s="284" t="s">
        <v>2150</v>
      </c>
      <c r="D638" s="284" t="s">
        <v>2151</v>
      </c>
      <c r="E638" s="284" t="s">
        <v>2378</v>
      </c>
      <c r="F638" s="285" t="s">
        <v>2461</v>
      </c>
      <c r="G638" s="302">
        <v>40</v>
      </c>
      <c r="H638" s="287" t="s">
        <v>1786</v>
      </c>
      <c r="I638" s="285"/>
      <c r="J638" s="285"/>
      <c r="K638" s="285"/>
      <c r="L638" s="285"/>
      <c r="M638" s="301"/>
      <c r="N638" s="301"/>
      <c r="O638" s="288">
        <v>6</v>
      </c>
      <c r="P638" s="288" t="s">
        <v>2013</v>
      </c>
      <c r="Q638" s="288" t="s">
        <v>2012</v>
      </c>
      <c r="R638" s="289" t="s">
        <v>2400</v>
      </c>
      <c r="S638" s="299" t="s">
        <v>2382</v>
      </c>
      <c r="T638" s="283"/>
      <c r="U638" s="290" t="s">
        <v>2015</v>
      </c>
      <c r="V638" s="290" t="s">
        <v>195</v>
      </c>
      <c r="W638" s="290">
        <v>7</v>
      </c>
      <c r="X638" s="290" t="s">
        <v>2319</v>
      </c>
      <c r="Y638" s="290"/>
      <c r="Z638" s="290"/>
      <c r="AA638" s="290"/>
      <c r="AB638" s="290"/>
    </row>
    <row r="639" spans="1:28" x14ac:dyDescent="0.25">
      <c r="A639" s="283" t="s">
        <v>2008</v>
      </c>
      <c r="B639" s="284" t="s">
        <v>1787</v>
      </c>
      <c r="C639" s="284" t="s">
        <v>2150</v>
      </c>
      <c r="D639" s="284" t="s">
        <v>2151</v>
      </c>
      <c r="E639" s="284" t="s">
        <v>2378</v>
      </c>
      <c r="F639" s="285" t="s">
        <v>2643</v>
      </c>
      <c r="G639" s="302">
        <v>20</v>
      </c>
      <c r="H639" s="287" t="s">
        <v>1786</v>
      </c>
      <c r="I639" s="285"/>
      <c r="J639" s="285"/>
      <c r="K639" s="285"/>
      <c r="L639" s="285"/>
      <c r="M639" s="301"/>
      <c r="N639" s="301"/>
      <c r="O639" s="288">
        <v>7</v>
      </c>
      <c r="P639" s="288" t="s">
        <v>2013</v>
      </c>
      <c r="Q639" s="288" t="s">
        <v>2012</v>
      </c>
      <c r="R639" s="289" t="s">
        <v>2385</v>
      </c>
      <c r="S639" s="299" t="s">
        <v>2382</v>
      </c>
      <c r="T639" s="283"/>
      <c r="U639" s="290" t="s">
        <v>2015</v>
      </c>
      <c r="V639" s="290" t="s">
        <v>195</v>
      </c>
      <c r="W639" s="290">
        <v>8</v>
      </c>
      <c r="X639" s="290" t="s">
        <v>2319</v>
      </c>
      <c r="Y639" s="290"/>
      <c r="Z639" s="290"/>
      <c r="AA639" s="290"/>
      <c r="AB639" s="290"/>
    </row>
    <row r="640" spans="1:28" x14ac:dyDescent="0.25">
      <c r="A640" s="283" t="s">
        <v>2008</v>
      </c>
      <c r="B640" s="284" t="s">
        <v>1787</v>
      </c>
      <c r="C640" s="284" t="s">
        <v>2150</v>
      </c>
      <c r="D640" s="284" t="s">
        <v>2151</v>
      </c>
      <c r="E640" s="284" t="s">
        <v>2378</v>
      </c>
      <c r="F640" s="285" t="s">
        <v>2643</v>
      </c>
      <c r="G640" s="302">
        <v>40</v>
      </c>
      <c r="H640" s="287" t="s">
        <v>1786</v>
      </c>
      <c r="I640" s="285"/>
      <c r="J640" s="285"/>
      <c r="K640" s="285"/>
      <c r="L640" s="285"/>
      <c r="M640" s="301"/>
      <c r="N640" s="301"/>
      <c r="O640" s="288">
        <v>7</v>
      </c>
      <c r="P640" s="288" t="s">
        <v>2013</v>
      </c>
      <c r="Q640" s="288" t="s">
        <v>2012</v>
      </c>
      <c r="R640" s="289" t="s">
        <v>2385</v>
      </c>
      <c r="S640" s="299" t="s">
        <v>2382</v>
      </c>
      <c r="T640" s="283"/>
      <c r="U640" s="290" t="s">
        <v>2015</v>
      </c>
      <c r="V640" s="290" t="s">
        <v>195</v>
      </c>
      <c r="W640" s="290">
        <v>8</v>
      </c>
      <c r="X640" s="290" t="s">
        <v>2319</v>
      </c>
      <c r="Y640" s="290"/>
      <c r="Z640" s="290"/>
      <c r="AA640" s="290"/>
      <c r="AB640" s="290"/>
    </row>
    <row r="641" spans="1:28" x14ac:dyDescent="0.25">
      <c r="A641" s="283" t="s">
        <v>2008</v>
      </c>
      <c r="B641" s="284" t="s">
        <v>1787</v>
      </c>
      <c r="C641" s="284" t="s">
        <v>2150</v>
      </c>
      <c r="D641" s="284" t="s">
        <v>2151</v>
      </c>
      <c r="E641" s="284" t="s">
        <v>2378</v>
      </c>
      <c r="F641" s="285" t="s">
        <v>2462</v>
      </c>
      <c r="G641" s="302">
        <v>20</v>
      </c>
      <c r="H641" s="287" t="s">
        <v>1786</v>
      </c>
      <c r="I641" s="285"/>
      <c r="J641" s="285"/>
      <c r="K641" s="285"/>
      <c r="L641" s="285"/>
      <c r="M641" s="301"/>
      <c r="N641" s="301"/>
      <c r="O641" s="288">
        <v>7</v>
      </c>
      <c r="P641" s="288" t="s">
        <v>2013</v>
      </c>
      <c r="Q641" s="288" t="s">
        <v>2012</v>
      </c>
      <c r="R641" s="289" t="s">
        <v>2385</v>
      </c>
      <c r="S641" s="299" t="s">
        <v>2382</v>
      </c>
      <c r="T641" s="283"/>
      <c r="U641" s="290" t="s">
        <v>2015</v>
      </c>
      <c r="V641" s="290" t="s">
        <v>195</v>
      </c>
      <c r="W641" s="290">
        <v>8</v>
      </c>
      <c r="X641" s="290" t="s">
        <v>2319</v>
      </c>
      <c r="Y641" s="290"/>
      <c r="Z641" s="290"/>
      <c r="AA641" s="290"/>
      <c r="AB641" s="290"/>
    </row>
    <row r="642" spans="1:28" x14ac:dyDescent="0.25">
      <c r="A642" s="283" t="s">
        <v>2008</v>
      </c>
      <c r="B642" s="284" t="s">
        <v>1787</v>
      </c>
      <c r="C642" s="284" t="s">
        <v>2150</v>
      </c>
      <c r="D642" s="284" t="s">
        <v>2151</v>
      </c>
      <c r="E642" s="284" t="s">
        <v>2378</v>
      </c>
      <c r="F642" s="285" t="s">
        <v>2462</v>
      </c>
      <c r="G642" s="302">
        <v>40</v>
      </c>
      <c r="H642" s="287" t="s">
        <v>1786</v>
      </c>
      <c r="I642" s="285"/>
      <c r="J642" s="285"/>
      <c r="K642" s="285"/>
      <c r="L642" s="285"/>
      <c r="M642" s="301"/>
      <c r="N642" s="301"/>
      <c r="O642" s="288">
        <v>7</v>
      </c>
      <c r="P642" s="288" t="s">
        <v>2013</v>
      </c>
      <c r="Q642" s="288" t="s">
        <v>2012</v>
      </c>
      <c r="R642" s="289" t="s">
        <v>2385</v>
      </c>
      <c r="S642" s="299" t="s">
        <v>2382</v>
      </c>
      <c r="T642" s="283"/>
      <c r="U642" s="290" t="s">
        <v>2015</v>
      </c>
      <c r="V642" s="290" t="s">
        <v>195</v>
      </c>
      <c r="W642" s="290">
        <v>8</v>
      </c>
      <c r="X642" s="290" t="s">
        <v>2319</v>
      </c>
      <c r="Y642" s="290"/>
      <c r="Z642" s="290"/>
      <c r="AA642" s="290"/>
      <c r="AB642" s="290"/>
    </row>
    <row r="643" spans="1:28" x14ac:dyDescent="0.25">
      <c r="A643" s="283" t="s">
        <v>2008</v>
      </c>
      <c r="B643" s="284" t="s">
        <v>1787</v>
      </c>
      <c r="C643" s="284" t="s">
        <v>2150</v>
      </c>
      <c r="D643" s="284" t="s">
        <v>2151</v>
      </c>
      <c r="E643" s="284" t="s">
        <v>2378</v>
      </c>
      <c r="F643" s="285" t="s">
        <v>2463</v>
      </c>
      <c r="G643" s="302">
        <v>20</v>
      </c>
      <c r="H643" s="287" t="s">
        <v>1786</v>
      </c>
      <c r="I643" s="285"/>
      <c r="J643" s="285"/>
      <c r="K643" s="285"/>
      <c r="L643" s="285"/>
      <c r="M643" s="301"/>
      <c r="N643" s="301"/>
      <c r="O643" s="288">
        <v>5</v>
      </c>
      <c r="P643" s="288" t="s">
        <v>2013</v>
      </c>
      <c r="Q643" s="288" t="s">
        <v>2012</v>
      </c>
      <c r="R643" s="289" t="s">
        <v>2390</v>
      </c>
      <c r="S643" s="299" t="s">
        <v>2382</v>
      </c>
      <c r="T643" s="283"/>
      <c r="U643" s="290" t="s">
        <v>2015</v>
      </c>
      <c r="V643" s="290" t="s">
        <v>195</v>
      </c>
      <c r="W643" s="290">
        <v>6</v>
      </c>
      <c r="X643" s="290" t="s">
        <v>2319</v>
      </c>
      <c r="Y643" s="290"/>
      <c r="Z643" s="290"/>
      <c r="AA643" s="290"/>
      <c r="AB643" s="290"/>
    </row>
    <row r="644" spans="1:28" x14ac:dyDescent="0.25">
      <c r="A644" s="283" t="s">
        <v>2008</v>
      </c>
      <c r="B644" s="284" t="s">
        <v>1787</v>
      </c>
      <c r="C644" s="284" t="s">
        <v>2150</v>
      </c>
      <c r="D644" s="284" t="s">
        <v>2151</v>
      </c>
      <c r="E644" s="284" t="s">
        <v>2378</v>
      </c>
      <c r="F644" s="285" t="s">
        <v>2463</v>
      </c>
      <c r="G644" s="302">
        <v>40</v>
      </c>
      <c r="H644" s="287" t="s">
        <v>1786</v>
      </c>
      <c r="I644" s="285"/>
      <c r="J644" s="285"/>
      <c r="K644" s="285"/>
      <c r="L644" s="285"/>
      <c r="M644" s="301"/>
      <c r="N644" s="301"/>
      <c r="O644" s="288">
        <v>5</v>
      </c>
      <c r="P644" s="288" t="s">
        <v>2013</v>
      </c>
      <c r="Q644" s="288" t="s">
        <v>2012</v>
      </c>
      <c r="R644" s="289" t="s">
        <v>2390</v>
      </c>
      <c r="S644" s="299" t="s">
        <v>2382</v>
      </c>
      <c r="T644" s="283"/>
      <c r="U644" s="290" t="s">
        <v>2015</v>
      </c>
      <c r="V644" s="290" t="s">
        <v>195</v>
      </c>
      <c r="W644" s="290">
        <v>6</v>
      </c>
      <c r="X644" s="290" t="s">
        <v>2319</v>
      </c>
      <c r="Y644" s="290"/>
      <c r="Z644" s="290"/>
      <c r="AA644" s="290"/>
      <c r="AB644" s="290"/>
    </row>
    <row r="645" spans="1:28" x14ac:dyDescent="0.25">
      <c r="A645" s="283" t="s">
        <v>2008</v>
      </c>
      <c r="B645" s="284" t="s">
        <v>1787</v>
      </c>
      <c r="C645" s="284" t="s">
        <v>2154</v>
      </c>
      <c r="D645" s="284" t="s">
        <v>2155</v>
      </c>
      <c r="E645" s="284" t="s">
        <v>2378</v>
      </c>
      <c r="F645" s="285" t="s">
        <v>2464</v>
      </c>
      <c r="G645" s="302">
        <v>20</v>
      </c>
      <c r="H645" s="287" t="s">
        <v>1786</v>
      </c>
      <c r="I645" s="285"/>
      <c r="J645" s="285"/>
      <c r="K645" s="285"/>
      <c r="L645" s="285"/>
      <c r="M645" s="301"/>
      <c r="N645" s="301"/>
      <c r="O645" s="288">
        <v>0</v>
      </c>
      <c r="P645" s="288" t="s">
        <v>2013</v>
      </c>
      <c r="Q645" s="288" t="s">
        <v>2012</v>
      </c>
      <c r="R645" s="289" t="s">
        <v>2467</v>
      </c>
      <c r="S645" s="299" t="s">
        <v>2382</v>
      </c>
      <c r="T645" s="283"/>
      <c r="U645" s="290" t="s">
        <v>2015</v>
      </c>
      <c r="V645" s="290" t="s">
        <v>195</v>
      </c>
      <c r="W645" s="290">
        <v>1</v>
      </c>
      <c r="X645" s="290" t="s">
        <v>2319</v>
      </c>
      <c r="Y645" s="290"/>
      <c r="Z645" s="290"/>
      <c r="AA645" s="290"/>
      <c r="AB645" s="290"/>
    </row>
    <row r="646" spans="1:28" x14ac:dyDescent="0.25">
      <c r="A646" s="283" t="s">
        <v>2008</v>
      </c>
      <c r="B646" s="284" t="s">
        <v>1787</v>
      </c>
      <c r="C646" s="284" t="s">
        <v>2154</v>
      </c>
      <c r="D646" s="284" t="s">
        <v>2155</v>
      </c>
      <c r="E646" s="284" t="s">
        <v>2378</v>
      </c>
      <c r="F646" s="285" t="s">
        <v>2464</v>
      </c>
      <c r="G646" s="302">
        <v>40</v>
      </c>
      <c r="H646" s="287" t="s">
        <v>1786</v>
      </c>
      <c r="I646" s="285"/>
      <c r="J646" s="285"/>
      <c r="K646" s="285"/>
      <c r="L646" s="285"/>
      <c r="M646" s="301"/>
      <c r="N646" s="301"/>
      <c r="O646" s="288">
        <v>0</v>
      </c>
      <c r="P646" s="288" t="s">
        <v>2013</v>
      </c>
      <c r="Q646" s="288" t="s">
        <v>2012</v>
      </c>
      <c r="R646" s="289" t="s">
        <v>2467</v>
      </c>
      <c r="S646" s="299" t="s">
        <v>2382</v>
      </c>
      <c r="T646" s="283"/>
      <c r="U646" s="290" t="s">
        <v>2015</v>
      </c>
      <c r="V646" s="290" t="s">
        <v>195</v>
      </c>
      <c r="W646" s="290">
        <v>1</v>
      </c>
      <c r="X646" s="290" t="s">
        <v>2319</v>
      </c>
      <c r="Y646" s="290"/>
      <c r="Z646" s="290"/>
      <c r="AA646" s="290"/>
      <c r="AB646" s="290"/>
    </row>
    <row r="647" spans="1:28" x14ac:dyDescent="0.25">
      <c r="A647" s="283" t="s">
        <v>2008</v>
      </c>
      <c r="B647" s="284" t="s">
        <v>1754</v>
      </c>
      <c r="C647" s="284" t="s">
        <v>2163</v>
      </c>
      <c r="D647" s="284" t="s">
        <v>2164</v>
      </c>
      <c r="E647" s="284" t="s">
        <v>2378</v>
      </c>
      <c r="F647" s="285" t="s">
        <v>2468</v>
      </c>
      <c r="G647" s="302">
        <v>20</v>
      </c>
      <c r="H647" s="287" t="s">
        <v>1786</v>
      </c>
      <c r="I647" s="285"/>
      <c r="J647" s="285"/>
      <c r="K647" s="285"/>
      <c r="L647" s="285"/>
      <c r="M647" s="301"/>
      <c r="N647" s="301"/>
      <c r="O647" s="288">
        <v>0</v>
      </c>
      <c r="P647" s="288" t="s">
        <v>2013</v>
      </c>
      <c r="Q647" s="288" t="s">
        <v>2012</v>
      </c>
      <c r="R647" s="289" t="s">
        <v>2467</v>
      </c>
      <c r="S647" s="299" t="s">
        <v>2382</v>
      </c>
      <c r="T647" s="283"/>
      <c r="U647" s="290" t="s">
        <v>2015</v>
      </c>
      <c r="V647" s="290" t="s">
        <v>195</v>
      </c>
      <c r="W647" s="290">
        <v>1</v>
      </c>
      <c r="X647" s="290" t="s">
        <v>2319</v>
      </c>
      <c r="Y647" s="290"/>
      <c r="Z647" s="290"/>
      <c r="AA647" s="290"/>
      <c r="AB647" s="290"/>
    </row>
    <row r="648" spans="1:28" x14ac:dyDescent="0.25">
      <c r="A648" s="283" t="s">
        <v>2008</v>
      </c>
      <c r="B648" s="284" t="s">
        <v>1754</v>
      </c>
      <c r="C648" s="284" t="s">
        <v>2163</v>
      </c>
      <c r="D648" s="284" t="s">
        <v>2164</v>
      </c>
      <c r="E648" s="284" t="s">
        <v>2378</v>
      </c>
      <c r="F648" s="285" t="s">
        <v>2468</v>
      </c>
      <c r="G648" s="302">
        <v>40</v>
      </c>
      <c r="H648" s="287" t="s">
        <v>1786</v>
      </c>
      <c r="I648" s="285"/>
      <c r="J648" s="285"/>
      <c r="K648" s="285"/>
      <c r="L648" s="285"/>
      <c r="M648" s="301"/>
      <c r="N648" s="301"/>
      <c r="O648" s="288">
        <v>0</v>
      </c>
      <c r="P648" s="288" t="s">
        <v>2013</v>
      </c>
      <c r="Q648" s="288" t="s">
        <v>2012</v>
      </c>
      <c r="R648" s="289" t="s">
        <v>2467</v>
      </c>
      <c r="S648" s="299" t="s">
        <v>2382</v>
      </c>
      <c r="T648" s="283"/>
      <c r="U648" s="290" t="s">
        <v>2015</v>
      </c>
      <c r="V648" s="290" t="s">
        <v>195</v>
      </c>
      <c r="W648" s="290">
        <v>1</v>
      </c>
      <c r="X648" s="290" t="s">
        <v>2319</v>
      </c>
      <c r="Y648" s="290"/>
      <c r="Z648" s="290"/>
      <c r="AA648" s="290"/>
      <c r="AB648" s="290"/>
    </row>
    <row r="649" spans="1:28" x14ac:dyDescent="0.25">
      <c r="A649" s="283" t="s">
        <v>2008</v>
      </c>
      <c r="B649" s="284" t="s">
        <v>1754</v>
      </c>
      <c r="C649" s="284" t="s">
        <v>2163</v>
      </c>
      <c r="D649" s="284" t="s">
        <v>2164</v>
      </c>
      <c r="E649" s="284" t="s">
        <v>2378</v>
      </c>
      <c r="F649" s="285" t="s">
        <v>2644</v>
      </c>
      <c r="G649" s="302">
        <v>20</v>
      </c>
      <c r="H649" s="287" t="s">
        <v>1786</v>
      </c>
      <c r="I649" s="285"/>
      <c r="J649" s="285"/>
      <c r="K649" s="285"/>
      <c r="L649" s="285"/>
      <c r="M649" s="301"/>
      <c r="N649" s="301"/>
      <c r="O649" s="288">
        <v>0</v>
      </c>
      <c r="P649" s="288" t="s">
        <v>2013</v>
      </c>
      <c r="Q649" s="288" t="s">
        <v>2012</v>
      </c>
      <c r="R649" s="289" t="s">
        <v>2467</v>
      </c>
      <c r="S649" s="299" t="s">
        <v>2382</v>
      </c>
      <c r="T649" s="283"/>
      <c r="U649" s="290" t="s">
        <v>2015</v>
      </c>
      <c r="V649" s="290" t="s">
        <v>195</v>
      </c>
      <c r="W649" s="290">
        <v>1</v>
      </c>
      <c r="X649" s="290" t="s">
        <v>2319</v>
      </c>
      <c r="Y649" s="290"/>
      <c r="Z649" s="290"/>
      <c r="AA649" s="290"/>
      <c r="AB649" s="290"/>
    </row>
    <row r="650" spans="1:28" x14ac:dyDescent="0.25">
      <c r="A650" s="283" t="s">
        <v>2008</v>
      </c>
      <c r="B650" s="284" t="s">
        <v>1754</v>
      </c>
      <c r="C650" s="284" t="s">
        <v>2163</v>
      </c>
      <c r="D650" s="284" t="s">
        <v>2164</v>
      </c>
      <c r="E650" s="284" t="s">
        <v>2378</v>
      </c>
      <c r="F650" s="285" t="s">
        <v>2644</v>
      </c>
      <c r="G650" s="302">
        <v>40</v>
      </c>
      <c r="H650" s="287" t="s">
        <v>1786</v>
      </c>
      <c r="I650" s="285"/>
      <c r="J650" s="285"/>
      <c r="K650" s="285"/>
      <c r="L650" s="285"/>
      <c r="M650" s="301"/>
      <c r="N650" s="301"/>
      <c r="O650" s="288">
        <v>0</v>
      </c>
      <c r="P650" s="288" t="s">
        <v>2013</v>
      </c>
      <c r="Q650" s="288" t="s">
        <v>2012</v>
      </c>
      <c r="R650" s="289" t="s">
        <v>2467</v>
      </c>
      <c r="S650" s="299" t="s">
        <v>2382</v>
      </c>
      <c r="T650" s="283"/>
      <c r="U650" s="290" t="s">
        <v>2015</v>
      </c>
      <c r="V650" s="290" t="s">
        <v>195</v>
      </c>
      <c r="W650" s="290">
        <v>1</v>
      </c>
      <c r="X650" s="290" t="s">
        <v>2319</v>
      </c>
      <c r="Y650" s="290"/>
      <c r="Z650" s="290"/>
      <c r="AA650" s="290"/>
      <c r="AB650" s="290"/>
    </row>
    <row r="651" spans="1:28" x14ac:dyDescent="0.25">
      <c r="A651" s="283" t="s">
        <v>2008</v>
      </c>
      <c r="B651" s="284" t="s">
        <v>1754</v>
      </c>
      <c r="C651" s="284" t="s">
        <v>2163</v>
      </c>
      <c r="D651" s="284" t="s">
        <v>2164</v>
      </c>
      <c r="E651" s="284" t="s">
        <v>2378</v>
      </c>
      <c r="F651" s="285" t="s">
        <v>2469</v>
      </c>
      <c r="G651" s="302">
        <v>20</v>
      </c>
      <c r="H651" s="287" t="s">
        <v>1786</v>
      </c>
      <c r="I651" s="285"/>
      <c r="J651" s="285"/>
      <c r="K651" s="285"/>
      <c r="L651" s="285"/>
      <c r="M651" s="301"/>
      <c r="N651" s="301"/>
      <c r="O651" s="288">
        <v>1</v>
      </c>
      <c r="P651" s="288" t="s">
        <v>2013</v>
      </c>
      <c r="Q651" s="288" t="s">
        <v>2012</v>
      </c>
      <c r="R651" s="289" t="s">
        <v>2645</v>
      </c>
      <c r="S651" s="299" t="s">
        <v>2382</v>
      </c>
      <c r="T651" s="283"/>
      <c r="U651" s="290" t="s">
        <v>2015</v>
      </c>
      <c r="V651" s="290" t="s">
        <v>195</v>
      </c>
      <c r="W651" s="290">
        <v>2</v>
      </c>
      <c r="X651" s="290" t="s">
        <v>2319</v>
      </c>
      <c r="Y651" s="290"/>
      <c r="Z651" s="290"/>
      <c r="AA651" s="290"/>
      <c r="AB651" s="290"/>
    </row>
    <row r="652" spans="1:28" x14ac:dyDescent="0.25">
      <c r="A652" s="283" t="s">
        <v>2008</v>
      </c>
      <c r="B652" s="284" t="s">
        <v>1754</v>
      </c>
      <c r="C652" s="284" t="s">
        <v>2163</v>
      </c>
      <c r="D652" s="284" t="s">
        <v>2164</v>
      </c>
      <c r="E652" s="284" t="s">
        <v>2378</v>
      </c>
      <c r="F652" s="285" t="s">
        <v>2469</v>
      </c>
      <c r="G652" s="302">
        <v>40</v>
      </c>
      <c r="H652" s="287" t="s">
        <v>1786</v>
      </c>
      <c r="I652" s="285"/>
      <c r="J652" s="285"/>
      <c r="K652" s="285"/>
      <c r="L652" s="285"/>
      <c r="M652" s="301"/>
      <c r="N652" s="301"/>
      <c r="O652" s="288">
        <v>1</v>
      </c>
      <c r="P652" s="288" t="s">
        <v>2013</v>
      </c>
      <c r="Q652" s="288" t="s">
        <v>2012</v>
      </c>
      <c r="R652" s="289" t="s">
        <v>2645</v>
      </c>
      <c r="S652" s="299" t="s">
        <v>2382</v>
      </c>
      <c r="T652" s="283"/>
      <c r="U652" s="290" t="s">
        <v>2015</v>
      </c>
      <c r="V652" s="290" t="s">
        <v>195</v>
      </c>
      <c r="W652" s="290">
        <v>2</v>
      </c>
      <c r="X652" s="290" t="s">
        <v>2319</v>
      </c>
      <c r="Y652" s="290"/>
      <c r="Z652" s="290"/>
      <c r="AA652" s="290"/>
      <c r="AB652" s="290"/>
    </row>
    <row r="653" spans="1:28" x14ac:dyDescent="0.25">
      <c r="A653" s="283" t="s">
        <v>2008</v>
      </c>
      <c r="B653" s="284" t="s">
        <v>1754</v>
      </c>
      <c r="C653" s="284" t="s">
        <v>2163</v>
      </c>
      <c r="D653" s="284" t="s">
        <v>2164</v>
      </c>
      <c r="E653" s="284" t="s">
        <v>2378</v>
      </c>
      <c r="F653" s="285" t="s">
        <v>2473</v>
      </c>
      <c r="G653" s="302">
        <v>20</v>
      </c>
      <c r="H653" s="287" t="s">
        <v>1786</v>
      </c>
      <c r="I653" s="285"/>
      <c r="J653" s="285"/>
      <c r="K653" s="285"/>
      <c r="L653" s="285"/>
      <c r="M653" s="301"/>
      <c r="N653" s="301"/>
      <c r="O653" s="288">
        <v>0</v>
      </c>
      <c r="P653" s="288" t="s">
        <v>2013</v>
      </c>
      <c r="Q653" s="288" t="s">
        <v>2012</v>
      </c>
      <c r="R653" s="289" t="s">
        <v>2467</v>
      </c>
      <c r="S653" s="299" t="s">
        <v>2382</v>
      </c>
      <c r="T653" s="283"/>
      <c r="U653" s="290" t="s">
        <v>2015</v>
      </c>
      <c r="V653" s="290" t="s">
        <v>195</v>
      </c>
      <c r="W653" s="290">
        <v>1</v>
      </c>
      <c r="X653" s="290" t="s">
        <v>2319</v>
      </c>
      <c r="Y653" s="290"/>
      <c r="Z653" s="290"/>
      <c r="AA653" s="290"/>
      <c r="AB653" s="290"/>
    </row>
    <row r="654" spans="1:28" x14ac:dyDescent="0.25">
      <c r="A654" s="283" t="s">
        <v>2008</v>
      </c>
      <c r="B654" s="284" t="s">
        <v>1754</v>
      </c>
      <c r="C654" s="284" t="s">
        <v>2163</v>
      </c>
      <c r="D654" s="284" t="s">
        <v>2164</v>
      </c>
      <c r="E654" s="284" t="s">
        <v>2378</v>
      </c>
      <c r="F654" s="285" t="s">
        <v>2473</v>
      </c>
      <c r="G654" s="302">
        <v>40</v>
      </c>
      <c r="H654" s="287" t="s">
        <v>1786</v>
      </c>
      <c r="I654" s="285"/>
      <c r="J654" s="285"/>
      <c r="K654" s="285"/>
      <c r="L654" s="285"/>
      <c r="M654" s="301"/>
      <c r="N654" s="301"/>
      <c r="O654" s="288">
        <v>0</v>
      </c>
      <c r="P654" s="288" t="s">
        <v>2013</v>
      </c>
      <c r="Q654" s="288" t="s">
        <v>2012</v>
      </c>
      <c r="R654" s="289" t="s">
        <v>2467</v>
      </c>
      <c r="S654" s="299" t="s">
        <v>2382</v>
      </c>
      <c r="T654" s="283"/>
      <c r="U654" s="290" t="s">
        <v>2015</v>
      </c>
      <c r="V654" s="290" t="s">
        <v>195</v>
      </c>
      <c r="W654" s="290">
        <v>1</v>
      </c>
      <c r="X654" s="290" t="s">
        <v>2319</v>
      </c>
      <c r="Y654" s="290"/>
      <c r="Z654" s="290"/>
      <c r="AA654" s="290"/>
      <c r="AB654" s="290"/>
    </row>
    <row r="655" spans="1:28" x14ac:dyDescent="0.25">
      <c r="A655" s="283" t="s">
        <v>2008</v>
      </c>
      <c r="B655" s="284" t="s">
        <v>1754</v>
      </c>
      <c r="C655" s="284" t="s">
        <v>2163</v>
      </c>
      <c r="D655" s="284" t="s">
        <v>2164</v>
      </c>
      <c r="E655" s="284" t="s">
        <v>2378</v>
      </c>
      <c r="F655" s="285" t="s">
        <v>2474</v>
      </c>
      <c r="G655" s="302">
        <v>20</v>
      </c>
      <c r="H655" s="287" t="s">
        <v>1786</v>
      </c>
      <c r="I655" s="285"/>
      <c r="J655" s="285"/>
      <c r="K655" s="285"/>
      <c r="L655" s="285"/>
      <c r="M655" s="301"/>
      <c r="N655" s="301"/>
      <c r="O655" s="288">
        <v>0</v>
      </c>
      <c r="P655" s="288" t="s">
        <v>2013</v>
      </c>
      <c r="Q655" s="288" t="s">
        <v>2012</v>
      </c>
      <c r="R655" s="289" t="s">
        <v>2467</v>
      </c>
      <c r="S655" s="299" t="s">
        <v>2382</v>
      </c>
      <c r="T655" s="283"/>
      <c r="U655" s="290" t="s">
        <v>2015</v>
      </c>
      <c r="V655" s="290" t="s">
        <v>195</v>
      </c>
      <c r="W655" s="290">
        <v>1</v>
      </c>
      <c r="X655" s="290" t="s">
        <v>2319</v>
      </c>
      <c r="Y655" s="290"/>
      <c r="Z655" s="290"/>
      <c r="AA655" s="290"/>
      <c r="AB655" s="290"/>
    </row>
    <row r="656" spans="1:28" x14ac:dyDescent="0.25">
      <c r="A656" s="283" t="s">
        <v>2008</v>
      </c>
      <c r="B656" s="284" t="s">
        <v>1754</v>
      </c>
      <c r="C656" s="284" t="s">
        <v>2163</v>
      </c>
      <c r="D656" s="284" t="s">
        <v>2164</v>
      </c>
      <c r="E656" s="284" t="s">
        <v>2378</v>
      </c>
      <c r="F656" s="285" t="s">
        <v>2474</v>
      </c>
      <c r="G656" s="302">
        <v>40</v>
      </c>
      <c r="H656" s="287" t="s">
        <v>1786</v>
      </c>
      <c r="I656" s="285"/>
      <c r="J656" s="285"/>
      <c r="K656" s="285"/>
      <c r="L656" s="285"/>
      <c r="M656" s="301"/>
      <c r="N656" s="301"/>
      <c r="O656" s="288">
        <v>0</v>
      </c>
      <c r="P656" s="288" t="s">
        <v>2013</v>
      </c>
      <c r="Q656" s="288" t="s">
        <v>2012</v>
      </c>
      <c r="R656" s="289" t="s">
        <v>2467</v>
      </c>
      <c r="S656" s="299" t="s">
        <v>2382</v>
      </c>
      <c r="T656" s="283"/>
      <c r="U656" s="290" t="s">
        <v>2015</v>
      </c>
      <c r="V656" s="290" t="s">
        <v>195</v>
      </c>
      <c r="W656" s="290">
        <v>1</v>
      </c>
      <c r="X656" s="290" t="s">
        <v>2319</v>
      </c>
      <c r="Y656" s="290"/>
      <c r="Z656" s="290"/>
      <c r="AA656" s="290"/>
      <c r="AB656" s="290"/>
    </row>
    <row r="657" spans="1:28" x14ac:dyDescent="0.25">
      <c r="A657" s="283" t="s">
        <v>2008</v>
      </c>
      <c r="B657" s="284" t="s">
        <v>2041</v>
      </c>
      <c r="C657" s="284" t="s">
        <v>2179</v>
      </c>
      <c r="D657" s="284" t="s">
        <v>2180</v>
      </c>
      <c r="E657" s="284" t="s">
        <v>2378</v>
      </c>
      <c r="F657" s="285" t="s">
        <v>2475</v>
      </c>
      <c r="G657" s="302">
        <v>20</v>
      </c>
      <c r="H657" s="287" t="s">
        <v>1786</v>
      </c>
      <c r="I657" s="285"/>
      <c r="J657" s="285"/>
      <c r="K657" s="285"/>
      <c r="L657" s="285"/>
      <c r="M657" s="301"/>
      <c r="N657" s="301"/>
      <c r="O657" s="288">
        <v>30</v>
      </c>
      <c r="P657" s="288" t="s">
        <v>2013</v>
      </c>
      <c r="Q657" s="288" t="s">
        <v>2012</v>
      </c>
      <c r="R657" s="289" t="s">
        <v>2460</v>
      </c>
      <c r="S657" s="299" t="s">
        <v>2382</v>
      </c>
      <c r="T657" s="283"/>
      <c r="U657" s="290" t="s">
        <v>2015</v>
      </c>
      <c r="V657" s="290" t="s">
        <v>195</v>
      </c>
      <c r="W657" s="290">
        <v>31</v>
      </c>
      <c r="X657" s="290" t="s">
        <v>2319</v>
      </c>
      <c r="Y657" s="290"/>
      <c r="Z657" s="290"/>
      <c r="AA657" s="290"/>
      <c r="AB657" s="290"/>
    </row>
    <row r="658" spans="1:28" x14ac:dyDescent="0.25">
      <c r="A658" s="283" t="s">
        <v>2008</v>
      </c>
      <c r="B658" s="284" t="s">
        <v>2041</v>
      </c>
      <c r="C658" s="284" t="s">
        <v>2179</v>
      </c>
      <c r="D658" s="284" t="s">
        <v>2180</v>
      </c>
      <c r="E658" s="284" t="s">
        <v>2378</v>
      </c>
      <c r="F658" s="285" t="s">
        <v>2475</v>
      </c>
      <c r="G658" s="302">
        <v>40</v>
      </c>
      <c r="H658" s="287" t="s">
        <v>1786</v>
      </c>
      <c r="I658" s="285"/>
      <c r="J658" s="285"/>
      <c r="K658" s="285"/>
      <c r="L658" s="285"/>
      <c r="M658" s="301"/>
      <c r="N658" s="301"/>
      <c r="O658" s="288">
        <v>30</v>
      </c>
      <c r="P658" s="288" t="s">
        <v>2013</v>
      </c>
      <c r="Q658" s="288" t="s">
        <v>2012</v>
      </c>
      <c r="R658" s="289" t="s">
        <v>2460</v>
      </c>
      <c r="S658" s="299" t="s">
        <v>2382</v>
      </c>
      <c r="T658" s="283"/>
      <c r="U658" s="290" t="s">
        <v>2015</v>
      </c>
      <c r="V658" s="290" t="s">
        <v>195</v>
      </c>
      <c r="W658" s="290">
        <v>31</v>
      </c>
      <c r="X658" s="290" t="s">
        <v>2319</v>
      </c>
      <c r="Y658" s="290"/>
      <c r="Z658" s="290"/>
      <c r="AA658" s="290"/>
      <c r="AB658" s="290"/>
    </row>
    <row r="659" spans="1:28" x14ac:dyDescent="0.25">
      <c r="A659" s="283" t="s">
        <v>2008</v>
      </c>
      <c r="B659" s="284" t="s">
        <v>2041</v>
      </c>
      <c r="C659" s="284" t="s">
        <v>2179</v>
      </c>
      <c r="D659" s="284" t="s">
        <v>2180</v>
      </c>
      <c r="E659" s="284" t="s">
        <v>2378</v>
      </c>
      <c r="F659" s="285" t="s">
        <v>206</v>
      </c>
      <c r="G659" s="302">
        <v>20</v>
      </c>
      <c r="H659" s="287" t="s">
        <v>1786</v>
      </c>
      <c r="I659" s="285"/>
      <c r="J659" s="285"/>
      <c r="K659" s="285"/>
      <c r="L659" s="285"/>
      <c r="M659" s="301"/>
      <c r="N659" s="301"/>
      <c r="O659" s="288">
        <v>30</v>
      </c>
      <c r="P659" s="288" t="s">
        <v>2013</v>
      </c>
      <c r="Q659" s="288" t="s">
        <v>2012</v>
      </c>
      <c r="R659" s="289" t="s">
        <v>2460</v>
      </c>
      <c r="S659" s="299" t="s">
        <v>2382</v>
      </c>
      <c r="T659" s="283"/>
      <c r="U659" s="290" t="s">
        <v>2015</v>
      </c>
      <c r="V659" s="290" t="s">
        <v>195</v>
      </c>
      <c r="W659" s="290">
        <v>31</v>
      </c>
      <c r="X659" s="290" t="s">
        <v>2319</v>
      </c>
      <c r="Y659" s="290"/>
      <c r="Z659" s="290"/>
      <c r="AA659" s="290"/>
      <c r="AB659" s="290"/>
    </row>
    <row r="660" spans="1:28" x14ac:dyDescent="0.25">
      <c r="A660" s="283" t="s">
        <v>2008</v>
      </c>
      <c r="B660" s="284" t="s">
        <v>2041</v>
      </c>
      <c r="C660" s="284" t="s">
        <v>2179</v>
      </c>
      <c r="D660" s="284" t="s">
        <v>2180</v>
      </c>
      <c r="E660" s="284" t="s">
        <v>2378</v>
      </c>
      <c r="F660" s="285" t="s">
        <v>206</v>
      </c>
      <c r="G660" s="302">
        <v>40</v>
      </c>
      <c r="H660" s="287" t="s">
        <v>1786</v>
      </c>
      <c r="I660" s="285"/>
      <c r="J660" s="285"/>
      <c r="K660" s="285"/>
      <c r="L660" s="285"/>
      <c r="M660" s="301"/>
      <c r="N660" s="301"/>
      <c r="O660" s="288">
        <v>30</v>
      </c>
      <c r="P660" s="288" t="s">
        <v>2013</v>
      </c>
      <c r="Q660" s="288" t="s">
        <v>2012</v>
      </c>
      <c r="R660" s="289" t="s">
        <v>2460</v>
      </c>
      <c r="S660" s="299" t="s">
        <v>2382</v>
      </c>
      <c r="T660" s="283"/>
      <c r="U660" s="290" t="s">
        <v>2015</v>
      </c>
      <c r="V660" s="290" t="s">
        <v>195</v>
      </c>
      <c r="W660" s="290">
        <v>31</v>
      </c>
      <c r="X660" s="290" t="s">
        <v>2319</v>
      </c>
      <c r="Y660" s="290"/>
      <c r="Z660" s="290"/>
      <c r="AA660" s="290"/>
      <c r="AB660" s="290"/>
    </row>
    <row r="661" spans="1:28" x14ac:dyDescent="0.25">
      <c r="A661" s="283" t="s">
        <v>2008</v>
      </c>
      <c r="B661" s="284" t="s">
        <v>2041</v>
      </c>
      <c r="C661" s="284" t="s">
        <v>2179</v>
      </c>
      <c r="D661" s="284" t="s">
        <v>2180</v>
      </c>
      <c r="E661" s="284" t="s">
        <v>2378</v>
      </c>
      <c r="F661" s="285" t="s">
        <v>208</v>
      </c>
      <c r="G661" s="302">
        <v>20</v>
      </c>
      <c r="H661" s="287" t="s">
        <v>1786</v>
      </c>
      <c r="I661" s="285"/>
      <c r="J661" s="285"/>
      <c r="K661" s="285"/>
      <c r="L661" s="285"/>
      <c r="M661" s="301"/>
      <c r="N661" s="301"/>
      <c r="O661" s="288">
        <v>30</v>
      </c>
      <c r="P661" s="288" t="s">
        <v>2013</v>
      </c>
      <c r="Q661" s="288" t="s">
        <v>2012</v>
      </c>
      <c r="R661" s="289" t="s">
        <v>2460</v>
      </c>
      <c r="S661" s="299" t="s">
        <v>2382</v>
      </c>
      <c r="T661" s="283"/>
      <c r="U661" s="290" t="s">
        <v>2015</v>
      </c>
      <c r="V661" s="290" t="s">
        <v>195</v>
      </c>
      <c r="W661" s="290">
        <v>31</v>
      </c>
      <c r="X661" s="290" t="s">
        <v>2319</v>
      </c>
      <c r="Y661" s="290"/>
      <c r="Z661" s="290"/>
      <c r="AA661" s="290"/>
      <c r="AB661" s="290"/>
    </row>
    <row r="662" spans="1:28" x14ac:dyDescent="0.25">
      <c r="A662" s="283" t="s">
        <v>2008</v>
      </c>
      <c r="B662" s="284" t="s">
        <v>2041</v>
      </c>
      <c r="C662" s="284" t="s">
        <v>2179</v>
      </c>
      <c r="D662" s="284" t="s">
        <v>2180</v>
      </c>
      <c r="E662" s="284" t="s">
        <v>2378</v>
      </c>
      <c r="F662" s="285" t="s">
        <v>208</v>
      </c>
      <c r="G662" s="302">
        <v>40</v>
      </c>
      <c r="H662" s="287" t="s">
        <v>1786</v>
      </c>
      <c r="I662" s="285"/>
      <c r="J662" s="285"/>
      <c r="K662" s="285"/>
      <c r="L662" s="285"/>
      <c r="M662" s="301"/>
      <c r="N662" s="301"/>
      <c r="O662" s="288">
        <v>30</v>
      </c>
      <c r="P662" s="288" t="s">
        <v>2013</v>
      </c>
      <c r="Q662" s="288" t="s">
        <v>2012</v>
      </c>
      <c r="R662" s="289" t="s">
        <v>2460</v>
      </c>
      <c r="S662" s="299" t="s">
        <v>2382</v>
      </c>
      <c r="T662" s="283"/>
      <c r="U662" s="290" t="s">
        <v>2015</v>
      </c>
      <c r="V662" s="290" t="s">
        <v>195</v>
      </c>
      <c r="W662" s="290">
        <v>31</v>
      </c>
      <c r="X662" s="290" t="s">
        <v>2319</v>
      </c>
      <c r="Y662" s="290"/>
      <c r="Z662" s="290"/>
      <c r="AA662" s="290"/>
      <c r="AB662" s="290"/>
    </row>
    <row r="663" spans="1:28" x14ac:dyDescent="0.25">
      <c r="A663" s="283" t="s">
        <v>2008</v>
      </c>
      <c r="B663" s="284" t="s">
        <v>2035</v>
      </c>
      <c r="C663" s="284" t="s">
        <v>2181</v>
      </c>
      <c r="D663" s="284" t="s">
        <v>2182</v>
      </c>
      <c r="E663" s="284" t="s">
        <v>2378</v>
      </c>
      <c r="F663" s="285" t="s">
        <v>2478</v>
      </c>
      <c r="G663" s="302">
        <v>20</v>
      </c>
      <c r="H663" s="287" t="s">
        <v>1786</v>
      </c>
      <c r="I663" s="285"/>
      <c r="J663" s="285"/>
      <c r="K663" s="285"/>
      <c r="L663" s="285"/>
      <c r="M663" s="301"/>
      <c r="N663" s="301"/>
      <c r="O663" s="288" t="s">
        <v>2646</v>
      </c>
      <c r="P663" s="288" t="s">
        <v>2013</v>
      </c>
      <c r="Q663" s="288" t="s">
        <v>2012</v>
      </c>
      <c r="R663" s="289" t="s">
        <v>2647</v>
      </c>
      <c r="S663" s="299" t="s">
        <v>2382</v>
      </c>
      <c r="T663" s="283"/>
      <c r="U663" s="290" t="s">
        <v>2015</v>
      </c>
      <c r="V663" s="290" t="s">
        <v>195</v>
      </c>
      <c r="W663" s="290" t="s">
        <v>2012</v>
      </c>
      <c r="X663" s="290" t="s">
        <v>2319</v>
      </c>
      <c r="Y663" s="290"/>
      <c r="Z663" s="290"/>
      <c r="AA663" s="290"/>
      <c r="AB663" s="290"/>
    </row>
    <row r="664" spans="1:28" x14ac:dyDescent="0.25">
      <c r="A664" s="283" t="s">
        <v>2008</v>
      </c>
      <c r="B664" s="284" t="s">
        <v>2035</v>
      </c>
      <c r="C664" s="284" t="s">
        <v>2181</v>
      </c>
      <c r="D664" s="284" t="s">
        <v>2182</v>
      </c>
      <c r="E664" s="284" t="s">
        <v>2378</v>
      </c>
      <c r="F664" s="285" t="s">
        <v>2478</v>
      </c>
      <c r="G664" s="302">
        <v>40</v>
      </c>
      <c r="H664" s="287" t="s">
        <v>1786</v>
      </c>
      <c r="I664" s="285"/>
      <c r="J664" s="285"/>
      <c r="K664" s="285"/>
      <c r="L664" s="285"/>
      <c r="M664" s="301"/>
      <c r="N664" s="301"/>
      <c r="O664" s="288" t="s">
        <v>2646</v>
      </c>
      <c r="P664" s="288" t="s">
        <v>2013</v>
      </c>
      <c r="Q664" s="288" t="s">
        <v>2012</v>
      </c>
      <c r="R664" s="289" t="s">
        <v>2647</v>
      </c>
      <c r="S664" s="299" t="s">
        <v>2382</v>
      </c>
      <c r="T664" s="283"/>
      <c r="U664" s="290" t="s">
        <v>2015</v>
      </c>
      <c r="V664" s="290" t="s">
        <v>195</v>
      </c>
      <c r="W664" s="290" t="s">
        <v>2012</v>
      </c>
      <c r="X664" s="290" t="s">
        <v>2319</v>
      </c>
      <c r="Y664" s="290"/>
      <c r="Z664" s="290"/>
      <c r="AA664" s="290"/>
      <c r="AB664" s="290"/>
    </row>
    <row r="665" spans="1:28" x14ac:dyDescent="0.25">
      <c r="A665" s="283" t="s">
        <v>2008</v>
      </c>
      <c r="B665" s="284" t="s">
        <v>2041</v>
      </c>
      <c r="C665" s="284" t="s">
        <v>2167</v>
      </c>
      <c r="D665" s="284" t="s">
        <v>2168</v>
      </c>
      <c r="E665" s="284" t="s">
        <v>2378</v>
      </c>
      <c r="F665" s="285" t="s">
        <v>2648</v>
      </c>
      <c r="G665" s="302">
        <v>20</v>
      </c>
      <c r="H665" s="287" t="s">
        <v>1786</v>
      </c>
      <c r="I665" s="285"/>
      <c r="J665" s="285"/>
      <c r="K665" s="285"/>
      <c r="L665" s="285"/>
      <c r="M665" s="301"/>
      <c r="N665" s="301"/>
      <c r="O665" s="288">
        <v>7</v>
      </c>
      <c r="P665" s="288" t="s">
        <v>2013</v>
      </c>
      <c r="Q665" s="288" t="s">
        <v>2012</v>
      </c>
      <c r="R665" s="289" t="s">
        <v>2385</v>
      </c>
      <c r="S665" s="299" t="s">
        <v>2482</v>
      </c>
      <c r="T665" s="283"/>
      <c r="U665" s="290" t="s">
        <v>2015</v>
      </c>
      <c r="V665" s="290" t="s">
        <v>195</v>
      </c>
      <c r="W665" s="290">
        <v>8</v>
      </c>
      <c r="X665" s="290" t="s">
        <v>2319</v>
      </c>
      <c r="Y665" s="290"/>
      <c r="Z665" s="290"/>
      <c r="AA665" s="290"/>
      <c r="AB665" s="290"/>
    </row>
    <row r="666" spans="1:28" x14ac:dyDescent="0.25">
      <c r="A666" s="283" t="s">
        <v>2008</v>
      </c>
      <c r="B666" s="284" t="s">
        <v>2041</v>
      </c>
      <c r="C666" s="284" t="s">
        <v>2167</v>
      </c>
      <c r="D666" s="284" t="s">
        <v>2168</v>
      </c>
      <c r="E666" s="284" t="s">
        <v>2378</v>
      </c>
      <c r="F666" s="285" t="s">
        <v>2648</v>
      </c>
      <c r="G666" s="302">
        <v>40</v>
      </c>
      <c r="H666" s="287" t="s">
        <v>1786</v>
      </c>
      <c r="I666" s="285"/>
      <c r="J666" s="285"/>
      <c r="K666" s="285"/>
      <c r="L666" s="285"/>
      <c r="M666" s="301"/>
      <c r="N666" s="301"/>
      <c r="O666" s="288">
        <v>7</v>
      </c>
      <c r="P666" s="288" t="s">
        <v>2013</v>
      </c>
      <c r="Q666" s="288" t="s">
        <v>2012</v>
      </c>
      <c r="R666" s="289" t="s">
        <v>2385</v>
      </c>
      <c r="S666" s="299" t="s">
        <v>2482</v>
      </c>
      <c r="T666" s="283"/>
      <c r="U666" s="290" t="s">
        <v>2015</v>
      </c>
      <c r="V666" s="290" t="s">
        <v>195</v>
      </c>
      <c r="W666" s="290">
        <v>8</v>
      </c>
      <c r="X666" s="290" t="s">
        <v>2319</v>
      </c>
      <c r="Y666" s="290"/>
      <c r="Z666" s="290"/>
      <c r="AA666" s="290"/>
      <c r="AB666" s="290"/>
    </row>
    <row r="667" spans="1:28" x14ac:dyDescent="0.25">
      <c r="A667" s="283" t="s">
        <v>2008</v>
      </c>
      <c r="B667" s="284" t="s">
        <v>2041</v>
      </c>
      <c r="C667" s="284" t="s">
        <v>2074</v>
      </c>
      <c r="D667" s="284" t="s">
        <v>1785</v>
      </c>
      <c r="E667" s="284" t="s">
        <v>2378</v>
      </c>
      <c r="F667" s="285" t="s">
        <v>2491</v>
      </c>
      <c r="G667" s="302">
        <v>20</v>
      </c>
      <c r="H667" s="287" t="s">
        <v>1786</v>
      </c>
      <c r="I667" s="285"/>
      <c r="J667" s="285"/>
      <c r="K667" s="285"/>
      <c r="L667" s="285"/>
      <c r="M667" s="301"/>
      <c r="N667" s="301"/>
      <c r="O667" s="288">
        <v>5</v>
      </c>
      <c r="P667" s="288" t="s">
        <v>2013</v>
      </c>
      <c r="Q667" s="288" t="s">
        <v>2012</v>
      </c>
      <c r="R667" s="289" t="s">
        <v>2390</v>
      </c>
      <c r="S667" s="299" t="s">
        <v>2492</v>
      </c>
      <c r="T667" s="283"/>
      <c r="U667" s="290" t="s">
        <v>2015</v>
      </c>
      <c r="V667" s="290" t="s">
        <v>195</v>
      </c>
      <c r="W667" s="290">
        <v>6</v>
      </c>
      <c r="X667" s="290" t="s">
        <v>2319</v>
      </c>
      <c r="Y667" s="290"/>
      <c r="Z667" s="290"/>
      <c r="AA667" s="290"/>
      <c r="AB667" s="290"/>
    </row>
    <row r="668" spans="1:28" x14ac:dyDescent="0.25">
      <c r="A668" s="283" t="s">
        <v>2008</v>
      </c>
      <c r="B668" s="284" t="s">
        <v>2041</v>
      </c>
      <c r="C668" s="284" t="s">
        <v>2074</v>
      </c>
      <c r="D668" s="284" t="s">
        <v>1785</v>
      </c>
      <c r="E668" s="284" t="s">
        <v>2378</v>
      </c>
      <c r="F668" s="285" t="s">
        <v>2491</v>
      </c>
      <c r="G668" s="302">
        <v>40</v>
      </c>
      <c r="H668" s="287" t="s">
        <v>1786</v>
      </c>
      <c r="I668" s="285"/>
      <c r="J668" s="285"/>
      <c r="K668" s="285"/>
      <c r="L668" s="285"/>
      <c r="M668" s="301"/>
      <c r="N668" s="301"/>
      <c r="O668" s="288">
        <v>5</v>
      </c>
      <c r="P668" s="288" t="s">
        <v>2013</v>
      </c>
      <c r="Q668" s="288" t="s">
        <v>2012</v>
      </c>
      <c r="R668" s="289" t="s">
        <v>2390</v>
      </c>
      <c r="S668" s="299" t="s">
        <v>2492</v>
      </c>
      <c r="T668" s="283"/>
      <c r="U668" s="290" t="s">
        <v>2015</v>
      </c>
      <c r="V668" s="290" t="s">
        <v>195</v>
      </c>
      <c r="W668" s="290">
        <v>6</v>
      </c>
      <c r="X668" s="290" t="s">
        <v>2319</v>
      </c>
      <c r="Y668" s="290"/>
      <c r="Z668" s="290"/>
      <c r="AA668" s="290"/>
      <c r="AB668" s="290"/>
    </row>
    <row r="669" spans="1:28" x14ac:dyDescent="0.25">
      <c r="A669" s="283" t="s">
        <v>2008</v>
      </c>
      <c r="B669" s="284" t="s">
        <v>368</v>
      </c>
      <c r="C669" s="284" t="s">
        <v>2175</v>
      </c>
      <c r="D669" s="284" t="s">
        <v>2176</v>
      </c>
      <c r="E669" s="284" t="s">
        <v>2378</v>
      </c>
      <c r="F669" s="285" t="s">
        <v>2493</v>
      </c>
      <c r="G669" s="302">
        <v>20</v>
      </c>
      <c r="H669" s="287" t="s">
        <v>1786</v>
      </c>
      <c r="I669" s="285"/>
      <c r="J669" s="285"/>
      <c r="K669" s="285"/>
      <c r="L669" s="285"/>
      <c r="M669" s="301"/>
      <c r="N669" s="301"/>
      <c r="O669" s="288">
        <v>2</v>
      </c>
      <c r="P669" s="288" t="s">
        <v>2496</v>
      </c>
      <c r="Q669" s="288" t="s">
        <v>2012</v>
      </c>
      <c r="R669" s="289" t="s">
        <v>2649</v>
      </c>
      <c r="S669" s="299" t="s">
        <v>2492</v>
      </c>
      <c r="T669" s="283"/>
      <c r="U669" s="290" t="s">
        <v>2015</v>
      </c>
      <c r="V669" s="290" t="s">
        <v>195</v>
      </c>
      <c r="W669" s="290">
        <v>3</v>
      </c>
      <c r="X669" s="290" t="s">
        <v>2319</v>
      </c>
      <c r="Y669" s="290"/>
      <c r="Z669" s="290"/>
      <c r="AA669" s="290"/>
      <c r="AB669" s="290"/>
    </row>
    <row r="670" spans="1:28" x14ac:dyDescent="0.25">
      <c r="A670" s="283" t="s">
        <v>2008</v>
      </c>
      <c r="B670" s="284" t="s">
        <v>368</v>
      </c>
      <c r="C670" s="284" t="s">
        <v>2175</v>
      </c>
      <c r="D670" s="284" t="s">
        <v>2176</v>
      </c>
      <c r="E670" s="284" t="s">
        <v>2378</v>
      </c>
      <c r="F670" s="285" t="s">
        <v>2493</v>
      </c>
      <c r="G670" s="302">
        <v>40</v>
      </c>
      <c r="H670" s="287" t="s">
        <v>1786</v>
      </c>
      <c r="I670" s="285"/>
      <c r="J670" s="285"/>
      <c r="K670" s="285"/>
      <c r="L670" s="285"/>
      <c r="M670" s="301"/>
      <c r="N670" s="301"/>
      <c r="O670" s="288">
        <v>2</v>
      </c>
      <c r="P670" s="288" t="s">
        <v>2496</v>
      </c>
      <c r="Q670" s="288" t="s">
        <v>2012</v>
      </c>
      <c r="R670" s="289" t="s">
        <v>2649</v>
      </c>
      <c r="S670" s="299" t="s">
        <v>2492</v>
      </c>
      <c r="T670" s="283"/>
      <c r="U670" s="290" t="s">
        <v>2015</v>
      </c>
      <c r="V670" s="290" t="s">
        <v>195</v>
      </c>
      <c r="W670" s="290">
        <v>3</v>
      </c>
      <c r="X670" s="290" t="s">
        <v>2319</v>
      </c>
      <c r="Y670" s="290"/>
      <c r="Z670" s="290"/>
      <c r="AA670" s="290"/>
      <c r="AB670" s="290"/>
    </row>
    <row r="671" spans="1:28" x14ac:dyDescent="0.25">
      <c r="A671" s="283" t="s">
        <v>2008</v>
      </c>
      <c r="B671" s="284" t="s">
        <v>368</v>
      </c>
      <c r="C671" s="284" t="s">
        <v>2175</v>
      </c>
      <c r="D671" s="284" t="s">
        <v>2176</v>
      </c>
      <c r="E671" s="284" t="s">
        <v>2494</v>
      </c>
      <c r="F671" s="285" t="s">
        <v>2495</v>
      </c>
      <c r="G671" s="302">
        <v>20</v>
      </c>
      <c r="H671" s="287" t="s">
        <v>1786</v>
      </c>
      <c r="I671" s="285"/>
      <c r="J671" s="285"/>
      <c r="K671" s="285"/>
      <c r="L671" s="285"/>
      <c r="M671" s="301"/>
      <c r="N671" s="301"/>
      <c r="O671" s="288">
        <v>2</v>
      </c>
      <c r="P671" s="288" t="s">
        <v>2496</v>
      </c>
      <c r="Q671" s="288" t="s">
        <v>2012</v>
      </c>
      <c r="R671" s="289" t="s">
        <v>2649</v>
      </c>
      <c r="S671" s="299" t="s">
        <v>2492</v>
      </c>
      <c r="T671" s="283"/>
      <c r="U671" s="290" t="s">
        <v>2015</v>
      </c>
      <c r="V671" s="290" t="s">
        <v>195</v>
      </c>
      <c r="W671" s="290">
        <v>3</v>
      </c>
      <c r="X671" s="290" t="s">
        <v>2319</v>
      </c>
      <c r="Y671" s="290"/>
      <c r="Z671" s="290"/>
      <c r="AA671" s="290"/>
      <c r="AB671" s="290"/>
    </row>
    <row r="672" spans="1:28" x14ac:dyDescent="0.25">
      <c r="A672" s="283" t="s">
        <v>2008</v>
      </c>
      <c r="B672" s="284" t="s">
        <v>368</v>
      </c>
      <c r="C672" s="284" t="s">
        <v>2175</v>
      </c>
      <c r="D672" s="284" t="s">
        <v>2176</v>
      </c>
      <c r="E672" s="284" t="s">
        <v>2494</v>
      </c>
      <c r="F672" s="285" t="s">
        <v>2495</v>
      </c>
      <c r="G672" s="302">
        <v>40</v>
      </c>
      <c r="H672" s="287" t="s">
        <v>1786</v>
      </c>
      <c r="I672" s="285"/>
      <c r="J672" s="285"/>
      <c r="K672" s="285"/>
      <c r="L672" s="285"/>
      <c r="M672" s="301"/>
      <c r="N672" s="301"/>
      <c r="O672" s="288">
        <v>2</v>
      </c>
      <c r="P672" s="288" t="s">
        <v>2496</v>
      </c>
      <c r="Q672" s="288" t="s">
        <v>2012</v>
      </c>
      <c r="R672" s="289" t="s">
        <v>2649</v>
      </c>
      <c r="S672" s="299" t="s">
        <v>2492</v>
      </c>
      <c r="T672" s="283"/>
      <c r="U672" s="290" t="s">
        <v>2015</v>
      </c>
      <c r="V672" s="290" t="s">
        <v>195</v>
      </c>
      <c r="W672" s="290">
        <v>3</v>
      </c>
      <c r="X672" s="290" t="s">
        <v>2319</v>
      </c>
      <c r="Y672" s="290"/>
      <c r="Z672" s="290"/>
      <c r="AA672" s="290"/>
      <c r="AB672" s="290"/>
    </row>
    <row r="673" spans="1:28" x14ac:dyDescent="0.25">
      <c r="A673" s="283" t="s">
        <v>2008</v>
      </c>
      <c r="B673" s="284" t="s">
        <v>368</v>
      </c>
      <c r="C673" s="284" t="s">
        <v>2175</v>
      </c>
      <c r="D673" s="284" t="s">
        <v>2176</v>
      </c>
      <c r="E673" s="284" t="s">
        <v>2499</v>
      </c>
      <c r="F673" s="285" t="s">
        <v>351</v>
      </c>
      <c r="G673" s="302">
        <v>20</v>
      </c>
      <c r="H673" s="287" t="s">
        <v>1786</v>
      </c>
      <c r="I673" s="285"/>
      <c r="J673" s="285"/>
      <c r="K673" s="285"/>
      <c r="L673" s="285"/>
      <c r="M673" s="301"/>
      <c r="N673" s="301"/>
      <c r="O673" s="288">
        <v>2</v>
      </c>
      <c r="P673" s="288" t="s">
        <v>2496</v>
      </c>
      <c r="Q673" s="288" t="s">
        <v>2012</v>
      </c>
      <c r="R673" s="289" t="s">
        <v>2649</v>
      </c>
      <c r="S673" s="299" t="s">
        <v>2492</v>
      </c>
      <c r="T673" s="283"/>
      <c r="U673" s="290" t="s">
        <v>2015</v>
      </c>
      <c r="V673" s="290" t="s">
        <v>195</v>
      </c>
      <c r="W673" s="290">
        <v>3</v>
      </c>
      <c r="X673" s="290" t="s">
        <v>2319</v>
      </c>
      <c r="Y673" s="290"/>
      <c r="Z673" s="290"/>
      <c r="AA673" s="290"/>
      <c r="AB673" s="290"/>
    </row>
    <row r="674" spans="1:28" x14ac:dyDescent="0.25">
      <c r="A674" s="283" t="s">
        <v>2008</v>
      </c>
      <c r="B674" s="284" t="s">
        <v>368</v>
      </c>
      <c r="C674" s="284" t="s">
        <v>2175</v>
      </c>
      <c r="D674" s="284" t="s">
        <v>2176</v>
      </c>
      <c r="E674" s="284" t="s">
        <v>2499</v>
      </c>
      <c r="F674" s="285" t="s">
        <v>351</v>
      </c>
      <c r="G674" s="302">
        <v>40</v>
      </c>
      <c r="H674" s="287" t="s">
        <v>1786</v>
      </c>
      <c r="I674" s="285"/>
      <c r="J674" s="285"/>
      <c r="K674" s="285"/>
      <c r="L674" s="285"/>
      <c r="M674" s="301"/>
      <c r="N674" s="301"/>
      <c r="O674" s="288">
        <v>2</v>
      </c>
      <c r="P674" s="288" t="s">
        <v>2496</v>
      </c>
      <c r="Q674" s="288" t="s">
        <v>2012</v>
      </c>
      <c r="R674" s="289" t="s">
        <v>2649</v>
      </c>
      <c r="S674" s="299" t="s">
        <v>2492</v>
      </c>
      <c r="T674" s="283"/>
      <c r="U674" s="290" t="s">
        <v>2015</v>
      </c>
      <c r="V674" s="290" t="s">
        <v>195</v>
      </c>
      <c r="W674" s="290">
        <v>3</v>
      </c>
      <c r="X674" s="290" t="s">
        <v>2319</v>
      </c>
      <c r="Y674" s="290"/>
      <c r="Z674" s="290"/>
      <c r="AA674" s="290"/>
      <c r="AB674" s="290"/>
    </row>
    <row r="675" spans="1:28" x14ac:dyDescent="0.25">
      <c r="A675" s="283" t="s">
        <v>2008</v>
      </c>
      <c r="B675" s="284" t="s">
        <v>368</v>
      </c>
      <c r="C675" s="284" t="s">
        <v>2175</v>
      </c>
      <c r="D675" s="284" t="s">
        <v>2176</v>
      </c>
      <c r="E675" s="284" t="s">
        <v>2378</v>
      </c>
      <c r="F675" s="285" t="s">
        <v>2500</v>
      </c>
      <c r="G675" s="302">
        <v>20</v>
      </c>
      <c r="H675" s="287" t="s">
        <v>1786</v>
      </c>
      <c r="I675" s="285"/>
      <c r="J675" s="285"/>
      <c r="K675" s="285"/>
      <c r="L675" s="285"/>
      <c r="M675" s="301"/>
      <c r="N675" s="301"/>
      <c r="O675" s="288">
        <v>2</v>
      </c>
      <c r="P675" s="288" t="s">
        <v>2496</v>
      </c>
      <c r="Q675" s="288" t="s">
        <v>2012</v>
      </c>
      <c r="R675" s="289" t="s">
        <v>2649</v>
      </c>
      <c r="S675" s="299" t="s">
        <v>2492</v>
      </c>
      <c r="T675" s="283"/>
      <c r="U675" s="290" t="s">
        <v>2015</v>
      </c>
      <c r="V675" s="290" t="s">
        <v>195</v>
      </c>
      <c r="W675" s="290">
        <v>3</v>
      </c>
      <c r="X675" s="290" t="s">
        <v>2319</v>
      </c>
      <c r="Y675" s="290"/>
      <c r="Z675" s="290"/>
      <c r="AA675" s="290"/>
      <c r="AB675" s="290"/>
    </row>
    <row r="676" spans="1:28" x14ac:dyDescent="0.25">
      <c r="A676" s="283" t="s">
        <v>2008</v>
      </c>
      <c r="B676" s="284" t="s">
        <v>368</v>
      </c>
      <c r="C676" s="284" t="s">
        <v>2175</v>
      </c>
      <c r="D676" s="284" t="s">
        <v>2176</v>
      </c>
      <c r="E676" s="284" t="s">
        <v>2378</v>
      </c>
      <c r="F676" s="285" t="s">
        <v>2500</v>
      </c>
      <c r="G676" s="302">
        <v>40</v>
      </c>
      <c r="H676" s="287" t="s">
        <v>1786</v>
      </c>
      <c r="I676" s="285"/>
      <c r="J676" s="285"/>
      <c r="K676" s="285"/>
      <c r="L676" s="285"/>
      <c r="M676" s="301"/>
      <c r="N676" s="301"/>
      <c r="O676" s="288">
        <v>2</v>
      </c>
      <c r="P676" s="288" t="s">
        <v>2496</v>
      </c>
      <c r="Q676" s="288" t="s">
        <v>2012</v>
      </c>
      <c r="R676" s="289" t="s">
        <v>2649</v>
      </c>
      <c r="S676" s="299" t="s">
        <v>2492</v>
      </c>
      <c r="T676" s="283"/>
      <c r="U676" s="290" t="s">
        <v>2015</v>
      </c>
      <c r="V676" s="290" t="s">
        <v>195</v>
      </c>
      <c r="W676" s="290">
        <v>3</v>
      </c>
      <c r="X676" s="290" t="s">
        <v>2319</v>
      </c>
      <c r="Y676" s="290"/>
      <c r="Z676" s="290"/>
      <c r="AA676" s="290"/>
      <c r="AB676" s="290"/>
    </row>
    <row r="677" spans="1:28" x14ac:dyDescent="0.25">
      <c r="A677" s="283" t="s">
        <v>2008</v>
      </c>
      <c r="B677" s="284" t="s">
        <v>368</v>
      </c>
      <c r="C677" s="284" t="s">
        <v>2175</v>
      </c>
      <c r="D677" s="284" t="s">
        <v>2176</v>
      </c>
      <c r="E677" s="284" t="s">
        <v>2378</v>
      </c>
      <c r="F677" s="285" t="s">
        <v>2501</v>
      </c>
      <c r="G677" s="302">
        <v>20</v>
      </c>
      <c r="H677" s="287" t="s">
        <v>1786</v>
      </c>
      <c r="I677" s="285"/>
      <c r="J677" s="285"/>
      <c r="K677" s="285"/>
      <c r="L677" s="285"/>
      <c r="M677" s="301"/>
      <c r="N677" s="301"/>
      <c r="O677" s="288">
        <v>2</v>
      </c>
      <c r="P677" s="288" t="s">
        <v>2496</v>
      </c>
      <c r="Q677" s="288" t="s">
        <v>2012</v>
      </c>
      <c r="R677" s="289" t="s">
        <v>2649</v>
      </c>
      <c r="S677" s="299" t="s">
        <v>2492</v>
      </c>
      <c r="T677" s="283"/>
      <c r="U677" s="290" t="s">
        <v>2015</v>
      </c>
      <c r="V677" s="290" t="s">
        <v>195</v>
      </c>
      <c r="W677" s="290">
        <v>3</v>
      </c>
      <c r="X677" s="290" t="s">
        <v>2319</v>
      </c>
      <c r="Y677" s="290"/>
      <c r="Z677" s="290"/>
      <c r="AA677" s="290"/>
      <c r="AB677" s="290"/>
    </row>
    <row r="678" spans="1:28" x14ac:dyDescent="0.25">
      <c r="A678" s="283" t="s">
        <v>2008</v>
      </c>
      <c r="B678" s="284" t="s">
        <v>368</v>
      </c>
      <c r="C678" s="284" t="s">
        <v>2175</v>
      </c>
      <c r="D678" s="284" t="s">
        <v>2176</v>
      </c>
      <c r="E678" s="284" t="s">
        <v>2378</v>
      </c>
      <c r="F678" s="285" t="s">
        <v>2501</v>
      </c>
      <c r="G678" s="302">
        <v>40</v>
      </c>
      <c r="H678" s="287" t="s">
        <v>1786</v>
      </c>
      <c r="I678" s="285"/>
      <c r="J678" s="285"/>
      <c r="K678" s="285"/>
      <c r="L678" s="285"/>
      <c r="M678" s="301"/>
      <c r="N678" s="301"/>
      <c r="O678" s="288">
        <v>2</v>
      </c>
      <c r="P678" s="288" t="s">
        <v>2496</v>
      </c>
      <c r="Q678" s="288" t="s">
        <v>2012</v>
      </c>
      <c r="R678" s="289" t="s">
        <v>2649</v>
      </c>
      <c r="S678" s="299" t="s">
        <v>2492</v>
      </c>
      <c r="T678" s="283"/>
      <c r="U678" s="290" t="s">
        <v>2015</v>
      </c>
      <c r="V678" s="290" t="s">
        <v>195</v>
      </c>
      <c r="W678" s="290">
        <v>3</v>
      </c>
      <c r="X678" s="290" t="s">
        <v>2319</v>
      </c>
      <c r="Y678" s="290"/>
      <c r="Z678" s="290"/>
      <c r="AA678" s="290"/>
      <c r="AB678" s="290"/>
    </row>
    <row r="679" spans="1:28" x14ac:dyDescent="0.25">
      <c r="A679" s="283" t="s">
        <v>2008</v>
      </c>
      <c r="B679" s="284" t="s">
        <v>368</v>
      </c>
      <c r="C679" s="284" t="s">
        <v>2175</v>
      </c>
      <c r="D679" s="284" t="s">
        <v>2176</v>
      </c>
      <c r="E679" s="284" t="s">
        <v>2378</v>
      </c>
      <c r="F679" s="285" t="s">
        <v>2502</v>
      </c>
      <c r="G679" s="302">
        <v>20</v>
      </c>
      <c r="H679" s="287" t="s">
        <v>1786</v>
      </c>
      <c r="I679" s="285"/>
      <c r="J679" s="285"/>
      <c r="K679" s="285"/>
      <c r="L679" s="285"/>
      <c r="M679" s="301"/>
      <c r="N679" s="301"/>
      <c r="O679" s="288">
        <v>2</v>
      </c>
      <c r="P679" s="288" t="s">
        <v>2496</v>
      </c>
      <c r="Q679" s="288" t="s">
        <v>2012</v>
      </c>
      <c r="R679" s="289" t="s">
        <v>2649</v>
      </c>
      <c r="S679" s="299" t="s">
        <v>2492</v>
      </c>
      <c r="T679" s="283"/>
      <c r="U679" s="290" t="s">
        <v>2015</v>
      </c>
      <c r="V679" s="290" t="s">
        <v>195</v>
      </c>
      <c r="W679" s="290">
        <v>3</v>
      </c>
      <c r="X679" s="290" t="s">
        <v>2319</v>
      </c>
      <c r="Y679" s="290"/>
      <c r="Z679" s="290"/>
      <c r="AA679" s="290"/>
      <c r="AB679" s="290"/>
    </row>
    <row r="680" spans="1:28" x14ac:dyDescent="0.25">
      <c r="A680" s="283" t="s">
        <v>2008</v>
      </c>
      <c r="B680" s="284" t="s">
        <v>368</v>
      </c>
      <c r="C680" s="284" t="s">
        <v>2175</v>
      </c>
      <c r="D680" s="284" t="s">
        <v>2176</v>
      </c>
      <c r="E680" s="284" t="s">
        <v>2378</v>
      </c>
      <c r="F680" s="285" t="s">
        <v>2502</v>
      </c>
      <c r="G680" s="302">
        <v>40</v>
      </c>
      <c r="H680" s="287" t="s">
        <v>1786</v>
      </c>
      <c r="I680" s="285"/>
      <c r="J680" s="285"/>
      <c r="K680" s="285"/>
      <c r="L680" s="285"/>
      <c r="M680" s="301"/>
      <c r="N680" s="301"/>
      <c r="O680" s="288">
        <v>2</v>
      </c>
      <c r="P680" s="288" t="s">
        <v>2496</v>
      </c>
      <c r="Q680" s="288" t="s">
        <v>2012</v>
      </c>
      <c r="R680" s="289" t="s">
        <v>2649</v>
      </c>
      <c r="S680" s="299" t="s">
        <v>2492</v>
      </c>
      <c r="T680" s="283"/>
      <c r="U680" s="290" t="s">
        <v>2015</v>
      </c>
      <c r="V680" s="290" t="s">
        <v>195</v>
      </c>
      <c r="W680" s="290">
        <v>3</v>
      </c>
      <c r="X680" s="290" t="s">
        <v>2319</v>
      </c>
      <c r="Y680" s="290"/>
      <c r="Z680" s="290"/>
      <c r="AA680" s="290"/>
      <c r="AB680" s="290"/>
    </row>
    <row r="681" spans="1:28" x14ac:dyDescent="0.25">
      <c r="A681" s="283" t="s">
        <v>2008</v>
      </c>
      <c r="B681" s="284" t="s">
        <v>368</v>
      </c>
      <c r="C681" s="284" t="s">
        <v>2175</v>
      </c>
      <c r="D681" s="284" t="s">
        <v>2176</v>
      </c>
      <c r="E681" s="284" t="s">
        <v>2378</v>
      </c>
      <c r="F681" s="285" t="s">
        <v>2503</v>
      </c>
      <c r="G681" s="302">
        <v>20</v>
      </c>
      <c r="H681" s="287" t="s">
        <v>1786</v>
      </c>
      <c r="I681" s="285"/>
      <c r="J681" s="285"/>
      <c r="K681" s="285"/>
      <c r="L681" s="285"/>
      <c r="M681" s="301"/>
      <c r="N681" s="301"/>
      <c r="O681" s="288">
        <v>2</v>
      </c>
      <c r="P681" s="288" t="s">
        <v>2496</v>
      </c>
      <c r="Q681" s="288" t="s">
        <v>2012</v>
      </c>
      <c r="R681" s="289" t="s">
        <v>2649</v>
      </c>
      <c r="S681" s="299" t="s">
        <v>2492</v>
      </c>
      <c r="T681" s="283"/>
      <c r="U681" s="290" t="s">
        <v>2015</v>
      </c>
      <c r="V681" s="290" t="s">
        <v>195</v>
      </c>
      <c r="W681" s="290">
        <v>3</v>
      </c>
      <c r="X681" s="290" t="s">
        <v>2319</v>
      </c>
      <c r="Y681" s="290"/>
      <c r="Z681" s="290"/>
      <c r="AA681" s="290"/>
      <c r="AB681" s="290"/>
    </row>
    <row r="682" spans="1:28" x14ac:dyDescent="0.25">
      <c r="A682" s="283" t="s">
        <v>2008</v>
      </c>
      <c r="B682" s="284" t="s">
        <v>368</v>
      </c>
      <c r="C682" s="284" t="s">
        <v>2175</v>
      </c>
      <c r="D682" s="284" t="s">
        <v>2176</v>
      </c>
      <c r="E682" s="284" t="s">
        <v>2378</v>
      </c>
      <c r="F682" s="285" t="s">
        <v>2503</v>
      </c>
      <c r="G682" s="302">
        <v>40</v>
      </c>
      <c r="H682" s="287" t="s">
        <v>1786</v>
      </c>
      <c r="I682" s="285"/>
      <c r="J682" s="285"/>
      <c r="K682" s="285"/>
      <c r="L682" s="285"/>
      <c r="M682" s="301"/>
      <c r="N682" s="301"/>
      <c r="O682" s="288">
        <v>2</v>
      </c>
      <c r="P682" s="288" t="s">
        <v>2496</v>
      </c>
      <c r="Q682" s="288" t="s">
        <v>2012</v>
      </c>
      <c r="R682" s="289" t="s">
        <v>2649</v>
      </c>
      <c r="S682" s="299" t="s">
        <v>2492</v>
      </c>
      <c r="T682" s="283"/>
      <c r="U682" s="290" t="s">
        <v>2015</v>
      </c>
      <c r="V682" s="290" t="s">
        <v>195</v>
      </c>
      <c r="W682" s="290">
        <v>3</v>
      </c>
      <c r="X682" s="290" t="s">
        <v>2319</v>
      </c>
      <c r="Y682" s="290"/>
      <c r="Z682" s="290"/>
      <c r="AA682" s="290"/>
      <c r="AB682" s="290"/>
    </row>
    <row r="683" spans="1:28" x14ac:dyDescent="0.25">
      <c r="A683" s="283" t="s">
        <v>2008</v>
      </c>
      <c r="B683" s="284" t="s">
        <v>368</v>
      </c>
      <c r="C683" s="284" t="s">
        <v>2175</v>
      </c>
      <c r="D683" s="284" t="s">
        <v>2176</v>
      </c>
      <c r="E683" s="284" t="s">
        <v>2378</v>
      </c>
      <c r="F683" s="285" t="s">
        <v>350</v>
      </c>
      <c r="G683" s="302">
        <v>20</v>
      </c>
      <c r="H683" s="287" t="s">
        <v>1786</v>
      </c>
      <c r="I683" s="285"/>
      <c r="J683" s="285"/>
      <c r="K683" s="285"/>
      <c r="L683" s="285"/>
      <c r="M683" s="301"/>
      <c r="N683" s="301"/>
      <c r="O683" s="288">
        <v>2</v>
      </c>
      <c r="P683" s="288" t="s">
        <v>2496</v>
      </c>
      <c r="Q683" s="288" t="s">
        <v>2012</v>
      </c>
      <c r="R683" s="289" t="s">
        <v>2649</v>
      </c>
      <c r="S683" s="299" t="s">
        <v>2492</v>
      </c>
      <c r="T683" s="283"/>
      <c r="U683" s="290" t="s">
        <v>2015</v>
      </c>
      <c r="V683" s="290" t="s">
        <v>195</v>
      </c>
      <c r="W683" s="290">
        <v>3</v>
      </c>
      <c r="X683" s="290" t="s">
        <v>2319</v>
      </c>
      <c r="Y683" s="290"/>
      <c r="Z683" s="290"/>
      <c r="AA683" s="290"/>
      <c r="AB683" s="290"/>
    </row>
    <row r="684" spans="1:28" x14ac:dyDescent="0.25">
      <c r="A684" s="283" t="s">
        <v>2008</v>
      </c>
      <c r="B684" s="284" t="s">
        <v>368</v>
      </c>
      <c r="C684" s="284" t="s">
        <v>2175</v>
      </c>
      <c r="D684" s="284" t="s">
        <v>2176</v>
      </c>
      <c r="E684" s="284" t="s">
        <v>2378</v>
      </c>
      <c r="F684" s="285" t="s">
        <v>350</v>
      </c>
      <c r="G684" s="302">
        <v>40</v>
      </c>
      <c r="H684" s="287" t="s">
        <v>1786</v>
      </c>
      <c r="I684" s="285"/>
      <c r="J684" s="285"/>
      <c r="K684" s="285"/>
      <c r="L684" s="285"/>
      <c r="M684" s="301"/>
      <c r="N684" s="301"/>
      <c r="O684" s="288">
        <v>2</v>
      </c>
      <c r="P684" s="288" t="s">
        <v>2496</v>
      </c>
      <c r="Q684" s="288" t="s">
        <v>2012</v>
      </c>
      <c r="R684" s="289" t="s">
        <v>2649</v>
      </c>
      <c r="S684" s="299" t="s">
        <v>2492</v>
      </c>
      <c r="T684" s="283"/>
      <c r="U684" s="290" t="s">
        <v>2015</v>
      </c>
      <c r="V684" s="290" t="s">
        <v>195</v>
      </c>
      <c r="W684" s="290">
        <v>3</v>
      </c>
      <c r="X684" s="290" t="s">
        <v>2319</v>
      </c>
      <c r="Y684" s="290"/>
      <c r="Z684" s="290"/>
      <c r="AA684" s="290"/>
      <c r="AB684" s="290"/>
    </row>
    <row r="685" spans="1:28" x14ac:dyDescent="0.25">
      <c r="A685" s="283" t="s">
        <v>2008</v>
      </c>
      <c r="B685" s="284" t="s">
        <v>368</v>
      </c>
      <c r="C685" s="284" t="s">
        <v>2175</v>
      </c>
      <c r="D685" s="284" t="s">
        <v>2176</v>
      </c>
      <c r="E685" s="284" t="s">
        <v>2378</v>
      </c>
      <c r="F685" s="285" t="s">
        <v>2505</v>
      </c>
      <c r="G685" s="302">
        <v>20</v>
      </c>
      <c r="H685" s="287" t="s">
        <v>1786</v>
      </c>
      <c r="I685" s="285"/>
      <c r="J685" s="285"/>
      <c r="K685" s="285"/>
      <c r="L685" s="285"/>
      <c r="M685" s="301"/>
      <c r="N685" s="301"/>
      <c r="O685" s="288">
        <v>2</v>
      </c>
      <c r="P685" s="288" t="s">
        <v>2496</v>
      </c>
      <c r="Q685" s="288" t="s">
        <v>2012</v>
      </c>
      <c r="R685" s="289" t="s">
        <v>2649</v>
      </c>
      <c r="S685" s="299" t="s">
        <v>2492</v>
      </c>
      <c r="T685" s="283"/>
      <c r="U685" s="290" t="s">
        <v>2015</v>
      </c>
      <c r="V685" s="290" t="s">
        <v>195</v>
      </c>
      <c r="W685" s="290">
        <v>3</v>
      </c>
      <c r="X685" s="290" t="s">
        <v>2319</v>
      </c>
      <c r="Y685" s="290"/>
      <c r="Z685" s="290"/>
      <c r="AA685" s="290"/>
      <c r="AB685" s="290"/>
    </row>
    <row r="686" spans="1:28" x14ac:dyDescent="0.25">
      <c r="A686" s="283" t="s">
        <v>2008</v>
      </c>
      <c r="B686" s="284" t="s">
        <v>368</v>
      </c>
      <c r="C686" s="284" t="s">
        <v>2175</v>
      </c>
      <c r="D686" s="284" t="s">
        <v>2176</v>
      </c>
      <c r="E686" s="284" t="s">
        <v>2378</v>
      </c>
      <c r="F686" s="285" t="s">
        <v>2505</v>
      </c>
      <c r="G686" s="302">
        <v>40</v>
      </c>
      <c r="H686" s="287" t="s">
        <v>1786</v>
      </c>
      <c r="I686" s="285"/>
      <c r="J686" s="285"/>
      <c r="K686" s="285"/>
      <c r="L686" s="285"/>
      <c r="M686" s="301"/>
      <c r="N686" s="301"/>
      <c r="O686" s="288">
        <v>2</v>
      </c>
      <c r="P686" s="288" t="s">
        <v>2496</v>
      </c>
      <c r="Q686" s="288" t="s">
        <v>2012</v>
      </c>
      <c r="R686" s="289" t="s">
        <v>2649</v>
      </c>
      <c r="S686" s="299" t="s">
        <v>2492</v>
      </c>
      <c r="T686" s="283"/>
      <c r="U686" s="290" t="s">
        <v>2015</v>
      </c>
      <c r="V686" s="290" t="s">
        <v>195</v>
      </c>
      <c r="W686" s="290">
        <v>3</v>
      </c>
      <c r="X686" s="290" t="s">
        <v>2319</v>
      </c>
      <c r="Y686" s="290"/>
      <c r="Z686" s="290"/>
      <c r="AA686" s="290"/>
      <c r="AB686" s="290"/>
    </row>
    <row r="687" spans="1:28" x14ac:dyDescent="0.25">
      <c r="A687" s="283" t="s">
        <v>2008</v>
      </c>
      <c r="B687" s="284" t="s">
        <v>368</v>
      </c>
      <c r="C687" s="284" t="s">
        <v>2175</v>
      </c>
      <c r="D687" s="284" t="s">
        <v>2176</v>
      </c>
      <c r="E687" s="284" t="s">
        <v>2378</v>
      </c>
      <c r="F687" s="285" t="s">
        <v>349</v>
      </c>
      <c r="G687" s="302">
        <v>20</v>
      </c>
      <c r="H687" s="287" t="s">
        <v>1786</v>
      </c>
      <c r="I687" s="285"/>
      <c r="J687" s="285"/>
      <c r="K687" s="285"/>
      <c r="L687" s="285"/>
      <c r="M687" s="301"/>
      <c r="N687" s="301"/>
      <c r="O687" s="288">
        <v>2</v>
      </c>
      <c r="P687" s="288" t="s">
        <v>2496</v>
      </c>
      <c r="Q687" s="288" t="s">
        <v>2012</v>
      </c>
      <c r="R687" s="289" t="s">
        <v>2649</v>
      </c>
      <c r="S687" s="299" t="s">
        <v>2492</v>
      </c>
      <c r="T687" s="283"/>
      <c r="U687" s="290" t="s">
        <v>2015</v>
      </c>
      <c r="V687" s="290" t="s">
        <v>195</v>
      </c>
      <c r="W687" s="290">
        <v>3</v>
      </c>
      <c r="X687" s="290" t="s">
        <v>2319</v>
      </c>
      <c r="Y687" s="290"/>
      <c r="Z687" s="290"/>
      <c r="AA687" s="290"/>
      <c r="AB687" s="290"/>
    </row>
    <row r="688" spans="1:28" x14ac:dyDescent="0.25">
      <c r="A688" s="283" t="s">
        <v>2008</v>
      </c>
      <c r="B688" s="284" t="s">
        <v>368</v>
      </c>
      <c r="C688" s="284" t="s">
        <v>2175</v>
      </c>
      <c r="D688" s="284" t="s">
        <v>2176</v>
      </c>
      <c r="E688" s="284" t="s">
        <v>2378</v>
      </c>
      <c r="F688" s="285" t="s">
        <v>349</v>
      </c>
      <c r="G688" s="302">
        <v>40</v>
      </c>
      <c r="H688" s="287" t="s">
        <v>1786</v>
      </c>
      <c r="I688" s="285"/>
      <c r="J688" s="285"/>
      <c r="K688" s="285"/>
      <c r="L688" s="285"/>
      <c r="M688" s="301"/>
      <c r="N688" s="301"/>
      <c r="O688" s="288">
        <v>2</v>
      </c>
      <c r="P688" s="288" t="s">
        <v>2496</v>
      </c>
      <c r="Q688" s="288" t="s">
        <v>2012</v>
      </c>
      <c r="R688" s="289" t="s">
        <v>2649</v>
      </c>
      <c r="S688" s="299" t="s">
        <v>2492</v>
      </c>
      <c r="T688" s="283"/>
      <c r="U688" s="290" t="s">
        <v>2015</v>
      </c>
      <c r="V688" s="290" t="s">
        <v>195</v>
      </c>
      <c r="W688" s="290">
        <v>3</v>
      </c>
      <c r="X688" s="290" t="s">
        <v>2319</v>
      </c>
      <c r="Y688" s="290"/>
      <c r="Z688" s="290"/>
      <c r="AA688" s="290"/>
      <c r="AB688" s="290"/>
    </row>
    <row r="689" spans="1:28" x14ac:dyDescent="0.25">
      <c r="A689" s="283" t="s">
        <v>2008</v>
      </c>
      <c r="B689" s="284" t="s">
        <v>368</v>
      </c>
      <c r="C689" s="284" t="s">
        <v>2175</v>
      </c>
      <c r="D689" s="284" t="s">
        <v>2176</v>
      </c>
      <c r="E689" s="284" t="s">
        <v>2378</v>
      </c>
      <c r="F689" s="285" t="s">
        <v>431</v>
      </c>
      <c r="G689" s="302">
        <v>20</v>
      </c>
      <c r="H689" s="287" t="s">
        <v>1786</v>
      </c>
      <c r="I689" s="285"/>
      <c r="J689" s="285"/>
      <c r="K689" s="285"/>
      <c r="L689" s="285"/>
      <c r="M689" s="301"/>
      <c r="N689" s="301"/>
      <c r="O689" s="288">
        <v>2</v>
      </c>
      <c r="P689" s="288" t="s">
        <v>2496</v>
      </c>
      <c r="Q689" s="288" t="s">
        <v>2012</v>
      </c>
      <c r="R689" s="289" t="s">
        <v>2649</v>
      </c>
      <c r="S689" s="299" t="s">
        <v>2492</v>
      </c>
      <c r="T689" s="283"/>
      <c r="U689" s="290" t="s">
        <v>2015</v>
      </c>
      <c r="V689" s="290" t="s">
        <v>195</v>
      </c>
      <c r="W689" s="290">
        <v>3</v>
      </c>
      <c r="X689" s="290" t="s">
        <v>2319</v>
      </c>
      <c r="Y689" s="290"/>
      <c r="Z689" s="290"/>
      <c r="AA689" s="290"/>
      <c r="AB689" s="290"/>
    </row>
    <row r="690" spans="1:28" x14ac:dyDescent="0.25">
      <c r="A690" s="283" t="s">
        <v>2008</v>
      </c>
      <c r="B690" s="284" t="s">
        <v>368</v>
      </c>
      <c r="C690" s="284" t="s">
        <v>2175</v>
      </c>
      <c r="D690" s="284" t="s">
        <v>2176</v>
      </c>
      <c r="E690" s="284" t="s">
        <v>2378</v>
      </c>
      <c r="F690" s="285" t="s">
        <v>431</v>
      </c>
      <c r="G690" s="302">
        <v>40</v>
      </c>
      <c r="H690" s="287" t="s">
        <v>1786</v>
      </c>
      <c r="I690" s="285"/>
      <c r="J690" s="285"/>
      <c r="K690" s="285"/>
      <c r="L690" s="285"/>
      <c r="M690" s="301"/>
      <c r="N690" s="301"/>
      <c r="O690" s="288">
        <v>2</v>
      </c>
      <c r="P690" s="288" t="s">
        <v>2496</v>
      </c>
      <c r="Q690" s="288" t="s">
        <v>2012</v>
      </c>
      <c r="R690" s="289" t="s">
        <v>2649</v>
      </c>
      <c r="S690" s="299" t="s">
        <v>2492</v>
      </c>
      <c r="T690" s="283"/>
      <c r="U690" s="290" t="s">
        <v>2015</v>
      </c>
      <c r="V690" s="290" t="s">
        <v>195</v>
      </c>
      <c r="W690" s="290">
        <v>3</v>
      </c>
      <c r="X690" s="290" t="s">
        <v>2319</v>
      </c>
      <c r="Y690" s="290"/>
      <c r="Z690" s="290"/>
      <c r="AA690" s="290"/>
      <c r="AB690" s="290"/>
    </row>
    <row r="691" spans="1:28" x14ac:dyDescent="0.25">
      <c r="A691" s="283" t="s">
        <v>2008</v>
      </c>
      <c r="B691" s="284" t="s">
        <v>368</v>
      </c>
      <c r="C691" s="284" t="s">
        <v>2175</v>
      </c>
      <c r="D691" s="284" t="s">
        <v>2176</v>
      </c>
      <c r="E691" s="284" t="s">
        <v>2378</v>
      </c>
      <c r="F691" s="285" t="s">
        <v>424</v>
      </c>
      <c r="G691" s="302">
        <v>20</v>
      </c>
      <c r="H691" s="287" t="s">
        <v>1786</v>
      </c>
      <c r="I691" s="285"/>
      <c r="J691" s="285"/>
      <c r="K691" s="285"/>
      <c r="L691" s="285"/>
      <c r="M691" s="301"/>
      <c r="N691" s="301"/>
      <c r="O691" s="288">
        <v>2</v>
      </c>
      <c r="P691" s="288" t="s">
        <v>2496</v>
      </c>
      <c r="Q691" s="288" t="s">
        <v>2012</v>
      </c>
      <c r="R691" s="289" t="s">
        <v>2649</v>
      </c>
      <c r="S691" s="299" t="s">
        <v>2492</v>
      </c>
      <c r="T691" s="283"/>
      <c r="U691" s="290" t="s">
        <v>2015</v>
      </c>
      <c r="V691" s="290" t="s">
        <v>195</v>
      </c>
      <c r="W691" s="290">
        <v>3</v>
      </c>
      <c r="X691" s="290" t="s">
        <v>2319</v>
      </c>
      <c r="Y691" s="290"/>
      <c r="Z691" s="290"/>
      <c r="AA691" s="290"/>
      <c r="AB691" s="290"/>
    </row>
    <row r="692" spans="1:28" x14ac:dyDescent="0.25">
      <c r="A692" s="283" t="s">
        <v>2008</v>
      </c>
      <c r="B692" s="284" t="s">
        <v>368</v>
      </c>
      <c r="C692" s="284" t="s">
        <v>2175</v>
      </c>
      <c r="D692" s="284" t="s">
        <v>2176</v>
      </c>
      <c r="E692" s="284" t="s">
        <v>2378</v>
      </c>
      <c r="F692" s="285" t="s">
        <v>424</v>
      </c>
      <c r="G692" s="302">
        <v>40</v>
      </c>
      <c r="H692" s="287" t="s">
        <v>1786</v>
      </c>
      <c r="I692" s="285"/>
      <c r="J692" s="285"/>
      <c r="K692" s="285"/>
      <c r="L692" s="285"/>
      <c r="M692" s="301"/>
      <c r="N692" s="301"/>
      <c r="O692" s="288">
        <v>2</v>
      </c>
      <c r="P692" s="288" t="s">
        <v>2496</v>
      </c>
      <c r="Q692" s="288" t="s">
        <v>2012</v>
      </c>
      <c r="R692" s="289" t="s">
        <v>2649</v>
      </c>
      <c r="S692" s="299" t="s">
        <v>2492</v>
      </c>
      <c r="T692" s="283"/>
      <c r="U692" s="290" t="s">
        <v>2015</v>
      </c>
      <c r="V692" s="290" t="s">
        <v>195</v>
      </c>
      <c r="W692" s="290">
        <v>3</v>
      </c>
      <c r="X692" s="290" t="s">
        <v>2319</v>
      </c>
      <c r="Y692" s="290"/>
      <c r="Z692" s="290"/>
      <c r="AA692" s="290"/>
      <c r="AB692" s="290"/>
    </row>
    <row r="693" spans="1:28" x14ac:dyDescent="0.25">
      <c r="A693" s="283" t="s">
        <v>2008</v>
      </c>
      <c r="B693" s="284" t="s">
        <v>368</v>
      </c>
      <c r="C693" s="284" t="s">
        <v>2175</v>
      </c>
      <c r="D693" s="284" t="s">
        <v>2176</v>
      </c>
      <c r="E693" s="284" t="s">
        <v>2378</v>
      </c>
      <c r="F693" s="285" t="s">
        <v>433</v>
      </c>
      <c r="G693" s="302">
        <v>20</v>
      </c>
      <c r="H693" s="287" t="s">
        <v>1786</v>
      </c>
      <c r="I693" s="285"/>
      <c r="J693" s="285"/>
      <c r="K693" s="285"/>
      <c r="L693" s="285"/>
      <c r="M693" s="301"/>
      <c r="N693" s="301"/>
      <c r="O693" s="288">
        <v>2</v>
      </c>
      <c r="P693" s="288" t="s">
        <v>2496</v>
      </c>
      <c r="Q693" s="288" t="s">
        <v>2012</v>
      </c>
      <c r="R693" s="289" t="s">
        <v>2649</v>
      </c>
      <c r="S693" s="299" t="s">
        <v>2492</v>
      </c>
      <c r="T693" s="283"/>
      <c r="U693" s="290" t="s">
        <v>2015</v>
      </c>
      <c r="V693" s="290" t="s">
        <v>195</v>
      </c>
      <c r="W693" s="290">
        <v>3</v>
      </c>
      <c r="X693" s="290" t="s">
        <v>2319</v>
      </c>
      <c r="Y693" s="290"/>
      <c r="Z693" s="290"/>
      <c r="AA693" s="290"/>
      <c r="AB693" s="290"/>
    </row>
    <row r="694" spans="1:28" x14ac:dyDescent="0.25">
      <c r="A694" s="283" t="s">
        <v>2008</v>
      </c>
      <c r="B694" s="284" t="s">
        <v>368</v>
      </c>
      <c r="C694" s="284" t="s">
        <v>2175</v>
      </c>
      <c r="D694" s="284" t="s">
        <v>2176</v>
      </c>
      <c r="E694" s="284" t="s">
        <v>2378</v>
      </c>
      <c r="F694" s="285" t="s">
        <v>433</v>
      </c>
      <c r="G694" s="302">
        <v>40</v>
      </c>
      <c r="H694" s="287" t="s">
        <v>1786</v>
      </c>
      <c r="I694" s="285"/>
      <c r="J694" s="285"/>
      <c r="K694" s="285"/>
      <c r="L694" s="285"/>
      <c r="M694" s="301"/>
      <c r="N694" s="301"/>
      <c r="O694" s="288">
        <v>2</v>
      </c>
      <c r="P694" s="288" t="s">
        <v>2496</v>
      </c>
      <c r="Q694" s="288" t="s">
        <v>2012</v>
      </c>
      <c r="R694" s="289" t="s">
        <v>2649</v>
      </c>
      <c r="S694" s="299" t="s">
        <v>2492</v>
      </c>
      <c r="T694" s="283"/>
      <c r="U694" s="290" t="s">
        <v>2015</v>
      </c>
      <c r="V694" s="290" t="s">
        <v>195</v>
      </c>
      <c r="W694" s="290">
        <v>3</v>
      </c>
      <c r="X694" s="290" t="s">
        <v>2319</v>
      </c>
      <c r="Y694" s="290"/>
      <c r="Z694" s="290"/>
      <c r="AA694" s="290"/>
      <c r="AB694" s="290"/>
    </row>
    <row r="695" spans="1:28" x14ac:dyDescent="0.25">
      <c r="A695" s="283" t="s">
        <v>2008</v>
      </c>
      <c r="B695" s="284" t="s">
        <v>2041</v>
      </c>
      <c r="C695" s="284" t="s">
        <v>2160</v>
      </c>
      <c r="D695" s="284" t="s">
        <v>1776</v>
      </c>
      <c r="E695" s="284" t="s">
        <v>2378</v>
      </c>
      <c r="F695" s="285" t="s">
        <v>2507</v>
      </c>
      <c r="G695" s="302">
        <v>20</v>
      </c>
      <c r="H695" s="287" t="s">
        <v>1786</v>
      </c>
      <c r="I695" s="285"/>
      <c r="J695" s="285"/>
      <c r="K695" s="285"/>
      <c r="L695" s="285"/>
      <c r="M695" s="301"/>
      <c r="N695" s="301"/>
      <c r="O695" s="288">
        <v>5</v>
      </c>
      <c r="P695" s="288" t="s">
        <v>2013</v>
      </c>
      <c r="Q695" s="288" t="s">
        <v>2012</v>
      </c>
      <c r="R695" s="289" t="s">
        <v>2390</v>
      </c>
      <c r="S695" s="299" t="s">
        <v>2509</v>
      </c>
      <c r="T695" s="283"/>
      <c r="U695" s="290" t="s">
        <v>2015</v>
      </c>
      <c r="V695" s="290" t="s">
        <v>195</v>
      </c>
      <c r="W695" s="290">
        <v>6</v>
      </c>
      <c r="X695" s="290" t="s">
        <v>2319</v>
      </c>
      <c r="Y695" s="290"/>
      <c r="Z695" s="290"/>
      <c r="AA695" s="290"/>
      <c r="AB695" s="290"/>
    </row>
    <row r="696" spans="1:28" x14ac:dyDescent="0.25">
      <c r="A696" s="283" t="s">
        <v>2008</v>
      </c>
      <c r="B696" s="284" t="s">
        <v>2041</v>
      </c>
      <c r="C696" s="284" t="s">
        <v>2160</v>
      </c>
      <c r="D696" s="284" t="s">
        <v>1776</v>
      </c>
      <c r="E696" s="284" t="s">
        <v>2378</v>
      </c>
      <c r="F696" s="285" t="s">
        <v>2507</v>
      </c>
      <c r="G696" s="302">
        <v>40</v>
      </c>
      <c r="H696" s="287" t="s">
        <v>1786</v>
      </c>
      <c r="I696" s="285"/>
      <c r="J696" s="285"/>
      <c r="K696" s="285"/>
      <c r="L696" s="285"/>
      <c r="M696" s="301"/>
      <c r="N696" s="301"/>
      <c r="O696" s="288">
        <v>5</v>
      </c>
      <c r="P696" s="288" t="s">
        <v>2013</v>
      </c>
      <c r="Q696" s="288" t="s">
        <v>2012</v>
      </c>
      <c r="R696" s="289" t="s">
        <v>2390</v>
      </c>
      <c r="S696" s="299" t="s">
        <v>2509</v>
      </c>
      <c r="T696" s="283"/>
      <c r="U696" s="290" t="s">
        <v>2015</v>
      </c>
      <c r="V696" s="290" t="s">
        <v>195</v>
      </c>
      <c r="W696" s="290">
        <v>6</v>
      </c>
      <c r="X696" s="290" t="s">
        <v>2319</v>
      </c>
      <c r="Y696" s="290"/>
      <c r="Z696" s="290"/>
      <c r="AA696" s="290"/>
      <c r="AB696" s="290"/>
    </row>
    <row r="697" spans="1:28" x14ac:dyDescent="0.25">
      <c r="A697" s="283" t="s">
        <v>2008</v>
      </c>
      <c r="B697" s="284" t="s">
        <v>2041</v>
      </c>
      <c r="C697" s="284" t="s">
        <v>2160</v>
      </c>
      <c r="D697" s="284" t="s">
        <v>1776</v>
      </c>
      <c r="E697" s="284" t="s">
        <v>2378</v>
      </c>
      <c r="F697" s="285" t="s">
        <v>2510</v>
      </c>
      <c r="G697" s="302">
        <v>20</v>
      </c>
      <c r="H697" s="287" t="s">
        <v>1786</v>
      </c>
      <c r="I697" s="285"/>
      <c r="J697" s="285"/>
      <c r="K697" s="285"/>
      <c r="L697" s="285"/>
      <c r="M697" s="301"/>
      <c r="N697" s="301"/>
      <c r="O697" s="288">
        <v>7</v>
      </c>
      <c r="P697" s="288" t="s">
        <v>2013</v>
      </c>
      <c r="Q697" s="288" t="s">
        <v>2012</v>
      </c>
      <c r="R697" s="289" t="s">
        <v>2385</v>
      </c>
      <c r="S697" s="299" t="s">
        <v>2509</v>
      </c>
      <c r="T697" s="283"/>
      <c r="U697" s="290" t="s">
        <v>2015</v>
      </c>
      <c r="V697" s="290" t="s">
        <v>195</v>
      </c>
      <c r="W697" s="290">
        <v>8</v>
      </c>
      <c r="X697" s="290" t="s">
        <v>2319</v>
      </c>
      <c r="Y697" s="290"/>
      <c r="Z697" s="290"/>
      <c r="AA697" s="290"/>
      <c r="AB697" s="290"/>
    </row>
    <row r="698" spans="1:28" x14ac:dyDescent="0.25">
      <c r="A698" s="283" t="s">
        <v>2008</v>
      </c>
      <c r="B698" s="284" t="s">
        <v>2041</v>
      </c>
      <c r="C698" s="284" t="s">
        <v>2160</v>
      </c>
      <c r="D698" s="284" t="s">
        <v>1776</v>
      </c>
      <c r="E698" s="284" t="s">
        <v>2378</v>
      </c>
      <c r="F698" s="285" t="s">
        <v>2510</v>
      </c>
      <c r="G698" s="302">
        <v>40</v>
      </c>
      <c r="H698" s="287" t="s">
        <v>1786</v>
      </c>
      <c r="I698" s="285"/>
      <c r="J698" s="285"/>
      <c r="K698" s="285"/>
      <c r="L698" s="285"/>
      <c r="M698" s="301"/>
      <c r="N698" s="301"/>
      <c r="O698" s="288">
        <v>7</v>
      </c>
      <c r="P698" s="288" t="s">
        <v>2013</v>
      </c>
      <c r="Q698" s="288" t="s">
        <v>2012</v>
      </c>
      <c r="R698" s="289" t="s">
        <v>2385</v>
      </c>
      <c r="S698" s="299" t="s">
        <v>2509</v>
      </c>
      <c r="T698" s="283"/>
      <c r="U698" s="290" t="s">
        <v>2015</v>
      </c>
      <c r="V698" s="290" t="s">
        <v>195</v>
      </c>
      <c r="W698" s="290">
        <v>8</v>
      </c>
      <c r="X698" s="290" t="s">
        <v>2319</v>
      </c>
      <c r="Y698" s="290"/>
      <c r="Z698" s="290"/>
      <c r="AA698" s="290"/>
      <c r="AB698" s="290"/>
    </row>
    <row r="699" spans="1:28" x14ac:dyDescent="0.25">
      <c r="A699" s="283" t="s">
        <v>2008</v>
      </c>
      <c r="B699" s="284" t="s">
        <v>2016</v>
      </c>
      <c r="C699" s="284" t="s">
        <v>2017</v>
      </c>
      <c r="D699" s="284" t="s">
        <v>2018</v>
      </c>
      <c r="E699" s="284" t="s">
        <v>2378</v>
      </c>
      <c r="F699" s="285" t="s">
        <v>2517</v>
      </c>
      <c r="G699" s="302">
        <v>20</v>
      </c>
      <c r="H699" s="287" t="s">
        <v>1786</v>
      </c>
      <c r="I699" s="285"/>
      <c r="J699" s="285"/>
      <c r="K699" s="285"/>
      <c r="L699" s="285"/>
      <c r="M699" s="301"/>
      <c r="N699" s="301"/>
      <c r="O699" s="288" t="s">
        <v>2012</v>
      </c>
      <c r="P699" s="288" t="s">
        <v>2012</v>
      </c>
      <c r="Q699" s="288" t="s">
        <v>2012</v>
      </c>
      <c r="R699" s="289" t="s">
        <v>2513</v>
      </c>
      <c r="S699" s="299" t="s">
        <v>2514</v>
      </c>
      <c r="T699" s="283"/>
      <c r="U699" s="290" t="s">
        <v>2015</v>
      </c>
      <c r="V699" s="290" t="s">
        <v>195</v>
      </c>
      <c r="W699" s="290" t="s">
        <v>2012</v>
      </c>
      <c r="X699" s="290">
        <v>0</v>
      </c>
      <c r="Y699" s="290" t="s">
        <v>50</v>
      </c>
      <c r="Z699" s="290" t="s">
        <v>50</v>
      </c>
      <c r="AA699" s="290" t="s">
        <v>50</v>
      </c>
      <c r="AB699" s="290" t="s">
        <v>50</v>
      </c>
    </row>
    <row r="700" spans="1:28" x14ac:dyDescent="0.25">
      <c r="A700" s="283" t="s">
        <v>2008</v>
      </c>
      <c r="B700" s="284" t="s">
        <v>2016</v>
      </c>
      <c r="C700" s="284" t="s">
        <v>2017</v>
      </c>
      <c r="D700" s="284" t="s">
        <v>2018</v>
      </c>
      <c r="E700" s="284" t="s">
        <v>2378</v>
      </c>
      <c r="F700" s="285" t="s">
        <v>2517</v>
      </c>
      <c r="G700" s="302">
        <v>40</v>
      </c>
      <c r="H700" s="287" t="s">
        <v>1786</v>
      </c>
      <c r="I700" s="285"/>
      <c r="J700" s="285"/>
      <c r="K700" s="285"/>
      <c r="L700" s="285"/>
      <c r="M700" s="301"/>
      <c r="N700" s="301"/>
      <c r="O700" s="288" t="s">
        <v>2012</v>
      </c>
      <c r="P700" s="288" t="s">
        <v>2012</v>
      </c>
      <c r="Q700" s="288" t="s">
        <v>2012</v>
      </c>
      <c r="R700" s="289" t="s">
        <v>2513</v>
      </c>
      <c r="S700" s="299" t="s">
        <v>2514</v>
      </c>
      <c r="T700" s="283"/>
      <c r="U700" s="290" t="s">
        <v>2015</v>
      </c>
      <c r="V700" s="290" t="s">
        <v>195</v>
      </c>
      <c r="W700" s="290" t="s">
        <v>2012</v>
      </c>
      <c r="X700" s="290">
        <v>0</v>
      </c>
      <c r="Y700" s="290" t="s">
        <v>50</v>
      </c>
      <c r="Z700" s="290" t="s">
        <v>50</v>
      </c>
      <c r="AA700" s="290" t="s">
        <v>50</v>
      </c>
      <c r="AB700" s="290" t="s">
        <v>50</v>
      </c>
    </row>
    <row r="701" spans="1:28" x14ac:dyDescent="0.25">
      <c r="A701" s="283" t="s">
        <v>2008</v>
      </c>
      <c r="B701" s="284" t="s">
        <v>2020</v>
      </c>
      <c r="C701" s="284" t="s">
        <v>2021</v>
      </c>
      <c r="D701" s="284" t="s">
        <v>2022</v>
      </c>
      <c r="E701" s="284" t="s">
        <v>2378</v>
      </c>
      <c r="F701" s="285" t="s">
        <v>423</v>
      </c>
      <c r="G701" s="302">
        <v>20</v>
      </c>
      <c r="H701" s="287" t="s">
        <v>1786</v>
      </c>
      <c r="I701" s="285"/>
      <c r="J701" s="285"/>
      <c r="K701" s="285"/>
      <c r="L701" s="285"/>
      <c r="M701" s="301"/>
      <c r="N701" s="301"/>
      <c r="O701" s="288" t="s">
        <v>2012</v>
      </c>
      <c r="P701" s="288" t="s">
        <v>2012</v>
      </c>
      <c r="Q701" s="288" t="s">
        <v>2012</v>
      </c>
      <c r="R701" s="289" t="s">
        <v>2513</v>
      </c>
      <c r="S701" s="299" t="s">
        <v>2514</v>
      </c>
      <c r="T701" s="283"/>
      <c r="U701" s="290" t="s">
        <v>2015</v>
      </c>
      <c r="V701" s="290" t="s">
        <v>195</v>
      </c>
      <c r="W701" s="290" t="s">
        <v>2012</v>
      </c>
      <c r="X701" s="290">
        <v>0</v>
      </c>
      <c r="Y701" s="290" t="s">
        <v>50</v>
      </c>
      <c r="Z701" s="290" t="s">
        <v>50</v>
      </c>
      <c r="AA701" s="290" t="s">
        <v>50</v>
      </c>
      <c r="AB701" s="290" t="s">
        <v>50</v>
      </c>
    </row>
    <row r="702" spans="1:28" x14ac:dyDescent="0.25">
      <c r="A702" s="283" t="s">
        <v>2008</v>
      </c>
      <c r="B702" s="284" t="s">
        <v>2020</v>
      </c>
      <c r="C702" s="284" t="s">
        <v>2021</v>
      </c>
      <c r="D702" s="284" t="s">
        <v>2022</v>
      </c>
      <c r="E702" s="284" t="s">
        <v>2378</v>
      </c>
      <c r="F702" s="285" t="s">
        <v>423</v>
      </c>
      <c r="G702" s="302">
        <v>40</v>
      </c>
      <c r="H702" s="287" t="s">
        <v>1786</v>
      </c>
      <c r="I702" s="285"/>
      <c r="J702" s="285"/>
      <c r="K702" s="285"/>
      <c r="L702" s="285"/>
      <c r="M702" s="301"/>
      <c r="N702" s="301"/>
      <c r="O702" s="288" t="s">
        <v>2012</v>
      </c>
      <c r="P702" s="288" t="s">
        <v>2012</v>
      </c>
      <c r="Q702" s="288" t="s">
        <v>2012</v>
      </c>
      <c r="R702" s="289" t="s">
        <v>2513</v>
      </c>
      <c r="S702" s="299" t="s">
        <v>2514</v>
      </c>
      <c r="T702" s="283"/>
      <c r="U702" s="290" t="s">
        <v>2015</v>
      </c>
      <c r="V702" s="290" t="s">
        <v>195</v>
      </c>
      <c r="W702" s="290" t="s">
        <v>2012</v>
      </c>
      <c r="X702" s="290">
        <v>0</v>
      </c>
      <c r="Y702" s="290" t="s">
        <v>50</v>
      </c>
      <c r="Z702" s="290" t="s">
        <v>50</v>
      </c>
      <c r="AA702" s="290" t="s">
        <v>50</v>
      </c>
      <c r="AB702" s="290" t="s">
        <v>50</v>
      </c>
    </row>
    <row r="703" spans="1:28" x14ac:dyDescent="0.25">
      <c r="A703" s="283" t="s">
        <v>2008</v>
      </c>
      <c r="B703" s="284" t="s">
        <v>2020</v>
      </c>
      <c r="C703" s="284" t="s">
        <v>2021</v>
      </c>
      <c r="D703" s="284" t="s">
        <v>2022</v>
      </c>
      <c r="E703" s="284" t="s">
        <v>2378</v>
      </c>
      <c r="F703" s="285" t="s">
        <v>2519</v>
      </c>
      <c r="G703" s="302">
        <v>20</v>
      </c>
      <c r="H703" s="287" t="s">
        <v>1786</v>
      </c>
      <c r="I703" s="285"/>
      <c r="J703" s="285"/>
      <c r="K703" s="285"/>
      <c r="L703" s="285"/>
      <c r="M703" s="301"/>
      <c r="N703" s="301"/>
      <c r="O703" s="288" t="s">
        <v>2012</v>
      </c>
      <c r="P703" s="288" t="s">
        <v>2012</v>
      </c>
      <c r="Q703" s="288" t="s">
        <v>2012</v>
      </c>
      <c r="R703" s="289" t="s">
        <v>2513</v>
      </c>
      <c r="S703" s="299" t="s">
        <v>2514</v>
      </c>
      <c r="T703" s="283"/>
      <c r="U703" s="290" t="s">
        <v>2015</v>
      </c>
      <c r="V703" s="290" t="s">
        <v>195</v>
      </c>
      <c r="W703" s="290" t="s">
        <v>2012</v>
      </c>
      <c r="X703" s="290">
        <v>0</v>
      </c>
      <c r="Y703" s="290" t="s">
        <v>50</v>
      </c>
      <c r="Z703" s="290" t="s">
        <v>50</v>
      </c>
      <c r="AA703" s="290" t="s">
        <v>50</v>
      </c>
      <c r="AB703" s="290" t="s">
        <v>50</v>
      </c>
    </row>
    <row r="704" spans="1:28" x14ac:dyDescent="0.25">
      <c r="A704" s="283" t="s">
        <v>2008</v>
      </c>
      <c r="B704" s="284" t="s">
        <v>2020</v>
      </c>
      <c r="C704" s="284" t="s">
        <v>2021</v>
      </c>
      <c r="D704" s="284" t="s">
        <v>2022</v>
      </c>
      <c r="E704" s="284" t="s">
        <v>2378</v>
      </c>
      <c r="F704" s="285" t="s">
        <v>2519</v>
      </c>
      <c r="G704" s="302">
        <v>40</v>
      </c>
      <c r="H704" s="287" t="s">
        <v>1786</v>
      </c>
      <c r="I704" s="285"/>
      <c r="J704" s="285"/>
      <c r="K704" s="285"/>
      <c r="L704" s="285"/>
      <c r="M704" s="301"/>
      <c r="N704" s="301"/>
      <c r="O704" s="288" t="s">
        <v>2012</v>
      </c>
      <c r="P704" s="288" t="s">
        <v>2012</v>
      </c>
      <c r="Q704" s="288" t="s">
        <v>2012</v>
      </c>
      <c r="R704" s="289" t="s">
        <v>2513</v>
      </c>
      <c r="S704" s="299" t="s">
        <v>2514</v>
      </c>
      <c r="T704" s="283"/>
      <c r="U704" s="290" t="s">
        <v>2015</v>
      </c>
      <c r="V704" s="290" t="s">
        <v>195</v>
      </c>
      <c r="W704" s="290" t="s">
        <v>2012</v>
      </c>
      <c r="X704" s="290">
        <v>0</v>
      </c>
      <c r="Y704" s="290" t="s">
        <v>50</v>
      </c>
      <c r="Z704" s="290" t="s">
        <v>50</v>
      </c>
      <c r="AA704" s="290" t="s">
        <v>50</v>
      </c>
      <c r="AB704" s="290" t="s">
        <v>50</v>
      </c>
    </row>
    <row r="705" spans="1:28" x14ac:dyDescent="0.25">
      <c r="A705" s="283" t="s">
        <v>2008</v>
      </c>
      <c r="B705" s="284" t="s">
        <v>2020</v>
      </c>
      <c r="C705" s="284" t="s">
        <v>2021</v>
      </c>
      <c r="D705" s="284" t="s">
        <v>2022</v>
      </c>
      <c r="E705" s="284" t="s">
        <v>2378</v>
      </c>
      <c r="F705" s="285" t="s">
        <v>414</v>
      </c>
      <c r="G705" s="302">
        <v>20</v>
      </c>
      <c r="H705" s="287" t="s">
        <v>1786</v>
      </c>
      <c r="I705" s="285"/>
      <c r="J705" s="285"/>
      <c r="K705" s="285"/>
      <c r="L705" s="285"/>
      <c r="M705" s="301"/>
      <c r="N705" s="301"/>
      <c r="O705" s="288" t="s">
        <v>2012</v>
      </c>
      <c r="P705" s="288" t="s">
        <v>2012</v>
      </c>
      <c r="Q705" s="288" t="s">
        <v>2012</v>
      </c>
      <c r="R705" s="289" t="s">
        <v>2513</v>
      </c>
      <c r="S705" s="299" t="s">
        <v>2514</v>
      </c>
      <c r="T705" s="283"/>
      <c r="U705" s="290" t="s">
        <v>2015</v>
      </c>
      <c r="V705" s="290" t="s">
        <v>195</v>
      </c>
      <c r="W705" s="290" t="s">
        <v>2012</v>
      </c>
      <c r="X705" s="290">
        <v>0</v>
      </c>
      <c r="Y705" s="290" t="s">
        <v>50</v>
      </c>
      <c r="Z705" s="290" t="s">
        <v>50</v>
      </c>
      <c r="AA705" s="290" t="s">
        <v>50</v>
      </c>
      <c r="AB705" s="290" t="s">
        <v>50</v>
      </c>
    </row>
    <row r="706" spans="1:28" x14ac:dyDescent="0.25">
      <c r="A706" s="283" t="s">
        <v>2008</v>
      </c>
      <c r="B706" s="284" t="s">
        <v>2020</v>
      </c>
      <c r="C706" s="284" t="s">
        <v>2021</v>
      </c>
      <c r="D706" s="284" t="s">
        <v>2022</v>
      </c>
      <c r="E706" s="284" t="s">
        <v>2378</v>
      </c>
      <c r="F706" s="285" t="s">
        <v>414</v>
      </c>
      <c r="G706" s="302">
        <v>40</v>
      </c>
      <c r="H706" s="287" t="s">
        <v>1786</v>
      </c>
      <c r="I706" s="285"/>
      <c r="J706" s="285"/>
      <c r="K706" s="285"/>
      <c r="L706" s="285"/>
      <c r="M706" s="301"/>
      <c r="N706" s="301"/>
      <c r="O706" s="288" t="s">
        <v>2012</v>
      </c>
      <c r="P706" s="288" t="s">
        <v>2012</v>
      </c>
      <c r="Q706" s="288" t="s">
        <v>2012</v>
      </c>
      <c r="R706" s="289" t="s">
        <v>2513</v>
      </c>
      <c r="S706" s="299" t="s">
        <v>2514</v>
      </c>
      <c r="T706" s="283"/>
      <c r="U706" s="290" t="s">
        <v>2015</v>
      </c>
      <c r="V706" s="290" t="s">
        <v>195</v>
      </c>
      <c r="W706" s="290" t="s">
        <v>2012</v>
      </c>
      <c r="X706" s="290">
        <v>0</v>
      </c>
      <c r="Y706" s="290" t="s">
        <v>50</v>
      </c>
      <c r="Z706" s="290" t="s">
        <v>50</v>
      </c>
      <c r="AA706" s="290" t="s">
        <v>50</v>
      </c>
      <c r="AB706" s="290" t="s">
        <v>50</v>
      </c>
    </row>
    <row r="707" spans="1:28" x14ac:dyDescent="0.25">
      <c r="A707" s="283" t="s">
        <v>2008</v>
      </c>
      <c r="B707" s="284" t="s">
        <v>2016</v>
      </c>
      <c r="C707" s="284" t="s">
        <v>2031</v>
      </c>
      <c r="D707" s="284" t="s">
        <v>2032</v>
      </c>
      <c r="E707" s="284" t="s">
        <v>2378</v>
      </c>
      <c r="F707" s="285" t="s">
        <v>2650</v>
      </c>
      <c r="G707" s="302">
        <v>20</v>
      </c>
      <c r="H707" s="287" t="s">
        <v>1786</v>
      </c>
      <c r="I707" s="285"/>
      <c r="J707" s="285"/>
      <c r="K707" s="285"/>
      <c r="L707" s="285"/>
      <c r="M707" s="301"/>
      <c r="N707" s="301"/>
      <c r="O707" s="288" t="s">
        <v>2012</v>
      </c>
      <c r="P707" s="288" t="s">
        <v>2012</v>
      </c>
      <c r="Q707" s="288" t="s">
        <v>2012</v>
      </c>
      <c r="R707" s="289" t="s">
        <v>2513</v>
      </c>
      <c r="S707" s="299" t="s">
        <v>2514</v>
      </c>
      <c r="T707" s="283"/>
      <c r="U707" s="290" t="s">
        <v>2015</v>
      </c>
      <c r="V707" s="290" t="s">
        <v>195</v>
      </c>
      <c r="W707" s="290" t="s">
        <v>2012</v>
      </c>
      <c r="X707" s="290">
        <v>0</v>
      </c>
      <c r="Y707" s="290" t="s">
        <v>50</v>
      </c>
      <c r="Z707" s="290" t="s">
        <v>50</v>
      </c>
      <c r="AA707" s="290" t="s">
        <v>50</v>
      </c>
      <c r="AB707" s="290" t="s">
        <v>50</v>
      </c>
    </row>
    <row r="708" spans="1:28" x14ac:dyDescent="0.25">
      <c r="A708" s="283" t="s">
        <v>2008</v>
      </c>
      <c r="B708" s="284" t="s">
        <v>2016</v>
      </c>
      <c r="C708" s="284" t="s">
        <v>2031</v>
      </c>
      <c r="D708" s="284" t="s">
        <v>2032</v>
      </c>
      <c r="E708" s="284" t="s">
        <v>2378</v>
      </c>
      <c r="F708" s="285" t="s">
        <v>2650</v>
      </c>
      <c r="G708" s="302">
        <v>40</v>
      </c>
      <c r="H708" s="287" t="s">
        <v>1786</v>
      </c>
      <c r="I708" s="285"/>
      <c r="J708" s="285"/>
      <c r="K708" s="285"/>
      <c r="L708" s="285"/>
      <c r="M708" s="301"/>
      <c r="N708" s="301"/>
      <c r="O708" s="288" t="s">
        <v>2012</v>
      </c>
      <c r="P708" s="288" t="s">
        <v>2012</v>
      </c>
      <c r="Q708" s="288" t="s">
        <v>2012</v>
      </c>
      <c r="R708" s="289" t="s">
        <v>2513</v>
      </c>
      <c r="S708" s="299" t="s">
        <v>2514</v>
      </c>
      <c r="T708" s="283"/>
      <c r="U708" s="290" t="s">
        <v>2015</v>
      </c>
      <c r="V708" s="290" t="s">
        <v>195</v>
      </c>
      <c r="W708" s="290" t="s">
        <v>2012</v>
      </c>
      <c r="X708" s="290">
        <v>0</v>
      </c>
      <c r="Y708" s="290" t="s">
        <v>50</v>
      </c>
      <c r="Z708" s="290" t="s">
        <v>50</v>
      </c>
      <c r="AA708" s="290" t="s">
        <v>50</v>
      </c>
      <c r="AB708" s="290" t="s">
        <v>50</v>
      </c>
    </row>
    <row r="709" spans="1:28" x14ac:dyDescent="0.25">
      <c r="A709" s="283" t="s">
        <v>2008</v>
      </c>
      <c r="B709" s="284" t="s">
        <v>2016</v>
      </c>
      <c r="C709" s="284" t="s">
        <v>2031</v>
      </c>
      <c r="D709" s="284" t="s">
        <v>2032</v>
      </c>
      <c r="E709" s="284" t="s">
        <v>2378</v>
      </c>
      <c r="F709" s="285" t="s">
        <v>2651</v>
      </c>
      <c r="G709" s="302">
        <v>20</v>
      </c>
      <c r="H709" s="287" t="s">
        <v>1786</v>
      </c>
      <c r="I709" s="285"/>
      <c r="J709" s="285"/>
      <c r="K709" s="285"/>
      <c r="L709" s="285"/>
      <c r="M709" s="301"/>
      <c r="N709" s="301"/>
      <c r="O709" s="288" t="s">
        <v>2012</v>
      </c>
      <c r="P709" s="288" t="s">
        <v>2012</v>
      </c>
      <c r="Q709" s="288" t="s">
        <v>2012</v>
      </c>
      <c r="R709" s="289" t="s">
        <v>2513</v>
      </c>
      <c r="S709" s="299" t="s">
        <v>2514</v>
      </c>
      <c r="T709" s="283"/>
      <c r="U709" s="290" t="s">
        <v>2015</v>
      </c>
      <c r="V709" s="290" t="s">
        <v>195</v>
      </c>
      <c r="W709" s="290" t="s">
        <v>2012</v>
      </c>
      <c r="X709" s="290">
        <v>0</v>
      </c>
      <c r="Y709" s="290" t="s">
        <v>50</v>
      </c>
      <c r="Z709" s="290" t="s">
        <v>50</v>
      </c>
      <c r="AA709" s="290" t="s">
        <v>50</v>
      </c>
      <c r="AB709" s="290" t="s">
        <v>50</v>
      </c>
    </row>
    <row r="710" spans="1:28" x14ac:dyDescent="0.25">
      <c r="A710" s="283" t="s">
        <v>2008</v>
      </c>
      <c r="B710" s="284" t="s">
        <v>2016</v>
      </c>
      <c r="C710" s="284" t="s">
        <v>2031</v>
      </c>
      <c r="D710" s="284" t="s">
        <v>2032</v>
      </c>
      <c r="E710" s="284" t="s">
        <v>2378</v>
      </c>
      <c r="F710" s="285" t="s">
        <v>2651</v>
      </c>
      <c r="G710" s="302">
        <v>40</v>
      </c>
      <c r="H710" s="287" t="s">
        <v>1786</v>
      </c>
      <c r="I710" s="285"/>
      <c r="J710" s="285"/>
      <c r="K710" s="285"/>
      <c r="L710" s="285"/>
      <c r="M710" s="301"/>
      <c r="N710" s="301"/>
      <c r="O710" s="288" t="s">
        <v>2012</v>
      </c>
      <c r="P710" s="288" t="s">
        <v>2012</v>
      </c>
      <c r="Q710" s="288" t="s">
        <v>2012</v>
      </c>
      <c r="R710" s="289" t="s">
        <v>2513</v>
      </c>
      <c r="S710" s="299" t="s">
        <v>2514</v>
      </c>
      <c r="T710" s="283"/>
      <c r="U710" s="290" t="s">
        <v>2015</v>
      </c>
      <c r="V710" s="290" t="s">
        <v>195</v>
      </c>
      <c r="W710" s="290" t="s">
        <v>2012</v>
      </c>
      <c r="X710" s="290">
        <v>0</v>
      </c>
      <c r="Y710" s="290" t="s">
        <v>50</v>
      </c>
      <c r="Z710" s="290" t="s">
        <v>50</v>
      </c>
      <c r="AA710" s="290" t="s">
        <v>50</v>
      </c>
      <c r="AB710" s="290" t="s">
        <v>50</v>
      </c>
    </row>
    <row r="711" spans="1:28" x14ac:dyDescent="0.25">
      <c r="A711" s="283" t="s">
        <v>2008</v>
      </c>
      <c r="B711" s="284" t="s">
        <v>2016</v>
      </c>
      <c r="C711" s="284" t="s">
        <v>2031</v>
      </c>
      <c r="D711" s="284" t="s">
        <v>2032</v>
      </c>
      <c r="E711" s="284" t="s">
        <v>2378</v>
      </c>
      <c r="F711" s="285" t="s">
        <v>2524</v>
      </c>
      <c r="G711" s="302">
        <v>20</v>
      </c>
      <c r="H711" s="287" t="s">
        <v>1786</v>
      </c>
      <c r="I711" s="285"/>
      <c r="J711" s="285"/>
      <c r="K711" s="285"/>
      <c r="L711" s="285"/>
      <c r="M711" s="301"/>
      <c r="N711" s="301"/>
      <c r="O711" s="288" t="s">
        <v>2012</v>
      </c>
      <c r="P711" s="288" t="s">
        <v>2012</v>
      </c>
      <c r="Q711" s="288" t="s">
        <v>2012</v>
      </c>
      <c r="R711" s="289" t="s">
        <v>2513</v>
      </c>
      <c r="S711" s="299" t="s">
        <v>2514</v>
      </c>
      <c r="T711" s="283"/>
      <c r="U711" s="290" t="s">
        <v>2015</v>
      </c>
      <c r="V711" s="290" t="s">
        <v>195</v>
      </c>
      <c r="W711" s="290" t="s">
        <v>2012</v>
      </c>
      <c r="X711" s="290">
        <v>0</v>
      </c>
      <c r="Y711" s="290" t="s">
        <v>50</v>
      </c>
      <c r="Z711" s="290" t="s">
        <v>50</v>
      </c>
      <c r="AA711" s="290" t="s">
        <v>50</v>
      </c>
      <c r="AB711" s="290" t="s">
        <v>50</v>
      </c>
    </row>
    <row r="712" spans="1:28" x14ac:dyDescent="0.25">
      <c r="A712" s="283" t="s">
        <v>2008</v>
      </c>
      <c r="B712" s="284" t="s">
        <v>2016</v>
      </c>
      <c r="C712" s="284" t="s">
        <v>2031</v>
      </c>
      <c r="D712" s="284" t="s">
        <v>2032</v>
      </c>
      <c r="E712" s="284" t="s">
        <v>2378</v>
      </c>
      <c r="F712" s="285" t="s">
        <v>2524</v>
      </c>
      <c r="G712" s="302">
        <v>40</v>
      </c>
      <c r="H712" s="287" t="s">
        <v>1786</v>
      </c>
      <c r="I712" s="285"/>
      <c r="J712" s="285"/>
      <c r="K712" s="285"/>
      <c r="L712" s="285"/>
      <c r="M712" s="301"/>
      <c r="N712" s="301"/>
      <c r="O712" s="288" t="s">
        <v>2012</v>
      </c>
      <c r="P712" s="288" t="s">
        <v>2012</v>
      </c>
      <c r="Q712" s="288" t="s">
        <v>2012</v>
      </c>
      <c r="R712" s="289" t="s">
        <v>2513</v>
      </c>
      <c r="S712" s="299" t="s">
        <v>2514</v>
      </c>
      <c r="T712" s="283"/>
      <c r="U712" s="290" t="s">
        <v>2015</v>
      </c>
      <c r="V712" s="290" t="s">
        <v>195</v>
      </c>
      <c r="W712" s="290" t="s">
        <v>2012</v>
      </c>
      <c r="X712" s="290">
        <v>0</v>
      </c>
      <c r="Y712" s="290" t="s">
        <v>50</v>
      </c>
      <c r="Z712" s="290" t="s">
        <v>50</v>
      </c>
      <c r="AA712" s="290" t="s">
        <v>50</v>
      </c>
      <c r="AB712" s="290" t="s">
        <v>50</v>
      </c>
    </row>
    <row r="713" spans="1:28" x14ac:dyDescent="0.25">
      <c r="A713" s="283" t="s">
        <v>2008</v>
      </c>
      <c r="B713" s="284" t="s">
        <v>2016</v>
      </c>
      <c r="C713" s="284" t="s">
        <v>2031</v>
      </c>
      <c r="D713" s="284" t="s">
        <v>2032</v>
      </c>
      <c r="E713" s="284" t="s">
        <v>2378</v>
      </c>
      <c r="F713" s="285" t="s">
        <v>2652</v>
      </c>
      <c r="G713" s="302">
        <v>20</v>
      </c>
      <c r="H713" s="287" t="s">
        <v>1786</v>
      </c>
      <c r="I713" s="285"/>
      <c r="J713" s="285"/>
      <c r="K713" s="285"/>
      <c r="L713" s="285"/>
      <c r="M713" s="301"/>
      <c r="N713" s="301"/>
      <c r="O713" s="288" t="s">
        <v>2012</v>
      </c>
      <c r="P713" s="288" t="s">
        <v>2012</v>
      </c>
      <c r="Q713" s="288" t="s">
        <v>2012</v>
      </c>
      <c r="R713" s="289" t="s">
        <v>2513</v>
      </c>
      <c r="S713" s="299" t="s">
        <v>2514</v>
      </c>
      <c r="T713" s="283"/>
      <c r="U713" s="290" t="s">
        <v>2015</v>
      </c>
      <c r="V713" s="290" t="s">
        <v>195</v>
      </c>
      <c r="W713" s="290" t="s">
        <v>2012</v>
      </c>
      <c r="X713" s="290">
        <v>0</v>
      </c>
      <c r="Y713" s="290" t="s">
        <v>50</v>
      </c>
      <c r="Z713" s="290" t="s">
        <v>50</v>
      </c>
      <c r="AA713" s="290" t="s">
        <v>50</v>
      </c>
      <c r="AB713" s="290" t="s">
        <v>50</v>
      </c>
    </row>
    <row r="714" spans="1:28" x14ac:dyDescent="0.25">
      <c r="A714" s="283" t="s">
        <v>2008</v>
      </c>
      <c r="B714" s="284" t="s">
        <v>2016</v>
      </c>
      <c r="C714" s="284" t="s">
        <v>2031</v>
      </c>
      <c r="D714" s="284" t="s">
        <v>2032</v>
      </c>
      <c r="E714" s="284" t="s">
        <v>2378</v>
      </c>
      <c r="F714" s="285" t="s">
        <v>2652</v>
      </c>
      <c r="G714" s="302">
        <v>40</v>
      </c>
      <c r="H714" s="287" t="s">
        <v>1786</v>
      </c>
      <c r="I714" s="285"/>
      <c r="J714" s="285"/>
      <c r="K714" s="285"/>
      <c r="L714" s="285"/>
      <c r="M714" s="301"/>
      <c r="N714" s="301"/>
      <c r="O714" s="288" t="s">
        <v>2012</v>
      </c>
      <c r="P714" s="288" t="s">
        <v>2012</v>
      </c>
      <c r="Q714" s="288" t="s">
        <v>2012</v>
      </c>
      <c r="R714" s="289" t="s">
        <v>2513</v>
      </c>
      <c r="S714" s="299" t="s">
        <v>2514</v>
      </c>
      <c r="T714" s="283"/>
      <c r="U714" s="290" t="s">
        <v>2015</v>
      </c>
      <c r="V714" s="290" t="s">
        <v>195</v>
      </c>
      <c r="W714" s="290" t="s">
        <v>2012</v>
      </c>
      <c r="X714" s="290">
        <v>0</v>
      </c>
      <c r="Y714" s="290" t="s">
        <v>50</v>
      </c>
      <c r="Z714" s="290" t="s">
        <v>50</v>
      </c>
      <c r="AA714" s="290" t="s">
        <v>50</v>
      </c>
      <c r="AB714" s="290" t="s">
        <v>50</v>
      </c>
    </row>
    <row r="715" spans="1:28" x14ac:dyDescent="0.25">
      <c r="A715" s="283" t="s">
        <v>2008</v>
      </c>
      <c r="B715" s="284" t="s">
        <v>368</v>
      </c>
      <c r="C715" s="284" t="s">
        <v>2033</v>
      </c>
      <c r="D715" s="284" t="s">
        <v>2034</v>
      </c>
      <c r="E715" s="284" t="s">
        <v>2378</v>
      </c>
      <c r="F715" s="285" t="s">
        <v>2653</v>
      </c>
      <c r="G715" s="302">
        <v>20</v>
      </c>
      <c r="H715" s="287" t="s">
        <v>1786</v>
      </c>
      <c r="I715" s="285"/>
      <c r="J715" s="285"/>
      <c r="K715" s="285"/>
      <c r="L715" s="285"/>
      <c r="M715" s="301"/>
      <c r="N715" s="301"/>
      <c r="O715" s="288" t="s">
        <v>2012</v>
      </c>
      <c r="P715" s="288" t="s">
        <v>2012</v>
      </c>
      <c r="Q715" s="288" t="s">
        <v>2012</v>
      </c>
      <c r="R715" s="289" t="s">
        <v>2513</v>
      </c>
      <c r="S715" s="299" t="s">
        <v>2514</v>
      </c>
      <c r="T715" s="283"/>
      <c r="U715" s="290" t="s">
        <v>2015</v>
      </c>
      <c r="V715" s="290" t="s">
        <v>195</v>
      </c>
      <c r="W715" s="290" t="s">
        <v>2012</v>
      </c>
      <c r="X715" s="290">
        <v>0</v>
      </c>
      <c r="Y715" s="290" t="s">
        <v>50</v>
      </c>
      <c r="Z715" s="290" t="s">
        <v>50</v>
      </c>
      <c r="AA715" s="290" t="s">
        <v>50</v>
      </c>
      <c r="AB715" s="290" t="s">
        <v>50</v>
      </c>
    </row>
    <row r="716" spans="1:28" x14ac:dyDescent="0.25">
      <c r="A716" s="283" t="s">
        <v>2008</v>
      </c>
      <c r="B716" s="284" t="s">
        <v>368</v>
      </c>
      <c r="C716" s="284" t="s">
        <v>2033</v>
      </c>
      <c r="D716" s="284" t="s">
        <v>2034</v>
      </c>
      <c r="E716" s="284" t="s">
        <v>2378</v>
      </c>
      <c r="F716" s="285" t="s">
        <v>2653</v>
      </c>
      <c r="G716" s="302">
        <v>40</v>
      </c>
      <c r="H716" s="287" t="s">
        <v>1786</v>
      </c>
      <c r="I716" s="285"/>
      <c r="J716" s="285"/>
      <c r="K716" s="285"/>
      <c r="L716" s="285"/>
      <c r="M716" s="301"/>
      <c r="N716" s="301"/>
      <c r="O716" s="288" t="s">
        <v>2012</v>
      </c>
      <c r="P716" s="288" t="s">
        <v>2012</v>
      </c>
      <c r="Q716" s="288" t="s">
        <v>2012</v>
      </c>
      <c r="R716" s="289" t="s">
        <v>2513</v>
      </c>
      <c r="S716" s="299" t="s">
        <v>2514</v>
      </c>
      <c r="T716" s="283"/>
      <c r="U716" s="290" t="s">
        <v>2015</v>
      </c>
      <c r="V716" s="290" t="s">
        <v>195</v>
      </c>
      <c r="W716" s="290" t="s">
        <v>2012</v>
      </c>
      <c r="X716" s="290">
        <v>0</v>
      </c>
      <c r="Y716" s="290" t="s">
        <v>50</v>
      </c>
      <c r="Z716" s="290" t="s">
        <v>50</v>
      </c>
      <c r="AA716" s="290" t="s">
        <v>50</v>
      </c>
      <c r="AB716" s="290" t="s">
        <v>50</v>
      </c>
    </row>
    <row r="717" spans="1:28" x14ac:dyDescent="0.25">
      <c r="A717" s="283" t="s">
        <v>2008</v>
      </c>
      <c r="B717" s="284" t="s">
        <v>368</v>
      </c>
      <c r="C717" s="284" t="s">
        <v>2033</v>
      </c>
      <c r="D717" s="284" t="s">
        <v>2034</v>
      </c>
      <c r="E717" s="284" t="s">
        <v>2494</v>
      </c>
      <c r="F717" s="285" t="s">
        <v>413</v>
      </c>
      <c r="G717" s="302">
        <v>20</v>
      </c>
      <c r="H717" s="287" t="s">
        <v>1786</v>
      </c>
      <c r="I717" s="285"/>
      <c r="J717" s="285"/>
      <c r="K717" s="285"/>
      <c r="L717" s="285"/>
      <c r="M717" s="301"/>
      <c r="N717" s="301"/>
      <c r="O717" s="288" t="s">
        <v>2012</v>
      </c>
      <c r="P717" s="288" t="s">
        <v>2012</v>
      </c>
      <c r="Q717" s="288" t="s">
        <v>2012</v>
      </c>
      <c r="R717" s="289" t="s">
        <v>2513</v>
      </c>
      <c r="S717" s="299" t="s">
        <v>2514</v>
      </c>
      <c r="T717" s="283"/>
      <c r="U717" s="290" t="s">
        <v>2015</v>
      </c>
      <c r="V717" s="290" t="s">
        <v>195</v>
      </c>
      <c r="W717" s="290" t="s">
        <v>2012</v>
      </c>
      <c r="X717" s="290">
        <v>0</v>
      </c>
      <c r="Y717" s="290" t="s">
        <v>50</v>
      </c>
      <c r="Z717" s="290" t="s">
        <v>50</v>
      </c>
      <c r="AA717" s="290" t="s">
        <v>50</v>
      </c>
      <c r="AB717" s="290" t="s">
        <v>50</v>
      </c>
    </row>
    <row r="718" spans="1:28" x14ac:dyDescent="0.25">
      <c r="A718" s="283" t="s">
        <v>2008</v>
      </c>
      <c r="B718" s="284" t="s">
        <v>368</v>
      </c>
      <c r="C718" s="284" t="s">
        <v>2033</v>
      </c>
      <c r="D718" s="284" t="s">
        <v>2034</v>
      </c>
      <c r="E718" s="284" t="s">
        <v>2494</v>
      </c>
      <c r="F718" s="285" t="s">
        <v>413</v>
      </c>
      <c r="G718" s="302">
        <v>40</v>
      </c>
      <c r="H718" s="287" t="s">
        <v>1786</v>
      </c>
      <c r="I718" s="285"/>
      <c r="J718" s="285"/>
      <c r="K718" s="285"/>
      <c r="L718" s="285"/>
      <c r="M718" s="301"/>
      <c r="N718" s="301"/>
      <c r="O718" s="288" t="s">
        <v>2012</v>
      </c>
      <c r="P718" s="288" t="s">
        <v>2012</v>
      </c>
      <c r="Q718" s="288" t="s">
        <v>2012</v>
      </c>
      <c r="R718" s="289" t="s">
        <v>2513</v>
      </c>
      <c r="S718" s="299" t="s">
        <v>2514</v>
      </c>
      <c r="T718" s="283"/>
      <c r="U718" s="290" t="s">
        <v>2015</v>
      </c>
      <c r="V718" s="290" t="s">
        <v>195</v>
      </c>
      <c r="W718" s="290" t="s">
        <v>2012</v>
      </c>
      <c r="X718" s="290">
        <v>0</v>
      </c>
      <c r="Y718" s="290" t="s">
        <v>50</v>
      </c>
      <c r="Z718" s="290" t="s">
        <v>50</v>
      </c>
      <c r="AA718" s="290" t="s">
        <v>50</v>
      </c>
      <c r="AB718" s="290" t="s">
        <v>50</v>
      </c>
    </row>
    <row r="719" spans="1:28" x14ac:dyDescent="0.25">
      <c r="A719" s="283" t="s">
        <v>2008</v>
      </c>
      <c r="B719" s="284" t="s">
        <v>2016</v>
      </c>
      <c r="C719" s="284" t="s">
        <v>2039</v>
      </c>
      <c r="D719" s="284" t="s">
        <v>2040</v>
      </c>
      <c r="E719" s="284" t="s">
        <v>2378</v>
      </c>
      <c r="F719" s="285" t="s">
        <v>2654</v>
      </c>
      <c r="G719" s="302">
        <v>20</v>
      </c>
      <c r="H719" s="287" t="s">
        <v>1786</v>
      </c>
      <c r="I719" s="285"/>
      <c r="J719" s="285"/>
      <c r="K719" s="285"/>
      <c r="L719" s="285"/>
      <c r="M719" s="301"/>
      <c r="N719" s="301"/>
      <c r="O719" s="288" t="s">
        <v>2012</v>
      </c>
      <c r="P719" s="288" t="s">
        <v>2012</v>
      </c>
      <c r="Q719" s="288" t="s">
        <v>2012</v>
      </c>
      <c r="R719" s="289" t="s">
        <v>2513</v>
      </c>
      <c r="S719" s="299" t="s">
        <v>2514</v>
      </c>
      <c r="T719" s="283"/>
      <c r="U719" s="290" t="s">
        <v>2015</v>
      </c>
      <c r="V719" s="290" t="s">
        <v>195</v>
      </c>
      <c r="W719" s="290" t="s">
        <v>2012</v>
      </c>
      <c r="X719" s="290">
        <v>0</v>
      </c>
      <c r="Y719" s="290" t="s">
        <v>50</v>
      </c>
      <c r="Z719" s="290" t="s">
        <v>50</v>
      </c>
      <c r="AA719" s="290" t="s">
        <v>50</v>
      </c>
      <c r="AB719" s="290" t="s">
        <v>50</v>
      </c>
    </row>
    <row r="720" spans="1:28" x14ac:dyDescent="0.25">
      <c r="A720" s="283" t="s">
        <v>2008</v>
      </c>
      <c r="B720" s="284" t="s">
        <v>2016</v>
      </c>
      <c r="C720" s="284" t="s">
        <v>2039</v>
      </c>
      <c r="D720" s="284" t="s">
        <v>2040</v>
      </c>
      <c r="E720" s="284" t="s">
        <v>2378</v>
      </c>
      <c r="F720" s="285" t="s">
        <v>2654</v>
      </c>
      <c r="G720" s="302">
        <v>40</v>
      </c>
      <c r="H720" s="287" t="s">
        <v>1786</v>
      </c>
      <c r="I720" s="285"/>
      <c r="J720" s="285"/>
      <c r="K720" s="285"/>
      <c r="L720" s="285"/>
      <c r="M720" s="301"/>
      <c r="N720" s="301"/>
      <c r="O720" s="288" t="s">
        <v>2012</v>
      </c>
      <c r="P720" s="288" t="s">
        <v>2012</v>
      </c>
      <c r="Q720" s="288" t="s">
        <v>2012</v>
      </c>
      <c r="R720" s="289" t="s">
        <v>2513</v>
      </c>
      <c r="S720" s="299" t="s">
        <v>2514</v>
      </c>
      <c r="T720" s="283"/>
      <c r="U720" s="290" t="s">
        <v>2015</v>
      </c>
      <c r="V720" s="290" t="s">
        <v>195</v>
      </c>
      <c r="W720" s="290" t="s">
        <v>2012</v>
      </c>
      <c r="X720" s="290">
        <v>0</v>
      </c>
      <c r="Y720" s="290" t="s">
        <v>50</v>
      </c>
      <c r="Z720" s="290" t="s">
        <v>50</v>
      </c>
      <c r="AA720" s="290" t="s">
        <v>50</v>
      </c>
      <c r="AB720" s="290" t="s">
        <v>50</v>
      </c>
    </row>
    <row r="721" spans="1:28" x14ac:dyDescent="0.25">
      <c r="A721" s="283" t="s">
        <v>2008</v>
      </c>
      <c r="B721" s="284" t="s">
        <v>2016</v>
      </c>
      <c r="C721" s="284" t="s">
        <v>2039</v>
      </c>
      <c r="D721" s="284" t="s">
        <v>2040</v>
      </c>
      <c r="E721" s="284" t="s">
        <v>2378</v>
      </c>
      <c r="F721" s="285" t="s">
        <v>2655</v>
      </c>
      <c r="G721" s="302">
        <v>20</v>
      </c>
      <c r="H721" s="287" t="s">
        <v>1786</v>
      </c>
      <c r="I721" s="285"/>
      <c r="J721" s="285"/>
      <c r="K721" s="285"/>
      <c r="L721" s="285"/>
      <c r="M721" s="301"/>
      <c r="N721" s="301"/>
      <c r="O721" s="288" t="s">
        <v>2012</v>
      </c>
      <c r="P721" s="288" t="s">
        <v>2012</v>
      </c>
      <c r="Q721" s="288" t="s">
        <v>2012</v>
      </c>
      <c r="R721" s="289" t="s">
        <v>2513</v>
      </c>
      <c r="S721" s="299" t="s">
        <v>2514</v>
      </c>
      <c r="T721" s="283"/>
      <c r="U721" s="290" t="s">
        <v>2015</v>
      </c>
      <c r="V721" s="290" t="s">
        <v>195</v>
      </c>
      <c r="W721" s="290" t="s">
        <v>2012</v>
      </c>
      <c r="X721" s="290">
        <v>0</v>
      </c>
      <c r="Y721" s="290" t="s">
        <v>50</v>
      </c>
      <c r="Z721" s="290" t="s">
        <v>50</v>
      </c>
      <c r="AA721" s="290" t="s">
        <v>50</v>
      </c>
      <c r="AB721" s="290" t="s">
        <v>50</v>
      </c>
    </row>
    <row r="722" spans="1:28" x14ac:dyDescent="0.25">
      <c r="A722" s="283" t="s">
        <v>2008</v>
      </c>
      <c r="B722" s="284" t="s">
        <v>2016</v>
      </c>
      <c r="C722" s="284" t="s">
        <v>2039</v>
      </c>
      <c r="D722" s="284" t="s">
        <v>2040</v>
      </c>
      <c r="E722" s="284" t="s">
        <v>2378</v>
      </c>
      <c r="F722" s="285" t="s">
        <v>2655</v>
      </c>
      <c r="G722" s="302">
        <v>40</v>
      </c>
      <c r="H722" s="287" t="s">
        <v>1786</v>
      </c>
      <c r="I722" s="285"/>
      <c r="J722" s="285"/>
      <c r="K722" s="285"/>
      <c r="L722" s="285"/>
      <c r="M722" s="301"/>
      <c r="N722" s="301"/>
      <c r="O722" s="288" t="s">
        <v>2012</v>
      </c>
      <c r="P722" s="288" t="s">
        <v>2012</v>
      </c>
      <c r="Q722" s="288" t="s">
        <v>2012</v>
      </c>
      <c r="R722" s="289" t="s">
        <v>2513</v>
      </c>
      <c r="S722" s="299" t="s">
        <v>2514</v>
      </c>
      <c r="T722" s="283"/>
      <c r="U722" s="290" t="s">
        <v>2015</v>
      </c>
      <c r="V722" s="290" t="s">
        <v>195</v>
      </c>
      <c r="W722" s="290" t="s">
        <v>2012</v>
      </c>
      <c r="X722" s="290">
        <v>0</v>
      </c>
      <c r="Y722" s="290" t="s">
        <v>50</v>
      </c>
      <c r="Z722" s="290" t="s">
        <v>50</v>
      </c>
      <c r="AA722" s="290" t="s">
        <v>50</v>
      </c>
      <c r="AB722" s="290" t="s">
        <v>50</v>
      </c>
    </row>
    <row r="723" spans="1:28" x14ac:dyDescent="0.25">
      <c r="A723" s="283" t="s">
        <v>2008</v>
      </c>
      <c r="B723" s="284" t="s">
        <v>2041</v>
      </c>
      <c r="C723" s="284" t="s">
        <v>2042</v>
      </c>
      <c r="D723" s="284" t="s">
        <v>2043</v>
      </c>
      <c r="E723" s="284" t="s">
        <v>2378</v>
      </c>
      <c r="F723" s="285" t="s">
        <v>2532</v>
      </c>
      <c r="G723" s="302">
        <v>20</v>
      </c>
      <c r="H723" s="287" t="s">
        <v>1786</v>
      </c>
      <c r="I723" s="285"/>
      <c r="J723" s="285"/>
      <c r="K723" s="285"/>
      <c r="L723" s="285"/>
      <c r="M723" s="301"/>
      <c r="N723" s="301"/>
      <c r="O723" s="288" t="s">
        <v>2012</v>
      </c>
      <c r="P723" s="288" t="s">
        <v>2012</v>
      </c>
      <c r="Q723" s="288" t="s">
        <v>2012</v>
      </c>
      <c r="R723" s="289" t="s">
        <v>2513</v>
      </c>
      <c r="S723" s="299" t="s">
        <v>2514</v>
      </c>
      <c r="T723" s="283"/>
      <c r="U723" s="290" t="s">
        <v>2015</v>
      </c>
      <c r="V723" s="290" t="s">
        <v>195</v>
      </c>
      <c r="W723" s="290" t="s">
        <v>2012</v>
      </c>
      <c r="X723" s="290">
        <v>0</v>
      </c>
      <c r="Y723" s="290" t="s">
        <v>50</v>
      </c>
      <c r="Z723" s="290" t="s">
        <v>50</v>
      </c>
      <c r="AA723" s="290" t="s">
        <v>50</v>
      </c>
      <c r="AB723" s="290" t="s">
        <v>50</v>
      </c>
    </row>
    <row r="724" spans="1:28" x14ac:dyDescent="0.25">
      <c r="A724" s="283" t="s">
        <v>2008</v>
      </c>
      <c r="B724" s="284" t="s">
        <v>2041</v>
      </c>
      <c r="C724" s="284" t="s">
        <v>2042</v>
      </c>
      <c r="D724" s="284" t="s">
        <v>2043</v>
      </c>
      <c r="E724" s="284" t="s">
        <v>2378</v>
      </c>
      <c r="F724" s="285" t="s">
        <v>2532</v>
      </c>
      <c r="G724" s="302">
        <v>40</v>
      </c>
      <c r="H724" s="287" t="s">
        <v>1786</v>
      </c>
      <c r="I724" s="285"/>
      <c r="J724" s="285"/>
      <c r="K724" s="285"/>
      <c r="L724" s="285"/>
      <c r="M724" s="301"/>
      <c r="N724" s="301"/>
      <c r="O724" s="288" t="s">
        <v>2012</v>
      </c>
      <c r="P724" s="288" t="s">
        <v>2012</v>
      </c>
      <c r="Q724" s="288" t="s">
        <v>2012</v>
      </c>
      <c r="R724" s="289" t="s">
        <v>2513</v>
      </c>
      <c r="S724" s="299" t="s">
        <v>2514</v>
      </c>
      <c r="T724" s="283"/>
      <c r="U724" s="290" t="s">
        <v>2015</v>
      </c>
      <c r="V724" s="290" t="s">
        <v>195</v>
      </c>
      <c r="W724" s="290" t="s">
        <v>2012</v>
      </c>
      <c r="X724" s="290">
        <v>0</v>
      </c>
      <c r="Y724" s="290" t="s">
        <v>50</v>
      </c>
      <c r="Z724" s="290" t="s">
        <v>50</v>
      </c>
      <c r="AA724" s="290" t="s">
        <v>50</v>
      </c>
      <c r="AB724" s="290" t="s">
        <v>50</v>
      </c>
    </row>
    <row r="725" spans="1:28" x14ac:dyDescent="0.25">
      <c r="A725" s="283" t="s">
        <v>2008</v>
      </c>
      <c r="B725" s="284" t="s">
        <v>2041</v>
      </c>
      <c r="C725" s="284" t="s">
        <v>2042</v>
      </c>
      <c r="D725" s="284" t="s">
        <v>2043</v>
      </c>
      <c r="E725" s="284" t="s">
        <v>2378</v>
      </c>
      <c r="F725" s="285" t="s">
        <v>2536</v>
      </c>
      <c r="G725" s="302">
        <v>20</v>
      </c>
      <c r="H725" s="287" t="s">
        <v>1786</v>
      </c>
      <c r="I725" s="285"/>
      <c r="J725" s="285"/>
      <c r="K725" s="285"/>
      <c r="L725" s="285"/>
      <c r="M725" s="301"/>
      <c r="N725" s="301"/>
      <c r="O725" s="288" t="s">
        <v>2012</v>
      </c>
      <c r="P725" s="288" t="s">
        <v>2012</v>
      </c>
      <c r="Q725" s="288" t="s">
        <v>2012</v>
      </c>
      <c r="R725" s="289" t="s">
        <v>2513</v>
      </c>
      <c r="S725" s="299" t="s">
        <v>2514</v>
      </c>
      <c r="T725" s="283"/>
      <c r="U725" s="290" t="s">
        <v>2015</v>
      </c>
      <c r="V725" s="290" t="s">
        <v>195</v>
      </c>
      <c r="W725" s="290" t="s">
        <v>2012</v>
      </c>
      <c r="X725" s="290">
        <v>0</v>
      </c>
      <c r="Y725" s="290" t="s">
        <v>50</v>
      </c>
      <c r="Z725" s="290" t="s">
        <v>50</v>
      </c>
      <c r="AA725" s="290" t="s">
        <v>50</v>
      </c>
      <c r="AB725" s="290" t="s">
        <v>50</v>
      </c>
    </row>
    <row r="726" spans="1:28" x14ac:dyDescent="0.25">
      <c r="A726" s="283" t="s">
        <v>2008</v>
      </c>
      <c r="B726" s="284" t="s">
        <v>2041</v>
      </c>
      <c r="C726" s="284" t="s">
        <v>2042</v>
      </c>
      <c r="D726" s="284" t="s">
        <v>2043</v>
      </c>
      <c r="E726" s="284" t="s">
        <v>2378</v>
      </c>
      <c r="F726" s="285" t="s">
        <v>2536</v>
      </c>
      <c r="G726" s="302">
        <v>40</v>
      </c>
      <c r="H726" s="287" t="s">
        <v>1786</v>
      </c>
      <c r="I726" s="285"/>
      <c r="J726" s="285"/>
      <c r="K726" s="285"/>
      <c r="L726" s="285"/>
      <c r="M726" s="301"/>
      <c r="N726" s="301"/>
      <c r="O726" s="288" t="s">
        <v>2012</v>
      </c>
      <c r="P726" s="288" t="s">
        <v>2012</v>
      </c>
      <c r="Q726" s="288" t="s">
        <v>2012</v>
      </c>
      <c r="R726" s="289" t="s">
        <v>2513</v>
      </c>
      <c r="S726" s="299" t="s">
        <v>2514</v>
      </c>
      <c r="T726" s="283"/>
      <c r="U726" s="290" t="s">
        <v>2015</v>
      </c>
      <c r="V726" s="290" t="s">
        <v>195</v>
      </c>
      <c r="W726" s="290" t="s">
        <v>2012</v>
      </c>
      <c r="X726" s="290">
        <v>0</v>
      </c>
      <c r="Y726" s="290" t="s">
        <v>50</v>
      </c>
      <c r="Z726" s="290" t="s">
        <v>50</v>
      </c>
      <c r="AA726" s="290" t="s">
        <v>50</v>
      </c>
      <c r="AB726" s="290" t="s">
        <v>50</v>
      </c>
    </row>
    <row r="727" spans="1:28" x14ac:dyDescent="0.25">
      <c r="A727" s="283" t="s">
        <v>2008</v>
      </c>
      <c r="B727" s="284" t="s">
        <v>2041</v>
      </c>
      <c r="C727" s="284" t="s">
        <v>2042</v>
      </c>
      <c r="D727" s="284" t="s">
        <v>2043</v>
      </c>
      <c r="E727" s="284" t="s">
        <v>2378</v>
      </c>
      <c r="F727" s="285" t="s">
        <v>2539</v>
      </c>
      <c r="G727" s="302">
        <v>20</v>
      </c>
      <c r="H727" s="287" t="s">
        <v>1786</v>
      </c>
      <c r="I727" s="285"/>
      <c r="J727" s="285"/>
      <c r="K727" s="285"/>
      <c r="L727" s="285"/>
      <c r="M727" s="301"/>
      <c r="N727" s="301"/>
      <c r="O727" s="288" t="s">
        <v>2012</v>
      </c>
      <c r="P727" s="288" t="s">
        <v>2012</v>
      </c>
      <c r="Q727" s="288" t="s">
        <v>2012</v>
      </c>
      <c r="R727" s="289" t="s">
        <v>2513</v>
      </c>
      <c r="S727" s="299" t="s">
        <v>2514</v>
      </c>
      <c r="T727" s="283"/>
      <c r="U727" s="290" t="s">
        <v>2015</v>
      </c>
      <c r="V727" s="290" t="s">
        <v>195</v>
      </c>
      <c r="W727" s="290" t="s">
        <v>2012</v>
      </c>
      <c r="X727" s="290">
        <v>0</v>
      </c>
      <c r="Y727" s="290" t="s">
        <v>50</v>
      </c>
      <c r="Z727" s="290" t="s">
        <v>50</v>
      </c>
      <c r="AA727" s="290" t="s">
        <v>50</v>
      </c>
      <c r="AB727" s="290" t="s">
        <v>50</v>
      </c>
    </row>
    <row r="728" spans="1:28" x14ac:dyDescent="0.25">
      <c r="A728" s="283" t="s">
        <v>2008</v>
      </c>
      <c r="B728" s="284" t="s">
        <v>2041</v>
      </c>
      <c r="C728" s="284" t="s">
        <v>2042</v>
      </c>
      <c r="D728" s="284" t="s">
        <v>2043</v>
      </c>
      <c r="E728" s="284" t="s">
        <v>2378</v>
      </c>
      <c r="F728" s="285" t="s">
        <v>2539</v>
      </c>
      <c r="G728" s="302">
        <v>40</v>
      </c>
      <c r="H728" s="287" t="s">
        <v>1786</v>
      </c>
      <c r="I728" s="285"/>
      <c r="J728" s="285"/>
      <c r="K728" s="285"/>
      <c r="L728" s="285"/>
      <c r="M728" s="301"/>
      <c r="N728" s="301"/>
      <c r="O728" s="288" t="s">
        <v>2012</v>
      </c>
      <c r="P728" s="288" t="s">
        <v>2012</v>
      </c>
      <c r="Q728" s="288" t="s">
        <v>2012</v>
      </c>
      <c r="R728" s="289" t="s">
        <v>2513</v>
      </c>
      <c r="S728" s="299" t="s">
        <v>2514</v>
      </c>
      <c r="T728" s="283"/>
      <c r="U728" s="290" t="s">
        <v>2015</v>
      </c>
      <c r="V728" s="290" t="s">
        <v>195</v>
      </c>
      <c r="W728" s="290" t="s">
        <v>2012</v>
      </c>
      <c r="X728" s="290">
        <v>0</v>
      </c>
      <c r="Y728" s="290" t="s">
        <v>50</v>
      </c>
      <c r="Z728" s="290" t="s">
        <v>50</v>
      </c>
      <c r="AA728" s="290" t="s">
        <v>50</v>
      </c>
      <c r="AB728" s="290" t="s">
        <v>50</v>
      </c>
    </row>
    <row r="729" spans="1:28" x14ac:dyDescent="0.25">
      <c r="A729" s="283" t="s">
        <v>2008</v>
      </c>
      <c r="B729" s="284" t="s">
        <v>2041</v>
      </c>
      <c r="C729" s="284" t="s">
        <v>2042</v>
      </c>
      <c r="D729" s="284" t="s">
        <v>2043</v>
      </c>
      <c r="E729" s="284" t="s">
        <v>2378</v>
      </c>
      <c r="F729" s="285" t="s">
        <v>2542</v>
      </c>
      <c r="G729" s="302">
        <v>20</v>
      </c>
      <c r="H729" s="287" t="s">
        <v>1786</v>
      </c>
      <c r="I729" s="285"/>
      <c r="J729" s="285"/>
      <c r="K729" s="285"/>
      <c r="L729" s="285"/>
      <c r="M729" s="301"/>
      <c r="N729" s="301"/>
      <c r="O729" s="288" t="s">
        <v>2012</v>
      </c>
      <c r="P729" s="288" t="s">
        <v>2012</v>
      </c>
      <c r="Q729" s="288" t="s">
        <v>2012</v>
      </c>
      <c r="R729" s="289" t="s">
        <v>2513</v>
      </c>
      <c r="S729" s="299" t="s">
        <v>2514</v>
      </c>
      <c r="T729" s="283"/>
      <c r="U729" s="290" t="s">
        <v>2015</v>
      </c>
      <c r="V729" s="290" t="s">
        <v>195</v>
      </c>
      <c r="W729" s="290" t="s">
        <v>2012</v>
      </c>
      <c r="X729" s="290">
        <v>0</v>
      </c>
      <c r="Y729" s="290" t="s">
        <v>50</v>
      </c>
      <c r="Z729" s="290" t="s">
        <v>50</v>
      </c>
      <c r="AA729" s="290" t="s">
        <v>50</v>
      </c>
      <c r="AB729" s="290" t="s">
        <v>50</v>
      </c>
    </row>
    <row r="730" spans="1:28" x14ac:dyDescent="0.25">
      <c r="A730" s="283" t="s">
        <v>2008</v>
      </c>
      <c r="B730" s="284" t="s">
        <v>2041</v>
      </c>
      <c r="C730" s="284" t="s">
        <v>2042</v>
      </c>
      <c r="D730" s="284" t="s">
        <v>2043</v>
      </c>
      <c r="E730" s="284" t="s">
        <v>2378</v>
      </c>
      <c r="F730" s="285" t="s">
        <v>2542</v>
      </c>
      <c r="G730" s="302">
        <v>40</v>
      </c>
      <c r="H730" s="287" t="s">
        <v>1786</v>
      </c>
      <c r="I730" s="285"/>
      <c r="J730" s="285"/>
      <c r="K730" s="285"/>
      <c r="L730" s="285"/>
      <c r="M730" s="301"/>
      <c r="N730" s="301"/>
      <c r="O730" s="288" t="s">
        <v>2012</v>
      </c>
      <c r="P730" s="288" t="s">
        <v>2012</v>
      </c>
      <c r="Q730" s="288" t="s">
        <v>2012</v>
      </c>
      <c r="R730" s="289" t="s">
        <v>2513</v>
      </c>
      <c r="S730" s="299" t="s">
        <v>2514</v>
      </c>
      <c r="T730" s="283"/>
      <c r="U730" s="290" t="s">
        <v>2015</v>
      </c>
      <c r="V730" s="290" t="s">
        <v>195</v>
      </c>
      <c r="W730" s="290" t="s">
        <v>2012</v>
      </c>
      <c r="X730" s="290">
        <v>0</v>
      </c>
      <c r="Y730" s="290" t="s">
        <v>50</v>
      </c>
      <c r="Z730" s="290" t="s">
        <v>50</v>
      </c>
      <c r="AA730" s="290" t="s">
        <v>50</v>
      </c>
      <c r="AB730" s="290" t="s">
        <v>50</v>
      </c>
    </row>
    <row r="731" spans="1:28" x14ac:dyDescent="0.25">
      <c r="A731" s="283" t="s">
        <v>2008</v>
      </c>
      <c r="B731" s="284" t="s">
        <v>2041</v>
      </c>
      <c r="C731" s="284" t="s">
        <v>2042</v>
      </c>
      <c r="D731" s="284" t="s">
        <v>2043</v>
      </c>
      <c r="E731" s="284" t="s">
        <v>2378</v>
      </c>
      <c r="F731" s="285" t="s">
        <v>2543</v>
      </c>
      <c r="G731" s="302">
        <v>20</v>
      </c>
      <c r="H731" s="287" t="s">
        <v>1786</v>
      </c>
      <c r="I731" s="285"/>
      <c r="J731" s="285"/>
      <c r="K731" s="285"/>
      <c r="L731" s="285"/>
      <c r="M731" s="301"/>
      <c r="N731" s="301"/>
      <c r="O731" s="288" t="s">
        <v>2012</v>
      </c>
      <c r="P731" s="288" t="s">
        <v>2012</v>
      </c>
      <c r="Q731" s="288" t="s">
        <v>2012</v>
      </c>
      <c r="R731" s="289" t="s">
        <v>2513</v>
      </c>
      <c r="S731" s="299" t="s">
        <v>2514</v>
      </c>
      <c r="T731" s="283"/>
      <c r="U731" s="290" t="s">
        <v>2015</v>
      </c>
      <c r="V731" s="290" t="s">
        <v>195</v>
      </c>
      <c r="W731" s="290" t="s">
        <v>2012</v>
      </c>
      <c r="X731" s="290">
        <v>0</v>
      </c>
      <c r="Y731" s="290" t="s">
        <v>50</v>
      </c>
      <c r="Z731" s="290" t="s">
        <v>50</v>
      </c>
      <c r="AA731" s="290" t="s">
        <v>50</v>
      </c>
      <c r="AB731" s="290" t="s">
        <v>50</v>
      </c>
    </row>
    <row r="732" spans="1:28" x14ac:dyDescent="0.25">
      <c r="A732" s="283" t="s">
        <v>2008</v>
      </c>
      <c r="B732" s="284" t="s">
        <v>2041</v>
      </c>
      <c r="C732" s="284" t="s">
        <v>2042</v>
      </c>
      <c r="D732" s="284" t="s">
        <v>2043</v>
      </c>
      <c r="E732" s="284" t="s">
        <v>2378</v>
      </c>
      <c r="F732" s="285" t="s">
        <v>2543</v>
      </c>
      <c r="G732" s="302">
        <v>40</v>
      </c>
      <c r="H732" s="287" t="s">
        <v>1786</v>
      </c>
      <c r="I732" s="285"/>
      <c r="J732" s="285"/>
      <c r="K732" s="285"/>
      <c r="L732" s="285"/>
      <c r="M732" s="301"/>
      <c r="N732" s="301"/>
      <c r="O732" s="288" t="s">
        <v>2012</v>
      </c>
      <c r="P732" s="288" t="s">
        <v>2012</v>
      </c>
      <c r="Q732" s="288" t="s">
        <v>2012</v>
      </c>
      <c r="R732" s="289" t="s">
        <v>2513</v>
      </c>
      <c r="S732" s="299" t="s">
        <v>2514</v>
      </c>
      <c r="T732" s="283"/>
      <c r="U732" s="290" t="s">
        <v>2015</v>
      </c>
      <c r="V732" s="290" t="s">
        <v>195</v>
      </c>
      <c r="W732" s="290" t="s">
        <v>2012</v>
      </c>
      <c r="X732" s="290">
        <v>0</v>
      </c>
      <c r="Y732" s="290" t="s">
        <v>50</v>
      </c>
      <c r="Z732" s="290" t="s">
        <v>50</v>
      </c>
      <c r="AA732" s="290" t="s">
        <v>50</v>
      </c>
      <c r="AB732" s="290" t="s">
        <v>50</v>
      </c>
    </row>
    <row r="733" spans="1:28" x14ac:dyDescent="0.25">
      <c r="A733" s="283" t="s">
        <v>2008</v>
      </c>
      <c r="B733" s="284" t="s">
        <v>2041</v>
      </c>
      <c r="C733" s="284" t="s">
        <v>2042</v>
      </c>
      <c r="D733" s="284" t="s">
        <v>2043</v>
      </c>
      <c r="E733" s="284" t="s">
        <v>2378</v>
      </c>
      <c r="F733" s="285" t="s">
        <v>2549</v>
      </c>
      <c r="G733" s="302">
        <v>20</v>
      </c>
      <c r="H733" s="287" t="s">
        <v>1786</v>
      </c>
      <c r="I733" s="285"/>
      <c r="J733" s="285"/>
      <c r="K733" s="285"/>
      <c r="L733" s="285"/>
      <c r="M733" s="301"/>
      <c r="N733" s="301"/>
      <c r="O733" s="288" t="s">
        <v>2012</v>
      </c>
      <c r="P733" s="288" t="s">
        <v>2012</v>
      </c>
      <c r="Q733" s="288" t="s">
        <v>2012</v>
      </c>
      <c r="R733" s="289" t="s">
        <v>2513</v>
      </c>
      <c r="S733" s="299" t="s">
        <v>2514</v>
      </c>
      <c r="T733" s="283"/>
      <c r="U733" s="290" t="s">
        <v>2015</v>
      </c>
      <c r="V733" s="290" t="s">
        <v>195</v>
      </c>
      <c r="W733" s="290" t="s">
        <v>2012</v>
      </c>
      <c r="X733" s="290">
        <v>0</v>
      </c>
      <c r="Y733" s="290" t="s">
        <v>50</v>
      </c>
      <c r="Z733" s="290" t="s">
        <v>50</v>
      </c>
      <c r="AA733" s="290" t="s">
        <v>50</v>
      </c>
      <c r="AB733" s="290" t="s">
        <v>50</v>
      </c>
    </row>
    <row r="734" spans="1:28" x14ac:dyDescent="0.25">
      <c r="A734" s="283" t="s">
        <v>2008</v>
      </c>
      <c r="B734" s="284" t="s">
        <v>2041</v>
      </c>
      <c r="C734" s="284" t="s">
        <v>2042</v>
      </c>
      <c r="D734" s="284" t="s">
        <v>2043</v>
      </c>
      <c r="E734" s="284" t="s">
        <v>2378</v>
      </c>
      <c r="F734" s="285" t="s">
        <v>2549</v>
      </c>
      <c r="G734" s="302">
        <v>40</v>
      </c>
      <c r="H734" s="287" t="s">
        <v>1786</v>
      </c>
      <c r="I734" s="285"/>
      <c r="J734" s="285"/>
      <c r="K734" s="285"/>
      <c r="L734" s="285"/>
      <c r="M734" s="301"/>
      <c r="N734" s="301"/>
      <c r="O734" s="288" t="s">
        <v>2012</v>
      </c>
      <c r="P734" s="288" t="s">
        <v>2012</v>
      </c>
      <c r="Q734" s="288" t="s">
        <v>2012</v>
      </c>
      <c r="R734" s="289" t="s">
        <v>2513</v>
      </c>
      <c r="S734" s="299" t="s">
        <v>2514</v>
      </c>
      <c r="T734" s="283"/>
      <c r="U734" s="290" t="s">
        <v>2015</v>
      </c>
      <c r="V734" s="290" t="s">
        <v>195</v>
      </c>
      <c r="W734" s="290" t="s">
        <v>2012</v>
      </c>
      <c r="X734" s="290">
        <v>0</v>
      </c>
      <c r="Y734" s="290" t="s">
        <v>50</v>
      </c>
      <c r="Z734" s="290" t="s">
        <v>50</v>
      </c>
      <c r="AA734" s="290" t="s">
        <v>50</v>
      </c>
      <c r="AB734" s="290" t="s">
        <v>50</v>
      </c>
    </row>
    <row r="735" spans="1:28" x14ac:dyDescent="0.25">
      <c r="A735" s="283" t="s">
        <v>2008</v>
      </c>
      <c r="B735" s="284" t="s">
        <v>2016</v>
      </c>
      <c r="C735" s="284" t="s">
        <v>2044</v>
      </c>
      <c r="D735" s="284" t="s">
        <v>2045</v>
      </c>
      <c r="E735" s="284" t="s">
        <v>2378</v>
      </c>
      <c r="F735" s="285" t="s">
        <v>444</v>
      </c>
      <c r="G735" s="302">
        <v>20</v>
      </c>
      <c r="H735" s="287" t="s">
        <v>1786</v>
      </c>
      <c r="I735" s="285"/>
      <c r="J735" s="285"/>
      <c r="K735" s="285"/>
      <c r="L735" s="285"/>
      <c r="M735" s="301"/>
      <c r="N735" s="301"/>
      <c r="O735" s="288" t="s">
        <v>2012</v>
      </c>
      <c r="P735" s="288" t="s">
        <v>2012</v>
      </c>
      <c r="Q735" s="288" t="s">
        <v>2012</v>
      </c>
      <c r="R735" s="289" t="s">
        <v>2513</v>
      </c>
      <c r="S735" s="299" t="s">
        <v>2514</v>
      </c>
      <c r="T735" s="283"/>
      <c r="U735" s="290" t="s">
        <v>2015</v>
      </c>
      <c r="V735" s="290" t="s">
        <v>195</v>
      </c>
      <c r="W735" s="290" t="s">
        <v>2012</v>
      </c>
      <c r="X735" s="290">
        <v>0</v>
      </c>
      <c r="Y735" s="290" t="s">
        <v>50</v>
      </c>
      <c r="Z735" s="290" t="s">
        <v>50</v>
      </c>
      <c r="AA735" s="290" t="s">
        <v>50</v>
      </c>
      <c r="AB735" s="290" t="s">
        <v>50</v>
      </c>
    </row>
    <row r="736" spans="1:28" x14ac:dyDescent="0.25">
      <c r="A736" s="283" t="s">
        <v>2008</v>
      </c>
      <c r="B736" s="284" t="s">
        <v>2016</v>
      </c>
      <c r="C736" s="284" t="s">
        <v>2044</v>
      </c>
      <c r="D736" s="284" t="s">
        <v>2045</v>
      </c>
      <c r="E736" s="284" t="s">
        <v>2378</v>
      </c>
      <c r="F736" s="285" t="s">
        <v>444</v>
      </c>
      <c r="G736" s="302">
        <v>40</v>
      </c>
      <c r="H736" s="287" t="s">
        <v>1786</v>
      </c>
      <c r="I736" s="285"/>
      <c r="J736" s="285"/>
      <c r="K736" s="285"/>
      <c r="L736" s="285"/>
      <c r="M736" s="301"/>
      <c r="N736" s="301"/>
      <c r="O736" s="288" t="s">
        <v>2012</v>
      </c>
      <c r="P736" s="288" t="s">
        <v>2012</v>
      </c>
      <c r="Q736" s="288" t="s">
        <v>2012</v>
      </c>
      <c r="R736" s="289" t="s">
        <v>2513</v>
      </c>
      <c r="S736" s="299" t="s">
        <v>2514</v>
      </c>
      <c r="T736" s="283"/>
      <c r="U736" s="290" t="s">
        <v>2015</v>
      </c>
      <c r="V736" s="290" t="s">
        <v>195</v>
      </c>
      <c r="W736" s="290" t="s">
        <v>2012</v>
      </c>
      <c r="X736" s="290">
        <v>0</v>
      </c>
      <c r="Y736" s="290" t="s">
        <v>50</v>
      </c>
      <c r="Z736" s="290" t="s">
        <v>50</v>
      </c>
      <c r="AA736" s="290" t="s">
        <v>50</v>
      </c>
      <c r="AB736" s="290" t="s">
        <v>50</v>
      </c>
    </row>
    <row r="737" spans="1:28" x14ac:dyDescent="0.25">
      <c r="A737" s="283" t="s">
        <v>2008</v>
      </c>
      <c r="B737" s="284" t="s">
        <v>1791</v>
      </c>
      <c r="C737" s="284" t="s">
        <v>2184</v>
      </c>
      <c r="D737" s="284" t="s">
        <v>2185</v>
      </c>
      <c r="E737" s="284" t="s">
        <v>2378</v>
      </c>
      <c r="F737" s="285" t="s">
        <v>2656</v>
      </c>
      <c r="G737" s="302">
        <v>20</v>
      </c>
      <c r="H737" s="287" t="s">
        <v>1786</v>
      </c>
      <c r="I737" s="285"/>
      <c r="J737" s="285"/>
      <c r="K737" s="285"/>
      <c r="L737" s="285"/>
      <c r="M737" s="301"/>
      <c r="N737" s="301"/>
      <c r="O737" s="288" t="s">
        <v>2012</v>
      </c>
      <c r="P737" s="288" t="s">
        <v>2012</v>
      </c>
      <c r="Q737" s="288" t="s">
        <v>2012</v>
      </c>
      <c r="R737" s="289" t="s">
        <v>2513</v>
      </c>
      <c r="S737" s="299" t="s">
        <v>2514</v>
      </c>
      <c r="T737" s="283"/>
      <c r="U737" s="290" t="s">
        <v>2015</v>
      </c>
      <c r="V737" s="290" t="s">
        <v>195</v>
      </c>
      <c r="W737" s="290" t="s">
        <v>2012</v>
      </c>
      <c r="X737" s="290">
        <v>0</v>
      </c>
      <c r="Y737" s="290" t="s">
        <v>50</v>
      </c>
      <c r="Z737" s="290" t="s">
        <v>50</v>
      </c>
      <c r="AA737" s="290" t="s">
        <v>50</v>
      </c>
      <c r="AB737" s="290" t="s">
        <v>50</v>
      </c>
    </row>
    <row r="738" spans="1:28" x14ac:dyDescent="0.25">
      <c r="A738" s="283" t="s">
        <v>2008</v>
      </c>
      <c r="B738" s="284" t="s">
        <v>1791</v>
      </c>
      <c r="C738" s="284" t="s">
        <v>2184</v>
      </c>
      <c r="D738" s="284" t="s">
        <v>2185</v>
      </c>
      <c r="E738" s="284" t="s">
        <v>2378</v>
      </c>
      <c r="F738" s="285" t="s">
        <v>2656</v>
      </c>
      <c r="G738" s="302">
        <v>40</v>
      </c>
      <c r="H738" s="287" t="s">
        <v>1786</v>
      </c>
      <c r="I738" s="285"/>
      <c r="J738" s="285"/>
      <c r="K738" s="285"/>
      <c r="L738" s="285"/>
      <c r="M738" s="301"/>
      <c r="N738" s="301"/>
      <c r="O738" s="288" t="s">
        <v>2012</v>
      </c>
      <c r="P738" s="288" t="s">
        <v>2012</v>
      </c>
      <c r="Q738" s="288" t="s">
        <v>2012</v>
      </c>
      <c r="R738" s="289" t="s">
        <v>2513</v>
      </c>
      <c r="S738" s="299" t="s">
        <v>2514</v>
      </c>
      <c r="T738" s="283"/>
      <c r="U738" s="290" t="s">
        <v>2015</v>
      </c>
      <c r="V738" s="290" t="s">
        <v>195</v>
      </c>
      <c r="W738" s="290" t="s">
        <v>2012</v>
      </c>
      <c r="X738" s="290">
        <v>0</v>
      </c>
      <c r="Y738" s="290" t="s">
        <v>50</v>
      </c>
      <c r="Z738" s="290" t="s">
        <v>50</v>
      </c>
      <c r="AA738" s="290" t="s">
        <v>50</v>
      </c>
      <c r="AB738" s="290" t="s">
        <v>50</v>
      </c>
    </row>
    <row r="739" spans="1:28" x14ac:dyDescent="0.25">
      <c r="A739" s="283" t="s">
        <v>2008</v>
      </c>
      <c r="B739" s="284" t="s">
        <v>2035</v>
      </c>
      <c r="C739" s="284" t="s">
        <v>2186</v>
      </c>
      <c r="D739" s="284" t="s">
        <v>2187</v>
      </c>
      <c r="E739" s="284" t="s">
        <v>2378</v>
      </c>
      <c r="F739" s="285" t="s">
        <v>2657</v>
      </c>
      <c r="G739" s="302">
        <v>20</v>
      </c>
      <c r="H739" s="287" t="s">
        <v>1786</v>
      </c>
      <c r="I739" s="285"/>
      <c r="J739" s="285"/>
      <c r="K739" s="285"/>
      <c r="L739" s="285"/>
      <c r="M739" s="301"/>
      <c r="N739" s="301"/>
      <c r="O739" s="288" t="s">
        <v>2012</v>
      </c>
      <c r="P739" s="288" t="s">
        <v>2012</v>
      </c>
      <c r="Q739" s="288" t="s">
        <v>2012</v>
      </c>
      <c r="R739" s="289" t="s">
        <v>2513</v>
      </c>
      <c r="S739" s="299" t="s">
        <v>2514</v>
      </c>
      <c r="T739" s="283"/>
      <c r="U739" s="290" t="s">
        <v>2015</v>
      </c>
      <c r="V739" s="290" t="s">
        <v>195</v>
      </c>
      <c r="W739" s="290" t="s">
        <v>2012</v>
      </c>
      <c r="X739" s="290">
        <v>0</v>
      </c>
      <c r="Y739" s="290" t="s">
        <v>50</v>
      </c>
      <c r="Z739" s="290" t="s">
        <v>50</v>
      </c>
      <c r="AA739" s="290" t="s">
        <v>50</v>
      </c>
      <c r="AB739" s="290" t="s">
        <v>50</v>
      </c>
    </row>
    <row r="740" spans="1:28" x14ac:dyDescent="0.25">
      <c r="A740" s="283" t="s">
        <v>2008</v>
      </c>
      <c r="B740" s="284" t="s">
        <v>2035</v>
      </c>
      <c r="C740" s="284" t="s">
        <v>2186</v>
      </c>
      <c r="D740" s="284" t="s">
        <v>2187</v>
      </c>
      <c r="E740" s="284" t="s">
        <v>2378</v>
      </c>
      <c r="F740" s="285" t="s">
        <v>2657</v>
      </c>
      <c r="G740" s="302">
        <v>40</v>
      </c>
      <c r="H740" s="287" t="s">
        <v>1786</v>
      </c>
      <c r="I740" s="285"/>
      <c r="J740" s="285"/>
      <c r="K740" s="285"/>
      <c r="L740" s="285"/>
      <c r="M740" s="301"/>
      <c r="N740" s="301"/>
      <c r="O740" s="288" t="s">
        <v>2012</v>
      </c>
      <c r="P740" s="288" t="s">
        <v>2012</v>
      </c>
      <c r="Q740" s="288" t="s">
        <v>2012</v>
      </c>
      <c r="R740" s="289" t="s">
        <v>2513</v>
      </c>
      <c r="S740" s="299" t="s">
        <v>2514</v>
      </c>
      <c r="T740" s="283"/>
      <c r="U740" s="290" t="s">
        <v>2015</v>
      </c>
      <c r="V740" s="290" t="s">
        <v>195</v>
      </c>
      <c r="W740" s="290" t="s">
        <v>2012</v>
      </c>
      <c r="X740" s="290">
        <v>0</v>
      </c>
      <c r="Y740" s="290" t="s">
        <v>50</v>
      </c>
      <c r="Z740" s="290" t="s">
        <v>50</v>
      </c>
      <c r="AA740" s="290" t="s">
        <v>50</v>
      </c>
      <c r="AB740" s="290" t="s">
        <v>50</v>
      </c>
    </row>
    <row r="741" spans="1:28" x14ac:dyDescent="0.25">
      <c r="A741" s="283" t="s">
        <v>2008</v>
      </c>
      <c r="B741" s="284" t="s">
        <v>2016</v>
      </c>
      <c r="C741" s="284" t="s">
        <v>2057</v>
      </c>
      <c r="D741" s="284" t="s">
        <v>2058</v>
      </c>
      <c r="E741" s="284" t="s">
        <v>2378</v>
      </c>
      <c r="F741" s="285" t="s">
        <v>2553</v>
      </c>
      <c r="G741" s="302">
        <v>20</v>
      </c>
      <c r="H741" s="287" t="s">
        <v>1786</v>
      </c>
      <c r="I741" s="285"/>
      <c r="J741" s="285"/>
      <c r="K741" s="285"/>
      <c r="L741" s="285"/>
      <c r="M741" s="301"/>
      <c r="N741" s="301"/>
      <c r="O741" s="288" t="s">
        <v>2012</v>
      </c>
      <c r="P741" s="288" t="s">
        <v>2012</v>
      </c>
      <c r="Q741" s="288" t="s">
        <v>2012</v>
      </c>
      <c r="R741" s="289" t="s">
        <v>2513</v>
      </c>
      <c r="S741" s="299" t="s">
        <v>2514</v>
      </c>
      <c r="T741" s="283"/>
      <c r="U741" s="290" t="s">
        <v>2015</v>
      </c>
      <c r="V741" s="290" t="s">
        <v>195</v>
      </c>
      <c r="W741" s="290" t="s">
        <v>2012</v>
      </c>
      <c r="X741" s="290">
        <v>0</v>
      </c>
      <c r="Y741" s="290" t="s">
        <v>50</v>
      </c>
      <c r="Z741" s="290" t="s">
        <v>50</v>
      </c>
      <c r="AA741" s="290" t="s">
        <v>50</v>
      </c>
      <c r="AB741" s="290" t="s">
        <v>50</v>
      </c>
    </row>
    <row r="742" spans="1:28" x14ac:dyDescent="0.25">
      <c r="A742" s="283" t="s">
        <v>2008</v>
      </c>
      <c r="B742" s="284" t="s">
        <v>2016</v>
      </c>
      <c r="C742" s="284" t="s">
        <v>2057</v>
      </c>
      <c r="D742" s="284" t="s">
        <v>2058</v>
      </c>
      <c r="E742" s="284" t="s">
        <v>2378</v>
      </c>
      <c r="F742" s="285" t="s">
        <v>2553</v>
      </c>
      <c r="G742" s="302">
        <v>40</v>
      </c>
      <c r="H742" s="287" t="s">
        <v>1786</v>
      </c>
      <c r="I742" s="285"/>
      <c r="J742" s="285"/>
      <c r="K742" s="285"/>
      <c r="L742" s="285"/>
      <c r="M742" s="301"/>
      <c r="N742" s="301"/>
      <c r="O742" s="288" t="s">
        <v>2012</v>
      </c>
      <c r="P742" s="288" t="s">
        <v>2012</v>
      </c>
      <c r="Q742" s="288" t="s">
        <v>2012</v>
      </c>
      <c r="R742" s="289" t="s">
        <v>2513</v>
      </c>
      <c r="S742" s="299" t="s">
        <v>2514</v>
      </c>
      <c r="T742" s="283"/>
      <c r="U742" s="290" t="s">
        <v>2015</v>
      </c>
      <c r="V742" s="290" t="s">
        <v>195</v>
      </c>
      <c r="W742" s="290" t="s">
        <v>2012</v>
      </c>
      <c r="X742" s="290">
        <v>0</v>
      </c>
      <c r="Y742" s="290" t="s">
        <v>50</v>
      </c>
      <c r="Z742" s="290" t="s">
        <v>50</v>
      </c>
      <c r="AA742" s="290" t="s">
        <v>50</v>
      </c>
      <c r="AB742" s="290" t="s">
        <v>50</v>
      </c>
    </row>
    <row r="743" spans="1:28" x14ac:dyDescent="0.25">
      <c r="A743" s="283" t="s">
        <v>2008</v>
      </c>
      <c r="B743" s="284" t="s">
        <v>1787</v>
      </c>
      <c r="C743" s="284" t="s">
        <v>2065</v>
      </c>
      <c r="D743" s="284" t="s">
        <v>272</v>
      </c>
      <c r="E743" s="284" t="s">
        <v>2378</v>
      </c>
      <c r="F743" s="285" t="s">
        <v>2556</v>
      </c>
      <c r="G743" s="302">
        <v>20</v>
      </c>
      <c r="H743" s="287" t="s">
        <v>1786</v>
      </c>
      <c r="I743" s="285"/>
      <c r="J743" s="285"/>
      <c r="K743" s="285"/>
      <c r="L743" s="285"/>
      <c r="M743" s="301"/>
      <c r="N743" s="301"/>
      <c r="O743" s="288" t="s">
        <v>2012</v>
      </c>
      <c r="P743" s="288" t="s">
        <v>2012</v>
      </c>
      <c r="Q743" s="288" t="s">
        <v>2012</v>
      </c>
      <c r="R743" s="289" t="s">
        <v>2513</v>
      </c>
      <c r="S743" s="299" t="s">
        <v>2514</v>
      </c>
      <c r="T743" s="283"/>
      <c r="U743" s="290" t="s">
        <v>2015</v>
      </c>
      <c r="V743" s="290" t="s">
        <v>195</v>
      </c>
      <c r="W743" s="290" t="s">
        <v>2012</v>
      </c>
      <c r="X743" s="290" t="s">
        <v>50</v>
      </c>
      <c r="Y743" s="290" t="s">
        <v>50</v>
      </c>
      <c r="Z743" s="290" t="s">
        <v>50</v>
      </c>
      <c r="AA743" s="290" t="s">
        <v>50</v>
      </c>
      <c r="AB743" s="290" t="s">
        <v>50</v>
      </c>
    </row>
    <row r="744" spans="1:28" x14ac:dyDescent="0.25">
      <c r="A744" s="283" t="s">
        <v>2008</v>
      </c>
      <c r="B744" s="284" t="s">
        <v>1787</v>
      </c>
      <c r="C744" s="284" t="s">
        <v>2065</v>
      </c>
      <c r="D744" s="284" t="s">
        <v>272</v>
      </c>
      <c r="E744" s="284" t="s">
        <v>2378</v>
      </c>
      <c r="F744" s="285" t="s">
        <v>2556</v>
      </c>
      <c r="G744" s="302">
        <v>40</v>
      </c>
      <c r="H744" s="287" t="s">
        <v>1786</v>
      </c>
      <c r="I744" s="285"/>
      <c r="J744" s="285"/>
      <c r="K744" s="285"/>
      <c r="L744" s="285"/>
      <c r="M744" s="301"/>
      <c r="N744" s="301"/>
      <c r="O744" s="288" t="s">
        <v>2012</v>
      </c>
      <c r="P744" s="288" t="s">
        <v>2012</v>
      </c>
      <c r="Q744" s="288" t="s">
        <v>2012</v>
      </c>
      <c r="R744" s="289" t="s">
        <v>2513</v>
      </c>
      <c r="S744" s="299" t="s">
        <v>2514</v>
      </c>
      <c r="T744" s="283"/>
      <c r="U744" s="290" t="s">
        <v>2015</v>
      </c>
      <c r="V744" s="290" t="s">
        <v>195</v>
      </c>
      <c r="W744" s="290" t="s">
        <v>2012</v>
      </c>
      <c r="X744" s="290" t="s">
        <v>50</v>
      </c>
      <c r="Y744" s="290" t="s">
        <v>50</v>
      </c>
      <c r="Z744" s="290" t="s">
        <v>50</v>
      </c>
      <c r="AA744" s="290" t="s">
        <v>50</v>
      </c>
      <c r="AB744" s="290" t="s">
        <v>50</v>
      </c>
    </row>
    <row r="745" spans="1:28" x14ac:dyDescent="0.25">
      <c r="A745" s="283" t="s">
        <v>2008</v>
      </c>
      <c r="B745" s="284" t="s">
        <v>2041</v>
      </c>
      <c r="C745" s="284" t="s">
        <v>2078</v>
      </c>
      <c r="D745" s="284" t="s">
        <v>2079</v>
      </c>
      <c r="E745" s="284" t="s">
        <v>2378</v>
      </c>
      <c r="F745" s="285" t="s">
        <v>199</v>
      </c>
      <c r="G745" s="302">
        <v>20</v>
      </c>
      <c r="H745" s="287" t="s">
        <v>1786</v>
      </c>
      <c r="I745" s="285"/>
      <c r="J745" s="285"/>
      <c r="K745" s="285"/>
      <c r="L745" s="285"/>
      <c r="M745" s="301"/>
      <c r="N745" s="301"/>
      <c r="O745" s="288" t="s">
        <v>2012</v>
      </c>
      <c r="P745" s="288" t="s">
        <v>2012</v>
      </c>
      <c r="Q745" s="288" t="s">
        <v>2012</v>
      </c>
      <c r="R745" s="289" t="s">
        <v>2513</v>
      </c>
      <c r="S745" s="299" t="s">
        <v>2514</v>
      </c>
      <c r="T745" s="283"/>
      <c r="U745" s="290" t="s">
        <v>2015</v>
      </c>
      <c r="V745" s="290" t="s">
        <v>195</v>
      </c>
      <c r="W745" s="290" t="s">
        <v>2012</v>
      </c>
      <c r="X745" s="290">
        <v>0</v>
      </c>
      <c r="Y745" s="290" t="s">
        <v>50</v>
      </c>
      <c r="Z745" s="290" t="s">
        <v>50</v>
      </c>
      <c r="AA745" s="290" t="s">
        <v>50</v>
      </c>
      <c r="AB745" s="290" t="s">
        <v>50</v>
      </c>
    </row>
    <row r="746" spans="1:28" x14ac:dyDescent="0.25">
      <c r="A746" s="283" t="s">
        <v>2008</v>
      </c>
      <c r="B746" s="284" t="s">
        <v>2041</v>
      </c>
      <c r="C746" s="284" t="s">
        <v>2078</v>
      </c>
      <c r="D746" s="284" t="s">
        <v>2079</v>
      </c>
      <c r="E746" s="284" t="s">
        <v>2378</v>
      </c>
      <c r="F746" s="285" t="s">
        <v>199</v>
      </c>
      <c r="G746" s="302">
        <v>40</v>
      </c>
      <c r="H746" s="287" t="s">
        <v>1786</v>
      </c>
      <c r="I746" s="285"/>
      <c r="J746" s="285"/>
      <c r="K746" s="285"/>
      <c r="L746" s="285"/>
      <c r="M746" s="301"/>
      <c r="N746" s="301"/>
      <c r="O746" s="288" t="s">
        <v>2012</v>
      </c>
      <c r="P746" s="288" t="s">
        <v>2012</v>
      </c>
      <c r="Q746" s="288" t="s">
        <v>2012</v>
      </c>
      <c r="R746" s="289" t="s">
        <v>2513</v>
      </c>
      <c r="S746" s="299" t="s">
        <v>2514</v>
      </c>
      <c r="T746" s="283"/>
      <c r="U746" s="290" t="s">
        <v>2015</v>
      </c>
      <c r="V746" s="290" t="s">
        <v>195</v>
      </c>
      <c r="W746" s="290" t="s">
        <v>2012</v>
      </c>
      <c r="X746" s="290">
        <v>0</v>
      </c>
      <c r="Y746" s="290" t="s">
        <v>50</v>
      </c>
      <c r="Z746" s="290" t="s">
        <v>50</v>
      </c>
      <c r="AA746" s="290" t="s">
        <v>50</v>
      </c>
      <c r="AB746" s="290" t="s">
        <v>50</v>
      </c>
    </row>
    <row r="747" spans="1:28" x14ac:dyDescent="0.25">
      <c r="A747" s="283" t="s">
        <v>2008</v>
      </c>
      <c r="B747" s="284" t="s">
        <v>1754</v>
      </c>
      <c r="C747" s="284" t="s">
        <v>2082</v>
      </c>
      <c r="D747" s="284" t="s">
        <v>2083</v>
      </c>
      <c r="E747" s="284" t="s">
        <v>2378</v>
      </c>
      <c r="F747" s="285" t="s">
        <v>2564</v>
      </c>
      <c r="G747" s="302">
        <v>20</v>
      </c>
      <c r="H747" s="287" t="s">
        <v>1786</v>
      </c>
      <c r="I747" s="285"/>
      <c r="J747" s="285"/>
      <c r="K747" s="285"/>
      <c r="L747" s="285"/>
      <c r="M747" s="301"/>
      <c r="N747" s="301"/>
      <c r="O747" s="288" t="s">
        <v>2012</v>
      </c>
      <c r="P747" s="288" t="s">
        <v>2012</v>
      </c>
      <c r="Q747" s="288" t="s">
        <v>2012</v>
      </c>
      <c r="R747" s="289" t="s">
        <v>2513</v>
      </c>
      <c r="S747" s="299" t="s">
        <v>2514</v>
      </c>
      <c r="T747" s="283"/>
      <c r="U747" s="290" t="s">
        <v>2015</v>
      </c>
      <c r="V747" s="290" t="s">
        <v>195</v>
      </c>
      <c r="W747" s="290" t="s">
        <v>2012</v>
      </c>
      <c r="X747" s="290">
        <v>0</v>
      </c>
      <c r="Y747" s="290" t="s">
        <v>50</v>
      </c>
      <c r="Z747" s="290" t="s">
        <v>50</v>
      </c>
      <c r="AA747" s="290" t="s">
        <v>50</v>
      </c>
      <c r="AB747" s="290" t="s">
        <v>50</v>
      </c>
    </row>
    <row r="748" spans="1:28" x14ac:dyDescent="0.25">
      <c r="A748" s="283" t="s">
        <v>2008</v>
      </c>
      <c r="B748" s="284" t="s">
        <v>1754</v>
      </c>
      <c r="C748" s="284" t="s">
        <v>2082</v>
      </c>
      <c r="D748" s="284" t="s">
        <v>2083</v>
      </c>
      <c r="E748" s="284" t="s">
        <v>2378</v>
      </c>
      <c r="F748" s="285" t="s">
        <v>2564</v>
      </c>
      <c r="G748" s="302">
        <v>40</v>
      </c>
      <c r="H748" s="287" t="s">
        <v>1786</v>
      </c>
      <c r="I748" s="285"/>
      <c r="J748" s="285"/>
      <c r="K748" s="285"/>
      <c r="L748" s="285"/>
      <c r="M748" s="301"/>
      <c r="N748" s="301"/>
      <c r="O748" s="288" t="s">
        <v>2012</v>
      </c>
      <c r="P748" s="288" t="s">
        <v>2012</v>
      </c>
      <c r="Q748" s="288" t="s">
        <v>2012</v>
      </c>
      <c r="R748" s="289" t="s">
        <v>2513</v>
      </c>
      <c r="S748" s="299" t="s">
        <v>2514</v>
      </c>
      <c r="T748" s="283"/>
      <c r="U748" s="290" t="s">
        <v>2015</v>
      </c>
      <c r="V748" s="290" t="s">
        <v>195</v>
      </c>
      <c r="W748" s="290" t="s">
        <v>2012</v>
      </c>
      <c r="X748" s="290">
        <v>0</v>
      </c>
      <c r="Y748" s="290" t="s">
        <v>50</v>
      </c>
      <c r="Z748" s="290" t="s">
        <v>50</v>
      </c>
      <c r="AA748" s="290" t="s">
        <v>50</v>
      </c>
      <c r="AB748" s="290" t="s">
        <v>50</v>
      </c>
    </row>
    <row r="749" spans="1:28" x14ac:dyDescent="0.25">
      <c r="A749" s="283" t="s">
        <v>2008</v>
      </c>
      <c r="B749" s="284" t="s">
        <v>1788</v>
      </c>
      <c r="C749" s="284" t="s">
        <v>2084</v>
      </c>
      <c r="D749" s="284" t="s">
        <v>2085</v>
      </c>
      <c r="E749" s="284" t="s">
        <v>2378</v>
      </c>
      <c r="F749" s="285" t="s">
        <v>409</v>
      </c>
      <c r="G749" s="302">
        <v>20</v>
      </c>
      <c r="H749" s="287" t="s">
        <v>1786</v>
      </c>
      <c r="I749" s="285"/>
      <c r="J749" s="285"/>
      <c r="K749" s="285"/>
      <c r="L749" s="285"/>
      <c r="M749" s="301"/>
      <c r="N749" s="301"/>
      <c r="O749" s="288" t="s">
        <v>2012</v>
      </c>
      <c r="P749" s="288" t="s">
        <v>2012</v>
      </c>
      <c r="Q749" s="288" t="s">
        <v>2012</v>
      </c>
      <c r="R749" s="289" t="s">
        <v>2513</v>
      </c>
      <c r="S749" s="299" t="s">
        <v>2514</v>
      </c>
      <c r="T749" s="283"/>
      <c r="U749" s="290" t="s">
        <v>2015</v>
      </c>
      <c r="V749" s="290" t="s">
        <v>195</v>
      </c>
      <c r="W749" s="290" t="s">
        <v>2012</v>
      </c>
      <c r="X749" s="290">
        <v>0</v>
      </c>
      <c r="Y749" s="290" t="s">
        <v>50</v>
      </c>
      <c r="Z749" s="290" t="s">
        <v>50</v>
      </c>
      <c r="AA749" s="290" t="s">
        <v>50</v>
      </c>
      <c r="AB749" s="290" t="s">
        <v>50</v>
      </c>
    </row>
    <row r="750" spans="1:28" x14ac:dyDescent="0.25">
      <c r="A750" s="283" t="s">
        <v>2008</v>
      </c>
      <c r="B750" s="284" t="s">
        <v>1788</v>
      </c>
      <c r="C750" s="284" t="s">
        <v>2084</v>
      </c>
      <c r="D750" s="284" t="s">
        <v>2085</v>
      </c>
      <c r="E750" s="284" t="s">
        <v>2378</v>
      </c>
      <c r="F750" s="285" t="s">
        <v>409</v>
      </c>
      <c r="G750" s="302">
        <v>40</v>
      </c>
      <c r="H750" s="287" t="s">
        <v>1786</v>
      </c>
      <c r="I750" s="285"/>
      <c r="J750" s="285"/>
      <c r="K750" s="285"/>
      <c r="L750" s="285"/>
      <c r="M750" s="301"/>
      <c r="N750" s="301"/>
      <c r="O750" s="288" t="s">
        <v>2012</v>
      </c>
      <c r="P750" s="288" t="s">
        <v>2012</v>
      </c>
      <c r="Q750" s="288" t="s">
        <v>2012</v>
      </c>
      <c r="R750" s="289" t="s">
        <v>2513</v>
      </c>
      <c r="S750" s="299" t="s">
        <v>2514</v>
      </c>
      <c r="T750" s="283"/>
      <c r="U750" s="290" t="s">
        <v>2015</v>
      </c>
      <c r="V750" s="290" t="s">
        <v>195</v>
      </c>
      <c r="W750" s="290" t="s">
        <v>2012</v>
      </c>
      <c r="X750" s="290">
        <v>0</v>
      </c>
      <c r="Y750" s="290" t="s">
        <v>50</v>
      </c>
      <c r="Z750" s="290" t="s">
        <v>50</v>
      </c>
      <c r="AA750" s="290" t="s">
        <v>50</v>
      </c>
      <c r="AB750" s="290" t="s">
        <v>50</v>
      </c>
    </row>
    <row r="751" spans="1:28" x14ac:dyDescent="0.25">
      <c r="A751" s="283" t="s">
        <v>2008</v>
      </c>
      <c r="B751" s="284" t="s">
        <v>2041</v>
      </c>
      <c r="C751" s="284" t="s">
        <v>2094</v>
      </c>
      <c r="D751" s="284" t="s">
        <v>2095</v>
      </c>
      <c r="E751" s="284" t="s">
        <v>2378</v>
      </c>
      <c r="F751" s="285" t="s">
        <v>2585</v>
      </c>
      <c r="G751" s="302">
        <v>20</v>
      </c>
      <c r="H751" s="287" t="s">
        <v>1786</v>
      </c>
      <c r="I751" s="285"/>
      <c r="J751" s="285"/>
      <c r="K751" s="285"/>
      <c r="L751" s="285"/>
      <c r="M751" s="301"/>
      <c r="N751" s="301"/>
      <c r="O751" s="288" t="s">
        <v>2012</v>
      </c>
      <c r="P751" s="288" t="s">
        <v>2012</v>
      </c>
      <c r="Q751" s="288" t="s">
        <v>2012</v>
      </c>
      <c r="R751" s="289" t="s">
        <v>2513</v>
      </c>
      <c r="S751" s="299" t="s">
        <v>2514</v>
      </c>
      <c r="T751" s="283"/>
      <c r="U751" s="290" t="s">
        <v>2015</v>
      </c>
      <c r="V751" s="290" t="s">
        <v>195</v>
      </c>
      <c r="W751" s="290" t="s">
        <v>2012</v>
      </c>
      <c r="X751" s="290">
        <v>0</v>
      </c>
      <c r="Y751" s="290" t="s">
        <v>50</v>
      </c>
      <c r="Z751" s="290" t="s">
        <v>50</v>
      </c>
      <c r="AA751" s="290" t="s">
        <v>50</v>
      </c>
      <c r="AB751" s="290" t="s">
        <v>50</v>
      </c>
    </row>
    <row r="752" spans="1:28" x14ac:dyDescent="0.25">
      <c r="A752" s="283" t="s">
        <v>2008</v>
      </c>
      <c r="B752" s="284" t="s">
        <v>2041</v>
      </c>
      <c r="C752" s="284" t="s">
        <v>2094</v>
      </c>
      <c r="D752" s="284" t="s">
        <v>2095</v>
      </c>
      <c r="E752" s="284" t="s">
        <v>2378</v>
      </c>
      <c r="F752" s="285" t="s">
        <v>2585</v>
      </c>
      <c r="G752" s="302">
        <v>40</v>
      </c>
      <c r="H752" s="287" t="s">
        <v>1786</v>
      </c>
      <c r="I752" s="285"/>
      <c r="J752" s="285"/>
      <c r="K752" s="285"/>
      <c r="L752" s="285"/>
      <c r="M752" s="301"/>
      <c r="N752" s="301"/>
      <c r="O752" s="288" t="s">
        <v>2012</v>
      </c>
      <c r="P752" s="288" t="s">
        <v>2012</v>
      </c>
      <c r="Q752" s="288" t="s">
        <v>2012</v>
      </c>
      <c r="R752" s="289" t="s">
        <v>2513</v>
      </c>
      <c r="S752" s="299" t="s">
        <v>2514</v>
      </c>
      <c r="T752" s="283"/>
      <c r="U752" s="290" t="s">
        <v>2015</v>
      </c>
      <c r="V752" s="290" t="s">
        <v>195</v>
      </c>
      <c r="W752" s="290" t="s">
        <v>2012</v>
      </c>
      <c r="X752" s="290">
        <v>0</v>
      </c>
      <c r="Y752" s="290" t="s">
        <v>50</v>
      </c>
      <c r="Z752" s="290" t="s">
        <v>50</v>
      </c>
      <c r="AA752" s="290" t="s">
        <v>50</v>
      </c>
      <c r="AB752" s="290" t="s">
        <v>50</v>
      </c>
    </row>
    <row r="753" spans="1:28" x14ac:dyDescent="0.25">
      <c r="A753" s="283" t="s">
        <v>2008</v>
      </c>
      <c r="B753" s="284" t="s">
        <v>2041</v>
      </c>
      <c r="C753" s="284" t="s">
        <v>2094</v>
      </c>
      <c r="D753" s="284" t="s">
        <v>2095</v>
      </c>
      <c r="E753" s="284" t="s">
        <v>2511</v>
      </c>
      <c r="F753" s="285" t="s">
        <v>2586</v>
      </c>
      <c r="G753" s="302">
        <v>20</v>
      </c>
      <c r="H753" s="287" t="s">
        <v>1786</v>
      </c>
      <c r="I753" s="285"/>
      <c r="J753" s="285"/>
      <c r="K753" s="285"/>
      <c r="L753" s="285"/>
      <c r="M753" s="301"/>
      <c r="N753" s="301"/>
      <c r="O753" s="288" t="s">
        <v>2012</v>
      </c>
      <c r="P753" s="288" t="s">
        <v>2012</v>
      </c>
      <c r="Q753" s="288" t="s">
        <v>2012</v>
      </c>
      <c r="R753" s="289" t="s">
        <v>2513</v>
      </c>
      <c r="S753" s="299" t="s">
        <v>2514</v>
      </c>
      <c r="T753" s="283"/>
      <c r="U753" s="290" t="s">
        <v>2015</v>
      </c>
      <c r="V753" s="290" t="s">
        <v>195</v>
      </c>
      <c r="W753" s="290" t="s">
        <v>2012</v>
      </c>
      <c r="X753" s="290">
        <v>0</v>
      </c>
      <c r="Y753" s="290" t="s">
        <v>50</v>
      </c>
      <c r="Z753" s="290" t="s">
        <v>50</v>
      </c>
      <c r="AA753" s="290" t="s">
        <v>50</v>
      </c>
      <c r="AB753" s="290" t="s">
        <v>50</v>
      </c>
    </row>
    <row r="754" spans="1:28" x14ac:dyDescent="0.25">
      <c r="A754" s="283" t="s">
        <v>2008</v>
      </c>
      <c r="B754" s="284" t="s">
        <v>2041</v>
      </c>
      <c r="C754" s="284" t="s">
        <v>2094</v>
      </c>
      <c r="D754" s="284" t="s">
        <v>2095</v>
      </c>
      <c r="E754" s="284" t="s">
        <v>2511</v>
      </c>
      <c r="F754" s="285" t="s">
        <v>2586</v>
      </c>
      <c r="G754" s="302">
        <v>40</v>
      </c>
      <c r="H754" s="287" t="s">
        <v>1786</v>
      </c>
      <c r="I754" s="285"/>
      <c r="J754" s="285"/>
      <c r="K754" s="285"/>
      <c r="L754" s="285"/>
      <c r="M754" s="301"/>
      <c r="N754" s="301"/>
      <c r="O754" s="288" t="s">
        <v>2012</v>
      </c>
      <c r="P754" s="288" t="s">
        <v>2012</v>
      </c>
      <c r="Q754" s="288" t="s">
        <v>2012</v>
      </c>
      <c r="R754" s="289" t="s">
        <v>2513</v>
      </c>
      <c r="S754" s="299" t="s">
        <v>2514</v>
      </c>
      <c r="T754" s="283"/>
      <c r="U754" s="290" t="s">
        <v>2015</v>
      </c>
      <c r="V754" s="290" t="s">
        <v>195</v>
      </c>
      <c r="W754" s="290" t="s">
        <v>2012</v>
      </c>
      <c r="X754" s="290">
        <v>0</v>
      </c>
      <c r="Y754" s="290" t="s">
        <v>50</v>
      </c>
      <c r="Z754" s="290" t="s">
        <v>50</v>
      </c>
      <c r="AA754" s="290" t="s">
        <v>50</v>
      </c>
      <c r="AB754" s="290" t="s">
        <v>50</v>
      </c>
    </row>
    <row r="755" spans="1:28" x14ac:dyDescent="0.25">
      <c r="A755" s="283" t="s">
        <v>2008</v>
      </c>
      <c r="B755" s="284" t="s">
        <v>2041</v>
      </c>
      <c r="C755" s="284" t="s">
        <v>2094</v>
      </c>
      <c r="D755" s="284" t="s">
        <v>2095</v>
      </c>
      <c r="E755" s="284" t="s">
        <v>2378</v>
      </c>
      <c r="F755" s="285" t="s">
        <v>2587</v>
      </c>
      <c r="G755" s="302">
        <v>20</v>
      </c>
      <c r="H755" s="287" t="s">
        <v>1786</v>
      </c>
      <c r="I755" s="285"/>
      <c r="J755" s="285"/>
      <c r="K755" s="285"/>
      <c r="L755" s="285"/>
      <c r="M755" s="301"/>
      <c r="N755" s="301"/>
      <c r="O755" s="288" t="s">
        <v>2012</v>
      </c>
      <c r="P755" s="288" t="s">
        <v>2012</v>
      </c>
      <c r="Q755" s="288" t="s">
        <v>2012</v>
      </c>
      <c r="R755" s="289" t="s">
        <v>2513</v>
      </c>
      <c r="S755" s="299" t="s">
        <v>2514</v>
      </c>
      <c r="T755" s="283"/>
      <c r="U755" s="290" t="s">
        <v>2015</v>
      </c>
      <c r="V755" s="290" t="s">
        <v>195</v>
      </c>
      <c r="W755" s="290" t="s">
        <v>2012</v>
      </c>
      <c r="X755" s="290">
        <v>0</v>
      </c>
      <c r="Y755" s="290" t="s">
        <v>50</v>
      </c>
      <c r="Z755" s="290" t="s">
        <v>50</v>
      </c>
      <c r="AA755" s="290" t="s">
        <v>50</v>
      </c>
      <c r="AB755" s="290" t="s">
        <v>50</v>
      </c>
    </row>
    <row r="756" spans="1:28" x14ac:dyDescent="0.25">
      <c r="A756" s="283" t="s">
        <v>2008</v>
      </c>
      <c r="B756" s="284" t="s">
        <v>2041</v>
      </c>
      <c r="C756" s="284" t="s">
        <v>2094</v>
      </c>
      <c r="D756" s="284" t="s">
        <v>2095</v>
      </c>
      <c r="E756" s="284" t="s">
        <v>2378</v>
      </c>
      <c r="F756" s="285" t="s">
        <v>2587</v>
      </c>
      <c r="G756" s="302">
        <v>40</v>
      </c>
      <c r="H756" s="287" t="s">
        <v>1786</v>
      </c>
      <c r="I756" s="285"/>
      <c r="J756" s="285"/>
      <c r="K756" s="285"/>
      <c r="L756" s="285"/>
      <c r="M756" s="301"/>
      <c r="N756" s="301"/>
      <c r="O756" s="288" t="s">
        <v>2012</v>
      </c>
      <c r="P756" s="288" t="s">
        <v>2012</v>
      </c>
      <c r="Q756" s="288" t="s">
        <v>2012</v>
      </c>
      <c r="R756" s="289" t="s">
        <v>2513</v>
      </c>
      <c r="S756" s="299" t="s">
        <v>2514</v>
      </c>
      <c r="T756" s="283"/>
      <c r="U756" s="290" t="s">
        <v>2015</v>
      </c>
      <c r="V756" s="290" t="s">
        <v>195</v>
      </c>
      <c r="W756" s="290" t="s">
        <v>2012</v>
      </c>
      <c r="X756" s="290">
        <v>0</v>
      </c>
      <c r="Y756" s="290" t="s">
        <v>50</v>
      </c>
      <c r="Z756" s="290" t="s">
        <v>50</v>
      </c>
      <c r="AA756" s="290" t="s">
        <v>50</v>
      </c>
      <c r="AB756" s="290" t="s">
        <v>50</v>
      </c>
    </row>
    <row r="757" spans="1:28" x14ac:dyDescent="0.25">
      <c r="A757" s="283" t="s">
        <v>2008</v>
      </c>
      <c r="B757" s="284" t="s">
        <v>368</v>
      </c>
      <c r="C757" s="284" t="s">
        <v>2108</v>
      </c>
      <c r="D757" s="284" t="s">
        <v>2109</v>
      </c>
      <c r="E757" s="284" t="s">
        <v>2378</v>
      </c>
      <c r="F757" s="285" t="s">
        <v>446</v>
      </c>
      <c r="G757" s="302">
        <v>20</v>
      </c>
      <c r="H757" s="287" t="s">
        <v>1786</v>
      </c>
      <c r="I757" s="285"/>
      <c r="J757" s="285"/>
      <c r="K757" s="285"/>
      <c r="L757" s="285"/>
      <c r="M757" s="301"/>
      <c r="N757" s="301"/>
      <c r="O757" s="288" t="s">
        <v>2012</v>
      </c>
      <c r="P757" s="288" t="s">
        <v>2012</v>
      </c>
      <c r="Q757" s="288" t="s">
        <v>2012</v>
      </c>
      <c r="R757" s="289" t="s">
        <v>2513</v>
      </c>
      <c r="S757" s="299" t="s">
        <v>2514</v>
      </c>
      <c r="T757" s="283"/>
      <c r="U757" s="290" t="s">
        <v>2015</v>
      </c>
      <c r="V757" s="290" t="s">
        <v>195</v>
      </c>
      <c r="W757" s="290" t="s">
        <v>2012</v>
      </c>
      <c r="X757" s="290">
        <v>0</v>
      </c>
      <c r="Y757" s="290" t="s">
        <v>50</v>
      </c>
      <c r="Z757" s="290" t="s">
        <v>50</v>
      </c>
      <c r="AA757" s="290" t="s">
        <v>50</v>
      </c>
      <c r="AB757" s="290" t="s">
        <v>50</v>
      </c>
    </row>
    <row r="758" spans="1:28" x14ac:dyDescent="0.25">
      <c r="A758" s="283" t="s">
        <v>2008</v>
      </c>
      <c r="B758" s="284" t="s">
        <v>368</v>
      </c>
      <c r="C758" s="284" t="s">
        <v>2108</v>
      </c>
      <c r="D758" s="284" t="s">
        <v>2109</v>
      </c>
      <c r="E758" s="284" t="s">
        <v>2378</v>
      </c>
      <c r="F758" s="285" t="s">
        <v>446</v>
      </c>
      <c r="G758" s="302">
        <v>40</v>
      </c>
      <c r="H758" s="287" t="s">
        <v>1786</v>
      </c>
      <c r="I758" s="285"/>
      <c r="J758" s="285"/>
      <c r="K758" s="285"/>
      <c r="L758" s="285"/>
      <c r="M758" s="301"/>
      <c r="N758" s="301"/>
      <c r="O758" s="288" t="s">
        <v>2012</v>
      </c>
      <c r="P758" s="288" t="s">
        <v>2012</v>
      </c>
      <c r="Q758" s="288" t="s">
        <v>2012</v>
      </c>
      <c r="R758" s="289" t="s">
        <v>2513</v>
      </c>
      <c r="S758" s="299" t="s">
        <v>2514</v>
      </c>
      <c r="T758" s="283"/>
      <c r="U758" s="290" t="s">
        <v>2015</v>
      </c>
      <c r="V758" s="290" t="s">
        <v>195</v>
      </c>
      <c r="W758" s="290" t="s">
        <v>2012</v>
      </c>
      <c r="X758" s="290">
        <v>0</v>
      </c>
      <c r="Y758" s="290" t="s">
        <v>50</v>
      </c>
      <c r="Z758" s="290" t="s">
        <v>50</v>
      </c>
      <c r="AA758" s="290" t="s">
        <v>50</v>
      </c>
      <c r="AB758" s="290" t="s">
        <v>50</v>
      </c>
    </row>
    <row r="759" spans="1:28" x14ac:dyDescent="0.25">
      <c r="A759" s="283" t="s">
        <v>2008</v>
      </c>
      <c r="B759" s="284" t="s">
        <v>2041</v>
      </c>
      <c r="C759" s="284" t="s">
        <v>2110</v>
      </c>
      <c r="D759" s="284" t="s">
        <v>2111</v>
      </c>
      <c r="E759" s="284" t="s">
        <v>2378</v>
      </c>
      <c r="F759" s="285" t="s">
        <v>2596</v>
      </c>
      <c r="G759" s="302">
        <v>20</v>
      </c>
      <c r="H759" s="287" t="s">
        <v>1786</v>
      </c>
      <c r="I759" s="285"/>
      <c r="J759" s="285"/>
      <c r="K759" s="285"/>
      <c r="L759" s="285"/>
      <c r="M759" s="301"/>
      <c r="N759" s="301"/>
      <c r="O759" s="288" t="s">
        <v>2012</v>
      </c>
      <c r="P759" s="288" t="s">
        <v>2012</v>
      </c>
      <c r="Q759" s="288" t="s">
        <v>2012</v>
      </c>
      <c r="R759" s="289" t="s">
        <v>2513</v>
      </c>
      <c r="S759" s="299" t="s">
        <v>2514</v>
      </c>
      <c r="T759" s="283"/>
      <c r="U759" s="290" t="s">
        <v>2015</v>
      </c>
      <c r="V759" s="290" t="s">
        <v>195</v>
      </c>
      <c r="W759" s="290" t="s">
        <v>2012</v>
      </c>
      <c r="X759" s="290">
        <v>0</v>
      </c>
      <c r="Y759" s="290" t="s">
        <v>50</v>
      </c>
      <c r="Z759" s="290" t="s">
        <v>50</v>
      </c>
      <c r="AA759" s="290" t="s">
        <v>50</v>
      </c>
      <c r="AB759" s="290" t="s">
        <v>50</v>
      </c>
    </row>
    <row r="760" spans="1:28" x14ac:dyDescent="0.25">
      <c r="A760" s="283" t="s">
        <v>2008</v>
      </c>
      <c r="B760" s="284" t="s">
        <v>2041</v>
      </c>
      <c r="C760" s="284" t="s">
        <v>2110</v>
      </c>
      <c r="D760" s="284" t="s">
        <v>2111</v>
      </c>
      <c r="E760" s="284" t="s">
        <v>2378</v>
      </c>
      <c r="F760" s="285" t="s">
        <v>2596</v>
      </c>
      <c r="G760" s="302">
        <v>40</v>
      </c>
      <c r="H760" s="287" t="s">
        <v>1786</v>
      </c>
      <c r="I760" s="285"/>
      <c r="J760" s="285"/>
      <c r="K760" s="285"/>
      <c r="L760" s="285"/>
      <c r="M760" s="301"/>
      <c r="N760" s="301"/>
      <c r="O760" s="288" t="s">
        <v>2012</v>
      </c>
      <c r="P760" s="288" t="s">
        <v>2012</v>
      </c>
      <c r="Q760" s="288" t="s">
        <v>2012</v>
      </c>
      <c r="R760" s="289" t="s">
        <v>2513</v>
      </c>
      <c r="S760" s="299" t="s">
        <v>2514</v>
      </c>
      <c r="T760" s="283"/>
      <c r="U760" s="290" t="s">
        <v>2015</v>
      </c>
      <c r="V760" s="290" t="s">
        <v>195</v>
      </c>
      <c r="W760" s="290" t="s">
        <v>2012</v>
      </c>
      <c r="X760" s="290">
        <v>0</v>
      </c>
      <c r="Y760" s="290" t="s">
        <v>50</v>
      </c>
      <c r="Z760" s="290" t="s">
        <v>50</v>
      </c>
      <c r="AA760" s="290" t="s">
        <v>50</v>
      </c>
      <c r="AB760" s="290" t="s">
        <v>50</v>
      </c>
    </row>
    <row r="761" spans="1:28" x14ac:dyDescent="0.25">
      <c r="A761" s="283" t="s">
        <v>2008</v>
      </c>
      <c r="B761" s="284" t="s">
        <v>2020</v>
      </c>
      <c r="C761" s="284" t="s">
        <v>2121</v>
      </c>
      <c r="D761" s="284" t="s">
        <v>2122</v>
      </c>
      <c r="E761" s="284" t="s">
        <v>2378</v>
      </c>
      <c r="F761" s="285" t="s">
        <v>2603</v>
      </c>
      <c r="G761" s="302">
        <v>20</v>
      </c>
      <c r="H761" s="287" t="s">
        <v>1786</v>
      </c>
      <c r="I761" s="285"/>
      <c r="J761" s="285"/>
      <c r="K761" s="285"/>
      <c r="L761" s="285"/>
      <c r="M761" s="301"/>
      <c r="N761" s="301"/>
      <c r="O761" s="288" t="s">
        <v>2012</v>
      </c>
      <c r="P761" s="288" t="s">
        <v>2012</v>
      </c>
      <c r="Q761" s="288" t="s">
        <v>2012</v>
      </c>
      <c r="R761" s="289" t="s">
        <v>2513</v>
      </c>
      <c r="S761" s="299" t="s">
        <v>2514</v>
      </c>
      <c r="T761" s="283"/>
      <c r="U761" s="290" t="s">
        <v>2015</v>
      </c>
      <c r="V761" s="290" t="s">
        <v>195</v>
      </c>
      <c r="W761" s="290" t="s">
        <v>2012</v>
      </c>
      <c r="X761" s="290">
        <v>0</v>
      </c>
      <c r="Y761" s="290" t="s">
        <v>50</v>
      </c>
      <c r="Z761" s="290" t="s">
        <v>50</v>
      </c>
      <c r="AA761" s="290" t="s">
        <v>50</v>
      </c>
      <c r="AB761" s="290" t="s">
        <v>50</v>
      </c>
    </row>
    <row r="762" spans="1:28" x14ac:dyDescent="0.25">
      <c r="A762" s="283" t="s">
        <v>2008</v>
      </c>
      <c r="B762" s="284" t="s">
        <v>2020</v>
      </c>
      <c r="C762" s="284" t="s">
        <v>2121</v>
      </c>
      <c r="D762" s="284" t="s">
        <v>2122</v>
      </c>
      <c r="E762" s="284" t="s">
        <v>2378</v>
      </c>
      <c r="F762" s="285" t="s">
        <v>2603</v>
      </c>
      <c r="G762" s="302">
        <v>40</v>
      </c>
      <c r="H762" s="287" t="s">
        <v>1786</v>
      </c>
      <c r="I762" s="285"/>
      <c r="J762" s="285"/>
      <c r="K762" s="285"/>
      <c r="L762" s="285"/>
      <c r="M762" s="301"/>
      <c r="N762" s="301"/>
      <c r="O762" s="288" t="s">
        <v>2012</v>
      </c>
      <c r="P762" s="288" t="s">
        <v>2012</v>
      </c>
      <c r="Q762" s="288" t="s">
        <v>2012</v>
      </c>
      <c r="R762" s="289" t="s">
        <v>2513</v>
      </c>
      <c r="S762" s="299" t="s">
        <v>2514</v>
      </c>
      <c r="T762" s="283"/>
      <c r="U762" s="290" t="s">
        <v>2015</v>
      </c>
      <c r="V762" s="290" t="s">
        <v>195</v>
      </c>
      <c r="W762" s="290" t="s">
        <v>2012</v>
      </c>
      <c r="X762" s="290">
        <v>0</v>
      </c>
      <c r="Y762" s="290" t="s">
        <v>50</v>
      </c>
      <c r="Z762" s="290" t="s">
        <v>50</v>
      </c>
      <c r="AA762" s="290" t="s">
        <v>50</v>
      </c>
      <c r="AB762" s="290" t="s">
        <v>50</v>
      </c>
    </row>
    <row r="763" spans="1:28" x14ac:dyDescent="0.25">
      <c r="A763" s="283" t="s">
        <v>2008</v>
      </c>
      <c r="B763" s="284" t="s">
        <v>2041</v>
      </c>
      <c r="C763" s="284" t="s">
        <v>2129</v>
      </c>
      <c r="D763" s="284" t="s">
        <v>2130</v>
      </c>
      <c r="E763" s="284" t="s">
        <v>2378</v>
      </c>
      <c r="F763" s="285" t="s">
        <v>2607</v>
      </c>
      <c r="G763" s="302">
        <v>20</v>
      </c>
      <c r="H763" s="287" t="s">
        <v>1786</v>
      </c>
      <c r="I763" s="285"/>
      <c r="J763" s="285"/>
      <c r="K763" s="285"/>
      <c r="L763" s="285"/>
      <c r="M763" s="301"/>
      <c r="N763" s="301"/>
      <c r="O763" s="288" t="s">
        <v>2012</v>
      </c>
      <c r="P763" s="288" t="s">
        <v>2012</v>
      </c>
      <c r="Q763" s="288" t="s">
        <v>2012</v>
      </c>
      <c r="R763" s="289" t="s">
        <v>2513</v>
      </c>
      <c r="S763" s="299" t="s">
        <v>2514</v>
      </c>
      <c r="T763" s="283"/>
      <c r="U763" s="290" t="s">
        <v>2015</v>
      </c>
      <c r="V763" s="290" t="s">
        <v>195</v>
      </c>
      <c r="W763" s="290" t="s">
        <v>2012</v>
      </c>
      <c r="X763" s="290">
        <v>0</v>
      </c>
      <c r="Y763" s="290" t="s">
        <v>50</v>
      </c>
      <c r="Z763" s="290" t="s">
        <v>50</v>
      </c>
      <c r="AA763" s="290" t="s">
        <v>50</v>
      </c>
      <c r="AB763" s="290" t="s">
        <v>50</v>
      </c>
    </row>
    <row r="764" spans="1:28" x14ac:dyDescent="0.25">
      <c r="A764" s="283" t="s">
        <v>2008</v>
      </c>
      <c r="B764" s="284" t="s">
        <v>2041</v>
      </c>
      <c r="C764" s="284" t="s">
        <v>2129</v>
      </c>
      <c r="D764" s="284" t="s">
        <v>2130</v>
      </c>
      <c r="E764" s="284" t="s">
        <v>2378</v>
      </c>
      <c r="F764" s="285" t="s">
        <v>2607</v>
      </c>
      <c r="G764" s="302">
        <v>40</v>
      </c>
      <c r="H764" s="287" t="s">
        <v>1786</v>
      </c>
      <c r="I764" s="285"/>
      <c r="J764" s="285"/>
      <c r="K764" s="285"/>
      <c r="L764" s="285"/>
      <c r="M764" s="301"/>
      <c r="N764" s="301"/>
      <c r="O764" s="288" t="s">
        <v>2012</v>
      </c>
      <c r="P764" s="288" t="s">
        <v>2012</v>
      </c>
      <c r="Q764" s="288" t="s">
        <v>2012</v>
      </c>
      <c r="R764" s="289" t="s">
        <v>2513</v>
      </c>
      <c r="S764" s="299" t="s">
        <v>2514</v>
      </c>
      <c r="T764" s="283"/>
      <c r="U764" s="290" t="s">
        <v>2015</v>
      </c>
      <c r="V764" s="290" t="s">
        <v>195</v>
      </c>
      <c r="W764" s="290" t="s">
        <v>2012</v>
      </c>
      <c r="X764" s="290">
        <v>0</v>
      </c>
      <c r="Y764" s="290" t="s">
        <v>50</v>
      </c>
      <c r="Z764" s="290" t="s">
        <v>50</v>
      </c>
      <c r="AA764" s="290" t="s">
        <v>50</v>
      </c>
      <c r="AB764" s="290" t="s">
        <v>50</v>
      </c>
    </row>
    <row r="765" spans="1:28" x14ac:dyDescent="0.25">
      <c r="A765" s="283" t="s">
        <v>2008</v>
      </c>
      <c r="B765" s="284" t="s">
        <v>1788</v>
      </c>
      <c r="C765" s="284" t="s">
        <v>2131</v>
      </c>
      <c r="D765" s="284" t="s">
        <v>2132</v>
      </c>
      <c r="E765" s="284" t="s">
        <v>2378</v>
      </c>
      <c r="F765" s="285" t="s">
        <v>2609</v>
      </c>
      <c r="G765" s="302">
        <v>20</v>
      </c>
      <c r="H765" s="287" t="s">
        <v>1786</v>
      </c>
      <c r="I765" s="285"/>
      <c r="J765" s="285"/>
      <c r="K765" s="285"/>
      <c r="L765" s="285"/>
      <c r="M765" s="301"/>
      <c r="N765" s="301"/>
      <c r="O765" s="288" t="s">
        <v>2012</v>
      </c>
      <c r="P765" s="288" t="s">
        <v>2012</v>
      </c>
      <c r="Q765" s="288" t="s">
        <v>2012</v>
      </c>
      <c r="R765" s="289" t="s">
        <v>2513</v>
      </c>
      <c r="S765" s="299" t="s">
        <v>2514</v>
      </c>
      <c r="T765" s="283"/>
      <c r="U765" s="290" t="s">
        <v>2015</v>
      </c>
      <c r="V765" s="290" t="s">
        <v>195</v>
      </c>
      <c r="W765" s="290" t="s">
        <v>2012</v>
      </c>
      <c r="X765" s="290">
        <v>0</v>
      </c>
      <c r="Y765" s="290" t="s">
        <v>50</v>
      </c>
      <c r="Z765" s="290" t="s">
        <v>50</v>
      </c>
      <c r="AA765" s="290" t="s">
        <v>50</v>
      </c>
      <c r="AB765" s="290" t="s">
        <v>50</v>
      </c>
    </row>
    <row r="766" spans="1:28" x14ac:dyDescent="0.25">
      <c r="A766" s="283" t="s">
        <v>2008</v>
      </c>
      <c r="B766" s="284" t="s">
        <v>1788</v>
      </c>
      <c r="C766" s="284" t="s">
        <v>2131</v>
      </c>
      <c r="D766" s="284" t="s">
        <v>2132</v>
      </c>
      <c r="E766" s="284" t="s">
        <v>2378</v>
      </c>
      <c r="F766" s="285" t="s">
        <v>2609</v>
      </c>
      <c r="G766" s="302">
        <v>40</v>
      </c>
      <c r="H766" s="287" t="s">
        <v>1786</v>
      </c>
      <c r="I766" s="285"/>
      <c r="J766" s="285"/>
      <c r="K766" s="285"/>
      <c r="L766" s="285"/>
      <c r="M766" s="301"/>
      <c r="N766" s="301"/>
      <c r="O766" s="288" t="s">
        <v>2012</v>
      </c>
      <c r="P766" s="288" t="s">
        <v>2012</v>
      </c>
      <c r="Q766" s="288" t="s">
        <v>2012</v>
      </c>
      <c r="R766" s="289" t="s">
        <v>2513</v>
      </c>
      <c r="S766" s="299" t="s">
        <v>2514</v>
      </c>
      <c r="T766" s="283"/>
      <c r="U766" s="290" t="s">
        <v>2015</v>
      </c>
      <c r="V766" s="290" t="s">
        <v>195</v>
      </c>
      <c r="W766" s="290" t="s">
        <v>2012</v>
      </c>
      <c r="X766" s="290">
        <v>0</v>
      </c>
      <c r="Y766" s="290" t="s">
        <v>50</v>
      </c>
      <c r="Z766" s="290" t="s">
        <v>50</v>
      </c>
      <c r="AA766" s="290" t="s">
        <v>50</v>
      </c>
      <c r="AB766" s="290" t="s">
        <v>50</v>
      </c>
    </row>
    <row r="767" spans="1:28" x14ac:dyDescent="0.25">
      <c r="A767" s="283" t="s">
        <v>2008</v>
      </c>
      <c r="B767" s="284" t="s">
        <v>1787</v>
      </c>
      <c r="C767" s="284" t="s">
        <v>2133</v>
      </c>
      <c r="D767" s="284" t="s">
        <v>1769</v>
      </c>
      <c r="E767" s="284" t="s">
        <v>2378</v>
      </c>
      <c r="F767" s="285" t="s">
        <v>2610</v>
      </c>
      <c r="G767" s="302">
        <v>20</v>
      </c>
      <c r="H767" s="287" t="s">
        <v>1786</v>
      </c>
      <c r="I767" s="285"/>
      <c r="J767" s="285"/>
      <c r="K767" s="285"/>
      <c r="L767" s="285"/>
      <c r="M767" s="301"/>
      <c r="N767" s="301"/>
      <c r="O767" s="288" t="s">
        <v>2012</v>
      </c>
      <c r="P767" s="288" t="s">
        <v>2012</v>
      </c>
      <c r="Q767" s="288" t="s">
        <v>2012</v>
      </c>
      <c r="R767" s="289" t="s">
        <v>2513</v>
      </c>
      <c r="S767" s="299" t="s">
        <v>2514</v>
      </c>
      <c r="T767" s="283"/>
      <c r="U767" s="290" t="s">
        <v>2015</v>
      </c>
      <c r="V767" s="290" t="s">
        <v>195</v>
      </c>
      <c r="W767" s="290" t="s">
        <v>2012</v>
      </c>
      <c r="X767" s="290">
        <v>0</v>
      </c>
      <c r="Y767" s="290" t="s">
        <v>50</v>
      </c>
      <c r="Z767" s="290" t="s">
        <v>50</v>
      </c>
      <c r="AA767" s="290" t="s">
        <v>50</v>
      </c>
      <c r="AB767" s="290" t="s">
        <v>50</v>
      </c>
    </row>
    <row r="768" spans="1:28" x14ac:dyDescent="0.25">
      <c r="A768" s="283" t="s">
        <v>2008</v>
      </c>
      <c r="B768" s="284" t="s">
        <v>1787</v>
      </c>
      <c r="C768" s="284" t="s">
        <v>2133</v>
      </c>
      <c r="D768" s="284" t="s">
        <v>1769</v>
      </c>
      <c r="E768" s="284" t="s">
        <v>2378</v>
      </c>
      <c r="F768" s="285" t="s">
        <v>2610</v>
      </c>
      <c r="G768" s="302">
        <v>40</v>
      </c>
      <c r="H768" s="287" t="s">
        <v>1786</v>
      </c>
      <c r="I768" s="285"/>
      <c r="J768" s="285"/>
      <c r="K768" s="285"/>
      <c r="L768" s="285"/>
      <c r="M768" s="301"/>
      <c r="N768" s="301"/>
      <c r="O768" s="288" t="s">
        <v>2012</v>
      </c>
      <c r="P768" s="288" t="s">
        <v>2012</v>
      </c>
      <c r="Q768" s="288" t="s">
        <v>2012</v>
      </c>
      <c r="R768" s="289" t="s">
        <v>2513</v>
      </c>
      <c r="S768" s="299" t="s">
        <v>2514</v>
      </c>
      <c r="T768" s="283"/>
      <c r="U768" s="290" t="s">
        <v>2015</v>
      </c>
      <c r="V768" s="290" t="s">
        <v>195</v>
      </c>
      <c r="W768" s="290" t="s">
        <v>2012</v>
      </c>
      <c r="X768" s="290">
        <v>0</v>
      </c>
      <c r="Y768" s="290" t="s">
        <v>50</v>
      </c>
      <c r="Z768" s="290" t="s">
        <v>50</v>
      </c>
      <c r="AA768" s="290" t="s">
        <v>50</v>
      </c>
      <c r="AB768" s="290" t="s">
        <v>50</v>
      </c>
    </row>
    <row r="769" spans="1:28" x14ac:dyDescent="0.25">
      <c r="A769" s="283" t="s">
        <v>2008</v>
      </c>
      <c r="B769" s="284" t="s">
        <v>1787</v>
      </c>
      <c r="C769" s="284" t="s">
        <v>2140</v>
      </c>
      <c r="D769" s="284" t="s">
        <v>2141</v>
      </c>
      <c r="E769" s="284" t="s">
        <v>2378</v>
      </c>
      <c r="F769" s="285" t="s">
        <v>2322</v>
      </c>
      <c r="G769" s="302">
        <v>20</v>
      </c>
      <c r="H769" s="287" t="s">
        <v>1786</v>
      </c>
      <c r="I769" s="285"/>
      <c r="J769" s="285"/>
      <c r="K769" s="285"/>
      <c r="L769" s="285"/>
      <c r="M769" s="301"/>
      <c r="N769" s="301"/>
      <c r="O769" s="288" t="s">
        <v>2012</v>
      </c>
      <c r="P769" s="288" t="s">
        <v>2012</v>
      </c>
      <c r="Q769" s="288" t="s">
        <v>2012</v>
      </c>
      <c r="R769" s="289" t="s">
        <v>2513</v>
      </c>
      <c r="S769" s="299" t="s">
        <v>2514</v>
      </c>
      <c r="T769" s="283"/>
      <c r="U769" s="290" t="s">
        <v>2015</v>
      </c>
      <c r="V769" s="290" t="s">
        <v>195</v>
      </c>
      <c r="W769" s="290" t="s">
        <v>2012</v>
      </c>
      <c r="X769" s="290">
        <v>0</v>
      </c>
      <c r="Y769" s="290" t="s">
        <v>50</v>
      </c>
      <c r="Z769" s="290" t="s">
        <v>50</v>
      </c>
      <c r="AA769" s="290" t="s">
        <v>50</v>
      </c>
      <c r="AB769" s="290" t="s">
        <v>50</v>
      </c>
    </row>
    <row r="770" spans="1:28" x14ac:dyDescent="0.25">
      <c r="A770" s="283" t="s">
        <v>2008</v>
      </c>
      <c r="B770" s="284" t="s">
        <v>1787</v>
      </c>
      <c r="C770" s="284" t="s">
        <v>2140</v>
      </c>
      <c r="D770" s="284" t="s">
        <v>2141</v>
      </c>
      <c r="E770" s="284" t="s">
        <v>2378</v>
      </c>
      <c r="F770" s="285" t="s">
        <v>2322</v>
      </c>
      <c r="G770" s="302">
        <v>40</v>
      </c>
      <c r="H770" s="287" t="s">
        <v>1786</v>
      </c>
      <c r="I770" s="285"/>
      <c r="J770" s="285"/>
      <c r="K770" s="285"/>
      <c r="L770" s="285"/>
      <c r="M770" s="301"/>
      <c r="N770" s="301"/>
      <c r="O770" s="288" t="s">
        <v>2012</v>
      </c>
      <c r="P770" s="288" t="s">
        <v>2012</v>
      </c>
      <c r="Q770" s="288" t="s">
        <v>2012</v>
      </c>
      <c r="R770" s="289" t="s">
        <v>2513</v>
      </c>
      <c r="S770" s="299" t="s">
        <v>2514</v>
      </c>
      <c r="T770" s="283"/>
      <c r="U770" s="290" t="s">
        <v>2015</v>
      </c>
      <c r="V770" s="290" t="s">
        <v>195</v>
      </c>
      <c r="W770" s="290" t="s">
        <v>2012</v>
      </c>
      <c r="X770" s="290">
        <v>0</v>
      </c>
      <c r="Y770" s="290" t="s">
        <v>50</v>
      </c>
      <c r="Z770" s="290" t="s">
        <v>50</v>
      </c>
      <c r="AA770" s="290" t="s">
        <v>50</v>
      </c>
      <c r="AB770" s="290" t="s">
        <v>50</v>
      </c>
    </row>
    <row r="771" spans="1:28" x14ac:dyDescent="0.25">
      <c r="A771" s="283" t="s">
        <v>2008</v>
      </c>
      <c r="B771" s="284" t="s">
        <v>2041</v>
      </c>
      <c r="C771" s="284" t="s">
        <v>2152</v>
      </c>
      <c r="D771" s="284" t="s">
        <v>2153</v>
      </c>
      <c r="E771" s="284" t="s">
        <v>2378</v>
      </c>
      <c r="F771" s="285" t="s">
        <v>2614</v>
      </c>
      <c r="G771" s="302">
        <v>20</v>
      </c>
      <c r="H771" s="287" t="s">
        <v>1786</v>
      </c>
      <c r="I771" s="285"/>
      <c r="J771" s="285"/>
      <c r="K771" s="285"/>
      <c r="L771" s="285"/>
      <c r="M771" s="301"/>
      <c r="N771" s="301"/>
      <c r="O771" s="288" t="s">
        <v>2012</v>
      </c>
      <c r="P771" s="288" t="s">
        <v>2012</v>
      </c>
      <c r="Q771" s="288" t="s">
        <v>2012</v>
      </c>
      <c r="R771" s="289" t="s">
        <v>2513</v>
      </c>
      <c r="S771" s="299" t="s">
        <v>2514</v>
      </c>
      <c r="T771" s="283"/>
      <c r="U771" s="290" t="s">
        <v>2015</v>
      </c>
      <c r="V771" s="290" t="s">
        <v>195</v>
      </c>
      <c r="W771" s="290" t="s">
        <v>2012</v>
      </c>
      <c r="X771" s="290">
        <v>0</v>
      </c>
      <c r="Y771" s="290" t="s">
        <v>50</v>
      </c>
      <c r="Z771" s="290" t="s">
        <v>50</v>
      </c>
      <c r="AA771" s="290" t="s">
        <v>50</v>
      </c>
      <c r="AB771" s="290" t="s">
        <v>50</v>
      </c>
    </row>
    <row r="772" spans="1:28" x14ac:dyDescent="0.25">
      <c r="A772" s="283" t="s">
        <v>2008</v>
      </c>
      <c r="B772" s="284" t="s">
        <v>2041</v>
      </c>
      <c r="C772" s="284" t="s">
        <v>2152</v>
      </c>
      <c r="D772" s="284" t="s">
        <v>2153</v>
      </c>
      <c r="E772" s="284" t="s">
        <v>2378</v>
      </c>
      <c r="F772" s="285" t="s">
        <v>2614</v>
      </c>
      <c r="G772" s="302">
        <v>40</v>
      </c>
      <c r="H772" s="287" t="s">
        <v>1786</v>
      </c>
      <c r="I772" s="285"/>
      <c r="J772" s="285"/>
      <c r="K772" s="285"/>
      <c r="L772" s="285"/>
      <c r="M772" s="301"/>
      <c r="N772" s="301"/>
      <c r="O772" s="288" t="s">
        <v>2012</v>
      </c>
      <c r="P772" s="288" t="s">
        <v>2012</v>
      </c>
      <c r="Q772" s="288" t="s">
        <v>2012</v>
      </c>
      <c r="R772" s="289" t="s">
        <v>2513</v>
      </c>
      <c r="S772" s="299" t="s">
        <v>2514</v>
      </c>
      <c r="T772" s="283"/>
      <c r="U772" s="290" t="s">
        <v>2015</v>
      </c>
      <c r="V772" s="290" t="s">
        <v>195</v>
      </c>
      <c r="W772" s="290" t="s">
        <v>2012</v>
      </c>
      <c r="X772" s="290">
        <v>0</v>
      </c>
      <c r="Y772" s="290" t="s">
        <v>50</v>
      </c>
      <c r="Z772" s="290" t="s">
        <v>50</v>
      </c>
      <c r="AA772" s="290" t="s">
        <v>50</v>
      </c>
      <c r="AB772" s="290" t="s">
        <v>50</v>
      </c>
    </row>
    <row r="773" spans="1:28" x14ac:dyDescent="0.25">
      <c r="A773" s="283" t="s">
        <v>2008</v>
      </c>
      <c r="B773" s="284" t="s">
        <v>1754</v>
      </c>
      <c r="C773" s="284" t="s">
        <v>2163</v>
      </c>
      <c r="D773" s="284" t="s">
        <v>2164</v>
      </c>
      <c r="E773" s="284" t="s">
        <v>2511</v>
      </c>
      <c r="F773" s="285" t="s">
        <v>2658</v>
      </c>
      <c r="G773" s="302">
        <v>20</v>
      </c>
      <c r="H773" s="287" t="s">
        <v>1786</v>
      </c>
      <c r="I773" s="285"/>
      <c r="J773" s="285"/>
      <c r="K773" s="285"/>
      <c r="L773" s="285"/>
      <c r="M773" s="301"/>
      <c r="N773" s="301"/>
      <c r="O773" s="288" t="s">
        <v>2012</v>
      </c>
      <c r="P773" s="288" t="s">
        <v>2012</v>
      </c>
      <c r="Q773" s="288" t="s">
        <v>2012</v>
      </c>
      <c r="R773" s="289" t="s">
        <v>2513</v>
      </c>
      <c r="S773" s="299" t="s">
        <v>2514</v>
      </c>
      <c r="T773" s="283"/>
      <c r="U773" s="290" t="s">
        <v>2015</v>
      </c>
      <c r="V773" s="290" t="s">
        <v>195</v>
      </c>
      <c r="W773" s="290" t="s">
        <v>2012</v>
      </c>
      <c r="X773" s="290">
        <v>0</v>
      </c>
      <c r="Y773" s="290" t="s">
        <v>50</v>
      </c>
      <c r="Z773" s="290" t="s">
        <v>50</v>
      </c>
      <c r="AA773" s="290" t="s">
        <v>50</v>
      </c>
      <c r="AB773" s="290" t="s">
        <v>50</v>
      </c>
    </row>
    <row r="774" spans="1:28" x14ac:dyDescent="0.25">
      <c r="A774" s="283" t="s">
        <v>2008</v>
      </c>
      <c r="B774" s="284" t="s">
        <v>1754</v>
      </c>
      <c r="C774" s="284" t="s">
        <v>2163</v>
      </c>
      <c r="D774" s="284" t="s">
        <v>2164</v>
      </c>
      <c r="E774" s="284" t="s">
        <v>2511</v>
      </c>
      <c r="F774" s="285" t="s">
        <v>2658</v>
      </c>
      <c r="G774" s="302">
        <v>40</v>
      </c>
      <c r="H774" s="287" t="s">
        <v>1786</v>
      </c>
      <c r="I774" s="285"/>
      <c r="J774" s="285"/>
      <c r="K774" s="285"/>
      <c r="L774" s="285"/>
      <c r="M774" s="301"/>
      <c r="N774" s="301"/>
      <c r="O774" s="288" t="s">
        <v>2012</v>
      </c>
      <c r="P774" s="288" t="s">
        <v>2012</v>
      </c>
      <c r="Q774" s="288" t="s">
        <v>2012</v>
      </c>
      <c r="R774" s="289" t="s">
        <v>2513</v>
      </c>
      <c r="S774" s="299" t="s">
        <v>2514</v>
      </c>
      <c r="T774" s="283"/>
      <c r="U774" s="290" t="s">
        <v>2015</v>
      </c>
      <c r="V774" s="290" t="s">
        <v>195</v>
      </c>
      <c r="W774" s="290" t="s">
        <v>2012</v>
      </c>
      <c r="X774" s="290">
        <v>0</v>
      </c>
      <c r="Y774" s="290" t="s">
        <v>50</v>
      </c>
      <c r="Z774" s="290" t="s">
        <v>50</v>
      </c>
      <c r="AA774" s="290" t="s">
        <v>50</v>
      </c>
      <c r="AB774" s="290" t="s">
        <v>50</v>
      </c>
    </row>
    <row r="775" spans="1:28" x14ac:dyDescent="0.25">
      <c r="A775" s="283" t="s">
        <v>2008</v>
      </c>
      <c r="B775" s="284" t="s">
        <v>1754</v>
      </c>
      <c r="C775" s="284" t="s">
        <v>2163</v>
      </c>
      <c r="D775" s="284" t="s">
        <v>2164</v>
      </c>
      <c r="E775" s="284" t="s">
        <v>2511</v>
      </c>
      <c r="F775" s="285" t="s">
        <v>2619</v>
      </c>
      <c r="G775" s="302">
        <v>20</v>
      </c>
      <c r="H775" s="287" t="s">
        <v>1786</v>
      </c>
      <c r="I775" s="285"/>
      <c r="J775" s="285"/>
      <c r="K775" s="285"/>
      <c r="L775" s="285"/>
      <c r="M775" s="301"/>
      <c r="N775" s="301"/>
      <c r="O775" s="288" t="s">
        <v>2012</v>
      </c>
      <c r="P775" s="288" t="s">
        <v>2012</v>
      </c>
      <c r="Q775" s="288" t="s">
        <v>2012</v>
      </c>
      <c r="R775" s="289" t="s">
        <v>2513</v>
      </c>
      <c r="S775" s="299" t="s">
        <v>2514</v>
      </c>
      <c r="T775" s="283"/>
      <c r="U775" s="290" t="s">
        <v>2015</v>
      </c>
      <c r="V775" s="290" t="s">
        <v>195</v>
      </c>
      <c r="W775" s="290" t="s">
        <v>2012</v>
      </c>
      <c r="X775" s="290">
        <v>0</v>
      </c>
      <c r="Y775" s="290" t="s">
        <v>50</v>
      </c>
      <c r="Z775" s="290" t="s">
        <v>50</v>
      </c>
      <c r="AA775" s="290" t="s">
        <v>50</v>
      </c>
      <c r="AB775" s="290" t="s">
        <v>50</v>
      </c>
    </row>
    <row r="776" spans="1:28" x14ac:dyDescent="0.25">
      <c r="A776" s="283" t="s">
        <v>2008</v>
      </c>
      <c r="B776" s="284" t="s">
        <v>1754</v>
      </c>
      <c r="C776" s="284" t="s">
        <v>2163</v>
      </c>
      <c r="D776" s="284" t="s">
        <v>2164</v>
      </c>
      <c r="E776" s="284" t="s">
        <v>2511</v>
      </c>
      <c r="F776" s="285" t="s">
        <v>2619</v>
      </c>
      <c r="G776" s="302">
        <v>40</v>
      </c>
      <c r="H776" s="287" t="s">
        <v>1786</v>
      </c>
      <c r="I776" s="285"/>
      <c r="J776" s="285"/>
      <c r="K776" s="285"/>
      <c r="L776" s="285"/>
      <c r="M776" s="301"/>
      <c r="N776" s="301"/>
      <c r="O776" s="288" t="s">
        <v>2012</v>
      </c>
      <c r="P776" s="288" t="s">
        <v>2012</v>
      </c>
      <c r="Q776" s="288" t="s">
        <v>2012</v>
      </c>
      <c r="R776" s="289" t="s">
        <v>2513</v>
      </c>
      <c r="S776" s="299" t="s">
        <v>2514</v>
      </c>
      <c r="T776" s="283"/>
      <c r="U776" s="290" t="s">
        <v>2015</v>
      </c>
      <c r="V776" s="290" t="s">
        <v>195</v>
      </c>
      <c r="W776" s="290" t="s">
        <v>2012</v>
      </c>
      <c r="X776" s="290">
        <v>0</v>
      </c>
      <c r="Y776" s="290" t="s">
        <v>50</v>
      </c>
      <c r="Z776" s="290" t="s">
        <v>50</v>
      </c>
      <c r="AA776" s="290" t="s">
        <v>50</v>
      </c>
      <c r="AB776" s="290" t="s">
        <v>50</v>
      </c>
    </row>
    <row r="777" spans="1:28" x14ac:dyDescent="0.25">
      <c r="A777" s="283" t="s">
        <v>2008</v>
      </c>
      <c r="B777" s="284" t="s">
        <v>1754</v>
      </c>
      <c r="C777" s="284" t="s">
        <v>2163</v>
      </c>
      <c r="D777" s="284" t="s">
        <v>2164</v>
      </c>
      <c r="E777" s="284" t="s">
        <v>2378</v>
      </c>
      <c r="F777" s="285" t="s">
        <v>2621</v>
      </c>
      <c r="G777" s="302">
        <v>20</v>
      </c>
      <c r="H777" s="287" t="s">
        <v>1786</v>
      </c>
      <c r="I777" s="285"/>
      <c r="J777" s="285"/>
      <c r="K777" s="285"/>
      <c r="L777" s="285"/>
      <c r="M777" s="301"/>
      <c r="N777" s="301"/>
      <c r="O777" s="288" t="s">
        <v>2012</v>
      </c>
      <c r="P777" s="288" t="s">
        <v>2012</v>
      </c>
      <c r="Q777" s="288" t="s">
        <v>2012</v>
      </c>
      <c r="R777" s="289" t="s">
        <v>2513</v>
      </c>
      <c r="S777" s="299" t="s">
        <v>2514</v>
      </c>
      <c r="T777" s="283"/>
      <c r="U777" s="290" t="s">
        <v>2015</v>
      </c>
      <c r="V777" s="290" t="s">
        <v>195</v>
      </c>
      <c r="W777" s="290" t="s">
        <v>2012</v>
      </c>
      <c r="X777" s="290">
        <v>0</v>
      </c>
      <c r="Y777" s="290" t="s">
        <v>50</v>
      </c>
      <c r="Z777" s="290" t="s">
        <v>50</v>
      </c>
      <c r="AA777" s="290" t="s">
        <v>50</v>
      </c>
      <c r="AB777" s="290" t="s">
        <v>50</v>
      </c>
    </row>
    <row r="778" spans="1:28" x14ac:dyDescent="0.25">
      <c r="A778" s="283" t="s">
        <v>2008</v>
      </c>
      <c r="B778" s="284" t="s">
        <v>1754</v>
      </c>
      <c r="C778" s="284" t="s">
        <v>2163</v>
      </c>
      <c r="D778" s="284" t="s">
        <v>2164</v>
      </c>
      <c r="E778" s="284" t="s">
        <v>2378</v>
      </c>
      <c r="F778" s="285" t="s">
        <v>2621</v>
      </c>
      <c r="G778" s="302">
        <v>40</v>
      </c>
      <c r="H778" s="287" t="s">
        <v>1786</v>
      </c>
      <c r="I778" s="285"/>
      <c r="J778" s="285"/>
      <c r="K778" s="285"/>
      <c r="L778" s="285"/>
      <c r="M778" s="301"/>
      <c r="N778" s="301"/>
      <c r="O778" s="288" t="s">
        <v>2012</v>
      </c>
      <c r="P778" s="288" t="s">
        <v>2012</v>
      </c>
      <c r="Q778" s="288" t="s">
        <v>2012</v>
      </c>
      <c r="R778" s="289" t="s">
        <v>2513</v>
      </c>
      <c r="S778" s="299" t="s">
        <v>2514</v>
      </c>
      <c r="T778" s="283"/>
      <c r="U778" s="290" t="s">
        <v>2015</v>
      </c>
      <c r="V778" s="290" t="s">
        <v>195</v>
      </c>
      <c r="W778" s="290" t="s">
        <v>2012</v>
      </c>
      <c r="X778" s="290">
        <v>0</v>
      </c>
      <c r="Y778" s="290" t="s">
        <v>50</v>
      </c>
      <c r="Z778" s="290" t="s">
        <v>50</v>
      </c>
      <c r="AA778" s="290" t="s">
        <v>50</v>
      </c>
      <c r="AB778" s="290" t="s">
        <v>50</v>
      </c>
    </row>
    <row r="779" spans="1:28" x14ac:dyDescent="0.25">
      <c r="A779" s="283" t="s">
        <v>2008</v>
      </c>
      <c r="B779" s="284" t="s">
        <v>2016</v>
      </c>
      <c r="C779" s="284" t="s">
        <v>2177</v>
      </c>
      <c r="D779" s="284" t="s">
        <v>2178</v>
      </c>
      <c r="E779" s="284" t="s">
        <v>2378</v>
      </c>
      <c r="F779" s="285" t="s">
        <v>2659</v>
      </c>
      <c r="G779" s="302">
        <v>20</v>
      </c>
      <c r="H779" s="287" t="s">
        <v>1786</v>
      </c>
      <c r="I779" s="285"/>
      <c r="J779" s="285"/>
      <c r="K779" s="285"/>
      <c r="L779" s="285"/>
      <c r="M779" s="301"/>
      <c r="N779" s="301"/>
      <c r="O779" s="288" t="s">
        <v>2012</v>
      </c>
      <c r="P779" s="288" t="s">
        <v>2012</v>
      </c>
      <c r="Q779" s="288" t="s">
        <v>2012</v>
      </c>
      <c r="R779" s="289" t="s">
        <v>2513</v>
      </c>
      <c r="S779" s="299" t="s">
        <v>2514</v>
      </c>
      <c r="T779" s="283"/>
      <c r="U779" s="290" t="s">
        <v>2015</v>
      </c>
      <c r="V779" s="290" t="s">
        <v>195</v>
      </c>
      <c r="W779" s="290" t="s">
        <v>2012</v>
      </c>
      <c r="X779" s="290">
        <v>0</v>
      </c>
      <c r="Y779" s="290" t="s">
        <v>50</v>
      </c>
      <c r="Z779" s="290" t="s">
        <v>50</v>
      </c>
      <c r="AA779" s="290" t="s">
        <v>50</v>
      </c>
      <c r="AB779" s="290" t="s">
        <v>50</v>
      </c>
    </row>
    <row r="780" spans="1:28" x14ac:dyDescent="0.25">
      <c r="A780" s="283" t="s">
        <v>2008</v>
      </c>
      <c r="B780" s="284" t="s">
        <v>2016</v>
      </c>
      <c r="C780" s="284" t="s">
        <v>2177</v>
      </c>
      <c r="D780" s="284" t="s">
        <v>2178</v>
      </c>
      <c r="E780" s="284" t="s">
        <v>2378</v>
      </c>
      <c r="F780" s="285" t="s">
        <v>2659</v>
      </c>
      <c r="G780" s="302">
        <v>40</v>
      </c>
      <c r="H780" s="287" t="s">
        <v>1786</v>
      </c>
      <c r="I780" s="285"/>
      <c r="J780" s="285"/>
      <c r="K780" s="285"/>
      <c r="L780" s="285"/>
      <c r="M780" s="301"/>
      <c r="N780" s="301"/>
      <c r="O780" s="288" t="s">
        <v>2012</v>
      </c>
      <c r="P780" s="288" t="s">
        <v>2012</v>
      </c>
      <c r="Q780" s="288" t="s">
        <v>2012</v>
      </c>
      <c r="R780" s="289" t="s">
        <v>2513</v>
      </c>
      <c r="S780" s="299" t="s">
        <v>2514</v>
      </c>
      <c r="T780" s="283"/>
      <c r="U780" s="290" t="s">
        <v>2015</v>
      </c>
      <c r="V780" s="290" t="s">
        <v>195</v>
      </c>
      <c r="W780" s="290" t="s">
        <v>2012</v>
      </c>
      <c r="X780" s="290">
        <v>0</v>
      </c>
      <c r="Y780" s="290" t="s">
        <v>50</v>
      </c>
      <c r="Z780" s="290" t="s">
        <v>50</v>
      </c>
      <c r="AA780" s="290" t="s">
        <v>50</v>
      </c>
      <c r="AB780" s="290" t="s">
        <v>50</v>
      </c>
    </row>
    <row r="781" spans="1:28" x14ac:dyDescent="0.25">
      <c r="A781" s="283" t="s">
        <v>2189</v>
      </c>
      <c r="B781" s="284" t="s">
        <v>1787</v>
      </c>
      <c r="C781" s="284" t="s">
        <v>2027</v>
      </c>
      <c r="D781" s="284" t="s">
        <v>2028</v>
      </c>
      <c r="E781" s="284" t="s">
        <v>2378</v>
      </c>
      <c r="F781" s="285" t="s">
        <v>2386</v>
      </c>
      <c r="G781" s="286">
        <v>20</v>
      </c>
      <c r="H781" s="300" t="s">
        <v>2394</v>
      </c>
      <c r="I781" s="285"/>
      <c r="J781" s="285"/>
      <c r="K781" s="285"/>
      <c r="L781" s="285"/>
      <c r="M781" s="285"/>
      <c r="N781" s="285"/>
      <c r="O781" s="288">
        <v>7</v>
      </c>
      <c r="P781" s="288" t="s">
        <v>2013</v>
      </c>
      <c r="Q781" s="288" t="s">
        <v>2012</v>
      </c>
      <c r="R781" s="289" t="s">
        <v>2385</v>
      </c>
      <c r="S781" s="299" t="s">
        <v>2382</v>
      </c>
      <c r="T781" s="283"/>
      <c r="U781" s="290" t="s">
        <v>2015</v>
      </c>
      <c r="V781" s="290" t="s">
        <v>195</v>
      </c>
      <c r="W781" s="290">
        <v>8</v>
      </c>
      <c r="X781" s="290" t="s">
        <v>2319</v>
      </c>
      <c r="Y781" s="290"/>
      <c r="Z781" s="290"/>
      <c r="AA781" s="290"/>
      <c r="AB781" s="290"/>
    </row>
    <row r="782" spans="1:28" x14ac:dyDescent="0.25">
      <c r="A782" s="283" t="s">
        <v>2189</v>
      </c>
      <c r="B782" s="284" t="s">
        <v>1787</v>
      </c>
      <c r="C782" s="284" t="s">
        <v>2027</v>
      </c>
      <c r="D782" s="284" t="s">
        <v>2028</v>
      </c>
      <c r="E782" s="284" t="s">
        <v>2378</v>
      </c>
      <c r="F782" s="285" t="s">
        <v>2386</v>
      </c>
      <c r="G782" s="286">
        <v>40</v>
      </c>
      <c r="H782" s="300" t="s">
        <v>2394</v>
      </c>
      <c r="I782" s="285"/>
      <c r="J782" s="285"/>
      <c r="K782" s="285"/>
      <c r="L782" s="285"/>
      <c r="M782" s="285"/>
      <c r="N782" s="285"/>
      <c r="O782" s="288">
        <v>7</v>
      </c>
      <c r="P782" s="288" t="s">
        <v>2013</v>
      </c>
      <c r="Q782" s="288" t="s">
        <v>2012</v>
      </c>
      <c r="R782" s="289" t="s">
        <v>2385</v>
      </c>
      <c r="S782" s="299" t="s">
        <v>2382</v>
      </c>
      <c r="T782" s="283"/>
      <c r="U782" s="290" t="s">
        <v>2015</v>
      </c>
      <c r="V782" s="290" t="s">
        <v>195</v>
      </c>
      <c r="W782" s="290">
        <v>8</v>
      </c>
      <c r="X782" s="290" t="s">
        <v>2319</v>
      </c>
      <c r="Y782" s="290"/>
      <c r="Z782" s="290"/>
      <c r="AA782" s="290"/>
      <c r="AB782" s="290"/>
    </row>
    <row r="783" spans="1:28" x14ac:dyDescent="0.25">
      <c r="A783" s="283" t="s">
        <v>2189</v>
      </c>
      <c r="B783" s="284" t="s">
        <v>1787</v>
      </c>
      <c r="C783" s="284" t="s">
        <v>2027</v>
      </c>
      <c r="D783" s="284" t="s">
        <v>2028</v>
      </c>
      <c r="E783" s="284" t="s">
        <v>2378</v>
      </c>
      <c r="F783" s="285" t="s">
        <v>2386</v>
      </c>
      <c r="G783" s="286">
        <v>20</v>
      </c>
      <c r="H783" s="287" t="s">
        <v>2011</v>
      </c>
      <c r="I783" s="285"/>
      <c r="J783" s="285"/>
      <c r="K783" s="285"/>
      <c r="L783" s="285"/>
      <c r="M783" s="285"/>
      <c r="N783" s="285"/>
      <c r="O783" s="288">
        <v>5</v>
      </c>
      <c r="P783" s="288" t="s">
        <v>2013</v>
      </c>
      <c r="Q783" s="288" t="s">
        <v>2012</v>
      </c>
      <c r="R783" s="289" t="s">
        <v>2390</v>
      </c>
      <c r="S783" s="299" t="s">
        <v>2382</v>
      </c>
      <c r="T783" s="283"/>
      <c r="U783" s="290" t="s">
        <v>2015</v>
      </c>
      <c r="V783" s="290" t="s">
        <v>195</v>
      </c>
      <c r="W783" s="290">
        <v>6</v>
      </c>
      <c r="X783" s="290" t="s">
        <v>2319</v>
      </c>
      <c r="Y783" s="290"/>
      <c r="Z783" s="290"/>
      <c r="AA783" s="290"/>
      <c r="AB783" s="290"/>
    </row>
    <row r="784" spans="1:28" x14ac:dyDescent="0.25">
      <c r="A784" s="283" t="s">
        <v>2189</v>
      </c>
      <c r="B784" s="284" t="s">
        <v>1787</v>
      </c>
      <c r="C784" s="284" t="s">
        <v>2027</v>
      </c>
      <c r="D784" s="284" t="s">
        <v>2028</v>
      </c>
      <c r="E784" s="284" t="s">
        <v>2378</v>
      </c>
      <c r="F784" s="285" t="s">
        <v>2386</v>
      </c>
      <c r="G784" s="286">
        <v>40</v>
      </c>
      <c r="H784" s="287" t="s">
        <v>2011</v>
      </c>
      <c r="I784" s="285"/>
      <c r="J784" s="285"/>
      <c r="K784" s="285"/>
      <c r="L784" s="285"/>
      <c r="M784" s="285"/>
      <c r="N784" s="285"/>
      <c r="O784" s="288">
        <v>5</v>
      </c>
      <c r="P784" s="288" t="s">
        <v>2013</v>
      </c>
      <c r="Q784" s="288" t="s">
        <v>2012</v>
      </c>
      <c r="R784" s="289" t="s">
        <v>2390</v>
      </c>
      <c r="S784" s="299" t="s">
        <v>2382</v>
      </c>
      <c r="T784" s="283"/>
      <c r="U784" s="290" t="s">
        <v>2015</v>
      </c>
      <c r="V784" s="290" t="s">
        <v>195</v>
      </c>
      <c r="W784" s="290">
        <v>6</v>
      </c>
      <c r="X784" s="290" t="s">
        <v>2319</v>
      </c>
      <c r="Y784" s="290"/>
      <c r="Z784" s="290"/>
      <c r="AA784" s="290"/>
      <c r="AB784" s="290"/>
    </row>
    <row r="785" spans="1:28" x14ac:dyDescent="0.25">
      <c r="A785" s="283" t="s">
        <v>2189</v>
      </c>
      <c r="B785" s="284" t="s">
        <v>368</v>
      </c>
      <c r="C785" s="284" t="s">
        <v>2033</v>
      </c>
      <c r="D785" s="284" t="s">
        <v>2034</v>
      </c>
      <c r="E785" s="284" t="s">
        <v>2378</v>
      </c>
      <c r="F785" s="285" t="s">
        <v>2387</v>
      </c>
      <c r="G785" s="286">
        <v>20</v>
      </c>
      <c r="H785" s="287" t="s">
        <v>2011</v>
      </c>
      <c r="I785" s="285"/>
      <c r="J785" s="285"/>
      <c r="K785" s="285"/>
      <c r="L785" s="285"/>
      <c r="M785" s="285"/>
      <c r="N785" s="285"/>
      <c r="O785" s="288">
        <v>5</v>
      </c>
      <c r="P785" s="288" t="s">
        <v>2013</v>
      </c>
      <c r="Q785" s="288" t="s">
        <v>2012</v>
      </c>
      <c r="R785" s="289" t="s">
        <v>2390</v>
      </c>
      <c r="S785" s="299" t="s">
        <v>2382</v>
      </c>
      <c r="T785" s="283"/>
      <c r="U785" s="290" t="s">
        <v>2015</v>
      </c>
      <c r="V785" s="290" t="s">
        <v>195</v>
      </c>
      <c r="W785" s="290">
        <v>6</v>
      </c>
      <c r="X785" s="290" t="s">
        <v>2319</v>
      </c>
      <c r="Y785" s="290"/>
      <c r="Z785" s="290"/>
      <c r="AA785" s="290"/>
      <c r="AB785" s="290"/>
    </row>
    <row r="786" spans="1:28" x14ac:dyDescent="0.25">
      <c r="A786" s="283" t="s">
        <v>2189</v>
      </c>
      <c r="B786" s="284" t="s">
        <v>368</v>
      </c>
      <c r="C786" s="284" t="s">
        <v>2033</v>
      </c>
      <c r="D786" s="284" t="s">
        <v>2034</v>
      </c>
      <c r="E786" s="284" t="s">
        <v>2378</v>
      </c>
      <c r="F786" s="285" t="s">
        <v>2387</v>
      </c>
      <c r="G786" s="286">
        <v>40</v>
      </c>
      <c r="H786" s="287" t="s">
        <v>2011</v>
      </c>
      <c r="I786" s="285"/>
      <c r="J786" s="285"/>
      <c r="K786" s="285"/>
      <c r="L786" s="285"/>
      <c r="M786" s="285"/>
      <c r="N786" s="285"/>
      <c r="O786" s="288">
        <v>5</v>
      </c>
      <c r="P786" s="288" t="s">
        <v>2013</v>
      </c>
      <c r="Q786" s="288" t="s">
        <v>2012</v>
      </c>
      <c r="R786" s="289" t="s">
        <v>2390</v>
      </c>
      <c r="S786" s="299" t="s">
        <v>2382</v>
      </c>
      <c r="T786" s="283"/>
      <c r="U786" s="290" t="s">
        <v>2015</v>
      </c>
      <c r="V786" s="290" t="s">
        <v>195</v>
      </c>
      <c r="W786" s="290">
        <v>6</v>
      </c>
      <c r="X786" s="290" t="s">
        <v>2319</v>
      </c>
      <c r="Y786" s="290"/>
      <c r="Z786" s="290"/>
      <c r="AA786" s="290"/>
      <c r="AB786" s="290"/>
    </row>
    <row r="787" spans="1:28" x14ac:dyDescent="0.25">
      <c r="A787" s="283" t="s">
        <v>2189</v>
      </c>
      <c r="B787" s="284" t="s">
        <v>368</v>
      </c>
      <c r="C787" s="284" t="s">
        <v>2033</v>
      </c>
      <c r="D787" s="284" t="s">
        <v>2034</v>
      </c>
      <c r="E787" s="284" t="s">
        <v>2378</v>
      </c>
      <c r="F787" s="285" t="s">
        <v>2653</v>
      </c>
      <c r="G787" s="286">
        <v>20</v>
      </c>
      <c r="H787" s="287" t="s">
        <v>2011</v>
      </c>
      <c r="I787" s="285"/>
      <c r="J787" s="285"/>
      <c r="K787" s="285"/>
      <c r="L787" s="285"/>
      <c r="M787" s="285"/>
      <c r="N787" s="285"/>
      <c r="O787" s="288">
        <v>5</v>
      </c>
      <c r="P787" s="288" t="s">
        <v>2013</v>
      </c>
      <c r="Q787" s="288" t="s">
        <v>2012</v>
      </c>
      <c r="R787" s="289" t="s">
        <v>2390</v>
      </c>
      <c r="S787" s="299" t="s">
        <v>2382</v>
      </c>
      <c r="T787" s="283"/>
      <c r="U787" s="290" t="s">
        <v>2015</v>
      </c>
      <c r="V787" s="290" t="s">
        <v>195</v>
      </c>
      <c r="W787" s="290">
        <v>6</v>
      </c>
      <c r="X787" s="290" t="s">
        <v>2319</v>
      </c>
      <c r="Y787" s="290"/>
      <c r="Z787" s="290"/>
      <c r="AA787" s="290"/>
      <c r="AB787" s="290"/>
    </row>
    <row r="788" spans="1:28" x14ac:dyDescent="0.25">
      <c r="A788" s="283" t="s">
        <v>2189</v>
      </c>
      <c r="B788" s="284" t="s">
        <v>368</v>
      </c>
      <c r="C788" s="284" t="s">
        <v>2033</v>
      </c>
      <c r="D788" s="284" t="s">
        <v>2034</v>
      </c>
      <c r="E788" s="284" t="s">
        <v>2378</v>
      </c>
      <c r="F788" s="285" t="s">
        <v>2653</v>
      </c>
      <c r="G788" s="286">
        <v>40</v>
      </c>
      <c r="H788" s="287" t="s">
        <v>2011</v>
      </c>
      <c r="I788" s="285"/>
      <c r="J788" s="285"/>
      <c r="K788" s="285"/>
      <c r="L788" s="285"/>
      <c r="M788" s="285"/>
      <c r="N788" s="285"/>
      <c r="O788" s="288">
        <v>5</v>
      </c>
      <c r="P788" s="288" t="s">
        <v>2013</v>
      </c>
      <c r="Q788" s="288" t="s">
        <v>2012</v>
      </c>
      <c r="R788" s="289" t="s">
        <v>2390</v>
      </c>
      <c r="S788" s="299" t="s">
        <v>2382</v>
      </c>
      <c r="T788" s="283"/>
      <c r="U788" s="290" t="s">
        <v>2015</v>
      </c>
      <c r="V788" s="290" t="s">
        <v>195</v>
      </c>
      <c r="W788" s="290">
        <v>6</v>
      </c>
      <c r="X788" s="290" t="s">
        <v>2319</v>
      </c>
      <c r="Y788" s="290"/>
      <c r="Z788" s="290"/>
      <c r="AA788" s="290"/>
      <c r="AB788" s="290"/>
    </row>
    <row r="789" spans="1:28" x14ac:dyDescent="0.25">
      <c r="A789" s="283" t="s">
        <v>2189</v>
      </c>
      <c r="B789" s="284" t="s">
        <v>1791</v>
      </c>
      <c r="C789" s="284" t="s">
        <v>2046</v>
      </c>
      <c r="D789" s="284" t="s">
        <v>2047</v>
      </c>
      <c r="E789" s="284" t="s">
        <v>2378</v>
      </c>
      <c r="F789" s="285" t="s">
        <v>2396</v>
      </c>
      <c r="G789" s="286">
        <v>20</v>
      </c>
      <c r="H789" s="287" t="s">
        <v>2011</v>
      </c>
      <c r="I789" s="285"/>
      <c r="J789" s="285"/>
      <c r="K789" s="285"/>
      <c r="L789" s="285"/>
      <c r="M789" s="285"/>
      <c r="N789" s="285"/>
      <c r="O789" s="288">
        <v>5</v>
      </c>
      <c r="P789" s="288" t="s">
        <v>2013</v>
      </c>
      <c r="Q789" s="288" t="s">
        <v>2012</v>
      </c>
      <c r="R789" s="289" t="s">
        <v>2390</v>
      </c>
      <c r="S789" s="299" t="s">
        <v>2382</v>
      </c>
      <c r="T789" s="283"/>
      <c r="U789" s="290" t="s">
        <v>2015</v>
      </c>
      <c r="V789" s="290" t="s">
        <v>195</v>
      </c>
      <c r="W789" s="290">
        <v>6</v>
      </c>
      <c r="X789" s="290" t="s">
        <v>2319</v>
      </c>
      <c r="Y789" s="290"/>
      <c r="Z789" s="290"/>
      <c r="AA789" s="290"/>
      <c r="AB789" s="290"/>
    </row>
    <row r="790" spans="1:28" x14ac:dyDescent="0.25">
      <c r="A790" s="283" t="s">
        <v>2189</v>
      </c>
      <c r="B790" s="284" t="s">
        <v>1791</v>
      </c>
      <c r="C790" s="284" t="s">
        <v>2046</v>
      </c>
      <c r="D790" s="284" t="s">
        <v>2047</v>
      </c>
      <c r="E790" s="284" t="s">
        <v>2378</v>
      </c>
      <c r="F790" s="285" t="s">
        <v>2396</v>
      </c>
      <c r="G790" s="286">
        <v>40</v>
      </c>
      <c r="H790" s="287" t="s">
        <v>2011</v>
      </c>
      <c r="I790" s="285"/>
      <c r="J790" s="285"/>
      <c r="K790" s="285"/>
      <c r="L790" s="285"/>
      <c r="M790" s="285"/>
      <c r="N790" s="285"/>
      <c r="O790" s="288">
        <v>5</v>
      </c>
      <c r="P790" s="288" t="s">
        <v>2013</v>
      </c>
      <c r="Q790" s="288" t="s">
        <v>2012</v>
      </c>
      <c r="R790" s="289" t="s">
        <v>2390</v>
      </c>
      <c r="S790" s="299" t="s">
        <v>2382</v>
      </c>
      <c r="T790" s="283"/>
      <c r="U790" s="290" t="s">
        <v>2015</v>
      </c>
      <c r="V790" s="290" t="s">
        <v>195</v>
      </c>
      <c r="W790" s="290">
        <v>6</v>
      </c>
      <c r="X790" s="290" t="s">
        <v>2319</v>
      </c>
      <c r="Y790" s="290"/>
      <c r="Z790" s="290"/>
      <c r="AA790" s="290"/>
      <c r="AB790" s="290"/>
    </row>
    <row r="791" spans="1:28" x14ac:dyDescent="0.25">
      <c r="A791" s="283" t="s">
        <v>2189</v>
      </c>
      <c r="B791" s="284" t="s">
        <v>1791</v>
      </c>
      <c r="C791" s="284" t="s">
        <v>2046</v>
      </c>
      <c r="D791" s="284" t="s">
        <v>2047</v>
      </c>
      <c r="E791" s="284" t="s">
        <v>2378</v>
      </c>
      <c r="F791" s="285" t="s">
        <v>2397</v>
      </c>
      <c r="G791" s="286">
        <v>20</v>
      </c>
      <c r="H791" s="287" t="s">
        <v>2011</v>
      </c>
      <c r="I791" s="285"/>
      <c r="J791" s="285"/>
      <c r="K791" s="285"/>
      <c r="L791" s="285"/>
      <c r="M791" s="285"/>
      <c r="N791" s="285"/>
      <c r="O791" s="288">
        <v>2</v>
      </c>
      <c r="P791" s="288" t="s">
        <v>2013</v>
      </c>
      <c r="Q791" s="288" t="s">
        <v>2012</v>
      </c>
      <c r="R791" s="289" t="s">
        <v>2398</v>
      </c>
      <c r="S791" s="299" t="s">
        <v>2382</v>
      </c>
      <c r="T791" s="283"/>
      <c r="U791" s="290" t="s">
        <v>2015</v>
      </c>
      <c r="V791" s="290" t="s">
        <v>195</v>
      </c>
      <c r="W791" s="290">
        <v>3</v>
      </c>
      <c r="X791" s="290" t="s">
        <v>2319</v>
      </c>
      <c r="Y791" s="290"/>
      <c r="Z791" s="290"/>
      <c r="AA791" s="290"/>
      <c r="AB791" s="290"/>
    </row>
    <row r="792" spans="1:28" x14ac:dyDescent="0.25">
      <c r="A792" s="283" t="s">
        <v>2189</v>
      </c>
      <c r="B792" s="284" t="s">
        <v>1791</v>
      </c>
      <c r="C792" s="284" t="s">
        <v>2046</v>
      </c>
      <c r="D792" s="284" t="s">
        <v>2047</v>
      </c>
      <c r="E792" s="284" t="s">
        <v>2378</v>
      </c>
      <c r="F792" s="285" t="s">
        <v>2397</v>
      </c>
      <c r="G792" s="286">
        <v>40</v>
      </c>
      <c r="H792" s="287" t="s">
        <v>2011</v>
      </c>
      <c r="I792" s="285"/>
      <c r="J792" s="285"/>
      <c r="K792" s="285"/>
      <c r="L792" s="285"/>
      <c r="M792" s="285"/>
      <c r="N792" s="285"/>
      <c r="O792" s="288">
        <v>2</v>
      </c>
      <c r="P792" s="288" t="s">
        <v>2013</v>
      </c>
      <c r="Q792" s="288" t="s">
        <v>2012</v>
      </c>
      <c r="R792" s="289" t="s">
        <v>2398</v>
      </c>
      <c r="S792" s="299" t="s">
        <v>2382</v>
      </c>
      <c r="T792" s="283"/>
      <c r="U792" s="290" t="s">
        <v>2015</v>
      </c>
      <c r="V792" s="290" t="s">
        <v>195</v>
      </c>
      <c r="W792" s="290">
        <v>3</v>
      </c>
      <c r="X792" s="290" t="s">
        <v>2319</v>
      </c>
      <c r="Y792" s="290"/>
      <c r="Z792" s="290"/>
      <c r="AA792" s="290"/>
      <c r="AB792" s="290"/>
    </row>
    <row r="793" spans="1:28" x14ac:dyDescent="0.25">
      <c r="A793" s="283" t="s">
        <v>2189</v>
      </c>
      <c r="B793" s="284" t="s">
        <v>1791</v>
      </c>
      <c r="C793" s="284" t="s">
        <v>2046</v>
      </c>
      <c r="D793" s="284" t="s">
        <v>2047</v>
      </c>
      <c r="E793" s="284" t="s">
        <v>2378</v>
      </c>
      <c r="F793" s="285" t="s">
        <v>445</v>
      </c>
      <c r="G793" s="286">
        <v>20</v>
      </c>
      <c r="H793" s="287" t="s">
        <v>2011</v>
      </c>
      <c r="I793" s="285"/>
      <c r="J793" s="285"/>
      <c r="K793" s="285"/>
      <c r="L793" s="285"/>
      <c r="M793" s="285"/>
      <c r="N793" s="285"/>
      <c r="O793" s="288">
        <v>2</v>
      </c>
      <c r="P793" s="288" t="s">
        <v>2013</v>
      </c>
      <c r="Q793" s="288" t="s">
        <v>2012</v>
      </c>
      <c r="R793" s="289" t="s">
        <v>2398</v>
      </c>
      <c r="S793" s="299" t="s">
        <v>2382</v>
      </c>
      <c r="T793" s="283"/>
      <c r="U793" s="290" t="s">
        <v>2015</v>
      </c>
      <c r="V793" s="290" t="s">
        <v>195</v>
      </c>
      <c r="W793" s="290">
        <v>3</v>
      </c>
      <c r="X793" s="290" t="s">
        <v>2319</v>
      </c>
      <c r="Y793" s="290"/>
      <c r="Z793" s="290"/>
      <c r="AA793" s="290"/>
      <c r="AB793" s="290"/>
    </row>
    <row r="794" spans="1:28" x14ac:dyDescent="0.25">
      <c r="A794" s="283" t="s">
        <v>2189</v>
      </c>
      <c r="B794" s="284" t="s">
        <v>1791</v>
      </c>
      <c r="C794" s="284" t="s">
        <v>2046</v>
      </c>
      <c r="D794" s="284" t="s">
        <v>2047</v>
      </c>
      <c r="E794" s="284" t="s">
        <v>2378</v>
      </c>
      <c r="F794" s="285" t="s">
        <v>445</v>
      </c>
      <c r="G794" s="286">
        <v>40</v>
      </c>
      <c r="H794" s="287" t="s">
        <v>2011</v>
      </c>
      <c r="I794" s="285"/>
      <c r="J794" s="285"/>
      <c r="K794" s="285"/>
      <c r="L794" s="285"/>
      <c r="M794" s="285"/>
      <c r="N794" s="285"/>
      <c r="O794" s="288">
        <v>2</v>
      </c>
      <c r="P794" s="288" t="s">
        <v>2013</v>
      </c>
      <c r="Q794" s="288" t="s">
        <v>2012</v>
      </c>
      <c r="R794" s="289" t="s">
        <v>2398</v>
      </c>
      <c r="S794" s="299" t="s">
        <v>2382</v>
      </c>
      <c r="T794" s="283"/>
      <c r="U794" s="290" t="s">
        <v>2015</v>
      </c>
      <c r="V794" s="290" t="s">
        <v>195</v>
      </c>
      <c r="W794" s="290">
        <v>3</v>
      </c>
      <c r="X794" s="290" t="s">
        <v>2319</v>
      </c>
      <c r="Y794" s="290"/>
      <c r="Z794" s="290"/>
      <c r="AA794" s="290"/>
      <c r="AB794" s="290"/>
    </row>
    <row r="795" spans="1:28" x14ac:dyDescent="0.25">
      <c r="A795" s="283" t="s">
        <v>2189</v>
      </c>
      <c r="B795" s="284" t="s">
        <v>1787</v>
      </c>
      <c r="C795" s="284" t="s">
        <v>2048</v>
      </c>
      <c r="D795" s="284" t="s">
        <v>2049</v>
      </c>
      <c r="E795" s="284" t="s">
        <v>2378</v>
      </c>
      <c r="F795" s="285" t="s">
        <v>2399</v>
      </c>
      <c r="G795" s="302">
        <v>20</v>
      </c>
      <c r="H795" s="287" t="s">
        <v>2011</v>
      </c>
      <c r="I795" s="285"/>
      <c r="J795" s="285"/>
      <c r="K795" s="285"/>
      <c r="L795" s="285"/>
      <c r="M795" s="285"/>
      <c r="N795" s="285"/>
      <c r="O795" s="288">
        <v>3</v>
      </c>
      <c r="P795" s="288" t="s">
        <v>2013</v>
      </c>
      <c r="Q795" s="288" t="s">
        <v>2012</v>
      </c>
      <c r="R795" s="289" t="s">
        <v>2405</v>
      </c>
      <c r="S795" s="299" t="s">
        <v>2382</v>
      </c>
      <c r="T795" s="283"/>
      <c r="U795" s="290" t="s">
        <v>2015</v>
      </c>
      <c r="V795" s="290" t="s">
        <v>195</v>
      </c>
      <c r="W795" s="290">
        <v>4</v>
      </c>
      <c r="X795" s="290" t="s">
        <v>2319</v>
      </c>
      <c r="Y795" s="290"/>
      <c r="Z795" s="290"/>
      <c r="AA795" s="290"/>
      <c r="AB795" s="290"/>
    </row>
    <row r="796" spans="1:28" x14ac:dyDescent="0.25">
      <c r="A796" s="283" t="s">
        <v>2189</v>
      </c>
      <c r="B796" s="284" t="s">
        <v>1787</v>
      </c>
      <c r="C796" s="284" t="s">
        <v>2048</v>
      </c>
      <c r="D796" s="284" t="s">
        <v>2049</v>
      </c>
      <c r="E796" s="284" t="s">
        <v>2378</v>
      </c>
      <c r="F796" s="285" t="s">
        <v>2399</v>
      </c>
      <c r="G796" s="302">
        <v>40</v>
      </c>
      <c r="H796" s="287" t="s">
        <v>2011</v>
      </c>
      <c r="I796" s="285"/>
      <c r="J796" s="285"/>
      <c r="K796" s="285"/>
      <c r="L796" s="285"/>
      <c r="M796" s="285"/>
      <c r="N796" s="285"/>
      <c r="O796" s="288">
        <v>3</v>
      </c>
      <c r="P796" s="288" t="s">
        <v>2013</v>
      </c>
      <c r="Q796" s="288" t="s">
        <v>2012</v>
      </c>
      <c r="R796" s="289" t="s">
        <v>2405</v>
      </c>
      <c r="S796" s="299" t="s">
        <v>2382</v>
      </c>
      <c r="T796" s="283"/>
      <c r="U796" s="290" t="s">
        <v>2015</v>
      </c>
      <c r="V796" s="290" t="s">
        <v>195</v>
      </c>
      <c r="W796" s="290">
        <v>4</v>
      </c>
      <c r="X796" s="290" t="s">
        <v>2319</v>
      </c>
      <c r="Y796" s="290"/>
      <c r="Z796" s="290"/>
      <c r="AA796" s="290"/>
      <c r="AB796" s="290"/>
    </row>
    <row r="797" spans="1:28" x14ac:dyDescent="0.25">
      <c r="A797" s="283" t="s">
        <v>2189</v>
      </c>
      <c r="B797" s="284" t="s">
        <v>1787</v>
      </c>
      <c r="C797" s="284" t="s">
        <v>2048</v>
      </c>
      <c r="D797" s="284" t="s">
        <v>2049</v>
      </c>
      <c r="E797" s="284" t="s">
        <v>2378</v>
      </c>
      <c r="F797" s="285" t="s">
        <v>2401</v>
      </c>
      <c r="G797" s="286">
        <v>20</v>
      </c>
      <c r="H797" s="287" t="s">
        <v>2011</v>
      </c>
      <c r="I797" s="285"/>
      <c r="J797" s="285"/>
      <c r="K797" s="285"/>
      <c r="L797" s="285"/>
      <c r="M797" s="285"/>
      <c r="N797" s="285"/>
      <c r="O797" s="288">
        <v>3</v>
      </c>
      <c r="P797" s="288" t="s">
        <v>2013</v>
      </c>
      <c r="Q797" s="288" t="s">
        <v>2012</v>
      </c>
      <c r="R797" s="289" t="s">
        <v>2405</v>
      </c>
      <c r="S797" s="299" t="s">
        <v>2382</v>
      </c>
      <c r="T797" s="283"/>
      <c r="U797" s="290" t="s">
        <v>2015</v>
      </c>
      <c r="V797" s="290" t="s">
        <v>195</v>
      </c>
      <c r="W797" s="290">
        <v>4</v>
      </c>
      <c r="X797" s="290" t="s">
        <v>2319</v>
      </c>
      <c r="Y797" s="290"/>
      <c r="Z797" s="290"/>
      <c r="AA797" s="290"/>
      <c r="AB797" s="290"/>
    </row>
    <row r="798" spans="1:28" x14ac:dyDescent="0.25">
      <c r="A798" s="283" t="s">
        <v>2189</v>
      </c>
      <c r="B798" s="284" t="s">
        <v>1787</v>
      </c>
      <c r="C798" s="284" t="s">
        <v>2048</v>
      </c>
      <c r="D798" s="284" t="s">
        <v>2049</v>
      </c>
      <c r="E798" s="284" t="s">
        <v>2378</v>
      </c>
      <c r="F798" s="285" t="s">
        <v>2401</v>
      </c>
      <c r="G798" s="286">
        <v>40</v>
      </c>
      <c r="H798" s="287" t="s">
        <v>2011</v>
      </c>
      <c r="I798" s="285"/>
      <c r="J798" s="285"/>
      <c r="K798" s="285"/>
      <c r="L798" s="285"/>
      <c r="M798" s="285"/>
      <c r="N798" s="285"/>
      <c r="O798" s="288">
        <v>3</v>
      </c>
      <c r="P798" s="288" t="s">
        <v>2013</v>
      </c>
      <c r="Q798" s="288" t="s">
        <v>2012</v>
      </c>
      <c r="R798" s="289" t="s">
        <v>2405</v>
      </c>
      <c r="S798" s="299" t="s">
        <v>2382</v>
      </c>
      <c r="T798" s="283"/>
      <c r="U798" s="290" t="s">
        <v>2015</v>
      </c>
      <c r="V798" s="290" t="s">
        <v>195</v>
      </c>
      <c r="W798" s="290">
        <v>4</v>
      </c>
      <c r="X798" s="290" t="s">
        <v>2319</v>
      </c>
      <c r="Y798" s="290"/>
      <c r="Z798" s="290"/>
      <c r="AA798" s="290"/>
      <c r="AB798" s="290"/>
    </row>
    <row r="799" spans="1:28" x14ac:dyDescent="0.25">
      <c r="A799" s="283" t="s">
        <v>2189</v>
      </c>
      <c r="B799" s="284" t="s">
        <v>1787</v>
      </c>
      <c r="C799" s="284" t="s">
        <v>2050</v>
      </c>
      <c r="D799" s="284" t="s">
        <v>2051</v>
      </c>
      <c r="E799" s="284" t="s">
        <v>2378</v>
      </c>
      <c r="F799" s="285" t="s">
        <v>2402</v>
      </c>
      <c r="G799" s="286">
        <v>20</v>
      </c>
      <c r="H799" s="287" t="s">
        <v>2011</v>
      </c>
      <c r="I799" s="285"/>
      <c r="J799" s="285"/>
      <c r="K799" s="285"/>
      <c r="L799" s="285"/>
      <c r="M799" s="285"/>
      <c r="N799" s="285"/>
      <c r="O799" s="288">
        <v>10</v>
      </c>
      <c r="P799" s="288" t="s">
        <v>2013</v>
      </c>
      <c r="Q799" s="288" t="s">
        <v>2012</v>
      </c>
      <c r="R799" s="289" t="s">
        <v>2381</v>
      </c>
      <c r="S799" s="299" t="s">
        <v>2382</v>
      </c>
      <c r="T799" s="283"/>
      <c r="U799" s="290" t="s">
        <v>2015</v>
      </c>
      <c r="V799" s="290" t="s">
        <v>195</v>
      </c>
      <c r="W799" s="290">
        <v>11</v>
      </c>
      <c r="X799" s="290" t="s">
        <v>2319</v>
      </c>
      <c r="Y799" s="290"/>
      <c r="Z799" s="290"/>
      <c r="AA799" s="290"/>
      <c r="AB799" s="290"/>
    </row>
    <row r="800" spans="1:28" x14ac:dyDescent="0.25">
      <c r="A800" s="283" t="s">
        <v>2189</v>
      </c>
      <c r="B800" s="284" t="s">
        <v>1787</v>
      </c>
      <c r="C800" s="284" t="s">
        <v>2050</v>
      </c>
      <c r="D800" s="284" t="s">
        <v>2051</v>
      </c>
      <c r="E800" s="284" t="s">
        <v>2378</v>
      </c>
      <c r="F800" s="285" t="s">
        <v>2402</v>
      </c>
      <c r="G800" s="286">
        <v>40</v>
      </c>
      <c r="H800" s="287" t="s">
        <v>2011</v>
      </c>
      <c r="I800" s="285"/>
      <c r="J800" s="285"/>
      <c r="K800" s="285"/>
      <c r="L800" s="285"/>
      <c r="M800" s="285"/>
      <c r="N800" s="285"/>
      <c r="O800" s="288">
        <v>10</v>
      </c>
      <c r="P800" s="288" t="s">
        <v>2013</v>
      </c>
      <c r="Q800" s="288" t="s">
        <v>2012</v>
      </c>
      <c r="R800" s="289" t="s">
        <v>2381</v>
      </c>
      <c r="S800" s="299" t="s">
        <v>2382</v>
      </c>
      <c r="T800" s="283"/>
      <c r="U800" s="290" t="s">
        <v>2015</v>
      </c>
      <c r="V800" s="290" t="s">
        <v>195</v>
      </c>
      <c r="W800" s="290">
        <v>11</v>
      </c>
      <c r="X800" s="290" t="s">
        <v>2319</v>
      </c>
      <c r="Y800" s="290"/>
      <c r="Z800" s="290"/>
      <c r="AA800" s="290"/>
      <c r="AB800" s="290"/>
    </row>
    <row r="801" spans="1:28" x14ac:dyDescent="0.25">
      <c r="A801" s="283" t="s">
        <v>2189</v>
      </c>
      <c r="B801" s="284" t="s">
        <v>1787</v>
      </c>
      <c r="C801" s="284" t="s">
        <v>2050</v>
      </c>
      <c r="D801" s="284" t="s">
        <v>2051</v>
      </c>
      <c r="E801" s="284" t="s">
        <v>2378</v>
      </c>
      <c r="F801" s="285" t="s">
        <v>2403</v>
      </c>
      <c r="G801" s="286">
        <v>20</v>
      </c>
      <c r="H801" s="287" t="s">
        <v>2011</v>
      </c>
      <c r="I801" s="285"/>
      <c r="J801" s="285"/>
      <c r="K801" s="285"/>
      <c r="L801" s="285"/>
      <c r="M801" s="285"/>
      <c r="N801" s="285"/>
      <c r="O801" s="288">
        <v>5</v>
      </c>
      <c r="P801" s="288" t="s">
        <v>2013</v>
      </c>
      <c r="Q801" s="288" t="s">
        <v>2012</v>
      </c>
      <c r="R801" s="289" t="s">
        <v>2390</v>
      </c>
      <c r="S801" s="299" t="s">
        <v>2382</v>
      </c>
      <c r="T801" s="283"/>
      <c r="U801" s="290" t="s">
        <v>2015</v>
      </c>
      <c r="V801" s="290" t="s">
        <v>195</v>
      </c>
      <c r="W801" s="290">
        <v>6</v>
      </c>
      <c r="X801" s="290" t="s">
        <v>2319</v>
      </c>
      <c r="Y801" s="290"/>
      <c r="Z801" s="290"/>
      <c r="AA801" s="290"/>
      <c r="AB801" s="290"/>
    </row>
    <row r="802" spans="1:28" x14ac:dyDescent="0.25">
      <c r="A802" s="283" t="s">
        <v>2189</v>
      </c>
      <c r="B802" s="284" t="s">
        <v>1787</v>
      </c>
      <c r="C802" s="284" t="s">
        <v>2050</v>
      </c>
      <c r="D802" s="284" t="s">
        <v>2051</v>
      </c>
      <c r="E802" s="284" t="s">
        <v>2378</v>
      </c>
      <c r="F802" s="285" t="s">
        <v>2403</v>
      </c>
      <c r="G802" s="286">
        <v>40</v>
      </c>
      <c r="H802" s="287" t="s">
        <v>2011</v>
      </c>
      <c r="I802" s="285"/>
      <c r="J802" s="285"/>
      <c r="K802" s="285"/>
      <c r="L802" s="285"/>
      <c r="M802" s="285"/>
      <c r="N802" s="285"/>
      <c r="O802" s="288">
        <v>5</v>
      </c>
      <c r="P802" s="288" t="s">
        <v>2013</v>
      </c>
      <c r="Q802" s="288" t="s">
        <v>2012</v>
      </c>
      <c r="R802" s="289" t="s">
        <v>2390</v>
      </c>
      <c r="S802" s="299" t="s">
        <v>2382</v>
      </c>
      <c r="T802" s="283"/>
      <c r="U802" s="290" t="s">
        <v>2015</v>
      </c>
      <c r="V802" s="290" t="s">
        <v>195</v>
      </c>
      <c r="W802" s="290">
        <v>6</v>
      </c>
      <c r="X802" s="290" t="s">
        <v>2319</v>
      </c>
      <c r="Y802" s="290"/>
      <c r="Z802" s="290"/>
      <c r="AA802" s="290"/>
      <c r="AB802" s="290"/>
    </row>
    <row r="803" spans="1:28" x14ac:dyDescent="0.25">
      <c r="A803" s="283" t="s">
        <v>2189</v>
      </c>
      <c r="B803" s="284" t="s">
        <v>2035</v>
      </c>
      <c r="C803" s="284" t="s">
        <v>2186</v>
      </c>
      <c r="D803" s="284" t="s">
        <v>2187</v>
      </c>
      <c r="E803" s="284" t="s">
        <v>2378</v>
      </c>
      <c r="F803" s="285" t="s">
        <v>2657</v>
      </c>
      <c r="G803" s="286">
        <v>20</v>
      </c>
      <c r="H803" s="287" t="s">
        <v>2011</v>
      </c>
      <c r="I803" s="285"/>
      <c r="J803" s="285"/>
      <c r="K803" s="285"/>
      <c r="L803" s="285"/>
      <c r="M803" s="285"/>
      <c r="N803" s="285"/>
      <c r="O803" s="288">
        <v>0</v>
      </c>
      <c r="P803" s="288" t="s">
        <v>2013</v>
      </c>
      <c r="Q803" s="288" t="s">
        <v>2012</v>
      </c>
      <c r="R803" s="289" t="s">
        <v>2467</v>
      </c>
      <c r="S803" s="299" t="s">
        <v>2382</v>
      </c>
      <c r="T803" s="283"/>
      <c r="U803" s="290" t="s">
        <v>2015</v>
      </c>
      <c r="V803" s="290" t="s">
        <v>195</v>
      </c>
      <c r="W803" s="290">
        <v>1</v>
      </c>
      <c r="X803" s="290" t="s">
        <v>2319</v>
      </c>
      <c r="Y803" s="290"/>
      <c r="Z803" s="290"/>
      <c r="AA803" s="290"/>
      <c r="AB803" s="290"/>
    </row>
    <row r="804" spans="1:28" x14ac:dyDescent="0.25">
      <c r="A804" s="283" t="s">
        <v>2189</v>
      </c>
      <c r="B804" s="284" t="s">
        <v>2035</v>
      </c>
      <c r="C804" s="284" t="s">
        <v>2186</v>
      </c>
      <c r="D804" s="284" t="s">
        <v>2187</v>
      </c>
      <c r="E804" s="284" t="s">
        <v>2378</v>
      </c>
      <c r="F804" s="285" t="s">
        <v>2657</v>
      </c>
      <c r="G804" s="286">
        <v>40</v>
      </c>
      <c r="H804" s="287" t="s">
        <v>2011</v>
      </c>
      <c r="I804" s="285"/>
      <c r="J804" s="285"/>
      <c r="K804" s="285"/>
      <c r="L804" s="285"/>
      <c r="M804" s="285"/>
      <c r="N804" s="285"/>
      <c r="O804" s="288">
        <v>0</v>
      </c>
      <c r="P804" s="288" t="s">
        <v>2013</v>
      </c>
      <c r="Q804" s="288" t="s">
        <v>2012</v>
      </c>
      <c r="R804" s="289" t="s">
        <v>2467</v>
      </c>
      <c r="S804" s="299" t="s">
        <v>2382</v>
      </c>
      <c r="T804" s="283"/>
      <c r="U804" s="290" t="s">
        <v>2015</v>
      </c>
      <c r="V804" s="290" t="s">
        <v>195</v>
      </c>
      <c r="W804" s="290">
        <v>1</v>
      </c>
      <c r="X804" s="290" t="s">
        <v>2319</v>
      </c>
      <c r="Y804" s="290"/>
      <c r="Z804" s="290"/>
      <c r="AA804" s="290"/>
      <c r="AB804" s="290"/>
    </row>
    <row r="805" spans="1:28" x14ac:dyDescent="0.25">
      <c r="A805" s="283" t="s">
        <v>2189</v>
      </c>
      <c r="B805" s="284" t="s">
        <v>2035</v>
      </c>
      <c r="C805" s="284" t="s">
        <v>2059</v>
      </c>
      <c r="D805" s="284" t="s">
        <v>2060</v>
      </c>
      <c r="E805" s="284" t="s">
        <v>2378</v>
      </c>
      <c r="F805" s="285" t="s">
        <v>2407</v>
      </c>
      <c r="G805" s="286">
        <v>20</v>
      </c>
      <c r="H805" s="287" t="s">
        <v>2011</v>
      </c>
      <c r="I805" s="285"/>
      <c r="J805" s="285"/>
      <c r="K805" s="285"/>
      <c r="L805" s="285"/>
      <c r="M805" s="285"/>
      <c r="N805" s="285"/>
      <c r="O805" s="288">
        <v>7</v>
      </c>
      <c r="P805" s="288" t="s">
        <v>2013</v>
      </c>
      <c r="Q805" s="288" t="s">
        <v>2012</v>
      </c>
      <c r="R805" s="289" t="s">
        <v>2385</v>
      </c>
      <c r="S805" s="299" t="s">
        <v>2382</v>
      </c>
      <c r="T805" s="283"/>
      <c r="U805" s="290" t="s">
        <v>2015</v>
      </c>
      <c r="V805" s="290" t="s">
        <v>195</v>
      </c>
      <c r="W805" s="290">
        <v>8</v>
      </c>
      <c r="X805" s="290" t="s">
        <v>2319</v>
      </c>
      <c r="Y805" s="290"/>
      <c r="Z805" s="290"/>
      <c r="AA805" s="290"/>
      <c r="AB805" s="290"/>
    </row>
    <row r="806" spans="1:28" x14ac:dyDescent="0.25">
      <c r="A806" s="283" t="s">
        <v>2189</v>
      </c>
      <c r="B806" s="284" t="s">
        <v>2035</v>
      </c>
      <c r="C806" s="284" t="s">
        <v>2059</v>
      </c>
      <c r="D806" s="284" t="s">
        <v>2060</v>
      </c>
      <c r="E806" s="284" t="s">
        <v>2378</v>
      </c>
      <c r="F806" s="285" t="s">
        <v>2407</v>
      </c>
      <c r="G806" s="286">
        <v>40</v>
      </c>
      <c r="H806" s="287" t="s">
        <v>2011</v>
      </c>
      <c r="I806" s="285"/>
      <c r="J806" s="285"/>
      <c r="K806" s="285"/>
      <c r="L806" s="285"/>
      <c r="M806" s="285"/>
      <c r="N806" s="285"/>
      <c r="O806" s="288">
        <v>7</v>
      </c>
      <c r="P806" s="288" t="s">
        <v>2013</v>
      </c>
      <c r="Q806" s="288" t="s">
        <v>2012</v>
      </c>
      <c r="R806" s="289" t="s">
        <v>2385</v>
      </c>
      <c r="S806" s="299" t="s">
        <v>2382</v>
      </c>
      <c r="T806" s="283"/>
      <c r="U806" s="290" t="s">
        <v>2015</v>
      </c>
      <c r="V806" s="290" t="s">
        <v>195</v>
      </c>
      <c r="W806" s="290">
        <v>8</v>
      </c>
      <c r="X806" s="290" t="s">
        <v>2319</v>
      </c>
      <c r="Y806" s="290"/>
      <c r="Z806" s="290"/>
      <c r="AA806" s="290"/>
      <c r="AB806" s="290"/>
    </row>
    <row r="807" spans="1:28" x14ac:dyDescent="0.25">
      <c r="A807" s="283" t="s">
        <v>2189</v>
      </c>
      <c r="B807" s="284" t="s">
        <v>2035</v>
      </c>
      <c r="C807" s="284" t="s">
        <v>2059</v>
      </c>
      <c r="D807" s="284" t="s">
        <v>2060</v>
      </c>
      <c r="E807" s="284" t="s">
        <v>2378</v>
      </c>
      <c r="F807" s="285" t="s">
        <v>2409</v>
      </c>
      <c r="G807" s="286">
        <v>20</v>
      </c>
      <c r="H807" s="287" t="s">
        <v>2011</v>
      </c>
      <c r="I807" s="285"/>
      <c r="J807" s="285"/>
      <c r="K807" s="285"/>
      <c r="L807" s="285"/>
      <c r="M807" s="285"/>
      <c r="N807" s="285"/>
      <c r="O807" s="288">
        <v>7</v>
      </c>
      <c r="P807" s="288" t="s">
        <v>2013</v>
      </c>
      <c r="Q807" s="288" t="s">
        <v>2012</v>
      </c>
      <c r="R807" s="289" t="s">
        <v>2385</v>
      </c>
      <c r="S807" s="299" t="s">
        <v>2382</v>
      </c>
      <c r="T807" s="283"/>
      <c r="U807" s="290" t="s">
        <v>2015</v>
      </c>
      <c r="V807" s="290" t="s">
        <v>195</v>
      </c>
      <c r="W807" s="290">
        <v>8</v>
      </c>
      <c r="X807" s="290" t="s">
        <v>2319</v>
      </c>
      <c r="Y807" s="290"/>
      <c r="Z807" s="290"/>
      <c r="AA807" s="290"/>
      <c r="AB807" s="290"/>
    </row>
    <row r="808" spans="1:28" x14ac:dyDescent="0.25">
      <c r="A808" s="283" t="s">
        <v>2189</v>
      </c>
      <c r="B808" s="284" t="s">
        <v>2035</v>
      </c>
      <c r="C808" s="284" t="s">
        <v>2059</v>
      </c>
      <c r="D808" s="284" t="s">
        <v>2060</v>
      </c>
      <c r="E808" s="284" t="s">
        <v>2378</v>
      </c>
      <c r="F808" s="285" t="s">
        <v>2409</v>
      </c>
      <c r="G808" s="286">
        <v>40</v>
      </c>
      <c r="H808" s="287" t="s">
        <v>2011</v>
      </c>
      <c r="I808" s="285"/>
      <c r="J808" s="285"/>
      <c r="K808" s="285"/>
      <c r="L808" s="285"/>
      <c r="M808" s="285"/>
      <c r="N808" s="285"/>
      <c r="O808" s="288">
        <v>7</v>
      </c>
      <c r="P808" s="288" t="s">
        <v>2013</v>
      </c>
      <c r="Q808" s="288" t="s">
        <v>2012</v>
      </c>
      <c r="R808" s="289" t="s">
        <v>2385</v>
      </c>
      <c r="S808" s="299" t="s">
        <v>2382</v>
      </c>
      <c r="T808" s="283"/>
      <c r="U808" s="290" t="s">
        <v>2015</v>
      </c>
      <c r="V808" s="290" t="s">
        <v>195</v>
      </c>
      <c r="W808" s="290">
        <v>8</v>
      </c>
      <c r="X808" s="290" t="s">
        <v>2319</v>
      </c>
      <c r="Y808" s="290"/>
      <c r="Z808" s="290"/>
      <c r="AA808" s="290"/>
      <c r="AB808" s="290"/>
    </row>
    <row r="809" spans="1:28" x14ac:dyDescent="0.25">
      <c r="A809" s="283" t="s">
        <v>2189</v>
      </c>
      <c r="B809" s="284" t="s">
        <v>1787</v>
      </c>
      <c r="C809" s="284" t="s">
        <v>2061</v>
      </c>
      <c r="D809" s="284" t="s">
        <v>2062</v>
      </c>
      <c r="E809" s="284" t="s">
        <v>2378</v>
      </c>
      <c r="F809" s="285" t="s">
        <v>2412</v>
      </c>
      <c r="G809" s="286">
        <v>20</v>
      </c>
      <c r="H809" s="287" t="s">
        <v>2011</v>
      </c>
      <c r="I809" s="285"/>
      <c r="J809" s="285"/>
      <c r="K809" s="285"/>
      <c r="L809" s="285"/>
      <c r="M809" s="285"/>
      <c r="N809" s="285"/>
      <c r="O809" s="288">
        <v>5</v>
      </c>
      <c r="P809" s="288" t="s">
        <v>2013</v>
      </c>
      <c r="Q809" s="288" t="s">
        <v>2012</v>
      </c>
      <c r="R809" s="289" t="s">
        <v>2390</v>
      </c>
      <c r="S809" s="299" t="s">
        <v>2382</v>
      </c>
      <c r="T809" s="283"/>
      <c r="U809" s="290" t="s">
        <v>2015</v>
      </c>
      <c r="V809" s="290" t="s">
        <v>195</v>
      </c>
      <c r="W809" s="290">
        <v>6</v>
      </c>
      <c r="X809" s="290" t="s">
        <v>2319</v>
      </c>
      <c r="Y809" s="290"/>
      <c r="Z809" s="290"/>
      <c r="AA809" s="290"/>
      <c r="AB809" s="290"/>
    </row>
    <row r="810" spans="1:28" x14ac:dyDescent="0.25">
      <c r="A810" s="283" t="s">
        <v>2189</v>
      </c>
      <c r="B810" s="284" t="s">
        <v>1787</v>
      </c>
      <c r="C810" s="284" t="s">
        <v>2061</v>
      </c>
      <c r="D810" s="284" t="s">
        <v>2062</v>
      </c>
      <c r="E810" s="284" t="s">
        <v>2378</v>
      </c>
      <c r="F810" s="285" t="s">
        <v>2412</v>
      </c>
      <c r="G810" s="286">
        <v>40</v>
      </c>
      <c r="H810" s="287" t="s">
        <v>2011</v>
      </c>
      <c r="I810" s="285"/>
      <c r="J810" s="285"/>
      <c r="K810" s="285"/>
      <c r="L810" s="285"/>
      <c r="M810" s="285"/>
      <c r="N810" s="285"/>
      <c r="O810" s="288">
        <v>5</v>
      </c>
      <c r="P810" s="288" t="s">
        <v>2013</v>
      </c>
      <c r="Q810" s="288" t="s">
        <v>2012</v>
      </c>
      <c r="R810" s="289" t="s">
        <v>2390</v>
      </c>
      <c r="S810" s="299" t="s">
        <v>2382</v>
      </c>
      <c r="T810" s="283"/>
      <c r="U810" s="290" t="s">
        <v>2015</v>
      </c>
      <c r="V810" s="290" t="s">
        <v>195</v>
      </c>
      <c r="W810" s="290">
        <v>6</v>
      </c>
      <c r="X810" s="290" t="s">
        <v>2319</v>
      </c>
      <c r="Y810" s="290"/>
      <c r="Z810" s="290"/>
      <c r="AA810" s="290"/>
      <c r="AB810" s="290"/>
    </row>
    <row r="811" spans="1:28" x14ac:dyDescent="0.25">
      <c r="A811" s="283" t="s">
        <v>2189</v>
      </c>
      <c r="B811" s="284" t="s">
        <v>1787</v>
      </c>
      <c r="C811" s="284" t="s">
        <v>2061</v>
      </c>
      <c r="D811" s="284" t="s">
        <v>2062</v>
      </c>
      <c r="E811" s="284" t="s">
        <v>2378</v>
      </c>
      <c r="F811" s="285" t="s">
        <v>2416</v>
      </c>
      <c r="G811" s="286">
        <v>20</v>
      </c>
      <c r="H811" s="287" t="s">
        <v>2011</v>
      </c>
      <c r="I811" s="285"/>
      <c r="J811" s="285"/>
      <c r="K811" s="285"/>
      <c r="L811" s="285"/>
      <c r="M811" s="285"/>
      <c r="N811" s="285"/>
      <c r="O811" s="288">
        <v>4</v>
      </c>
      <c r="P811" s="288" t="s">
        <v>2013</v>
      </c>
      <c r="Q811" s="288" t="s">
        <v>2012</v>
      </c>
      <c r="R811" s="289" t="s">
        <v>2480</v>
      </c>
      <c r="S811" s="299" t="s">
        <v>2382</v>
      </c>
      <c r="T811" s="283"/>
      <c r="U811" s="290" t="s">
        <v>2015</v>
      </c>
      <c r="V811" s="290" t="s">
        <v>195</v>
      </c>
      <c r="W811" s="290">
        <v>5</v>
      </c>
      <c r="X811" s="290" t="s">
        <v>2319</v>
      </c>
      <c r="Y811" s="290"/>
      <c r="Z811" s="290"/>
      <c r="AA811" s="290"/>
      <c r="AB811" s="290"/>
    </row>
    <row r="812" spans="1:28" x14ac:dyDescent="0.25">
      <c r="A812" s="283" t="s">
        <v>2189</v>
      </c>
      <c r="B812" s="284" t="s">
        <v>1787</v>
      </c>
      <c r="C812" s="284" t="s">
        <v>2061</v>
      </c>
      <c r="D812" s="284" t="s">
        <v>2062</v>
      </c>
      <c r="E812" s="284" t="s">
        <v>2378</v>
      </c>
      <c r="F812" s="285" t="s">
        <v>2416</v>
      </c>
      <c r="G812" s="286">
        <v>40</v>
      </c>
      <c r="H812" s="287" t="s">
        <v>2011</v>
      </c>
      <c r="I812" s="285"/>
      <c r="J812" s="285"/>
      <c r="K812" s="285"/>
      <c r="L812" s="285"/>
      <c r="M812" s="285"/>
      <c r="N812" s="285"/>
      <c r="O812" s="288">
        <v>4</v>
      </c>
      <c r="P812" s="288" t="s">
        <v>2013</v>
      </c>
      <c r="Q812" s="288" t="s">
        <v>2012</v>
      </c>
      <c r="R812" s="289" t="s">
        <v>2480</v>
      </c>
      <c r="S812" s="299" t="s">
        <v>2382</v>
      </c>
      <c r="T812" s="283"/>
      <c r="U812" s="290" t="s">
        <v>2015</v>
      </c>
      <c r="V812" s="290" t="s">
        <v>195</v>
      </c>
      <c r="W812" s="290">
        <v>5</v>
      </c>
      <c r="X812" s="290" t="s">
        <v>2319</v>
      </c>
      <c r="Y812" s="290"/>
      <c r="Z812" s="290"/>
      <c r="AA812" s="290"/>
      <c r="AB812" s="290"/>
    </row>
    <row r="813" spans="1:28" x14ac:dyDescent="0.25">
      <c r="A813" s="283" t="s">
        <v>2189</v>
      </c>
      <c r="B813" s="284" t="s">
        <v>1787</v>
      </c>
      <c r="C813" s="284" t="s">
        <v>2065</v>
      </c>
      <c r="D813" s="284" t="s">
        <v>272</v>
      </c>
      <c r="E813" s="284" t="s">
        <v>2378</v>
      </c>
      <c r="F813" s="285" t="s">
        <v>2417</v>
      </c>
      <c r="G813" s="286">
        <v>20</v>
      </c>
      <c r="H813" s="287" t="s">
        <v>2011</v>
      </c>
      <c r="I813" s="285"/>
      <c r="J813" s="285"/>
      <c r="K813" s="285"/>
      <c r="L813" s="285"/>
      <c r="M813" s="285"/>
      <c r="N813" s="285"/>
      <c r="O813" s="288">
        <v>14</v>
      </c>
      <c r="P813" s="288" t="s">
        <v>2013</v>
      </c>
      <c r="Q813" s="288" t="s">
        <v>2012</v>
      </c>
      <c r="R813" s="289" t="s">
        <v>2413</v>
      </c>
      <c r="S813" s="299" t="s">
        <v>2382</v>
      </c>
      <c r="T813" s="283"/>
      <c r="U813" s="290" t="s">
        <v>2015</v>
      </c>
      <c r="V813" s="290" t="s">
        <v>195</v>
      </c>
      <c r="W813" s="290">
        <v>15</v>
      </c>
      <c r="X813" s="290" t="s">
        <v>2319</v>
      </c>
      <c r="Y813" s="290"/>
      <c r="Z813" s="290"/>
      <c r="AA813" s="290"/>
      <c r="AB813" s="290"/>
    </row>
    <row r="814" spans="1:28" x14ac:dyDescent="0.25">
      <c r="A814" s="283" t="s">
        <v>2189</v>
      </c>
      <c r="B814" s="284" t="s">
        <v>1787</v>
      </c>
      <c r="C814" s="284" t="s">
        <v>2065</v>
      </c>
      <c r="D814" s="284" t="s">
        <v>272</v>
      </c>
      <c r="E814" s="284" t="s">
        <v>2378</v>
      </c>
      <c r="F814" s="285" t="s">
        <v>2417</v>
      </c>
      <c r="G814" s="286">
        <v>40</v>
      </c>
      <c r="H814" s="287" t="s">
        <v>2011</v>
      </c>
      <c r="I814" s="285"/>
      <c r="J814" s="285"/>
      <c r="K814" s="285"/>
      <c r="L814" s="285"/>
      <c r="M814" s="285"/>
      <c r="N814" s="285"/>
      <c r="O814" s="288">
        <v>14</v>
      </c>
      <c r="P814" s="288" t="s">
        <v>2013</v>
      </c>
      <c r="Q814" s="288" t="s">
        <v>2012</v>
      </c>
      <c r="R814" s="289" t="s">
        <v>2413</v>
      </c>
      <c r="S814" s="299" t="s">
        <v>2382</v>
      </c>
      <c r="T814" s="283"/>
      <c r="U814" s="290" t="s">
        <v>2015</v>
      </c>
      <c r="V814" s="290" t="s">
        <v>195</v>
      </c>
      <c r="W814" s="290">
        <v>15</v>
      </c>
      <c r="X814" s="290" t="s">
        <v>2319</v>
      </c>
      <c r="Y814" s="290"/>
      <c r="Z814" s="290"/>
      <c r="AA814" s="290"/>
      <c r="AB814" s="290"/>
    </row>
    <row r="815" spans="1:28" x14ac:dyDescent="0.25">
      <c r="A815" s="283" t="s">
        <v>2189</v>
      </c>
      <c r="B815" s="284" t="s">
        <v>1787</v>
      </c>
      <c r="C815" s="284" t="s">
        <v>2066</v>
      </c>
      <c r="D815" s="284" t="s">
        <v>2067</v>
      </c>
      <c r="E815" s="284" t="s">
        <v>2378</v>
      </c>
      <c r="F815" s="286" t="s">
        <v>2423</v>
      </c>
      <c r="G815" s="286">
        <v>20</v>
      </c>
      <c r="H815" s="300" t="s">
        <v>2394</v>
      </c>
      <c r="I815" s="285"/>
      <c r="J815" s="285"/>
      <c r="K815" s="285"/>
      <c r="L815" s="285"/>
      <c r="M815" s="285"/>
      <c r="N815" s="285"/>
      <c r="O815" s="288">
        <v>7</v>
      </c>
      <c r="P815" s="288" t="s">
        <v>2013</v>
      </c>
      <c r="Q815" s="288" t="s">
        <v>2012</v>
      </c>
      <c r="R815" s="289" t="s">
        <v>2385</v>
      </c>
      <c r="S815" s="299" t="s">
        <v>2382</v>
      </c>
      <c r="T815" s="283"/>
      <c r="U815" s="290" t="s">
        <v>2015</v>
      </c>
      <c r="V815" s="290" t="s">
        <v>195</v>
      </c>
      <c r="W815" s="290">
        <v>8</v>
      </c>
      <c r="X815" s="290" t="s">
        <v>2319</v>
      </c>
      <c r="Y815" s="290"/>
      <c r="Z815" s="290"/>
      <c r="AA815" s="290"/>
      <c r="AB815" s="290"/>
    </row>
    <row r="816" spans="1:28" x14ac:dyDescent="0.25">
      <c r="A816" s="283" t="s">
        <v>2189</v>
      </c>
      <c r="B816" s="284" t="s">
        <v>1787</v>
      </c>
      <c r="C816" s="284" t="s">
        <v>2066</v>
      </c>
      <c r="D816" s="284" t="s">
        <v>2067</v>
      </c>
      <c r="E816" s="284" t="s">
        <v>2378</v>
      </c>
      <c r="F816" s="285" t="s">
        <v>2423</v>
      </c>
      <c r="G816" s="286">
        <v>40</v>
      </c>
      <c r="H816" s="300" t="s">
        <v>2394</v>
      </c>
      <c r="I816" s="285"/>
      <c r="J816" s="285"/>
      <c r="K816" s="285"/>
      <c r="L816" s="285"/>
      <c r="M816" s="285"/>
      <c r="N816" s="285"/>
      <c r="O816" s="288">
        <v>7</v>
      </c>
      <c r="P816" s="288" t="s">
        <v>2013</v>
      </c>
      <c r="Q816" s="288" t="s">
        <v>2012</v>
      </c>
      <c r="R816" s="289" t="s">
        <v>2385</v>
      </c>
      <c r="S816" s="299" t="s">
        <v>2382</v>
      </c>
      <c r="T816" s="283"/>
      <c r="U816" s="290" t="s">
        <v>2015</v>
      </c>
      <c r="V816" s="290" t="s">
        <v>195</v>
      </c>
      <c r="W816" s="290">
        <v>8</v>
      </c>
      <c r="X816" s="290" t="s">
        <v>2319</v>
      </c>
      <c r="Y816" s="290"/>
      <c r="Z816" s="290"/>
      <c r="AA816" s="290"/>
      <c r="AB816" s="290"/>
    </row>
    <row r="817" spans="1:28" x14ac:dyDescent="0.25">
      <c r="A817" s="283" t="s">
        <v>2189</v>
      </c>
      <c r="B817" s="284" t="s">
        <v>1787</v>
      </c>
      <c r="C817" s="284" t="s">
        <v>2066</v>
      </c>
      <c r="D817" s="284" t="s">
        <v>2067</v>
      </c>
      <c r="E817" s="284" t="s">
        <v>2378</v>
      </c>
      <c r="F817" s="285" t="s">
        <v>2423</v>
      </c>
      <c r="G817" s="286">
        <v>20</v>
      </c>
      <c r="H817" s="287" t="s">
        <v>2011</v>
      </c>
      <c r="I817" s="285"/>
      <c r="J817" s="285"/>
      <c r="K817" s="285"/>
      <c r="L817" s="285"/>
      <c r="M817" s="285"/>
      <c r="N817" s="285"/>
      <c r="O817" s="288">
        <v>7</v>
      </c>
      <c r="P817" s="288" t="s">
        <v>2013</v>
      </c>
      <c r="Q817" s="288" t="s">
        <v>2012</v>
      </c>
      <c r="R817" s="289" t="s">
        <v>2385</v>
      </c>
      <c r="S817" s="299" t="s">
        <v>2382</v>
      </c>
      <c r="T817" s="283"/>
      <c r="U817" s="290" t="s">
        <v>2015</v>
      </c>
      <c r="V817" s="290" t="s">
        <v>195</v>
      </c>
      <c r="W817" s="290">
        <v>8</v>
      </c>
      <c r="X817" s="290" t="s">
        <v>2319</v>
      </c>
      <c r="Y817" s="290"/>
      <c r="Z817" s="290"/>
      <c r="AA817" s="290"/>
      <c r="AB817" s="290"/>
    </row>
    <row r="818" spans="1:28" x14ac:dyDescent="0.25">
      <c r="A818" s="283" t="s">
        <v>2189</v>
      </c>
      <c r="B818" s="284" t="s">
        <v>1787</v>
      </c>
      <c r="C818" s="284" t="s">
        <v>2066</v>
      </c>
      <c r="D818" s="284" t="s">
        <v>2067</v>
      </c>
      <c r="E818" s="284" t="s">
        <v>2378</v>
      </c>
      <c r="F818" s="285" t="s">
        <v>2423</v>
      </c>
      <c r="G818" s="286">
        <v>40</v>
      </c>
      <c r="H818" s="287" t="s">
        <v>2011</v>
      </c>
      <c r="I818" s="285"/>
      <c r="J818" s="285"/>
      <c r="K818" s="285"/>
      <c r="L818" s="285"/>
      <c r="M818" s="285"/>
      <c r="N818" s="285"/>
      <c r="O818" s="288">
        <v>7</v>
      </c>
      <c r="P818" s="288" t="s">
        <v>2013</v>
      </c>
      <c r="Q818" s="288" t="s">
        <v>2012</v>
      </c>
      <c r="R818" s="289" t="s">
        <v>2385</v>
      </c>
      <c r="S818" s="299" t="s">
        <v>2382</v>
      </c>
      <c r="T818" s="283"/>
      <c r="U818" s="290" t="s">
        <v>2015</v>
      </c>
      <c r="V818" s="290" t="s">
        <v>195</v>
      </c>
      <c r="W818" s="290">
        <v>8</v>
      </c>
      <c r="X818" s="290" t="s">
        <v>2319</v>
      </c>
      <c r="Y818" s="290"/>
      <c r="Z818" s="290"/>
      <c r="AA818" s="290"/>
      <c r="AB818" s="290"/>
    </row>
    <row r="819" spans="1:28" x14ac:dyDescent="0.25">
      <c r="A819" s="283" t="s">
        <v>2189</v>
      </c>
      <c r="B819" s="284" t="s">
        <v>1787</v>
      </c>
      <c r="C819" s="284" t="s">
        <v>2066</v>
      </c>
      <c r="D819" s="284" t="s">
        <v>2067</v>
      </c>
      <c r="E819" s="284" t="s">
        <v>2378</v>
      </c>
      <c r="F819" s="285" t="s">
        <v>2425</v>
      </c>
      <c r="G819" s="286">
        <v>20</v>
      </c>
      <c r="H819" s="287" t="s">
        <v>2011</v>
      </c>
      <c r="I819" s="285"/>
      <c r="J819" s="285"/>
      <c r="K819" s="285"/>
      <c r="L819" s="285"/>
      <c r="M819" s="285"/>
      <c r="N819" s="285"/>
      <c r="O819" s="288">
        <v>7</v>
      </c>
      <c r="P819" s="288" t="s">
        <v>2013</v>
      </c>
      <c r="Q819" s="288" t="s">
        <v>2012</v>
      </c>
      <c r="R819" s="289" t="s">
        <v>2385</v>
      </c>
      <c r="S819" s="299" t="s">
        <v>2382</v>
      </c>
      <c r="T819" s="283"/>
      <c r="U819" s="290" t="s">
        <v>2015</v>
      </c>
      <c r="V819" s="290" t="s">
        <v>195</v>
      </c>
      <c r="W819" s="290">
        <v>8</v>
      </c>
      <c r="X819" s="290" t="s">
        <v>2319</v>
      </c>
      <c r="Y819" s="290"/>
      <c r="Z819" s="290"/>
      <c r="AA819" s="290"/>
      <c r="AB819" s="290"/>
    </row>
    <row r="820" spans="1:28" x14ac:dyDescent="0.25">
      <c r="A820" s="283" t="s">
        <v>2189</v>
      </c>
      <c r="B820" s="284" t="s">
        <v>1787</v>
      </c>
      <c r="C820" s="284" t="s">
        <v>2066</v>
      </c>
      <c r="D820" s="284" t="s">
        <v>2067</v>
      </c>
      <c r="E820" s="284" t="s">
        <v>2378</v>
      </c>
      <c r="F820" s="285" t="s">
        <v>2425</v>
      </c>
      <c r="G820" s="286">
        <v>40</v>
      </c>
      <c r="H820" s="287" t="s">
        <v>2011</v>
      </c>
      <c r="I820" s="285"/>
      <c r="J820" s="285"/>
      <c r="K820" s="285"/>
      <c r="L820" s="285"/>
      <c r="M820" s="285"/>
      <c r="N820" s="285"/>
      <c r="O820" s="288">
        <v>7</v>
      </c>
      <c r="P820" s="288" t="s">
        <v>2013</v>
      </c>
      <c r="Q820" s="288" t="s">
        <v>2012</v>
      </c>
      <c r="R820" s="289" t="s">
        <v>2385</v>
      </c>
      <c r="S820" s="299" t="s">
        <v>2382</v>
      </c>
      <c r="T820" s="283"/>
      <c r="U820" s="290" t="s">
        <v>2015</v>
      </c>
      <c r="V820" s="290" t="s">
        <v>195</v>
      </c>
      <c r="W820" s="290">
        <v>8</v>
      </c>
      <c r="X820" s="290" t="s">
        <v>2319</v>
      </c>
      <c r="Y820" s="290"/>
      <c r="Z820" s="290"/>
      <c r="AA820" s="290"/>
      <c r="AB820" s="290"/>
    </row>
    <row r="821" spans="1:28" x14ac:dyDescent="0.25">
      <c r="A821" s="283" t="s">
        <v>2189</v>
      </c>
      <c r="B821" s="284" t="s">
        <v>1787</v>
      </c>
      <c r="C821" s="284" t="s">
        <v>2066</v>
      </c>
      <c r="D821" s="284" t="s">
        <v>2067</v>
      </c>
      <c r="E821" s="284" t="s">
        <v>2378</v>
      </c>
      <c r="F821" s="285" t="s">
        <v>2426</v>
      </c>
      <c r="G821" s="286">
        <v>20</v>
      </c>
      <c r="H821" s="287" t="s">
        <v>2011</v>
      </c>
      <c r="I821" s="285"/>
      <c r="J821" s="285"/>
      <c r="K821" s="285"/>
      <c r="L821" s="285"/>
      <c r="M821" s="285"/>
      <c r="N821" s="285"/>
      <c r="O821" s="288">
        <v>7</v>
      </c>
      <c r="P821" s="288" t="s">
        <v>2013</v>
      </c>
      <c r="Q821" s="288" t="s">
        <v>2012</v>
      </c>
      <c r="R821" s="289" t="s">
        <v>2385</v>
      </c>
      <c r="S821" s="299" t="s">
        <v>2382</v>
      </c>
      <c r="T821" s="283"/>
      <c r="U821" s="290" t="s">
        <v>2015</v>
      </c>
      <c r="V821" s="290" t="s">
        <v>195</v>
      </c>
      <c r="W821" s="290">
        <v>8</v>
      </c>
      <c r="X821" s="290" t="s">
        <v>2319</v>
      </c>
      <c r="Y821" s="290"/>
      <c r="Z821" s="290"/>
      <c r="AA821" s="290"/>
      <c r="AB821" s="290"/>
    </row>
    <row r="822" spans="1:28" x14ac:dyDescent="0.25">
      <c r="A822" s="283" t="s">
        <v>2189</v>
      </c>
      <c r="B822" s="284" t="s">
        <v>1787</v>
      </c>
      <c r="C822" s="284" t="s">
        <v>2066</v>
      </c>
      <c r="D822" s="284" t="s">
        <v>2067</v>
      </c>
      <c r="E822" s="284" t="s">
        <v>2378</v>
      </c>
      <c r="F822" s="285" t="s">
        <v>2426</v>
      </c>
      <c r="G822" s="286">
        <v>40</v>
      </c>
      <c r="H822" s="287" t="s">
        <v>2011</v>
      </c>
      <c r="I822" s="285"/>
      <c r="J822" s="285"/>
      <c r="K822" s="285"/>
      <c r="L822" s="285"/>
      <c r="M822" s="285"/>
      <c r="N822" s="285"/>
      <c r="O822" s="288">
        <v>7</v>
      </c>
      <c r="P822" s="288" t="s">
        <v>2013</v>
      </c>
      <c r="Q822" s="288" t="s">
        <v>2012</v>
      </c>
      <c r="R822" s="289" t="s">
        <v>2385</v>
      </c>
      <c r="S822" s="299" t="s">
        <v>2382</v>
      </c>
      <c r="T822" s="283"/>
      <c r="U822" s="290" t="s">
        <v>2015</v>
      </c>
      <c r="V822" s="290" t="s">
        <v>195</v>
      </c>
      <c r="W822" s="290">
        <v>8</v>
      </c>
      <c r="X822" s="290" t="s">
        <v>2319</v>
      </c>
      <c r="Y822" s="290"/>
      <c r="Z822" s="290"/>
      <c r="AA822" s="290"/>
      <c r="AB822" s="290"/>
    </row>
    <row r="823" spans="1:28" x14ac:dyDescent="0.25">
      <c r="A823" s="283" t="s">
        <v>2189</v>
      </c>
      <c r="B823" s="284" t="s">
        <v>1787</v>
      </c>
      <c r="C823" s="284" t="s">
        <v>2066</v>
      </c>
      <c r="D823" s="284" t="s">
        <v>2067</v>
      </c>
      <c r="E823" s="284" t="s">
        <v>2378</v>
      </c>
      <c r="F823" s="285" t="s">
        <v>2427</v>
      </c>
      <c r="G823" s="286">
        <v>20</v>
      </c>
      <c r="H823" s="287" t="s">
        <v>2011</v>
      </c>
      <c r="I823" s="285"/>
      <c r="J823" s="285"/>
      <c r="K823" s="285"/>
      <c r="L823" s="285"/>
      <c r="M823" s="285"/>
      <c r="N823" s="285"/>
      <c r="O823" s="288">
        <v>7</v>
      </c>
      <c r="P823" s="288" t="s">
        <v>2013</v>
      </c>
      <c r="Q823" s="288" t="s">
        <v>2012</v>
      </c>
      <c r="R823" s="289" t="s">
        <v>2385</v>
      </c>
      <c r="S823" s="299" t="s">
        <v>2382</v>
      </c>
      <c r="T823" s="283"/>
      <c r="U823" s="290" t="s">
        <v>2015</v>
      </c>
      <c r="V823" s="290" t="s">
        <v>195</v>
      </c>
      <c r="W823" s="290">
        <v>8</v>
      </c>
      <c r="X823" s="290" t="s">
        <v>2319</v>
      </c>
      <c r="Y823" s="290"/>
      <c r="Z823" s="290"/>
      <c r="AA823" s="290"/>
      <c r="AB823" s="290"/>
    </row>
    <row r="824" spans="1:28" x14ac:dyDescent="0.25">
      <c r="A824" s="283" t="s">
        <v>2189</v>
      </c>
      <c r="B824" s="284" t="s">
        <v>1787</v>
      </c>
      <c r="C824" s="284" t="s">
        <v>2066</v>
      </c>
      <c r="D824" s="284" t="s">
        <v>2067</v>
      </c>
      <c r="E824" s="284" t="s">
        <v>2378</v>
      </c>
      <c r="F824" s="285" t="s">
        <v>2427</v>
      </c>
      <c r="G824" s="286">
        <v>40</v>
      </c>
      <c r="H824" s="287" t="s">
        <v>2011</v>
      </c>
      <c r="I824" s="285"/>
      <c r="J824" s="285"/>
      <c r="K824" s="285"/>
      <c r="L824" s="285"/>
      <c r="M824" s="285"/>
      <c r="N824" s="285"/>
      <c r="O824" s="288">
        <v>7</v>
      </c>
      <c r="P824" s="288" t="s">
        <v>2013</v>
      </c>
      <c r="Q824" s="288" t="s">
        <v>2012</v>
      </c>
      <c r="R824" s="289" t="s">
        <v>2385</v>
      </c>
      <c r="S824" s="299" t="s">
        <v>2382</v>
      </c>
      <c r="T824" s="283"/>
      <c r="U824" s="290" t="s">
        <v>2015</v>
      </c>
      <c r="V824" s="290" t="s">
        <v>195</v>
      </c>
      <c r="W824" s="290">
        <v>8</v>
      </c>
      <c r="X824" s="290" t="s">
        <v>2319</v>
      </c>
      <c r="Y824" s="290"/>
      <c r="Z824" s="290"/>
      <c r="AA824" s="290"/>
      <c r="AB824" s="290"/>
    </row>
    <row r="825" spans="1:28" x14ac:dyDescent="0.25">
      <c r="A825" s="283" t="s">
        <v>2189</v>
      </c>
      <c r="B825" s="284" t="s">
        <v>1787</v>
      </c>
      <c r="C825" s="284" t="s">
        <v>2066</v>
      </c>
      <c r="D825" s="284" t="s">
        <v>2067</v>
      </c>
      <c r="E825" s="284" t="s">
        <v>2378</v>
      </c>
      <c r="F825" s="285" t="s">
        <v>2660</v>
      </c>
      <c r="G825" s="286">
        <v>20</v>
      </c>
      <c r="H825" s="287" t="s">
        <v>2011</v>
      </c>
      <c r="I825" s="285"/>
      <c r="J825" s="285"/>
      <c r="K825" s="285"/>
      <c r="L825" s="285"/>
      <c r="M825" s="285"/>
      <c r="N825" s="285"/>
      <c r="O825" s="288">
        <v>7</v>
      </c>
      <c r="P825" s="288" t="s">
        <v>2013</v>
      </c>
      <c r="Q825" s="288" t="s">
        <v>2012</v>
      </c>
      <c r="R825" s="289" t="s">
        <v>2385</v>
      </c>
      <c r="S825" s="299" t="s">
        <v>2382</v>
      </c>
      <c r="T825" s="283"/>
      <c r="U825" s="290" t="s">
        <v>2015</v>
      </c>
      <c r="V825" s="290" t="s">
        <v>195</v>
      </c>
      <c r="W825" s="290">
        <v>8</v>
      </c>
      <c r="X825" s="290" t="s">
        <v>2319</v>
      </c>
      <c r="Y825" s="290"/>
      <c r="Z825" s="290"/>
      <c r="AA825" s="290"/>
      <c r="AB825" s="290"/>
    </row>
    <row r="826" spans="1:28" x14ac:dyDescent="0.25">
      <c r="A826" s="283" t="s">
        <v>2189</v>
      </c>
      <c r="B826" s="284" t="s">
        <v>1787</v>
      </c>
      <c r="C826" s="284" t="s">
        <v>2066</v>
      </c>
      <c r="D826" s="284" t="s">
        <v>2067</v>
      </c>
      <c r="E826" s="284" t="s">
        <v>2378</v>
      </c>
      <c r="F826" s="285" t="s">
        <v>2660</v>
      </c>
      <c r="G826" s="286">
        <v>40</v>
      </c>
      <c r="H826" s="287" t="s">
        <v>2011</v>
      </c>
      <c r="I826" s="285"/>
      <c r="J826" s="285"/>
      <c r="K826" s="285"/>
      <c r="L826" s="285"/>
      <c r="M826" s="285"/>
      <c r="N826" s="285"/>
      <c r="O826" s="288">
        <v>7</v>
      </c>
      <c r="P826" s="288" t="s">
        <v>2013</v>
      </c>
      <c r="Q826" s="288" t="s">
        <v>2012</v>
      </c>
      <c r="R826" s="289" t="s">
        <v>2385</v>
      </c>
      <c r="S826" s="299" t="s">
        <v>2382</v>
      </c>
      <c r="T826" s="283"/>
      <c r="U826" s="290" t="s">
        <v>2015</v>
      </c>
      <c r="V826" s="290" t="s">
        <v>195</v>
      </c>
      <c r="W826" s="290">
        <v>8</v>
      </c>
      <c r="X826" s="290" t="s">
        <v>2319</v>
      </c>
      <c r="Y826" s="290"/>
      <c r="Z826" s="290"/>
      <c r="AA826" s="290"/>
      <c r="AB826" s="290"/>
    </row>
    <row r="827" spans="1:28" x14ac:dyDescent="0.25">
      <c r="A827" s="283" t="s">
        <v>2189</v>
      </c>
      <c r="B827" s="284" t="s">
        <v>1787</v>
      </c>
      <c r="C827" s="284" t="s">
        <v>2066</v>
      </c>
      <c r="D827" s="284" t="s">
        <v>2067</v>
      </c>
      <c r="E827" s="284" t="s">
        <v>2378</v>
      </c>
      <c r="F827" s="285" t="s">
        <v>2428</v>
      </c>
      <c r="G827" s="286">
        <v>20</v>
      </c>
      <c r="H827" s="287" t="s">
        <v>2011</v>
      </c>
      <c r="I827" s="285"/>
      <c r="J827" s="285"/>
      <c r="K827" s="285"/>
      <c r="L827" s="285"/>
      <c r="M827" s="285"/>
      <c r="N827" s="285"/>
      <c r="O827" s="288">
        <v>6</v>
      </c>
      <c r="P827" s="288" t="s">
        <v>2013</v>
      </c>
      <c r="Q827" s="288" t="s">
        <v>2012</v>
      </c>
      <c r="R827" s="289" t="s">
        <v>2400</v>
      </c>
      <c r="S827" s="299" t="s">
        <v>2382</v>
      </c>
      <c r="T827" s="283"/>
      <c r="U827" s="290" t="s">
        <v>2015</v>
      </c>
      <c r="V827" s="290" t="s">
        <v>195</v>
      </c>
      <c r="W827" s="290">
        <v>7</v>
      </c>
      <c r="X827" s="290" t="s">
        <v>2319</v>
      </c>
      <c r="Y827" s="290"/>
      <c r="Z827" s="290"/>
      <c r="AA827" s="290"/>
      <c r="AB827" s="290"/>
    </row>
    <row r="828" spans="1:28" x14ac:dyDescent="0.25">
      <c r="A828" s="283" t="s">
        <v>2189</v>
      </c>
      <c r="B828" s="284" t="s">
        <v>1787</v>
      </c>
      <c r="C828" s="284" t="s">
        <v>2066</v>
      </c>
      <c r="D828" s="284" t="s">
        <v>2067</v>
      </c>
      <c r="E828" s="284" t="s">
        <v>2378</v>
      </c>
      <c r="F828" s="285" t="s">
        <v>2428</v>
      </c>
      <c r="G828" s="286">
        <v>40</v>
      </c>
      <c r="H828" s="287" t="s">
        <v>2011</v>
      </c>
      <c r="I828" s="285"/>
      <c r="J828" s="285"/>
      <c r="K828" s="285"/>
      <c r="L828" s="285"/>
      <c r="M828" s="285"/>
      <c r="N828" s="285"/>
      <c r="O828" s="288">
        <v>6</v>
      </c>
      <c r="P828" s="288" t="s">
        <v>2013</v>
      </c>
      <c r="Q828" s="288" t="s">
        <v>2012</v>
      </c>
      <c r="R828" s="289" t="s">
        <v>2400</v>
      </c>
      <c r="S828" s="299" t="s">
        <v>2382</v>
      </c>
      <c r="T828" s="283"/>
      <c r="U828" s="290" t="s">
        <v>2015</v>
      </c>
      <c r="V828" s="290" t="s">
        <v>195</v>
      </c>
      <c r="W828" s="290">
        <v>7</v>
      </c>
      <c r="X828" s="290" t="s">
        <v>2319</v>
      </c>
      <c r="Y828" s="290"/>
      <c r="Z828" s="290"/>
      <c r="AA828" s="290"/>
      <c r="AB828" s="290"/>
    </row>
    <row r="829" spans="1:28" x14ac:dyDescent="0.25">
      <c r="A829" s="283" t="s">
        <v>2189</v>
      </c>
      <c r="B829" s="284" t="s">
        <v>1787</v>
      </c>
      <c r="C829" s="284" t="s">
        <v>2241</v>
      </c>
      <c r="D829" s="284" t="s">
        <v>2242</v>
      </c>
      <c r="E829" s="284" t="s">
        <v>2378</v>
      </c>
      <c r="F829" s="285" t="s">
        <v>2661</v>
      </c>
      <c r="G829" s="286">
        <v>20</v>
      </c>
      <c r="H829" s="287" t="s">
        <v>2011</v>
      </c>
      <c r="I829" s="285"/>
      <c r="J829" s="285"/>
      <c r="K829" s="285"/>
      <c r="L829" s="285"/>
      <c r="M829" s="285"/>
      <c r="N829" s="285"/>
      <c r="O829" s="288">
        <v>3</v>
      </c>
      <c r="P829" s="288" t="s">
        <v>2013</v>
      </c>
      <c r="Q829" s="288" t="s">
        <v>2012</v>
      </c>
      <c r="R829" s="289" t="s">
        <v>2405</v>
      </c>
      <c r="S829" s="299" t="s">
        <v>2382</v>
      </c>
      <c r="T829" s="283"/>
      <c r="U829" s="290" t="s">
        <v>2015</v>
      </c>
      <c r="V829" s="290" t="s">
        <v>195</v>
      </c>
      <c r="W829" s="290">
        <v>4</v>
      </c>
      <c r="X829" s="290" t="s">
        <v>2319</v>
      </c>
      <c r="Y829" s="290"/>
      <c r="Z829" s="290"/>
      <c r="AA829" s="290"/>
      <c r="AB829" s="290"/>
    </row>
    <row r="830" spans="1:28" x14ac:dyDescent="0.25">
      <c r="A830" s="283" t="s">
        <v>2189</v>
      </c>
      <c r="B830" s="284" t="s">
        <v>1787</v>
      </c>
      <c r="C830" s="284" t="s">
        <v>2241</v>
      </c>
      <c r="D830" s="284" t="s">
        <v>2242</v>
      </c>
      <c r="E830" s="284" t="s">
        <v>2378</v>
      </c>
      <c r="F830" s="285" t="s">
        <v>2661</v>
      </c>
      <c r="G830" s="286">
        <v>40</v>
      </c>
      <c r="H830" s="287" t="s">
        <v>2011</v>
      </c>
      <c r="I830" s="285"/>
      <c r="J830" s="285"/>
      <c r="K830" s="285"/>
      <c r="L830" s="285"/>
      <c r="M830" s="285"/>
      <c r="N830" s="285"/>
      <c r="O830" s="288">
        <v>3</v>
      </c>
      <c r="P830" s="288" t="s">
        <v>2013</v>
      </c>
      <c r="Q830" s="288" t="s">
        <v>2012</v>
      </c>
      <c r="R830" s="289" t="s">
        <v>2405</v>
      </c>
      <c r="S830" s="299" t="s">
        <v>2382</v>
      </c>
      <c r="T830" s="283"/>
      <c r="U830" s="290" t="s">
        <v>2015</v>
      </c>
      <c r="V830" s="290" t="s">
        <v>195</v>
      </c>
      <c r="W830" s="290">
        <v>4</v>
      </c>
      <c r="X830" s="290" t="s">
        <v>2319</v>
      </c>
      <c r="Y830" s="290"/>
      <c r="Z830" s="290"/>
      <c r="AA830" s="290"/>
      <c r="AB830" s="290"/>
    </row>
    <row r="831" spans="1:28" x14ac:dyDescent="0.25">
      <c r="A831" s="283" t="s">
        <v>2189</v>
      </c>
      <c r="B831" s="284" t="s">
        <v>1791</v>
      </c>
      <c r="C831" s="284" t="s">
        <v>2072</v>
      </c>
      <c r="D831" s="284" t="s">
        <v>2073</v>
      </c>
      <c r="E831" s="284" t="s">
        <v>2378</v>
      </c>
      <c r="F831" s="286" t="s">
        <v>449</v>
      </c>
      <c r="G831" s="286">
        <v>20</v>
      </c>
      <c r="H831" s="300" t="s">
        <v>2394</v>
      </c>
      <c r="I831" s="285"/>
      <c r="J831" s="285"/>
      <c r="K831" s="285"/>
      <c r="L831" s="285"/>
      <c r="M831" s="285"/>
      <c r="N831" s="285"/>
      <c r="O831" s="288">
        <v>5</v>
      </c>
      <c r="P831" s="288" t="s">
        <v>2013</v>
      </c>
      <c r="Q831" s="288" t="s">
        <v>2012</v>
      </c>
      <c r="R831" s="289" t="s">
        <v>2390</v>
      </c>
      <c r="S831" s="299" t="s">
        <v>2382</v>
      </c>
      <c r="T831" s="283"/>
      <c r="U831" s="290" t="s">
        <v>2015</v>
      </c>
      <c r="V831" s="290" t="s">
        <v>195</v>
      </c>
      <c r="W831" s="290">
        <v>6</v>
      </c>
      <c r="X831" s="290" t="s">
        <v>2319</v>
      </c>
      <c r="Y831" s="290"/>
      <c r="Z831" s="290"/>
      <c r="AA831" s="290"/>
      <c r="AB831" s="290"/>
    </row>
    <row r="832" spans="1:28" x14ac:dyDescent="0.25">
      <c r="A832" s="283" t="s">
        <v>2189</v>
      </c>
      <c r="B832" s="284" t="s">
        <v>1791</v>
      </c>
      <c r="C832" s="284" t="s">
        <v>2072</v>
      </c>
      <c r="D832" s="284" t="s">
        <v>2073</v>
      </c>
      <c r="E832" s="284" t="s">
        <v>2378</v>
      </c>
      <c r="F832" s="285" t="s">
        <v>449</v>
      </c>
      <c r="G832" s="286">
        <v>40</v>
      </c>
      <c r="H832" s="300" t="s">
        <v>2394</v>
      </c>
      <c r="I832" s="285"/>
      <c r="J832" s="285"/>
      <c r="K832" s="285"/>
      <c r="L832" s="285"/>
      <c r="M832" s="285"/>
      <c r="N832" s="285"/>
      <c r="O832" s="288">
        <v>5</v>
      </c>
      <c r="P832" s="288" t="s">
        <v>2013</v>
      </c>
      <c r="Q832" s="288" t="s">
        <v>2012</v>
      </c>
      <c r="R832" s="289" t="s">
        <v>2390</v>
      </c>
      <c r="S832" s="299" t="s">
        <v>2382</v>
      </c>
      <c r="T832" s="283"/>
      <c r="U832" s="290" t="s">
        <v>2015</v>
      </c>
      <c r="V832" s="290" t="s">
        <v>195</v>
      </c>
      <c r="W832" s="290">
        <v>6</v>
      </c>
      <c r="X832" s="290" t="s">
        <v>2319</v>
      </c>
      <c r="Y832" s="290"/>
      <c r="Z832" s="290"/>
      <c r="AA832" s="290"/>
      <c r="AB832" s="290"/>
    </row>
    <row r="833" spans="1:28" x14ac:dyDescent="0.25">
      <c r="A833" s="283" t="s">
        <v>2189</v>
      </c>
      <c r="B833" s="284" t="s">
        <v>1791</v>
      </c>
      <c r="C833" s="284" t="s">
        <v>2072</v>
      </c>
      <c r="D833" s="284" t="s">
        <v>2073</v>
      </c>
      <c r="E833" s="284" t="s">
        <v>2378</v>
      </c>
      <c r="F833" s="285" t="s">
        <v>449</v>
      </c>
      <c r="G833" s="286">
        <v>20</v>
      </c>
      <c r="H833" s="287" t="s">
        <v>2011</v>
      </c>
      <c r="I833" s="285"/>
      <c r="J833" s="285"/>
      <c r="K833" s="285"/>
      <c r="L833" s="285"/>
      <c r="M833" s="285"/>
      <c r="N833" s="285"/>
      <c r="O833" s="288">
        <v>5</v>
      </c>
      <c r="P833" s="288" t="s">
        <v>2013</v>
      </c>
      <c r="Q833" s="288" t="s">
        <v>2012</v>
      </c>
      <c r="R833" s="289" t="s">
        <v>2390</v>
      </c>
      <c r="S833" s="299" t="s">
        <v>2382</v>
      </c>
      <c r="T833" s="283"/>
      <c r="U833" s="290" t="s">
        <v>2015</v>
      </c>
      <c r="V833" s="290" t="s">
        <v>195</v>
      </c>
      <c r="W833" s="290">
        <v>6</v>
      </c>
      <c r="X833" s="290" t="s">
        <v>2319</v>
      </c>
      <c r="Y833" s="290"/>
      <c r="Z833" s="290"/>
      <c r="AA833" s="290"/>
      <c r="AB833" s="290"/>
    </row>
    <row r="834" spans="1:28" x14ac:dyDescent="0.25">
      <c r="A834" s="283" t="s">
        <v>2189</v>
      </c>
      <c r="B834" s="284" t="s">
        <v>1791</v>
      </c>
      <c r="C834" s="284" t="s">
        <v>2072</v>
      </c>
      <c r="D834" s="284" t="s">
        <v>2073</v>
      </c>
      <c r="E834" s="284" t="s">
        <v>2378</v>
      </c>
      <c r="F834" s="285" t="s">
        <v>449</v>
      </c>
      <c r="G834" s="286">
        <v>40</v>
      </c>
      <c r="H834" s="287" t="s">
        <v>2011</v>
      </c>
      <c r="I834" s="285"/>
      <c r="J834" s="285"/>
      <c r="K834" s="285"/>
      <c r="L834" s="285"/>
      <c r="M834" s="285"/>
      <c r="N834" s="285"/>
      <c r="O834" s="288">
        <v>5</v>
      </c>
      <c r="P834" s="288" t="s">
        <v>2013</v>
      </c>
      <c r="Q834" s="288" t="s">
        <v>2012</v>
      </c>
      <c r="R834" s="289" t="s">
        <v>2390</v>
      </c>
      <c r="S834" s="299" t="s">
        <v>2382</v>
      </c>
      <c r="T834" s="283"/>
      <c r="U834" s="290" t="s">
        <v>2015</v>
      </c>
      <c r="V834" s="290" t="s">
        <v>195</v>
      </c>
      <c r="W834" s="290">
        <v>6</v>
      </c>
      <c r="X834" s="290" t="s">
        <v>2319</v>
      </c>
      <c r="Y834" s="290"/>
      <c r="Z834" s="290"/>
      <c r="AA834" s="290"/>
      <c r="AB834" s="290"/>
    </row>
    <row r="835" spans="1:28" x14ac:dyDescent="0.25">
      <c r="A835" s="283" t="s">
        <v>2189</v>
      </c>
      <c r="B835" s="284" t="s">
        <v>1791</v>
      </c>
      <c r="C835" s="284" t="s">
        <v>2072</v>
      </c>
      <c r="D835" s="284" t="s">
        <v>2073</v>
      </c>
      <c r="E835" s="284" t="s">
        <v>2378</v>
      </c>
      <c r="F835" s="285" t="s">
        <v>2430</v>
      </c>
      <c r="G835" s="286">
        <v>20</v>
      </c>
      <c r="H835" s="300" t="s">
        <v>2394</v>
      </c>
      <c r="I835" s="285"/>
      <c r="J835" s="285"/>
      <c r="K835" s="285"/>
      <c r="L835" s="285"/>
      <c r="M835" s="285"/>
      <c r="N835" s="285"/>
      <c r="O835" s="288">
        <v>5</v>
      </c>
      <c r="P835" s="288" t="s">
        <v>2013</v>
      </c>
      <c r="Q835" s="288" t="s">
        <v>2012</v>
      </c>
      <c r="R835" s="289" t="s">
        <v>2390</v>
      </c>
      <c r="S835" s="299" t="s">
        <v>2382</v>
      </c>
      <c r="T835" s="283"/>
      <c r="U835" s="290" t="s">
        <v>2015</v>
      </c>
      <c r="V835" s="290" t="s">
        <v>195</v>
      </c>
      <c r="W835" s="290">
        <v>6</v>
      </c>
      <c r="X835" s="290" t="s">
        <v>2319</v>
      </c>
      <c r="Y835" s="290"/>
      <c r="Z835" s="290"/>
      <c r="AA835" s="290"/>
      <c r="AB835" s="290"/>
    </row>
    <row r="836" spans="1:28" x14ac:dyDescent="0.25">
      <c r="A836" s="283" t="s">
        <v>2189</v>
      </c>
      <c r="B836" s="284" t="s">
        <v>1791</v>
      </c>
      <c r="C836" s="284" t="s">
        <v>2072</v>
      </c>
      <c r="D836" s="284" t="s">
        <v>2073</v>
      </c>
      <c r="E836" s="284" t="s">
        <v>2378</v>
      </c>
      <c r="F836" s="285" t="s">
        <v>2430</v>
      </c>
      <c r="G836" s="286">
        <v>40</v>
      </c>
      <c r="H836" s="300" t="s">
        <v>2394</v>
      </c>
      <c r="I836" s="285"/>
      <c r="J836" s="285"/>
      <c r="K836" s="285"/>
      <c r="L836" s="285"/>
      <c r="M836" s="285"/>
      <c r="N836" s="285"/>
      <c r="O836" s="288">
        <v>5</v>
      </c>
      <c r="P836" s="288" t="s">
        <v>2013</v>
      </c>
      <c r="Q836" s="288" t="s">
        <v>2012</v>
      </c>
      <c r="R836" s="289" t="s">
        <v>2390</v>
      </c>
      <c r="S836" s="299" t="s">
        <v>2382</v>
      </c>
      <c r="T836" s="283"/>
      <c r="U836" s="290" t="s">
        <v>2015</v>
      </c>
      <c r="V836" s="290" t="s">
        <v>195</v>
      </c>
      <c r="W836" s="290">
        <v>6</v>
      </c>
      <c r="X836" s="290" t="s">
        <v>2319</v>
      </c>
      <c r="Y836" s="290"/>
      <c r="Z836" s="290"/>
      <c r="AA836" s="290"/>
      <c r="AB836" s="290"/>
    </row>
    <row r="837" spans="1:28" x14ac:dyDescent="0.25">
      <c r="A837" s="283" t="s">
        <v>2189</v>
      </c>
      <c r="B837" s="284" t="s">
        <v>1791</v>
      </c>
      <c r="C837" s="284" t="s">
        <v>2072</v>
      </c>
      <c r="D837" s="284" t="s">
        <v>2073</v>
      </c>
      <c r="E837" s="284" t="s">
        <v>2378</v>
      </c>
      <c r="F837" s="285" t="s">
        <v>2430</v>
      </c>
      <c r="G837" s="286">
        <v>20</v>
      </c>
      <c r="H837" s="287" t="s">
        <v>2011</v>
      </c>
      <c r="I837" s="285"/>
      <c r="J837" s="285"/>
      <c r="K837" s="285"/>
      <c r="L837" s="285"/>
      <c r="M837" s="285"/>
      <c r="N837" s="285"/>
      <c r="O837" s="288">
        <v>5</v>
      </c>
      <c r="P837" s="288" t="s">
        <v>2013</v>
      </c>
      <c r="Q837" s="288" t="s">
        <v>2012</v>
      </c>
      <c r="R837" s="289" t="s">
        <v>2390</v>
      </c>
      <c r="S837" s="299" t="s">
        <v>2382</v>
      </c>
      <c r="T837" s="283"/>
      <c r="U837" s="290" t="s">
        <v>2015</v>
      </c>
      <c r="V837" s="290" t="s">
        <v>195</v>
      </c>
      <c r="W837" s="290">
        <v>6</v>
      </c>
      <c r="X837" s="290" t="s">
        <v>2319</v>
      </c>
      <c r="Y837" s="290"/>
      <c r="Z837" s="290"/>
      <c r="AA837" s="290"/>
      <c r="AB837" s="290"/>
    </row>
    <row r="838" spans="1:28" x14ac:dyDescent="0.25">
      <c r="A838" s="283" t="s">
        <v>2189</v>
      </c>
      <c r="B838" s="284" t="s">
        <v>1791</v>
      </c>
      <c r="C838" s="284" t="s">
        <v>2072</v>
      </c>
      <c r="D838" s="284" t="s">
        <v>2073</v>
      </c>
      <c r="E838" s="284" t="s">
        <v>2378</v>
      </c>
      <c r="F838" s="285" t="s">
        <v>2430</v>
      </c>
      <c r="G838" s="286">
        <v>40</v>
      </c>
      <c r="H838" s="287" t="s">
        <v>2011</v>
      </c>
      <c r="I838" s="285"/>
      <c r="J838" s="285"/>
      <c r="K838" s="285"/>
      <c r="L838" s="285"/>
      <c r="M838" s="285"/>
      <c r="N838" s="285"/>
      <c r="O838" s="288">
        <v>5</v>
      </c>
      <c r="P838" s="288" t="s">
        <v>2013</v>
      </c>
      <c r="Q838" s="288" t="s">
        <v>2012</v>
      </c>
      <c r="R838" s="289" t="s">
        <v>2390</v>
      </c>
      <c r="S838" s="299" t="s">
        <v>2382</v>
      </c>
      <c r="T838" s="283"/>
      <c r="U838" s="290" t="s">
        <v>2015</v>
      </c>
      <c r="V838" s="290" t="s">
        <v>195</v>
      </c>
      <c r="W838" s="290">
        <v>6</v>
      </c>
      <c r="X838" s="290" t="s">
        <v>2319</v>
      </c>
      <c r="Y838" s="290"/>
      <c r="Z838" s="290"/>
      <c r="AA838" s="290"/>
      <c r="AB838" s="290"/>
    </row>
    <row r="839" spans="1:28" x14ac:dyDescent="0.25">
      <c r="A839" s="283" t="s">
        <v>2189</v>
      </c>
      <c r="B839" s="284" t="s">
        <v>1791</v>
      </c>
      <c r="C839" s="284" t="s">
        <v>2076</v>
      </c>
      <c r="D839" s="284" t="s">
        <v>2077</v>
      </c>
      <c r="E839" s="284" t="s">
        <v>2378</v>
      </c>
      <c r="F839" s="285" t="s">
        <v>2431</v>
      </c>
      <c r="G839" s="302">
        <v>20</v>
      </c>
      <c r="H839" s="287" t="s">
        <v>2011</v>
      </c>
      <c r="I839" s="285"/>
      <c r="J839" s="285"/>
      <c r="K839" s="285"/>
      <c r="L839" s="285"/>
      <c r="M839" s="285"/>
      <c r="N839" s="285"/>
      <c r="O839" s="288">
        <v>3</v>
      </c>
      <c r="P839" s="288" t="s">
        <v>2013</v>
      </c>
      <c r="Q839" s="288" t="s">
        <v>2012</v>
      </c>
      <c r="R839" s="289" t="s">
        <v>2405</v>
      </c>
      <c r="S839" s="299" t="s">
        <v>2382</v>
      </c>
      <c r="T839" s="283"/>
      <c r="U839" s="290" t="s">
        <v>2015</v>
      </c>
      <c r="V839" s="290" t="s">
        <v>195</v>
      </c>
      <c r="W839" s="290">
        <v>4</v>
      </c>
      <c r="X839" s="290" t="s">
        <v>2319</v>
      </c>
      <c r="Y839" s="290"/>
      <c r="Z839" s="290"/>
      <c r="AA839" s="290"/>
      <c r="AB839" s="290"/>
    </row>
    <row r="840" spans="1:28" x14ac:dyDescent="0.25">
      <c r="A840" s="283" t="s">
        <v>2189</v>
      </c>
      <c r="B840" s="284" t="s">
        <v>1791</v>
      </c>
      <c r="C840" s="284" t="s">
        <v>2076</v>
      </c>
      <c r="D840" s="284" t="s">
        <v>2077</v>
      </c>
      <c r="E840" s="284" t="s">
        <v>2378</v>
      </c>
      <c r="F840" s="285" t="s">
        <v>2431</v>
      </c>
      <c r="G840" s="302">
        <v>40</v>
      </c>
      <c r="H840" s="287" t="s">
        <v>2011</v>
      </c>
      <c r="I840" s="285"/>
      <c r="J840" s="285"/>
      <c r="K840" s="285"/>
      <c r="L840" s="285"/>
      <c r="M840" s="285"/>
      <c r="N840" s="285"/>
      <c r="O840" s="288">
        <v>3</v>
      </c>
      <c r="P840" s="288" t="s">
        <v>2013</v>
      </c>
      <c r="Q840" s="288" t="s">
        <v>2012</v>
      </c>
      <c r="R840" s="289" t="s">
        <v>2405</v>
      </c>
      <c r="S840" s="299" t="s">
        <v>2382</v>
      </c>
      <c r="T840" s="283"/>
      <c r="U840" s="290" t="s">
        <v>2015</v>
      </c>
      <c r="V840" s="290" t="s">
        <v>195</v>
      </c>
      <c r="W840" s="290">
        <v>4</v>
      </c>
      <c r="X840" s="290" t="s">
        <v>2319</v>
      </c>
      <c r="Y840" s="290"/>
      <c r="Z840" s="290"/>
      <c r="AA840" s="290"/>
      <c r="AB840" s="290"/>
    </row>
    <row r="841" spans="1:28" x14ac:dyDescent="0.25">
      <c r="A841" s="283" t="s">
        <v>2189</v>
      </c>
      <c r="B841" s="284" t="s">
        <v>1787</v>
      </c>
      <c r="C841" s="284" t="s">
        <v>2080</v>
      </c>
      <c r="D841" s="284" t="s">
        <v>2081</v>
      </c>
      <c r="E841" s="284" t="s">
        <v>2378</v>
      </c>
      <c r="F841" s="285" t="s">
        <v>2432</v>
      </c>
      <c r="G841" s="286">
        <v>20</v>
      </c>
      <c r="H841" s="287" t="s">
        <v>2011</v>
      </c>
      <c r="I841" s="285"/>
      <c r="J841" s="285"/>
      <c r="K841" s="285"/>
      <c r="L841" s="285"/>
      <c r="M841" s="285"/>
      <c r="N841" s="285"/>
      <c r="O841" s="288">
        <v>7</v>
      </c>
      <c r="P841" s="288" t="s">
        <v>2013</v>
      </c>
      <c r="Q841" s="288" t="s">
        <v>2012</v>
      </c>
      <c r="R841" s="289" t="s">
        <v>2385</v>
      </c>
      <c r="S841" s="299" t="s">
        <v>2382</v>
      </c>
      <c r="T841" s="283"/>
      <c r="U841" s="290" t="s">
        <v>2015</v>
      </c>
      <c r="V841" s="290" t="s">
        <v>195</v>
      </c>
      <c r="W841" s="290">
        <v>8</v>
      </c>
      <c r="X841" s="290" t="s">
        <v>2319</v>
      </c>
      <c r="Y841" s="290"/>
      <c r="Z841" s="290"/>
      <c r="AA841" s="290"/>
      <c r="AB841" s="290"/>
    </row>
    <row r="842" spans="1:28" x14ac:dyDescent="0.25">
      <c r="A842" s="283" t="s">
        <v>2189</v>
      </c>
      <c r="B842" s="284" t="s">
        <v>1787</v>
      </c>
      <c r="C842" s="284" t="s">
        <v>2080</v>
      </c>
      <c r="D842" s="284" t="s">
        <v>2081</v>
      </c>
      <c r="E842" s="284" t="s">
        <v>2378</v>
      </c>
      <c r="F842" s="285" t="s">
        <v>2432</v>
      </c>
      <c r="G842" s="286">
        <v>40</v>
      </c>
      <c r="H842" s="287" t="s">
        <v>2011</v>
      </c>
      <c r="I842" s="285"/>
      <c r="J842" s="285"/>
      <c r="K842" s="285"/>
      <c r="L842" s="285"/>
      <c r="M842" s="285"/>
      <c r="N842" s="285"/>
      <c r="O842" s="288">
        <v>7</v>
      </c>
      <c r="P842" s="288" t="s">
        <v>2013</v>
      </c>
      <c r="Q842" s="288" t="s">
        <v>2012</v>
      </c>
      <c r="R842" s="289" t="s">
        <v>2385</v>
      </c>
      <c r="S842" s="299" t="s">
        <v>2382</v>
      </c>
      <c r="T842" s="283"/>
      <c r="U842" s="290" t="s">
        <v>2015</v>
      </c>
      <c r="V842" s="290" t="s">
        <v>195</v>
      </c>
      <c r="W842" s="290">
        <v>8</v>
      </c>
      <c r="X842" s="290" t="s">
        <v>2319</v>
      </c>
      <c r="Y842" s="290"/>
      <c r="Z842" s="290"/>
      <c r="AA842" s="290"/>
      <c r="AB842" s="290"/>
    </row>
    <row r="843" spans="1:28" x14ac:dyDescent="0.25">
      <c r="A843" s="283" t="s">
        <v>2189</v>
      </c>
      <c r="B843" s="284" t="s">
        <v>1787</v>
      </c>
      <c r="C843" s="284" t="s">
        <v>2080</v>
      </c>
      <c r="D843" s="284" t="s">
        <v>2081</v>
      </c>
      <c r="E843" s="284" t="s">
        <v>2378</v>
      </c>
      <c r="F843" s="285" t="s">
        <v>2433</v>
      </c>
      <c r="G843" s="286">
        <v>20</v>
      </c>
      <c r="H843" s="287" t="s">
        <v>2011</v>
      </c>
      <c r="I843" s="285"/>
      <c r="J843" s="285"/>
      <c r="K843" s="285"/>
      <c r="L843" s="285"/>
      <c r="M843" s="285"/>
      <c r="N843" s="285"/>
      <c r="O843" s="288">
        <v>7</v>
      </c>
      <c r="P843" s="288" t="s">
        <v>2013</v>
      </c>
      <c r="Q843" s="288" t="s">
        <v>2012</v>
      </c>
      <c r="R843" s="289" t="s">
        <v>2385</v>
      </c>
      <c r="S843" s="299" t="s">
        <v>2382</v>
      </c>
      <c r="T843" s="283"/>
      <c r="U843" s="290" t="s">
        <v>2015</v>
      </c>
      <c r="V843" s="290" t="s">
        <v>195</v>
      </c>
      <c r="W843" s="290">
        <v>8</v>
      </c>
      <c r="X843" s="290" t="s">
        <v>2319</v>
      </c>
      <c r="Y843" s="290"/>
      <c r="Z843" s="290"/>
      <c r="AA843" s="290"/>
      <c r="AB843" s="290"/>
    </row>
    <row r="844" spans="1:28" x14ac:dyDescent="0.25">
      <c r="A844" s="283" t="s">
        <v>2189</v>
      </c>
      <c r="B844" s="284" t="s">
        <v>1787</v>
      </c>
      <c r="C844" s="284" t="s">
        <v>2080</v>
      </c>
      <c r="D844" s="284" t="s">
        <v>2081</v>
      </c>
      <c r="E844" s="284" t="s">
        <v>2378</v>
      </c>
      <c r="F844" s="285" t="s">
        <v>2433</v>
      </c>
      <c r="G844" s="286">
        <v>40</v>
      </c>
      <c r="H844" s="287" t="s">
        <v>2011</v>
      </c>
      <c r="I844" s="285"/>
      <c r="J844" s="285"/>
      <c r="K844" s="285"/>
      <c r="L844" s="285"/>
      <c r="M844" s="285"/>
      <c r="N844" s="285"/>
      <c r="O844" s="288">
        <v>7</v>
      </c>
      <c r="P844" s="288" t="s">
        <v>2013</v>
      </c>
      <c r="Q844" s="288" t="s">
        <v>2012</v>
      </c>
      <c r="R844" s="289" t="s">
        <v>2385</v>
      </c>
      <c r="S844" s="299" t="s">
        <v>2382</v>
      </c>
      <c r="T844" s="283"/>
      <c r="U844" s="290" t="s">
        <v>2015</v>
      </c>
      <c r="V844" s="290" t="s">
        <v>195</v>
      </c>
      <c r="W844" s="290">
        <v>8</v>
      </c>
      <c r="X844" s="290" t="s">
        <v>2319</v>
      </c>
      <c r="Y844" s="290"/>
      <c r="Z844" s="290"/>
      <c r="AA844" s="290"/>
      <c r="AB844" s="290"/>
    </row>
    <row r="845" spans="1:28" x14ac:dyDescent="0.25">
      <c r="A845" s="283" t="s">
        <v>2189</v>
      </c>
      <c r="B845" s="284" t="s">
        <v>1787</v>
      </c>
      <c r="C845" s="284" t="s">
        <v>2086</v>
      </c>
      <c r="D845" s="284" t="s">
        <v>2087</v>
      </c>
      <c r="E845" s="284" t="s">
        <v>2378</v>
      </c>
      <c r="F845" s="285" t="s">
        <v>2434</v>
      </c>
      <c r="G845" s="286">
        <v>20</v>
      </c>
      <c r="H845" s="287" t="s">
        <v>2011</v>
      </c>
      <c r="I845" s="285"/>
      <c r="J845" s="285"/>
      <c r="K845" s="285"/>
      <c r="L845" s="285"/>
      <c r="M845" s="285"/>
      <c r="N845" s="285"/>
      <c r="O845" s="288">
        <v>6</v>
      </c>
      <c r="P845" s="288" t="s">
        <v>2013</v>
      </c>
      <c r="Q845" s="288" t="s">
        <v>2012</v>
      </c>
      <c r="R845" s="289" t="s">
        <v>2400</v>
      </c>
      <c r="S845" s="299" t="s">
        <v>2382</v>
      </c>
      <c r="T845" s="283"/>
      <c r="U845" s="290" t="s">
        <v>2015</v>
      </c>
      <c r="V845" s="290" t="s">
        <v>195</v>
      </c>
      <c r="W845" s="290">
        <v>7</v>
      </c>
      <c r="X845" s="290" t="s">
        <v>2319</v>
      </c>
      <c r="Y845" s="290"/>
      <c r="Z845" s="290"/>
      <c r="AA845" s="290"/>
      <c r="AB845" s="290"/>
    </row>
    <row r="846" spans="1:28" x14ac:dyDescent="0.25">
      <c r="A846" s="283" t="s">
        <v>2189</v>
      </c>
      <c r="B846" s="284" t="s">
        <v>1787</v>
      </c>
      <c r="C846" s="284" t="s">
        <v>2086</v>
      </c>
      <c r="D846" s="284" t="s">
        <v>2087</v>
      </c>
      <c r="E846" s="284" t="s">
        <v>2378</v>
      </c>
      <c r="F846" s="285" t="s">
        <v>2434</v>
      </c>
      <c r="G846" s="286">
        <v>40</v>
      </c>
      <c r="H846" s="287" t="s">
        <v>2011</v>
      </c>
      <c r="I846" s="285"/>
      <c r="J846" s="285"/>
      <c r="K846" s="285"/>
      <c r="L846" s="285"/>
      <c r="M846" s="285"/>
      <c r="N846" s="285"/>
      <c r="O846" s="288">
        <v>6</v>
      </c>
      <c r="P846" s="288" t="s">
        <v>2013</v>
      </c>
      <c r="Q846" s="288" t="s">
        <v>2012</v>
      </c>
      <c r="R846" s="289" t="s">
        <v>2400</v>
      </c>
      <c r="S846" s="299" t="s">
        <v>2382</v>
      </c>
      <c r="T846" s="283"/>
      <c r="U846" s="290" t="s">
        <v>2015</v>
      </c>
      <c r="V846" s="290" t="s">
        <v>195</v>
      </c>
      <c r="W846" s="290">
        <v>7</v>
      </c>
      <c r="X846" s="290" t="s">
        <v>2319</v>
      </c>
      <c r="Y846" s="290"/>
      <c r="Z846" s="290"/>
      <c r="AA846" s="290"/>
      <c r="AB846" s="290"/>
    </row>
    <row r="847" spans="1:28" x14ac:dyDescent="0.25">
      <c r="A847" s="283" t="s">
        <v>2189</v>
      </c>
      <c r="B847" s="284" t="s">
        <v>1787</v>
      </c>
      <c r="C847" s="284" t="s">
        <v>2102</v>
      </c>
      <c r="D847" s="284" t="s">
        <v>2103</v>
      </c>
      <c r="E847" s="284" t="s">
        <v>2378</v>
      </c>
      <c r="F847" s="285" t="s">
        <v>2446</v>
      </c>
      <c r="G847" s="286">
        <v>20</v>
      </c>
      <c r="H847" s="287" t="s">
        <v>2011</v>
      </c>
      <c r="I847" s="285"/>
      <c r="J847" s="285"/>
      <c r="K847" s="285"/>
      <c r="L847" s="285"/>
      <c r="M847" s="285"/>
      <c r="N847" s="285"/>
      <c r="O847" s="288">
        <v>10</v>
      </c>
      <c r="P847" s="288" t="s">
        <v>2013</v>
      </c>
      <c r="Q847" s="288" t="s">
        <v>2012</v>
      </c>
      <c r="R847" s="289" t="s">
        <v>2381</v>
      </c>
      <c r="S847" s="299" t="s">
        <v>2382</v>
      </c>
      <c r="T847" s="283"/>
      <c r="U847" s="290" t="s">
        <v>2015</v>
      </c>
      <c r="V847" s="290" t="s">
        <v>195</v>
      </c>
      <c r="W847" s="290">
        <v>11</v>
      </c>
      <c r="X847" s="290" t="s">
        <v>2319</v>
      </c>
      <c r="Y847" s="290"/>
      <c r="Z847" s="290"/>
      <c r="AA847" s="290"/>
      <c r="AB847" s="290"/>
    </row>
    <row r="848" spans="1:28" x14ac:dyDescent="0.25">
      <c r="A848" s="283" t="s">
        <v>2189</v>
      </c>
      <c r="B848" s="284" t="s">
        <v>1787</v>
      </c>
      <c r="C848" s="284" t="s">
        <v>2102</v>
      </c>
      <c r="D848" s="284" t="s">
        <v>2103</v>
      </c>
      <c r="E848" s="284" t="s">
        <v>2378</v>
      </c>
      <c r="F848" s="285" t="s">
        <v>2446</v>
      </c>
      <c r="G848" s="286">
        <v>40</v>
      </c>
      <c r="H848" s="287" t="s">
        <v>2011</v>
      </c>
      <c r="I848" s="285"/>
      <c r="J848" s="285"/>
      <c r="K848" s="285"/>
      <c r="L848" s="285"/>
      <c r="M848" s="285"/>
      <c r="N848" s="285"/>
      <c r="O848" s="288">
        <v>10</v>
      </c>
      <c r="P848" s="288" t="s">
        <v>2013</v>
      </c>
      <c r="Q848" s="288" t="s">
        <v>2012</v>
      </c>
      <c r="R848" s="289" t="s">
        <v>2381</v>
      </c>
      <c r="S848" s="299" t="s">
        <v>2382</v>
      </c>
      <c r="T848" s="283"/>
      <c r="U848" s="290" t="s">
        <v>2015</v>
      </c>
      <c r="V848" s="290" t="s">
        <v>195</v>
      </c>
      <c r="W848" s="290">
        <v>11</v>
      </c>
      <c r="X848" s="290" t="s">
        <v>2319</v>
      </c>
      <c r="Y848" s="290"/>
      <c r="Z848" s="290"/>
      <c r="AA848" s="290"/>
      <c r="AB848" s="290"/>
    </row>
    <row r="849" spans="1:28" x14ac:dyDescent="0.25">
      <c r="A849" s="283" t="s">
        <v>2189</v>
      </c>
      <c r="B849" s="284" t="s">
        <v>2035</v>
      </c>
      <c r="C849" s="284" t="s">
        <v>2104</v>
      </c>
      <c r="D849" s="284" t="s">
        <v>2105</v>
      </c>
      <c r="E849" s="284" t="s">
        <v>2378</v>
      </c>
      <c r="F849" s="285" t="s">
        <v>2662</v>
      </c>
      <c r="G849" s="286">
        <v>20</v>
      </c>
      <c r="H849" s="287" t="s">
        <v>2011</v>
      </c>
      <c r="I849" s="285"/>
      <c r="J849" s="285"/>
      <c r="K849" s="285"/>
      <c r="L849" s="285"/>
      <c r="M849" s="285"/>
      <c r="N849" s="285"/>
      <c r="O849" s="288">
        <v>2</v>
      </c>
      <c r="P849" s="288" t="s">
        <v>2013</v>
      </c>
      <c r="Q849" s="288" t="s">
        <v>2012</v>
      </c>
      <c r="R849" s="289" t="s">
        <v>2398</v>
      </c>
      <c r="S849" s="299" t="s">
        <v>2382</v>
      </c>
      <c r="T849" s="283"/>
      <c r="U849" s="290" t="s">
        <v>2015</v>
      </c>
      <c r="V849" s="290" t="s">
        <v>195</v>
      </c>
      <c r="W849" s="290">
        <v>3</v>
      </c>
      <c r="X849" s="290" t="s">
        <v>2319</v>
      </c>
      <c r="Y849" s="290"/>
      <c r="Z849" s="290"/>
      <c r="AA849" s="290"/>
      <c r="AB849" s="290"/>
    </row>
    <row r="850" spans="1:28" x14ac:dyDescent="0.25">
      <c r="A850" s="283" t="s">
        <v>2189</v>
      </c>
      <c r="B850" s="284" t="s">
        <v>2035</v>
      </c>
      <c r="C850" s="284" t="s">
        <v>2104</v>
      </c>
      <c r="D850" s="284" t="s">
        <v>2105</v>
      </c>
      <c r="E850" s="284" t="s">
        <v>2378</v>
      </c>
      <c r="F850" s="285" t="s">
        <v>2662</v>
      </c>
      <c r="G850" s="286">
        <v>40</v>
      </c>
      <c r="H850" s="287" t="s">
        <v>2011</v>
      </c>
      <c r="I850" s="285"/>
      <c r="J850" s="285"/>
      <c r="K850" s="285"/>
      <c r="L850" s="285"/>
      <c r="M850" s="285"/>
      <c r="N850" s="285"/>
      <c r="O850" s="288">
        <v>2</v>
      </c>
      <c r="P850" s="288" t="s">
        <v>2013</v>
      </c>
      <c r="Q850" s="288" t="s">
        <v>2012</v>
      </c>
      <c r="R850" s="289" t="s">
        <v>2398</v>
      </c>
      <c r="S850" s="299" t="s">
        <v>2382</v>
      </c>
      <c r="T850" s="283"/>
      <c r="U850" s="290" t="s">
        <v>2015</v>
      </c>
      <c r="V850" s="290" t="s">
        <v>195</v>
      </c>
      <c r="W850" s="290">
        <v>3</v>
      </c>
      <c r="X850" s="290" t="s">
        <v>2319</v>
      </c>
      <c r="Y850" s="290"/>
      <c r="Z850" s="290"/>
      <c r="AA850" s="290"/>
      <c r="AB850" s="290"/>
    </row>
    <row r="851" spans="1:28" x14ac:dyDescent="0.25">
      <c r="A851" s="283" t="s">
        <v>2189</v>
      </c>
      <c r="B851" s="284" t="s">
        <v>1791</v>
      </c>
      <c r="C851" s="284" t="s">
        <v>2291</v>
      </c>
      <c r="D851" s="284" t="s">
        <v>2292</v>
      </c>
      <c r="E851" s="284" t="s">
        <v>2378</v>
      </c>
      <c r="F851" s="285" t="s">
        <v>2663</v>
      </c>
      <c r="G851" s="286">
        <v>20</v>
      </c>
      <c r="H851" s="287" t="s">
        <v>2011</v>
      </c>
      <c r="I851" s="285"/>
      <c r="J851" s="285"/>
      <c r="K851" s="285"/>
      <c r="L851" s="285"/>
      <c r="M851" s="285"/>
      <c r="N851" s="285"/>
      <c r="O851" s="288">
        <v>6</v>
      </c>
      <c r="P851" s="288" t="s">
        <v>2013</v>
      </c>
      <c r="Q851" s="288" t="s">
        <v>2012</v>
      </c>
      <c r="R851" s="289" t="s">
        <v>2400</v>
      </c>
      <c r="S851" s="299" t="s">
        <v>2382</v>
      </c>
      <c r="T851" s="283"/>
      <c r="U851" s="290" t="s">
        <v>2015</v>
      </c>
      <c r="V851" s="290" t="s">
        <v>195</v>
      </c>
      <c r="W851" s="290">
        <v>7</v>
      </c>
      <c r="X851" s="290" t="s">
        <v>2319</v>
      </c>
      <c r="Y851" s="290"/>
      <c r="Z851" s="290"/>
      <c r="AA851" s="290"/>
      <c r="AB851" s="290"/>
    </row>
    <row r="852" spans="1:28" x14ac:dyDescent="0.25">
      <c r="A852" s="283" t="s">
        <v>2189</v>
      </c>
      <c r="B852" s="284" t="s">
        <v>1791</v>
      </c>
      <c r="C852" s="284" t="s">
        <v>2291</v>
      </c>
      <c r="D852" s="284" t="s">
        <v>2292</v>
      </c>
      <c r="E852" s="284" t="s">
        <v>2378</v>
      </c>
      <c r="F852" s="285" t="s">
        <v>2663</v>
      </c>
      <c r="G852" s="286">
        <v>40</v>
      </c>
      <c r="H852" s="287" t="s">
        <v>2011</v>
      </c>
      <c r="I852" s="285"/>
      <c r="J852" s="285"/>
      <c r="K852" s="285"/>
      <c r="L852" s="285"/>
      <c r="M852" s="285"/>
      <c r="N852" s="285"/>
      <c r="O852" s="288">
        <v>6</v>
      </c>
      <c r="P852" s="288" t="s">
        <v>2013</v>
      </c>
      <c r="Q852" s="288" t="s">
        <v>2012</v>
      </c>
      <c r="R852" s="289" t="s">
        <v>2400</v>
      </c>
      <c r="S852" s="299" t="s">
        <v>2382</v>
      </c>
      <c r="T852" s="283"/>
      <c r="U852" s="290" t="s">
        <v>2015</v>
      </c>
      <c r="V852" s="290" t="s">
        <v>195</v>
      </c>
      <c r="W852" s="290">
        <v>7</v>
      </c>
      <c r="X852" s="290" t="s">
        <v>2319</v>
      </c>
      <c r="Y852" s="290"/>
      <c r="Z852" s="290"/>
      <c r="AA852" s="290"/>
      <c r="AB852" s="290"/>
    </row>
    <row r="853" spans="1:28" x14ac:dyDescent="0.25">
      <c r="A853" s="283" t="s">
        <v>2189</v>
      </c>
      <c r="B853" s="284" t="s">
        <v>2035</v>
      </c>
      <c r="C853" s="284" t="s">
        <v>2112</v>
      </c>
      <c r="D853" s="284" t="s">
        <v>2113</v>
      </c>
      <c r="E853" s="284" t="s">
        <v>2378</v>
      </c>
      <c r="F853" s="285" t="s">
        <v>2447</v>
      </c>
      <c r="G853" s="286">
        <v>20</v>
      </c>
      <c r="H853" s="287" t="s">
        <v>2011</v>
      </c>
      <c r="I853" s="285"/>
      <c r="J853" s="285"/>
      <c r="K853" s="285"/>
      <c r="L853" s="285"/>
      <c r="M853" s="285"/>
      <c r="N853" s="285"/>
      <c r="O853" s="288">
        <v>12</v>
      </c>
      <c r="P853" s="288" t="s">
        <v>2013</v>
      </c>
      <c r="Q853" s="288" t="s">
        <v>2012</v>
      </c>
      <c r="R853" s="289" t="s">
        <v>2459</v>
      </c>
      <c r="S853" s="299" t="s">
        <v>2382</v>
      </c>
      <c r="T853" s="283"/>
      <c r="U853" s="290" t="s">
        <v>2015</v>
      </c>
      <c r="V853" s="290" t="s">
        <v>195</v>
      </c>
      <c r="W853" s="290">
        <v>13</v>
      </c>
      <c r="X853" s="290" t="s">
        <v>2319</v>
      </c>
      <c r="Y853" s="290"/>
      <c r="Z853" s="290"/>
      <c r="AA853" s="290"/>
      <c r="AB853" s="290"/>
    </row>
    <row r="854" spans="1:28" x14ac:dyDescent="0.25">
      <c r="A854" s="283" t="s">
        <v>2189</v>
      </c>
      <c r="B854" s="284" t="s">
        <v>2035</v>
      </c>
      <c r="C854" s="284" t="s">
        <v>2112</v>
      </c>
      <c r="D854" s="284" t="s">
        <v>2113</v>
      </c>
      <c r="E854" s="284" t="s">
        <v>2378</v>
      </c>
      <c r="F854" s="285" t="s">
        <v>2447</v>
      </c>
      <c r="G854" s="286">
        <v>40</v>
      </c>
      <c r="H854" s="287" t="s">
        <v>2011</v>
      </c>
      <c r="I854" s="285"/>
      <c r="J854" s="285"/>
      <c r="K854" s="285"/>
      <c r="L854" s="285"/>
      <c r="M854" s="285"/>
      <c r="N854" s="285"/>
      <c r="O854" s="288">
        <v>12</v>
      </c>
      <c r="P854" s="288" t="s">
        <v>2013</v>
      </c>
      <c r="Q854" s="288" t="s">
        <v>2012</v>
      </c>
      <c r="R854" s="289" t="s">
        <v>2459</v>
      </c>
      <c r="S854" s="299" t="s">
        <v>2382</v>
      </c>
      <c r="T854" s="283"/>
      <c r="U854" s="290" t="s">
        <v>2015</v>
      </c>
      <c r="V854" s="290" t="s">
        <v>195</v>
      </c>
      <c r="W854" s="290">
        <v>13</v>
      </c>
      <c r="X854" s="290" t="s">
        <v>2319</v>
      </c>
      <c r="Y854" s="290"/>
      <c r="Z854" s="290"/>
      <c r="AA854" s="290"/>
      <c r="AB854" s="290"/>
    </row>
    <row r="855" spans="1:28" x14ac:dyDescent="0.25">
      <c r="A855" s="283" t="s">
        <v>2189</v>
      </c>
      <c r="B855" s="284" t="s">
        <v>1787</v>
      </c>
      <c r="C855" s="284" t="s">
        <v>2119</v>
      </c>
      <c r="D855" s="284" t="s">
        <v>2120</v>
      </c>
      <c r="E855" s="284" t="s">
        <v>2378</v>
      </c>
      <c r="F855" s="285" t="s">
        <v>2449</v>
      </c>
      <c r="G855" s="286">
        <v>20</v>
      </c>
      <c r="H855" s="287" t="s">
        <v>2011</v>
      </c>
      <c r="I855" s="285"/>
      <c r="J855" s="285"/>
      <c r="K855" s="285"/>
      <c r="L855" s="285"/>
      <c r="M855" s="285"/>
      <c r="N855" s="285"/>
      <c r="O855" s="288">
        <v>8</v>
      </c>
      <c r="P855" s="288" t="s">
        <v>2013</v>
      </c>
      <c r="Q855" s="288" t="s">
        <v>2012</v>
      </c>
      <c r="R855" s="289" t="s">
        <v>2415</v>
      </c>
      <c r="S855" s="299" t="s">
        <v>2382</v>
      </c>
      <c r="T855" s="283"/>
      <c r="U855" s="290" t="s">
        <v>2015</v>
      </c>
      <c r="V855" s="290" t="s">
        <v>195</v>
      </c>
      <c r="W855" s="290">
        <v>9</v>
      </c>
      <c r="X855" s="290" t="s">
        <v>2319</v>
      </c>
      <c r="Y855" s="290"/>
      <c r="Z855" s="290"/>
      <c r="AA855" s="290"/>
      <c r="AB855" s="290"/>
    </row>
    <row r="856" spans="1:28" x14ac:dyDescent="0.25">
      <c r="A856" s="283" t="s">
        <v>2189</v>
      </c>
      <c r="B856" s="284" t="s">
        <v>1787</v>
      </c>
      <c r="C856" s="284" t="s">
        <v>2119</v>
      </c>
      <c r="D856" s="284" t="s">
        <v>2120</v>
      </c>
      <c r="E856" s="284" t="s">
        <v>2378</v>
      </c>
      <c r="F856" s="285" t="s">
        <v>2449</v>
      </c>
      <c r="G856" s="286">
        <v>40</v>
      </c>
      <c r="H856" s="287" t="s">
        <v>2011</v>
      </c>
      <c r="I856" s="285"/>
      <c r="J856" s="285"/>
      <c r="K856" s="285"/>
      <c r="L856" s="285"/>
      <c r="M856" s="285"/>
      <c r="N856" s="285"/>
      <c r="O856" s="288">
        <v>8</v>
      </c>
      <c r="P856" s="288" t="s">
        <v>2013</v>
      </c>
      <c r="Q856" s="288" t="s">
        <v>2012</v>
      </c>
      <c r="R856" s="289" t="s">
        <v>2415</v>
      </c>
      <c r="S856" s="299" t="s">
        <v>2382</v>
      </c>
      <c r="T856" s="283"/>
      <c r="U856" s="290" t="s">
        <v>2015</v>
      </c>
      <c r="V856" s="290" t="s">
        <v>195</v>
      </c>
      <c r="W856" s="290">
        <v>9</v>
      </c>
      <c r="X856" s="290" t="s">
        <v>2319</v>
      </c>
      <c r="Y856" s="290"/>
      <c r="Z856" s="290"/>
      <c r="AA856" s="290"/>
      <c r="AB856" s="290"/>
    </row>
    <row r="857" spans="1:28" x14ac:dyDescent="0.25">
      <c r="A857" s="283" t="s">
        <v>2189</v>
      </c>
      <c r="B857" s="284" t="s">
        <v>1787</v>
      </c>
      <c r="C857" s="284" t="s">
        <v>2133</v>
      </c>
      <c r="D857" s="284" t="s">
        <v>1769</v>
      </c>
      <c r="E857" s="284" t="s">
        <v>2378</v>
      </c>
      <c r="F857" s="285" t="s">
        <v>2453</v>
      </c>
      <c r="G857" s="286">
        <v>20</v>
      </c>
      <c r="H857" s="287" t="s">
        <v>2011</v>
      </c>
      <c r="I857" s="285"/>
      <c r="J857" s="285"/>
      <c r="K857" s="285"/>
      <c r="L857" s="285"/>
      <c r="M857" s="285"/>
      <c r="N857" s="285"/>
      <c r="O857" s="288">
        <v>9</v>
      </c>
      <c r="P857" s="288" t="s">
        <v>2013</v>
      </c>
      <c r="Q857" s="288" t="s">
        <v>2012</v>
      </c>
      <c r="R857" s="289" t="s">
        <v>2420</v>
      </c>
      <c r="S857" s="299" t="s">
        <v>2382</v>
      </c>
      <c r="T857" s="283"/>
      <c r="U857" s="290" t="s">
        <v>2015</v>
      </c>
      <c r="V857" s="290" t="s">
        <v>195</v>
      </c>
      <c r="W857" s="290">
        <v>10</v>
      </c>
      <c r="X857" s="290" t="s">
        <v>2319</v>
      </c>
      <c r="Y857" s="290"/>
      <c r="Z857" s="290"/>
      <c r="AA857" s="290"/>
      <c r="AB857" s="290"/>
    </row>
    <row r="858" spans="1:28" x14ac:dyDescent="0.25">
      <c r="A858" s="283" t="s">
        <v>2189</v>
      </c>
      <c r="B858" s="284" t="s">
        <v>1787</v>
      </c>
      <c r="C858" s="284" t="s">
        <v>2133</v>
      </c>
      <c r="D858" s="284" t="s">
        <v>1769</v>
      </c>
      <c r="E858" s="284" t="s">
        <v>2378</v>
      </c>
      <c r="F858" s="285" t="s">
        <v>2453</v>
      </c>
      <c r="G858" s="286">
        <v>40</v>
      </c>
      <c r="H858" s="287" t="s">
        <v>2011</v>
      </c>
      <c r="I858" s="285"/>
      <c r="J858" s="285"/>
      <c r="K858" s="285"/>
      <c r="L858" s="285"/>
      <c r="M858" s="285"/>
      <c r="N858" s="285"/>
      <c r="O858" s="288">
        <v>9</v>
      </c>
      <c r="P858" s="288" t="s">
        <v>2013</v>
      </c>
      <c r="Q858" s="288" t="s">
        <v>2012</v>
      </c>
      <c r="R858" s="289" t="s">
        <v>2420</v>
      </c>
      <c r="S858" s="299" t="s">
        <v>2382</v>
      </c>
      <c r="T858" s="283"/>
      <c r="U858" s="290" t="s">
        <v>2015</v>
      </c>
      <c r="V858" s="290" t="s">
        <v>195</v>
      </c>
      <c r="W858" s="290">
        <v>10</v>
      </c>
      <c r="X858" s="290" t="s">
        <v>2319</v>
      </c>
      <c r="Y858" s="290"/>
      <c r="Z858" s="290"/>
      <c r="AA858" s="290"/>
      <c r="AB858" s="290"/>
    </row>
    <row r="859" spans="1:28" x14ac:dyDescent="0.25">
      <c r="A859" s="283" t="s">
        <v>2189</v>
      </c>
      <c r="B859" s="284" t="s">
        <v>1787</v>
      </c>
      <c r="C859" s="284" t="s">
        <v>2134</v>
      </c>
      <c r="D859" s="284" t="s">
        <v>2135</v>
      </c>
      <c r="E859" s="284" t="s">
        <v>2378</v>
      </c>
      <c r="F859" s="285" t="s">
        <v>2454</v>
      </c>
      <c r="G859" s="286">
        <v>20</v>
      </c>
      <c r="H859" s="287" t="s">
        <v>2011</v>
      </c>
      <c r="I859" s="285"/>
      <c r="J859" s="285"/>
      <c r="K859" s="285"/>
      <c r="L859" s="285"/>
      <c r="M859" s="285"/>
      <c r="N859" s="285"/>
      <c r="O859" s="288">
        <v>5</v>
      </c>
      <c r="P859" s="288" t="s">
        <v>2013</v>
      </c>
      <c r="Q859" s="288" t="s">
        <v>2012</v>
      </c>
      <c r="R859" s="289" t="s">
        <v>2390</v>
      </c>
      <c r="S859" s="299" t="s">
        <v>2382</v>
      </c>
      <c r="T859" s="283"/>
      <c r="U859" s="290" t="s">
        <v>2015</v>
      </c>
      <c r="V859" s="290" t="s">
        <v>195</v>
      </c>
      <c r="W859" s="290">
        <v>6</v>
      </c>
      <c r="X859" s="290" t="s">
        <v>2319</v>
      </c>
      <c r="Y859" s="290"/>
      <c r="Z859" s="290"/>
      <c r="AA859" s="290"/>
      <c r="AB859" s="290"/>
    </row>
    <row r="860" spans="1:28" x14ac:dyDescent="0.25">
      <c r="A860" s="283" t="s">
        <v>2189</v>
      </c>
      <c r="B860" s="284" t="s">
        <v>1787</v>
      </c>
      <c r="C860" s="284" t="s">
        <v>2134</v>
      </c>
      <c r="D860" s="284" t="s">
        <v>2135</v>
      </c>
      <c r="E860" s="284" t="s">
        <v>2378</v>
      </c>
      <c r="F860" s="285" t="s">
        <v>2454</v>
      </c>
      <c r="G860" s="286">
        <v>40</v>
      </c>
      <c r="H860" s="287" t="s">
        <v>2011</v>
      </c>
      <c r="I860" s="285"/>
      <c r="J860" s="285"/>
      <c r="K860" s="285"/>
      <c r="L860" s="285"/>
      <c r="M860" s="285"/>
      <c r="N860" s="285"/>
      <c r="O860" s="288">
        <v>5</v>
      </c>
      <c r="P860" s="288" t="s">
        <v>2013</v>
      </c>
      <c r="Q860" s="288" t="s">
        <v>2012</v>
      </c>
      <c r="R860" s="289" t="s">
        <v>2390</v>
      </c>
      <c r="S860" s="299" t="s">
        <v>2382</v>
      </c>
      <c r="T860" s="283"/>
      <c r="U860" s="290" t="s">
        <v>2015</v>
      </c>
      <c r="V860" s="290" t="s">
        <v>195</v>
      </c>
      <c r="W860" s="290">
        <v>6</v>
      </c>
      <c r="X860" s="290" t="s">
        <v>2319</v>
      </c>
      <c r="Y860" s="290"/>
      <c r="Z860" s="290"/>
      <c r="AA860" s="290"/>
      <c r="AB860" s="290"/>
    </row>
    <row r="861" spans="1:28" x14ac:dyDescent="0.25">
      <c r="A861" s="283" t="s">
        <v>2189</v>
      </c>
      <c r="B861" s="284" t="s">
        <v>1787</v>
      </c>
      <c r="C861" s="284" t="s">
        <v>2134</v>
      </c>
      <c r="D861" s="284" t="s">
        <v>2135</v>
      </c>
      <c r="E861" s="284" t="s">
        <v>2378</v>
      </c>
      <c r="F861" s="285" t="s">
        <v>2455</v>
      </c>
      <c r="G861" s="286">
        <v>20</v>
      </c>
      <c r="H861" s="287" t="s">
        <v>2011</v>
      </c>
      <c r="I861" s="285"/>
      <c r="J861" s="285"/>
      <c r="K861" s="285"/>
      <c r="L861" s="285"/>
      <c r="M861" s="285"/>
      <c r="N861" s="285"/>
      <c r="O861" s="288">
        <v>7</v>
      </c>
      <c r="P861" s="288" t="s">
        <v>2013</v>
      </c>
      <c r="Q861" s="288" t="s">
        <v>2012</v>
      </c>
      <c r="R861" s="289" t="s">
        <v>2385</v>
      </c>
      <c r="S861" s="299" t="s">
        <v>2382</v>
      </c>
      <c r="T861" s="283"/>
      <c r="U861" s="290" t="s">
        <v>2015</v>
      </c>
      <c r="V861" s="290" t="s">
        <v>195</v>
      </c>
      <c r="W861" s="290">
        <v>8</v>
      </c>
      <c r="X861" s="290" t="s">
        <v>2319</v>
      </c>
      <c r="Y861" s="290"/>
      <c r="Z861" s="290"/>
      <c r="AA861" s="290"/>
      <c r="AB861" s="290"/>
    </row>
    <row r="862" spans="1:28" x14ac:dyDescent="0.25">
      <c r="A862" s="283" t="s">
        <v>2189</v>
      </c>
      <c r="B862" s="284" t="s">
        <v>1787</v>
      </c>
      <c r="C862" s="284" t="s">
        <v>2134</v>
      </c>
      <c r="D862" s="284" t="s">
        <v>2135</v>
      </c>
      <c r="E862" s="284" t="s">
        <v>2378</v>
      </c>
      <c r="F862" s="285" t="s">
        <v>2455</v>
      </c>
      <c r="G862" s="286">
        <v>40</v>
      </c>
      <c r="H862" s="287" t="s">
        <v>2011</v>
      </c>
      <c r="I862" s="285"/>
      <c r="J862" s="285"/>
      <c r="K862" s="285"/>
      <c r="L862" s="285"/>
      <c r="M862" s="285"/>
      <c r="N862" s="285"/>
      <c r="O862" s="288">
        <v>7</v>
      </c>
      <c r="P862" s="288" t="s">
        <v>2013</v>
      </c>
      <c r="Q862" s="288" t="s">
        <v>2012</v>
      </c>
      <c r="R862" s="289" t="s">
        <v>2385</v>
      </c>
      <c r="S862" s="299" t="s">
        <v>2382</v>
      </c>
      <c r="T862" s="283"/>
      <c r="U862" s="290" t="s">
        <v>2015</v>
      </c>
      <c r="V862" s="290" t="s">
        <v>195</v>
      </c>
      <c r="W862" s="290">
        <v>8</v>
      </c>
      <c r="X862" s="290" t="s">
        <v>2319</v>
      </c>
      <c r="Y862" s="290"/>
      <c r="Z862" s="290"/>
      <c r="AA862" s="290"/>
      <c r="AB862" s="290"/>
    </row>
    <row r="863" spans="1:28" x14ac:dyDescent="0.25">
      <c r="A863" s="283" t="s">
        <v>2189</v>
      </c>
      <c r="B863" s="284" t="s">
        <v>1787</v>
      </c>
      <c r="C863" s="284" t="s">
        <v>2134</v>
      </c>
      <c r="D863" s="284" t="s">
        <v>2135</v>
      </c>
      <c r="E863" s="284" t="s">
        <v>2378</v>
      </c>
      <c r="F863" s="285" t="s">
        <v>2456</v>
      </c>
      <c r="G863" s="286">
        <v>20</v>
      </c>
      <c r="H863" s="287" t="s">
        <v>2011</v>
      </c>
      <c r="I863" s="285"/>
      <c r="J863" s="285"/>
      <c r="K863" s="285"/>
      <c r="L863" s="285"/>
      <c r="M863" s="285"/>
      <c r="N863" s="285"/>
      <c r="O863" s="288">
        <v>7</v>
      </c>
      <c r="P863" s="288" t="s">
        <v>2013</v>
      </c>
      <c r="Q863" s="288" t="s">
        <v>2012</v>
      </c>
      <c r="R863" s="289" t="s">
        <v>2385</v>
      </c>
      <c r="S863" s="299" t="s">
        <v>2382</v>
      </c>
      <c r="T863" s="283"/>
      <c r="U863" s="290" t="s">
        <v>2015</v>
      </c>
      <c r="V863" s="290" t="s">
        <v>195</v>
      </c>
      <c r="W863" s="290">
        <v>8</v>
      </c>
      <c r="X863" s="290" t="s">
        <v>2319</v>
      </c>
      <c r="Y863" s="290"/>
      <c r="Z863" s="290"/>
      <c r="AA863" s="290"/>
      <c r="AB863" s="290"/>
    </row>
    <row r="864" spans="1:28" x14ac:dyDescent="0.25">
      <c r="A864" s="283" t="s">
        <v>2189</v>
      </c>
      <c r="B864" s="284" t="s">
        <v>1787</v>
      </c>
      <c r="C864" s="284" t="s">
        <v>2134</v>
      </c>
      <c r="D864" s="284" t="s">
        <v>2135</v>
      </c>
      <c r="E864" s="284" t="s">
        <v>2378</v>
      </c>
      <c r="F864" s="285" t="s">
        <v>2456</v>
      </c>
      <c r="G864" s="286">
        <v>40</v>
      </c>
      <c r="H864" s="287" t="s">
        <v>2011</v>
      </c>
      <c r="I864" s="285"/>
      <c r="J864" s="285"/>
      <c r="K864" s="285"/>
      <c r="L864" s="285"/>
      <c r="M864" s="285"/>
      <c r="N864" s="285"/>
      <c r="O864" s="288">
        <v>7</v>
      </c>
      <c r="P864" s="288" t="s">
        <v>2013</v>
      </c>
      <c r="Q864" s="288" t="s">
        <v>2012</v>
      </c>
      <c r="R864" s="289" t="s">
        <v>2385</v>
      </c>
      <c r="S864" s="299" t="s">
        <v>2382</v>
      </c>
      <c r="T864" s="283"/>
      <c r="U864" s="290" t="s">
        <v>2015</v>
      </c>
      <c r="V864" s="290" t="s">
        <v>195</v>
      </c>
      <c r="W864" s="290">
        <v>8</v>
      </c>
      <c r="X864" s="290" t="s">
        <v>2319</v>
      </c>
      <c r="Y864" s="290"/>
      <c r="Z864" s="290"/>
      <c r="AA864" s="290"/>
      <c r="AB864" s="290"/>
    </row>
    <row r="865" spans="1:28" x14ac:dyDescent="0.25">
      <c r="A865" s="283" t="s">
        <v>2189</v>
      </c>
      <c r="B865" s="284" t="s">
        <v>1787</v>
      </c>
      <c r="C865" s="284" t="s">
        <v>2134</v>
      </c>
      <c r="D865" s="284" t="s">
        <v>2135</v>
      </c>
      <c r="E865" s="284" t="s">
        <v>2378</v>
      </c>
      <c r="F865" s="285" t="s">
        <v>393</v>
      </c>
      <c r="G865" s="286">
        <v>20</v>
      </c>
      <c r="H865" s="287" t="s">
        <v>2011</v>
      </c>
      <c r="I865" s="285"/>
      <c r="J865" s="285"/>
      <c r="K865" s="285"/>
      <c r="L865" s="285"/>
      <c r="M865" s="285"/>
      <c r="N865" s="285"/>
      <c r="O865" s="288">
        <v>10</v>
      </c>
      <c r="P865" s="288" t="s">
        <v>2013</v>
      </c>
      <c r="Q865" s="288" t="s">
        <v>2012</v>
      </c>
      <c r="R865" s="289" t="s">
        <v>2381</v>
      </c>
      <c r="S865" s="299" t="s">
        <v>2382</v>
      </c>
      <c r="T865" s="283"/>
      <c r="U865" s="290" t="s">
        <v>2015</v>
      </c>
      <c r="V865" s="290" t="s">
        <v>195</v>
      </c>
      <c r="W865" s="290">
        <v>11</v>
      </c>
      <c r="X865" s="290" t="s">
        <v>2319</v>
      </c>
      <c r="Y865" s="290"/>
      <c r="Z865" s="290"/>
      <c r="AA865" s="290"/>
      <c r="AB865" s="290"/>
    </row>
    <row r="866" spans="1:28" x14ac:dyDescent="0.25">
      <c r="A866" s="283" t="s">
        <v>2189</v>
      </c>
      <c r="B866" s="284" t="s">
        <v>1787</v>
      </c>
      <c r="C866" s="284" t="s">
        <v>2134</v>
      </c>
      <c r="D866" s="284" t="s">
        <v>2135</v>
      </c>
      <c r="E866" s="284" t="s">
        <v>2378</v>
      </c>
      <c r="F866" s="285" t="s">
        <v>393</v>
      </c>
      <c r="G866" s="286">
        <v>40</v>
      </c>
      <c r="H866" s="287" t="s">
        <v>2011</v>
      </c>
      <c r="I866" s="285"/>
      <c r="J866" s="285"/>
      <c r="K866" s="285"/>
      <c r="L866" s="285"/>
      <c r="M866" s="285"/>
      <c r="N866" s="285"/>
      <c r="O866" s="288">
        <v>10</v>
      </c>
      <c r="P866" s="288" t="s">
        <v>2013</v>
      </c>
      <c r="Q866" s="288" t="s">
        <v>2012</v>
      </c>
      <c r="R866" s="289" t="s">
        <v>2381</v>
      </c>
      <c r="S866" s="299" t="s">
        <v>2382</v>
      </c>
      <c r="T866" s="283"/>
      <c r="U866" s="290" t="s">
        <v>2015</v>
      </c>
      <c r="V866" s="290" t="s">
        <v>195</v>
      </c>
      <c r="W866" s="290">
        <v>11</v>
      </c>
      <c r="X866" s="290" t="s">
        <v>2319</v>
      </c>
      <c r="Y866" s="290"/>
      <c r="Z866" s="290"/>
      <c r="AA866" s="290"/>
      <c r="AB866" s="290"/>
    </row>
    <row r="867" spans="1:28" x14ac:dyDescent="0.25">
      <c r="A867" s="283" t="s">
        <v>2189</v>
      </c>
      <c r="B867" s="284" t="s">
        <v>1787</v>
      </c>
      <c r="C867" s="284" t="s">
        <v>2138</v>
      </c>
      <c r="D867" s="284" t="s">
        <v>2139</v>
      </c>
      <c r="E867" s="284" t="s">
        <v>2378</v>
      </c>
      <c r="F867" s="285" t="s">
        <v>2458</v>
      </c>
      <c r="G867" s="286">
        <v>20</v>
      </c>
      <c r="H867" s="287" t="s">
        <v>2011</v>
      </c>
      <c r="I867" s="285"/>
      <c r="J867" s="285"/>
      <c r="K867" s="285"/>
      <c r="L867" s="285"/>
      <c r="M867" s="285"/>
      <c r="N867" s="285"/>
      <c r="O867" s="288">
        <v>7</v>
      </c>
      <c r="P867" s="288" t="s">
        <v>2013</v>
      </c>
      <c r="Q867" s="288" t="s">
        <v>2012</v>
      </c>
      <c r="R867" s="289" t="s">
        <v>2385</v>
      </c>
      <c r="S867" s="299" t="s">
        <v>2382</v>
      </c>
      <c r="T867" s="283"/>
      <c r="U867" s="290" t="s">
        <v>2015</v>
      </c>
      <c r="V867" s="290" t="s">
        <v>195</v>
      </c>
      <c r="W867" s="290">
        <v>8</v>
      </c>
      <c r="X867" s="290" t="s">
        <v>2319</v>
      </c>
      <c r="Y867" s="290"/>
      <c r="Z867" s="290"/>
      <c r="AA867" s="290"/>
      <c r="AB867" s="290"/>
    </row>
    <row r="868" spans="1:28" x14ac:dyDescent="0.25">
      <c r="A868" s="283" t="s">
        <v>2189</v>
      </c>
      <c r="B868" s="284" t="s">
        <v>1787</v>
      </c>
      <c r="C868" s="284" t="s">
        <v>2138</v>
      </c>
      <c r="D868" s="284" t="s">
        <v>2139</v>
      </c>
      <c r="E868" s="284" t="s">
        <v>2378</v>
      </c>
      <c r="F868" s="285" t="s">
        <v>2458</v>
      </c>
      <c r="G868" s="286">
        <v>40</v>
      </c>
      <c r="H868" s="287" t="s">
        <v>2011</v>
      </c>
      <c r="I868" s="285"/>
      <c r="J868" s="285"/>
      <c r="K868" s="285"/>
      <c r="L868" s="285"/>
      <c r="M868" s="285"/>
      <c r="N868" s="285"/>
      <c r="O868" s="288">
        <v>7</v>
      </c>
      <c r="P868" s="288" t="s">
        <v>2013</v>
      </c>
      <c r="Q868" s="288" t="s">
        <v>2012</v>
      </c>
      <c r="R868" s="289" t="s">
        <v>2385</v>
      </c>
      <c r="S868" s="299" t="s">
        <v>2382</v>
      </c>
      <c r="T868" s="283"/>
      <c r="U868" s="290" t="s">
        <v>2015</v>
      </c>
      <c r="V868" s="290" t="s">
        <v>195</v>
      </c>
      <c r="W868" s="290">
        <v>8</v>
      </c>
      <c r="X868" s="290" t="s">
        <v>2319</v>
      </c>
      <c r="Y868" s="290"/>
      <c r="Z868" s="290"/>
      <c r="AA868" s="290"/>
      <c r="AB868" s="290"/>
    </row>
    <row r="869" spans="1:28" x14ac:dyDescent="0.25">
      <c r="A869" s="283" t="s">
        <v>2189</v>
      </c>
      <c r="B869" s="284" t="s">
        <v>1787</v>
      </c>
      <c r="C869" s="284" t="s">
        <v>2140</v>
      </c>
      <c r="D869" s="284" t="s">
        <v>2141</v>
      </c>
      <c r="E869" s="284" t="s">
        <v>2378</v>
      </c>
      <c r="F869" s="285" t="s">
        <v>2317</v>
      </c>
      <c r="G869" s="286">
        <v>20</v>
      </c>
      <c r="H869" s="287" t="s">
        <v>2011</v>
      </c>
      <c r="I869" s="285"/>
      <c r="J869" s="285"/>
      <c r="K869" s="285"/>
      <c r="L869" s="285"/>
      <c r="M869" s="285"/>
      <c r="N869" s="285"/>
      <c r="O869" s="288">
        <v>14</v>
      </c>
      <c r="P869" s="288" t="s">
        <v>2013</v>
      </c>
      <c r="Q869" s="288" t="s">
        <v>2012</v>
      </c>
      <c r="R869" s="289" t="s">
        <v>2413</v>
      </c>
      <c r="S869" s="299" t="s">
        <v>2382</v>
      </c>
      <c r="T869" s="283"/>
      <c r="U869" s="290" t="s">
        <v>2015</v>
      </c>
      <c r="V869" s="290" t="s">
        <v>195</v>
      </c>
      <c r="W869" s="290">
        <v>15</v>
      </c>
      <c r="X869" s="290" t="s">
        <v>2319</v>
      </c>
      <c r="Y869" s="290"/>
      <c r="Z869" s="290"/>
      <c r="AA869" s="290"/>
      <c r="AB869" s="290"/>
    </row>
    <row r="870" spans="1:28" x14ac:dyDescent="0.25">
      <c r="A870" s="283" t="s">
        <v>2189</v>
      </c>
      <c r="B870" s="284" t="s">
        <v>1787</v>
      </c>
      <c r="C870" s="284" t="s">
        <v>2140</v>
      </c>
      <c r="D870" s="284" t="s">
        <v>2141</v>
      </c>
      <c r="E870" s="284" t="s">
        <v>2378</v>
      </c>
      <c r="F870" s="285" t="s">
        <v>2317</v>
      </c>
      <c r="G870" s="286">
        <v>40</v>
      </c>
      <c r="H870" s="287" t="s">
        <v>2011</v>
      </c>
      <c r="I870" s="285"/>
      <c r="J870" s="285"/>
      <c r="K870" s="285"/>
      <c r="L870" s="285"/>
      <c r="M870" s="285"/>
      <c r="N870" s="285"/>
      <c r="O870" s="288">
        <v>14</v>
      </c>
      <c r="P870" s="288" t="s">
        <v>2013</v>
      </c>
      <c r="Q870" s="288" t="s">
        <v>2012</v>
      </c>
      <c r="R870" s="289" t="s">
        <v>2413</v>
      </c>
      <c r="S870" s="299" t="s">
        <v>2382</v>
      </c>
      <c r="T870" s="283"/>
      <c r="U870" s="290" t="s">
        <v>2015</v>
      </c>
      <c r="V870" s="290" t="s">
        <v>195</v>
      </c>
      <c r="W870" s="290">
        <v>15</v>
      </c>
      <c r="X870" s="290" t="s">
        <v>2319</v>
      </c>
      <c r="Y870" s="290"/>
      <c r="Z870" s="290"/>
      <c r="AA870" s="290"/>
      <c r="AB870" s="290"/>
    </row>
    <row r="871" spans="1:28" x14ac:dyDescent="0.25">
      <c r="A871" s="283" t="s">
        <v>2189</v>
      </c>
      <c r="B871" s="284" t="s">
        <v>1787</v>
      </c>
      <c r="C871" s="284" t="s">
        <v>2140</v>
      </c>
      <c r="D871" s="284" t="s">
        <v>2141</v>
      </c>
      <c r="E871" s="284" t="s">
        <v>2378</v>
      </c>
      <c r="F871" s="285" t="s">
        <v>2144</v>
      </c>
      <c r="G871" s="286">
        <v>20</v>
      </c>
      <c r="H871" s="287" t="s">
        <v>2011</v>
      </c>
      <c r="I871" s="285"/>
      <c r="J871" s="285"/>
      <c r="K871" s="285"/>
      <c r="L871" s="285"/>
      <c r="M871" s="285"/>
      <c r="N871" s="285"/>
      <c r="O871" s="288">
        <v>4</v>
      </c>
      <c r="P871" s="288" t="s">
        <v>2013</v>
      </c>
      <c r="Q871" s="288" t="s">
        <v>2012</v>
      </c>
      <c r="R871" s="289" t="s">
        <v>2480</v>
      </c>
      <c r="S871" s="299" t="s">
        <v>2382</v>
      </c>
      <c r="T871" s="283"/>
      <c r="U871" s="290" t="s">
        <v>2015</v>
      </c>
      <c r="V871" s="290" t="s">
        <v>195</v>
      </c>
      <c r="W871" s="290">
        <v>5</v>
      </c>
      <c r="X871" s="290" t="s">
        <v>2319</v>
      </c>
      <c r="Y871" s="290"/>
      <c r="Z871" s="290"/>
      <c r="AA871" s="290"/>
      <c r="AB871" s="290"/>
    </row>
    <row r="872" spans="1:28" x14ac:dyDescent="0.25">
      <c r="A872" s="283" t="s">
        <v>2189</v>
      </c>
      <c r="B872" s="284" t="s">
        <v>1787</v>
      </c>
      <c r="C872" s="284" t="s">
        <v>2140</v>
      </c>
      <c r="D872" s="284" t="s">
        <v>2141</v>
      </c>
      <c r="E872" s="284" t="s">
        <v>2378</v>
      </c>
      <c r="F872" s="285" t="s">
        <v>2144</v>
      </c>
      <c r="G872" s="286">
        <v>20</v>
      </c>
      <c r="H872" s="287" t="s">
        <v>2011</v>
      </c>
      <c r="I872" s="285"/>
      <c r="J872" s="285"/>
      <c r="K872" s="285"/>
      <c r="L872" s="285"/>
      <c r="M872" s="285"/>
      <c r="N872" s="285"/>
      <c r="O872" s="288">
        <v>4</v>
      </c>
      <c r="P872" s="288" t="s">
        <v>2013</v>
      </c>
      <c r="Q872" s="288" t="s">
        <v>2012</v>
      </c>
      <c r="R872" s="289" t="s">
        <v>2480</v>
      </c>
      <c r="S872" s="299" t="s">
        <v>2382</v>
      </c>
      <c r="T872" s="283"/>
      <c r="U872" s="290" t="s">
        <v>2015</v>
      </c>
      <c r="V872" s="290" t="s">
        <v>195</v>
      </c>
      <c r="W872" s="290">
        <v>5</v>
      </c>
      <c r="X872" s="290" t="s">
        <v>2319</v>
      </c>
      <c r="Y872" s="290"/>
      <c r="Z872" s="290"/>
      <c r="AA872" s="290"/>
      <c r="AB872" s="290"/>
    </row>
    <row r="873" spans="1:28" x14ac:dyDescent="0.25">
      <c r="A873" s="283" t="s">
        <v>2189</v>
      </c>
      <c r="B873" s="284" t="s">
        <v>1787</v>
      </c>
      <c r="C873" s="284" t="s">
        <v>2140</v>
      </c>
      <c r="D873" s="284" t="s">
        <v>2141</v>
      </c>
      <c r="E873" s="284" t="s">
        <v>2378</v>
      </c>
      <c r="F873" s="285" t="s">
        <v>2144</v>
      </c>
      <c r="G873" s="286">
        <v>40</v>
      </c>
      <c r="H873" s="287" t="s">
        <v>2011</v>
      </c>
      <c r="I873" s="285"/>
      <c r="J873" s="285"/>
      <c r="K873" s="285"/>
      <c r="L873" s="285"/>
      <c r="M873" s="285"/>
      <c r="N873" s="285"/>
      <c r="O873" s="288">
        <v>4</v>
      </c>
      <c r="P873" s="288" t="s">
        <v>2013</v>
      </c>
      <c r="Q873" s="288" t="s">
        <v>2012</v>
      </c>
      <c r="R873" s="289" t="s">
        <v>2480</v>
      </c>
      <c r="S873" s="299" t="s">
        <v>2382</v>
      </c>
      <c r="T873" s="283"/>
      <c r="U873" s="290" t="s">
        <v>2015</v>
      </c>
      <c r="V873" s="290" t="s">
        <v>195</v>
      </c>
      <c r="W873" s="290">
        <v>5</v>
      </c>
      <c r="X873" s="290" t="s">
        <v>2319</v>
      </c>
      <c r="Y873" s="290"/>
      <c r="Z873" s="290"/>
      <c r="AA873" s="290"/>
      <c r="AB873" s="290"/>
    </row>
    <row r="874" spans="1:28" x14ac:dyDescent="0.25">
      <c r="A874" s="283" t="s">
        <v>2189</v>
      </c>
      <c r="B874" s="284" t="s">
        <v>1787</v>
      </c>
      <c r="C874" s="284" t="s">
        <v>2140</v>
      </c>
      <c r="D874" s="284" t="s">
        <v>2141</v>
      </c>
      <c r="E874" s="284" t="s">
        <v>2378</v>
      </c>
      <c r="F874" s="285" t="s">
        <v>2144</v>
      </c>
      <c r="G874" s="286">
        <v>40</v>
      </c>
      <c r="H874" s="287" t="s">
        <v>2011</v>
      </c>
      <c r="I874" s="285"/>
      <c r="J874" s="285"/>
      <c r="K874" s="285"/>
      <c r="L874" s="285"/>
      <c r="M874" s="285"/>
      <c r="N874" s="285"/>
      <c r="O874" s="288">
        <v>4</v>
      </c>
      <c r="P874" s="288" t="s">
        <v>2013</v>
      </c>
      <c r="Q874" s="288" t="s">
        <v>2012</v>
      </c>
      <c r="R874" s="289" t="s">
        <v>2480</v>
      </c>
      <c r="S874" s="299" t="s">
        <v>2382</v>
      </c>
      <c r="T874" s="283"/>
      <c r="U874" s="290" t="s">
        <v>2015</v>
      </c>
      <c r="V874" s="290" t="s">
        <v>195</v>
      </c>
      <c r="W874" s="290">
        <v>5</v>
      </c>
      <c r="X874" s="290" t="s">
        <v>2319</v>
      </c>
      <c r="Y874" s="290"/>
      <c r="Z874" s="290"/>
      <c r="AA874" s="290"/>
      <c r="AB874" s="290"/>
    </row>
    <row r="875" spans="1:28" x14ac:dyDescent="0.25">
      <c r="A875" s="283" t="s">
        <v>2189</v>
      </c>
      <c r="B875" s="284" t="s">
        <v>1787</v>
      </c>
      <c r="C875" s="284" t="s">
        <v>2140</v>
      </c>
      <c r="D875" s="284" t="s">
        <v>2141</v>
      </c>
      <c r="E875" s="284" t="s">
        <v>2378</v>
      </c>
      <c r="F875" s="285" t="s">
        <v>2146</v>
      </c>
      <c r="G875" s="286">
        <v>20</v>
      </c>
      <c r="H875" s="287" t="s">
        <v>2011</v>
      </c>
      <c r="I875" s="285"/>
      <c r="J875" s="285"/>
      <c r="K875" s="285"/>
      <c r="L875" s="285"/>
      <c r="M875" s="285"/>
      <c r="N875" s="285"/>
      <c r="O875" s="288">
        <v>5</v>
      </c>
      <c r="P875" s="288" t="s">
        <v>2013</v>
      </c>
      <c r="Q875" s="288" t="s">
        <v>2012</v>
      </c>
      <c r="R875" s="289" t="s">
        <v>2390</v>
      </c>
      <c r="S875" s="299" t="s">
        <v>2382</v>
      </c>
      <c r="T875" s="283"/>
      <c r="U875" s="290" t="s">
        <v>2015</v>
      </c>
      <c r="V875" s="290" t="s">
        <v>195</v>
      </c>
      <c r="W875" s="290">
        <v>6</v>
      </c>
      <c r="X875" s="290" t="s">
        <v>2319</v>
      </c>
      <c r="Y875" s="290"/>
      <c r="Z875" s="290"/>
      <c r="AA875" s="290"/>
      <c r="AB875" s="290"/>
    </row>
    <row r="876" spans="1:28" x14ac:dyDescent="0.25">
      <c r="A876" s="283" t="s">
        <v>2189</v>
      </c>
      <c r="B876" s="284" t="s">
        <v>1787</v>
      </c>
      <c r="C876" s="284" t="s">
        <v>2140</v>
      </c>
      <c r="D876" s="284" t="s">
        <v>2141</v>
      </c>
      <c r="E876" s="284" t="s">
        <v>2378</v>
      </c>
      <c r="F876" s="285" t="s">
        <v>2146</v>
      </c>
      <c r="G876" s="286">
        <v>40</v>
      </c>
      <c r="H876" s="287" t="s">
        <v>2011</v>
      </c>
      <c r="I876" s="285"/>
      <c r="J876" s="285"/>
      <c r="K876" s="285"/>
      <c r="L876" s="285"/>
      <c r="M876" s="285"/>
      <c r="N876" s="285"/>
      <c r="O876" s="288">
        <v>5</v>
      </c>
      <c r="P876" s="288" t="s">
        <v>2013</v>
      </c>
      <c r="Q876" s="288" t="s">
        <v>2012</v>
      </c>
      <c r="R876" s="289" t="s">
        <v>2390</v>
      </c>
      <c r="S876" s="299" t="s">
        <v>2382</v>
      </c>
      <c r="T876" s="283"/>
      <c r="U876" s="290" t="s">
        <v>2015</v>
      </c>
      <c r="V876" s="290" t="s">
        <v>195</v>
      </c>
      <c r="W876" s="290">
        <v>6</v>
      </c>
      <c r="X876" s="290" t="s">
        <v>2319</v>
      </c>
      <c r="Y876" s="290"/>
      <c r="Z876" s="290"/>
      <c r="AA876" s="290"/>
      <c r="AB876" s="290"/>
    </row>
    <row r="877" spans="1:28" x14ac:dyDescent="0.25">
      <c r="A877" s="283" t="s">
        <v>2189</v>
      </c>
      <c r="B877" s="284" t="s">
        <v>1787</v>
      </c>
      <c r="C877" s="284" t="s">
        <v>2140</v>
      </c>
      <c r="D877" s="284" t="s">
        <v>2141</v>
      </c>
      <c r="E877" s="284" t="s">
        <v>2378</v>
      </c>
      <c r="F877" s="285" t="s">
        <v>2321</v>
      </c>
      <c r="G877" s="286">
        <v>20</v>
      </c>
      <c r="H877" s="287" t="s">
        <v>2011</v>
      </c>
      <c r="I877" s="285"/>
      <c r="J877" s="285"/>
      <c r="K877" s="285"/>
      <c r="L877" s="285"/>
      <c r="M877" s="285"/>
      <c r="N877" s="285"/>
      <c r="O877" s="288">
        <v>10</v>
      </c>
      <c r="P877" s="288" t="s">
        <v>2013</v>
      </c>
      <c r="Q877" s="288" t="s">
        <v>2012</v>
      </c>
      <c r="R877" s="289" t="s">
        <v>2381</v>
      </c>
      <c r="S877" s="299" t="s">
        <v>2382</v>
      </c>
      <c r="T877" s="283"/>
      <c r="U877" s="290" t="s">
        <v>2015</v>
      </c>
      <c r="V877" s="290" t="s">
        <v>195</v>
      </c>
      <c r="W877" s="290">
        <v>11</v>
      </c>
      <c r="X877" s="290" t="s">
        <v>2319</v>
      </c>
      <c r="Y877" s="290"/>
      <c r="Z877" s="290"/>
      <c r="AA877" s="290"/>
      <c r="AB877" s="290"/>
    </row>
    <row r="878" spans="1:28" x14ac:dyDescent="0.25">
      <c r="A878" s="283" t="s">
        <v>2189</v>
      </c>
      <c r="B878" s="284" t="s">
        <v>1787</v>
      </c>
      <c r="C878" s="284" t="s">
        <v>2140</v>
      </c>
      <c r="D878" s="284" t="s">
        <v>2141</v>
      </c>
      <c r="E878" s="284" t="s">
        <v>2378</v>
      </c>
      <c r="F878" s="285" t="s">
        <v>2321</v>
      </c>
      <c r="G878" s="286">
        <v>40</v>
      </c>
      <c r="H878" s="287" t="s">
        <v>2011</v>
      </c>
      <c r="I878" s="285"/>
      <c r="J878" s="285"/>
      <c r="K878" s="285"/>
      <c r="L878" s="285"/>
      <c r="M878" s="285"/>
      <c r="N878" s="285"/>
      <c r="O878" s="288">
        <v>10</v>
      </c>
      <c r="P878" s="288" t="s">
        <v>2013</v>
      </c>
      <c r="Q878" s="288" t="s">
        <v>2012</v>
      </c>
      <c r="R878" s="289" t="s">
        <v>2381</v>
      </c>
      <c r="S878" s="299" t="s">
        <v>2382</v>
      </c>
      <c r="T878" s="283"/>
      <c r="U878" s="290" t="s">
        <v>2015</v>
      </c>
      <c r="V878" s="290" t="s">
        <v>195</v>
      </c>
      <c r="W878" s="290">
        <v>11</v>
      </c>
      <c r="X878" s="290" t="s">
        <v>2319</v>
      </c>
      <c r="Y878" s="290"/>
      <c r="Z878" s="290"/>
      <c r="AA878" s="290"/>
      <c r="AB878" s="290"/>
    </row>
    <row r="879" spans="1:28" x14ac:dyDescent="0.25">
      <c r="A879" s="283" t="s">
        <v>2189</v>
      </c>
      <c r="B879" s="284" t="s">
        <v>1787</v>
      </c>
      <c r="C879" s="284" t="s">
        <v>2150</v>
      </c>
      <c r="D879" s="284" t="s">
        <v>2151</v>
      </c>
      <c r="E879" s="284" t="s">
        <v>2378</v>
      </c>
      <c r="F879" s="285" t="s">
        <v>2461</v>
      </c>
      <c r="G879" s="286">
        <v>20</v>
      </c>
      <c r="H879" s="300" t="s">
        <v>2394</v>
      </c>
      <c r="I879" s="285"/>
      <c r="J879" s="285"/>
      <c r="K879" s="285"/>
      <c r="L879" s="285"/>
      <c r="M879" s="285"/>
      <c r="N879" s="285"/>
      <c r="O879" s="288">
        <v>4</v>
      </c>
      <c r="P879" s="288" t="s">
        <v>2013</v>
      </c>
      <c r="Q879" s="288" t="s">
        <v>2012</v>
      </c>
      <c r="R879" s="289" t="s">
        <v>2480</v>
      </c>
      <c r="S879" s="299" t="s">
        <v>2382</v>
      </c>
      <c r="T879" s="283"/>
      <c r="U879" s="290" t="s">
        <v>2015</v>
      </c>
      <c r="V879" s="290" t="s">
        <v>195</v>
      </c>
      <c r="W879" s="290">
        <v>5</v>
      </c>
      <c r="X879" s="290" t="s">
        <v>2319</v>
      </c>
      <c r="Y879" s="290"/>
      <c r="Z879" s="290"/>
      <c r="AA879" s="290"/>
      <c r="AB879" s="290"/>
    </row>
    <row r="880" spans="1:28" x14ac:dyDescent="0.25">
      <c r="A880" s="283" t="s">
        <v>2189</v>
      </c>
      <c r="B880" s="284" t="s">
        <v>1787</v>
      </c>
      <c r="C880" s="284" t="s">
        <v>2150</v>
      </c>
      <c r="D880" s="284" t="s">
        <v>2151</v>
      </c>
      <c r="E880" s="284" t="s">
        <v>2378</v>
      </c>
      <c r="F880" s="285" t="s">
        <v>2461</v>
      </c>
      <c r="G880" s="286">
        <v>40</v>
      </c>
      <c r="H880" s="300" t="s">
        <v>2394</v>
      </c>
      <c r="I880" s="285"/>
      <c r="J880" s="285"/>
      <c r="K880" s="285"/>
      <c r="L880" s="285"/>
      <c r="M880" s="285"/>
      <c r="N880" s="285"/>
      <c r="O880" s="288">
        <v>4</v>
      </c>
      <c r="P880" s="288" t="s">
        <v>2013</v>
      </c>
      <c r="Q880" s="288" t="s">
        <v>2012</v>
      </c>
      <c r="R880" s="289" t="s">
        <v>2480</v>
      </c>
      <c r="S880" s="299" t="s">
        <v>2382</v>
      </c>
      <c r="T880" s="283"/>
      <c r="U880" s="290" t="s">
        <v>2015</v>
      </c>
      <c r="V880" s="290" t="s">
        <v>195</v>
      </c>
      <c r="W880" s="290">
        <v>5</v>
      </c>
      <c r="X880" s="290" t="s">
        <v>2319</v>
      </c>
      <c r="Y880" s="290"/>
      <c r="Z880" s="290"/>
      <c r="AA880" s="290"/>
      <c r="AB880" s="290"/>
    </row>
    <row r="881" spans="1:28" x14ac:dyDescent="0.25">
      <c r="A881" s="283" t="s">
        <v>2189</v>
      </c>
      <c r="B881" s="284" t="s">
        <v>1787</v>
      </c>
      <c r="C881" s="284" t="s">
        <v>2150</v>
      </c>
      <c r="D881" s="284" t="s">
        <v>2151</v>
      </c>
      <c r="E881" s="284" t="s">
        <v>2378</v>
      </c>
      <c r="F881" s="285" t="s">
        <v>2461</v>
      </c>
      <c r="G881" s="286">
        <v>20</v>
      </c>
      <c r="H881" s="287" t="s">
        <v>2011</v>
      </c>
      <c r="I881" s="285"/>
      <c r="J881" s="285"/>
      <c r="K881" s="285"/>
      <c r="L881" s="285"/>
      <c r="M881" s="285"/>
      <c r="N881" s="285"/>
      <c r="O881" s="288">
        <v>4</v>
      </c>
      <c r="P881" s="288" t="s">
        <v>2013</v>
      </c>
      <c r="Q881" s="288" t="s">
        <v>2012</v>
      </c>
      <c r="R881" s="289" t="s">
        <v>2480</v>
      </c>
      <c r="S881" s="299" t="s">
        <v>2382</v>
      </c>
      <c r="T881" s="283"/>
      <c r="U881" s="290" t="s">
        <v>2015</v>
      </c>
      <c r="V881" s="290" t="s">
        <v>195</v>
      </c>
      <c r="W881" s="290">
        <v>5</v>
      </c>
      <c r="X881" s="290" t="s">
        <v>2319</v>
      </c>
      <c r="Y881" s="290"/>
      <c r="Z881" s="290"/>
      <c r="AA881" s="290"/>
      <c r="AB881" s="290"/>
    </row>
    <row r="882" spans="1:28" x14ac:dyDescent="0.25">
      <c r="A882" s="283" t="s">
        <v>2189</v>
      </c>
      <c r="B882" s="284" t="s">
        <v>1787</v>
      </c>
      <c r="C882" s="284" t="s">
        <v>2150</v>
      </c>
      <c r="D882" s="284" t="s">
        <v>2151</v>
      </c>
      <c r="E882" s="284" t="s">
        <v>2378</v>
      </c>
      <c r="F882" s="285" t="s">
        <v>2461</v>
      </c>
      <c r="G882" s="286">
        <v>40</v>
      </c>
      <c r="H882" s="287" t="s">
        <v>2011</v>
      </c>
      <c r="I882" s="285"/>
      <c r="J882" s="285"/>
      <c r="K882" s="285"/>
      <c r="L882" s="285"/>
      <c r="M882" s="285"/>
      <c r="N882" s="285"/>
      <c r="O882" s="288">
        <v>4</v>
      </c>
      <c r="P882" s="288" t="s">
        <v>2013</v>
      </c>
      <c r="Q882" s="288" t="s">
        <v>2012</v>
      </c>
      <c r="R882" s="289" t="s">
        <v>2480</v>
      </c>
      <c r="S882" s="299" t="s">
        <v>2382</v>
      </c>
      <c r="T882" s="283"/>
      <c r="U882" s="290" t="s">
        <v>2015</v>
      </c>
      <c r="V882" s="290" t="s">
        <v>195</v>
      </c>
      <c r="W882" s="290">
        <v>5</v>
      </c>
      <c r="X882" s="290" t="s">
        <v>2319</v>
      </c>
      <c r="Y882" s="290"/>
      <c r="Z882" s="290"/>
      <c r="AA882" s="290"/>
      <c r="AB882" s="290"/>
    </row>
    <row r="883" spans="1:28" x14ac:dyDescent="0.25">
      <c r="A883" s="283" t="s">
        <v>2189</v>
      </c>
      <c r="B883" s="284" t="s">
        <v>1787</v>
      </c>
      <c r="C883" s="284" t="s">
        <v>2150</v>
      </c>
      <c r="D883" s="284" t="s">
        <v>2151</v>
      </c>
      <c r="E883" s="284" t="s">
        <v>2378</v>
      </c>
      <c r="F883" s="285" t="s">
        <v>2643</v>
      </c>
      <c r="G883" s="302">
        <v>20</v>
      </c>
      <c r="H883" s="287" t="s">
        <v>2011</v>
      </c>
      <c r="I883" s="285"/>
      <c r="J883" s="285"/>
      <c r="K883" s="285"/>
      <c r="L883" s="285"/>
      <c r="M883" s="285"/>
      <c r="N883" s="285"/>
      <c r="O883" s="288">
        <v>7</v>
      </c>
      <c r="P883" s="288" t="s">
        <v>2013</v>
      </c>
      <c r="Q883" s="288" t="s">
        <v>2012</v>
      </c>
      <c r="R883" s="289" t="s">
        <v>2385</v>
      </c>
      <c r="S883" s="299" t="s">
        <v>2382</v>
      </c>
      <c r="T883" s="283"/>
      <c r="U883" s="290" t="s">
        <v>2015</v>
      </c>
      <c r="V883" s="290" t="s">
        <v>195</v>
      </c>
      <c r="W883" s="290">
        <v>8</v>
      </c>
      <c r="X883" s="290" t="s">
        <v>2319</v>
      </c>
      <c r="Y883" s="290"/>
      <c r="Z883" s="290"/>
      <c r="AA883" s="290"/>
      <c r="AB883" s="290"/>
    </row>
    <row r="884" spans="1:28" x14ac:dyDescent="0.25">
      <c r="A884" s="283" t="s">
        <v>2189</v>
      </c>
      <c r="B884" s="284" t="s">
        <v>1787</v>
      </c>
      <c r="C884" s="284" t="s">
        <v>2150</v>
      </c>
      <c r="D884" s="284" t="s">
        <v>2151</v>
      </c>
      <c r="E884" s="284" t="s">
        <v>2378</v>
      </c>
      <c r="F884" s="285" t="s">
        <v>2643</v>
      </c>
      <c r="G884" s="302">
        <v>40</v>
      </c>
      <c r="H884" s="287" t="s">
        <v>2011</v>
      </c>
      <c r="I884" s="285"/>
      <c r="J884" s="285"/>
      <c r="K884" s="285"/>
      <c r="L884" s="285"/>
      <c r="M884" s="285"/>
      <c r="N884" s="285"/>
      <c r="O884" s="288">
        <v>7</v>
      </c>
      <c r="P884" s="288" t="s">
        <v>2013</v>
      </c>
      <c r="Q884" s="288" t="s">
        <v>2012</v>
      </c>
      <c r="R884" s="289" t="s">
        <v>2385</v>
      </c>
      <c r="S884" s="299" t="s">
        <v>2382</v>
      </c>
      <c r="T884" s="283"/>
      <c r="U884" s="290" t="s">
        <v>2015</v>
      </c>
      <c r="V884" s="290" t="s">
        <v>195</v>
      </c>
      <c r="W884" s="290">
        <v>8</v>
      </c>
      <c r="X884" s="290" t="s">
        <v>2319</v>
      </c>
      <c r="Y884" s="290"/>
      <c r="Z884" s="290"/>
      <c r="AA884" s="290"/>
      <c r="AB884" s="290"/>
    </row>
    <row r="885" spans="1:28" x14ac:dyDescent="0.25">
      <c r="A885" s="283" t="s">
        <v>2189</v>
      </c>
      <c r="B885" s="284" t="s">
        <v>1787</v>
      </c>
      <c r="C885" s="284" t="s">
        <v>2150</v>
      </c>
      <c r="D885" s="284" t="s">
        <v>2151</v>
      </c>
      <c r="E885" s="284" t="s">
        <v>2378</v>
      </c>
      <c r="F885" s="285" t="s">
        <v>2462</v>
      </c>
      <c r="G885" s="286">
        <v>20</v>
      </c>
      <c r="H885" s="300" t="s">
        <v>2394</v>
      </c>
      <c r="I885" s="285"/>
      <c r="J885" s="285"/>
      <c r="K885" s="285"/>
      <c r="L885" s="285"/>
      <c r="M885" s="285"/>
      <c r="N885" s="285"/>
      <c r="O885" s="288">
        <v>7</v>
      </c>
      <c r="P885" s="288" t="s">
        <v>2013</v>
      </c>
      <c r="Q885" s="288" t="s">
        <v>2012</v>
      </c>
      <c r="R885" s="289" t="s">
        <v>2385</v>
      </c>
      <c r="S885" s="299" t="s">
        <v>2382</v>
      </c>
      <c r="T885" s="283"/>
      <c r="U885" s="290" t="s">
        <v>2015</v>
      </c>
      <c r="V885" s="290" t="s">
        <v>195</v>
      </c>
      <c r="W885" s="290">
        <v>8</v>
      </c>
      <c r="X885" s="290" t="s">
        <v>2319</v>
      </c>
      <c r="Y885" s="290"/>
      <c r="Z885" s="290"/>
      <c r="AA885" s="290"/>
      <c r="AB885" s="290"/>
    </row>
    <row r="886" spans="1:28" x14ac:dyDescent="0.25">
      <c r="A886" s="283" t="s">
        <v>2189</v>
      </c>
      <c r="B886" s="284" t="s">
        <v>1787</v>
      </c>
      <c r="C886" s="284" t="s">
        <v>2150</v>
      </c>
      <c r="D886" s="284" t="s">
        <v>2151</v>
      </c>
      <c r="E886" s="284" t="s">
        <v>2378</v>
      </c>
      <c r="F886" s="285" t="s">
        <v>2462</v>
      </c>
      <c r="G886" s="286">
        <v>40</v>
      </c>
      <c r="H886" s="300" t="s">
        <v>2394</v>
      </c>
      <c r="I886" s="285"/>
      <c r="J886" s="285"/>
      <c r="K886" s="285"/>
      <c r="L886" s="285"/>
      <c r="M886" s="285"/>
      <c r="N886" s="285"/>
      <c r="O886" s="288">
        <v>7</v>
      </c>
      <c r="P886" s="288" t="s">
        <v>2013</v>
      </c>
      <c r="Q886" s="288" t="s">
        <v>2012</v>
      </c>
      <c r="R886" s="289" t="s">
        <v>2385</v>
      </c>
      <c r="S886" s="299" t="s">
        <v>2382</v>
      </c>
      <c r="T886" s="283"/>
      <c r="U886" s="290" t="s">
        <v>2015</v>
      </c>
      <c r="V886" s="290" t="s">
        <v>195</v>
      </c>
      <c r="W886" s="290">
        <v>8</v>
      </c>
      <c r="X886" s="290" t="s">
        <v>2319</v>
      </c>
      <c r="Y886" s="290"/>
      <c r="Z886" s="290"/>
      <c r="AA886" s="290"/>
      <c r="AB886" s="290"/>
    </row>
    <row r="887" spans="1:28" x14ac:dyDescent="0.25">
      <c r="A887" s="283" t="s">
        <v>2189</v>
      </c>
      <c r="B887" s="284" t="s">
        <v>1787</v>
      </c>
      <c r="C887" s="284" t="s">
        <v>2150</v>
      </c>
      <c r="D887" s="284" t="s">
        <v>2151</v>
      </c>
      <c r="E887" s="284" t="s">
        <v>2378</v>
      </c>
      <c r="F887" s="285" t="s">
        <v>2462</v>
      </c>
      <c r="G887" s="286">
        <v>20</v>
      </c>
      <c r="H887" s="287" t="s">
        <v>2011</v>
      </c>
      <c r="I887" s="285"/>
      <c r="J887" s="285"/>
      <c r="K887" s="285"/>
      <c r="L887" s="285"/>
      <c r="M887" s="285"/>
      <c r="N887" s="285"/>
      <c r="O887" s="288">
        <v>7</v>
      </c>
      <c r="P887" s="288" t="s">
        <v>2013</v>
      </c>
      <c r="Q887" s="288" t="s">
        <v>2012</v>
      </c>
      <c r="R887" s="289" t="s">
        <v>2385</v>
      </c>
      <c r="S887" s="299" t="s">
        <v>2382</v>
      </c>
      <c r="T887" s="283"/>
      <c r="U887" s="290" t="s">
        <v>2015</v>
      </c>
      <c r="V887" s="290" t="s">
        <v>195</v>
      </c>
      <c r="W887" s="290">
        <v>8</v>
      </c>
      <c r="X887" s="290" t="s">
        <v>2319</v>
      </c>
      <c r="Y887" s="290"/>
      <c r="Z887" s="290"/>
      <c r="AA887" s="290"/>
      <c r="AB887" s="290"/>
    </row>
    <row r="888" spans="1:28" x14ac:dyDescent="0.25">
      <c r="A888" s="283" t="s">
        <v>2189</v>
      </c>
      <c r="B888" s="284" t="s">
        <v>1787</v>
      </c>
      <c r="C888" s="284" t="s">
        <v>2150</v>
      </c>
      <c r="D888" s="284" t="s">
        <v>2151</v>
      </c>
      <c r="E888" s="284" t="s">
        <v>2378</v>
      </c>
      <c r="F888" s="285" t="s">
        <v>2462</v>
      </c>
      <c r="G888" s="286">
        <v>40</v>
      </c>
      <c r="H888" s="287" t="s">
        <v>2011</v>
      </c>
      <c r="I888" s="285"/>
      <c r="J888" s="285"/>
      <c r="K888" s="285"/>
      <c r="L888" s="285"/>
      <c r="M888" s="285"/>
      <c r="N888" s="285"/>
      <c r="O888" s="288">
        <v>7</v>
      </c>
      <c r="P888" s="288" t="s">
        <v>2013</v>
      </c>
      <c r="Q888" s="288" t="s">
        <v>2012</v>
      </c>
      <c r="R888" s="289" t="s">
        <v>2385</v>
      </c>
      <c r="S888" s="299" t="s">
        <v>2382</v>
      </c>
      <c r="T888" s="283"/>
      <c r="U888" s="290" t="s">
        <v>2015</v>
      </c>
      <c r="V888" s="290" t="s">
        <v>195</v>
      </c>
      <c r="W888" s="290">
        <v>8</v>
      </c>
      <c r="X888" s="290" t="s">
        <v>2319</v>
      </c>
      <c r="Y888" s="290"/>
      <c r="Z888" s="290"/>
      <c r="AA888" s="290"/>
      <c r="AB888" s="290"/>
    </row>
    <row r="889" spans="1:28" x14ac:dyDescent="0.25">
      <c r="A889" s="283" t="s">
        <v>2189</v>
      </c>
      <c r="B889" s="284" t="s">
        <v>1787</v>
      </c>
      <c r="C889" s="284" t="s">
        <v>2154</v>
      </c>
      <c r="D889" s="284" t="s">
        <v>2155</v>
      </c>
      <c r="E889" s="284" t="s">
        <v>2378</v>
      </c>
      <c r="F889" s="285" t="s">
        <v>2464</v>
      </c>
      <c r="G889" s="286">
        <v>20</v>
      </c>
      <c r="H889" s="287" t="s">
        <v>2011</v>
      </c>
      <c r="I889" s="285"/>
      <c r="J889" s="285"/>
      <c r="K889" s="285"/>
      <c r="L889" s="285"/>
      <c r="M889" s="285"/>
      <c r="N889" s="285"/>
      <c r="O889" s="288">
        <v>5</v>
      </c>
      <c r="P889" s="288" t="s">
        <v>2013</v>
      </c>
      <c r="Q889" s="288" t="s">
        <v>2012</v>
      </c>
      <c r="R889" s="289" t="s">
        <v>2390</v>
      </c>
      <c r="S889" s="299" t="s">
        <v>2382</v>
      </c>
      <c r="T889" s="283"/>
      <c r="U889" s="290" t="s">
        <v>2015</v>
      </c>
      <c r="V889" s="290" t="s">
        <v>195</v>
      </c>
      <c r="W889" s="290">
        <v>6</v>
      </c>
      <c r="X889" s="290" t="s">
        <v>2319</v>
      </c>
      <c r="Y889" s="290"/>
      <c r="Z889" s="290"/>
      <c r="AA889" s="290"/>
      <c r="AB889" s="290"/>
    </row>
    <row r="890" spans="1:28" x14ac:dyDescent="0.25">
      <c r="A890" s="283" t="s">
        <v>2189</v>
      </c>
      <c r="B890" s="284" t="s">
        <v>1787</v>
      </c>
      <c r="C890" s="284" t="s">
        <v>2154</v>
      </c>
      <c r="D890" s="284" t="s">
        <v>2155</v>
      </c>
      <c r="E890" s="284" t="s">
        <v>2378</v>
      </c>
      <c r="F890" s="285" t="s">
        <v>2464</v>
      </c>
      <c r="G890" s="286">
        <v>40</v>
      </c>
      <c r="H890" s="287" t="s">
        <v>2011</v>
      </c>
      <c r="I890" s="285"/>
      <c r="J890" s="285"/>
      <c r="K890" s="285"/>
      <c r="L890" s="285"/>
      <c r="M890" s="285"/>
      <c r="N890" s="285"/>
      <c r="O890" s="288">
        <v>5</v>
      </c>
      <c r="P890" s="288" t="s">
        <v>2013</v>
      </c>
      <c r="Q890" s="288" t="s">
        <v>2012</v>
      </c>
      <c r="R890" s="289" t="s">
        <v>2390</v>
      </c>
      <c r="S890" s="299" t="s">
        <v>2382</v>
      </c>
      <c r="T890" s="283"/>
      <c r="U890" s="290" t="s">
        <v>2015</v>
      </c>
      <c r="V890" s="290" t="s">
        <v>195</v>
      </c>
      <c r="W890" s="290">
        <v>6</v>
      </c>
      <c r="X890" s="290" t="s">
        <v>2319</v>
      </c>
      <c r="Y890" s="290"/>
      <c r="Z890" s="290"/>
      <c r="AA890" s="290"/>
      <c r="AB890" s="290"/>
    </row>
    <row r="891" spans="1:28" x14ac:dyDescent="0.25">
      <c r="A891" s="283" t="s">
        <v>2189</v>
      </c>
      <c r="B891" s="284" t="s">
        <v>1791</v>
      </c>
      <c r="C891" s="284" t="s">
        <v>2156</v>
      </c>
      <c r="D891" s="284" t="s">
        <v>2157</v>
      </c>
      <c r="E891" s="284" t="s">
        <v>2378</v>
      </c>
      <c r="F891" s="285" t="s">
        <v>2465</v>
      </c>
      <c r="G891" s="286">
        <v>20</v>
      </c>
      <c r="H891" s="287" t="s">
        <v>2011</v>
      </c>
      <c r="I891" s="285"/>
      <c r="J891" s="285"/>
      <c r="K891" s="285"/>
      <c r="L891" s="285"/>
      <c r="M891" s="285"/>
      <c r="N891" s="285"/>
      <c r="O891" s="288">
        <v>5</v>
      </c>
      <c r="P891" s="288" t="s">
        <v>2013</v>
      </c>
      <c r="Q891" s="288" t="s">
        <v>2012</v>
      </c>
      <c r="R891" s="289" t="s">
        <v>2390</v>
      </c>
      <c r="S891" s="299" t="s">
        <v>2382</v>
      </c>
      <c r="T891" s="283"/>
      <c r="U891" s="290" t="s">
        <v>2015</v>
      </c>
      <c r="V891" s="290" t="s">
        <v>195</v>
      </c>
      <c r="W891" s="290">
        <v>6</v>
      </c>
      <c r="X891" s="290" t="s">
        <v>2319</v>
      </c>
      <c r="Y891" s="290"/>
      <c r="Z891" s="290"/>
      <c r="AA891" s="290"/>
      <c r="AB891" s="290"/>
    </row>
    <row r="892" spans="1:28" x14ac:dyDescent="0.25">
      <c r="A892" s="283" t="s">
        <v>2189</v>
      </c>
      <c r="B892" s="284" t="s">
        <v>1791</v>
      </c>
      <c r="C892" s="284" t="s">
        <v>2156</v>
      </c>
      <c r="D892" s="284" t="s">
        <v>2157</v>
      </c>
      <c r="E892" s="284" t="s">
        <v>2378</v>
      </c>
      <c r="F892" s="285" t="s">
        <v>2465</v>
      </c>
      <c r="G892" s="286">
        <v>40</v>
      </c>
      <c r="H892" s="287" t="s">
        <v>2011</v>
      </c>
      <c r="I892" s="285"/>
      <c r="J892" s="285"/>
      <c r="K892" s="285"/>
      <c r="L892" s="285"/>
      <c r="M892" s="285"/>
      <c r="N892" s="285"/>
      <c r="O892" s="288">
        <v>5</v>
      </c>
      <c r="P892" s="288" t="s">
        <v>2013</v>
      </c>
      <c r="Q892" s="288" t="s">
        <v>2012</v>
      </c>
      <c r="R892" s="289" t="s">
        <v>2390</v>
      </c>
      <c r="S892" s="299" t="s">
        <v>2382</v>
      </c>
      <c r="T892" s="283"/>
      <c r="U892" s="290" t="s">
        <v>2015</v>
      </c>
      <c r="V892" s="290" t="s">
        <v>195</v>
      </c>
      <c r="W892" s="290">
        <v>6</v>
      </c>
      <c r="X892" s="290" t="s">
        <v>2319</v>
      </c>
      <c r="Y892" s="290"/>
      <c r="Z892" s="290"/>
      <c r="AA892" s="290"/>
      <c r="AB892" s="290"/>
    </row>
    <row r="893" spans="1:28" x14ac:dyDescent="0.25">
      <c r="A893" s="283" t="s">
        <v>2189</v>
      </c>
      <c r="B893" s="284" t="s">
        <v>2041</v>
      </c>
      <c r="C893" s="284" t="s">
        <v>2179</v>
      </c>
      <c r="D893" s="284" t="s">
        <v>2180</v>
      </c>
      <c r="E893" s="284" t="s">
        <v>2378</v>
      </c>
      <c r="F893" s="285" t="s">
        <v>2475</v>
      </c>
      <c r="G893" s="302">
        <v>20</v>
      </c>
      <c r="H893" s="287" t="s">
        <v>2011</v>
      </c>
      <c r="I893" s="285"/>
      <c r="J893" s="285"/>
      <c r="K893" s="285"/>
      <c r="L893" s="285"/>
      <c r="M893" s="285"/>
      <c r="N893" s="285"/>
      <c r="O893" s="288">
        <v>7</v>
      </c>
      <c r="P893" s="288" t="s">
        <v>2013</v>
      </c>
      <c r="Q893" s="288" t="s">
        <v>2012</v>
      </c>
      <c r="R893" s="289" t="s">
        <v>2385</v>
      </c>
      <c r="S893" s="299" t="s">
        <v>2382</v>
      </c>
      <c r="T893" s="283"/>
      <c r="U893" s="290" t="s">
        <v>2015</v>
      </c>
      <c r="V893" s="290" t="s">
        <v>195</v>
      </c>
      <c r="W893" s="290">
        <v>8</v>
      </c>
      <c r="X893" s="290" t="s">
        <v>2319</v>
      </c>
      <c r="Y893" s="290"/>
      <c r="Z893" s="290"/>
      <c r="AA893" s="290"/>
      <c r="AB893" s="290"/>
    </row>
    <row r="894" spans="1:28" x14ac:dyDescent="0.25">
      <c r="A894" s="283" t="s">
        <v>2189</v>
      </c>
      <c r="B894" s="284" t="s">
        <v>2041</v>
      </c>
      <c r="C894" s="284" t="s">
        <v>2179</v>
      </c>
      <c r="D894" s="284" t="s">
        <v>2180</v>
      </c>
      <c r="E894" s="284" t="s">
        <v>2378</v>
      </c>
      <c r="F894" s="285" t="s">
        <v>2475</v>
      </c>
      <c r="G894" s="302">
        <v>40</v>
      </c>
      <c r="H894" s="287" t="s">
        <v>2011</v>
      </c>
      <c r="I894" s="285"/>
      <c r="J894" s="285"/>
      <c r="K894" s="285"/>
      <c r="L894" s="285"/>
      <c r="M894" s="285"/>
      <c r="N894" s="285"/>
      <c r="O894" s="288">
        <v>7</v>
      </c>
      <c r="P894" s="288" t="s">
        <v>2013</v>
      </c>
      <c r="Q894" s="288" t="s">
        <v>2012</v>
      </c>
      <c r="R894" s="289" t="s">
        <v>2385</v>
      </c>
      <c r="S894" s="299" t="s">
        <v>2382</v>
      </c>
      <c r="T894" s="283"/>
      <c r="U894" s="290" t="s">
        <v>2015</v>
      </c>
      <c r="V894" s="290" t="s">
        <v>195</v>
      </c>
      <c r="W894" s="290">
        <v>8</v>
      </c>
      <c r="X894" s="290" t="s">
        <v>2319</v>
      </c>
      <c r="Y894" s="290"/>
      <c r="Z894" s="290"/>
      <c r="AA894" s="290"/>
      <c r="AB894" s="290"/>
    </row>
    <row r="895" spans="1:28" x14ac:dyDescent="0.25">
      <c r="A895" s="283" t="s">
        <v>2189</v>
      </c>
      <c r="B895" s="284" t="s">
        <v>2041</v>
      </c>
      <c r="C895" s="284" t="s">
        <v>2179</v>
      </c>
      <c r="D895" s="284" t="s">
        <v>2180</v>
      </c>
      <c r="E895" s="284" t="s">
        <v>2378</v>
      </c>
      <c r="F895" s="285" t="s">
        <v>204</v>
      </c>
      <c r="G895" s="286">
        <v>20</v>
      </c>
      <c r="H895" s="287" t="s">
        <v>2011</v>
      </c>
      <c r="I895" s="285"/>
      <c r="J895" s="285"/>
      <c r="K895" s="285"/>
      <c r="L895" s="285"/>
      <c r="M895" s="285"/>
      <c r="N895" s="285"/>
      <c r="O895" s="288">
        <v>7</v>
      </c>
      <c r="P895" s="288" t="s">
        <v>2013</v>
      </c>
      <c r="Q895" s="288" t="s">
        <v>2012</v>
      </c>
      <c r="R895" s="289" t="s">
        <v>2385</v>
      </c>
      <c r="S895" s="299" t="s">
        <v>2382</v>
      </c>
      <c r="T895" s="283"/>
      <c r="U895" s="290" t="s">
        <v>2015</v>
      </c>
      <c r="V895" s="290" t="s">
        <v>195</v>
      </c>
      <c r="W895" s="290">
        <v>8</v>
      </c>
      <c r="X895" s="290" t="s">
        <v>2319</v>
      </c>
      <c r="Y895" s="290"/>
      <c r="Z895" s="290"/>
      <c r="AA895" s="290"/>
      <c r="AB895" s="290"/>
    </row>
    <row r="896" spans="1:28" x14ac:dyDescent="0.25">
      <c r="A896" s="283" t="s">
        <v>2189</v>
      </c>
      <c r="B896" s="284" t="s">
        <v>2041</v>
      </c>
      <c r="C896" s="284" t="s">
        <v>2179</v>
      </c>
      <c r="D896" s="284" t="s">
        <v>2180</v>
      </c>
      <c r="E896" s="284" t="s">
        <v>2378</v>
      </c>
      <c r="F896" s="285" t="s">
        <v>204</v>
      </c>
      <c r="G896" s="286">
        <v>40</v>
      </c>
      <c r="H896" s="287" t="s">
        <v>2011</v>
      </c>
      <c r="I896" s="285"/>
      <c r="J896" s="285"/>
      <c r="K896" s="285"/>
      <c r="L896" s="285"/>
      <c r="M896" s="285"/>
      <c r="N896" s="285"/>
      <c r="O896" s="288">
        <v>7</v>
      </c>
      <c r="P896" s="288" t="s">
        <v>2013</v>
      </c>
      <c r="Q896" s="288" t="s">
        <v>2012</v>
      </c>
      <c r="R896" s="289" t="s">
        <v>2385</v>
      </c>
      <c r="S896" s="299" t="s">
        <v>2382</v>
      </c>
      <c r="T896" s="283"/>
      <c r="U896" s="290" t="s">
        <v>2015</v>
      </c>
      <c r="V896" s="290" t="s">
        <v>195</v>
      </c>
      <c r="W896" s="290">
        <v>8</v>
      </c>
      <c r="X896" s="290" t="s">
        <v>2319</v>
      </c>
      <c r="Y896" s="290"/>
      <c r="Z896" s="290"/>
      <c r="AA896" s="290"/>
      <c r="AB896" s="290"/>
    </row>
    <row r="897" spans="1:28" x14ac:dyDescent="0.25">
      <c r="A897" s="283" t="s">
        <v>2189</v>
      </c>
      <c r="B897" s="284" t="s">
        <v>2041</v>
      </c>
      <c r="C897" s="284" t="s">
        <v>2179</v>
      </c>
      <c r="D897" s="284" t="s">
        <v>2180</v>
      </c>
      <c r="E897" s="284" t="s">
        <v>2378</v>
      </c>
      <c r="F897" s="285" t="s">
        <v>2476</v>
      </c>
      <c r="G897" s="302">
        <v>20</v>
      </c>
      <c r="H897" s="287" t="s">
        <v>2011</v>
      </c>
      <c r="I897" s="285"/>
      <c r="J897" s="285"/>
      <c r="K897" s="285"/>
      <c r="L897" s="285"/>
      <c r="M897" s="285"/>
      <c r="N897" s="285"/>
      <c r="O897" s="288">
        <v>7</v>
      </c>
      <c r="P897" s="288" t="s">
        <v>2013</v>
      </c>
      <c r="Q897" s="288" t="s">
        <v>2012</v>
      </c>
      <c r="R897" s="289" t="s">
        <v>2385</v>
      </c>
      <c r="S897" s="299" t="s">
        <v>2382</v>
      </c>
      <c r="T897" s="283"/>
      <c r="U897" s="290" t="s">
        <v>2015</v>
      </c>
      <c r="V897" s="290" t="s">
        <v>195</v>
      </c>
      <c r="W897" s="290">
        <v>8</v>
      </c>
      <c r="X897" s="290" t="s">
        <v>2319</v>
      </c>
      <c r="Y897" s="290"/>
      <c r="Z897" s="290"/>
      <c r="AA897" s="290"/>
      <c r="AB897" s="290"/>
    </row>
    <row r="898" spans="1:28" x14ac:dyDescent="0.25">
      <c r="A898" s="283" t="s">
        <v>2189</v>
      </c>
      <c r="B898" s="284" t="s">
        <v>2041</v>
      </c>
      <c r="C898" s="284" t="s">
        <v>2179</v>
      </c>
      <c r="D898" s="284" t="s">
        <v>2180</v>
      </c>
      <c r="E898" s="284" t="s">
        <v>2378</v>
      </c>
      <c r="F898" s="285" t="s">
        <v>2476</v>
      </c>
      <c r="G898" s="302">
        <v>40</v>
      </c>
      <c r="H898" s="287" t="s">
        <v>2011</v>
      </c>
      <c r="I898" s="285"/>
      <c r="J898" s="285"/>
      <c r="K898" s="285"/>
      <c r="L898" s="285"/>
      <c r="M898" s="285"/>
      <c r="N898" s="285"/>
      <c r="O898" s="288">
        <v>7</v>
      </c>
      <c r="P898" s="288" t="s">
        <v>2013</v>
      </c>
      <c r="Q898" s="288" t="s">
        <v>2012</v>
      </c>
      <c r="R898" s="289" t="s">
        <v>2385</v>
      </c>
      <c r="S898" s="299" t="s">
        <v>2382</v>
      </c>
      <c r="T898" s="283"/>
      <c r="U898" s="290" t="s">
        <v>2015</v>
      </c>
      <c r="V898" s="290" t="s">
        <v>195</v>
      </c>
      <c r="W898" s="290">
        <v>8</v>
      </c>
      <c r="X898" s="290" t="s">
        <v>2319</v>
      </c>
      <c r="Y898" s="290"/>
      <c r="Z898" s="290"/>
      <c r="AA898" s="290"/>
      <c r="AB898" s="290"/>
    </row>
    <row r="899" spans="1:28" x14ac:dyDescent="0.25">
      <c r="A899" s="283" t="s">
        <v>2189</v>
      </c>
      <c r="B899" s="284" t="s">
        <v>2041</v>
      </c>
      <c r="C899" s="284" t="s">
        <v>2179</v>
      </c>
      <c r="D899" s="284" t="s">
        <v>2180</v>
      </c>
      <c r="E899" s="284" t="s">
        <v>2378</v>
      </c>
      <c r="F899" s="285" t="s">
        <v>206</v>
      </c>
      <c r="G899" s="286">
        <v>20</v>
      </c>
      <c r="H899" s="287" t="s">
        <v>2011</v>
      </c>
      <c r="I899" s="285"/>
      <c r="J899" s="285"/>
      <c r="K899" s="285"/>
      <c r="L899" s="285"/>
      <c r="M899" s="285"/>
      <c r="N899" s="285"/>
      <c r="O899" s="288">
        <v>5</v>
      </c>
      <c r="P899" s="288" t="s">
        <v>2013</v>
      </c>
      <c r="Q899" s="288" t="s">
        <v>2012</v>
      </c>
      <c r="R899" s="289" t="s">
        <v>2390</v>
      </c>
      <c r="S899" s="299" t="s">
        <v>2382</v>
      </c>
      <c r="T899" s="283"/>
      <c r="U899" s="290" t="s">
        <v>2015</v>
      </c>
      <c r="V899" s="290" t="s">
        <v>195</v>
      </c>
      <c r="W899" s="290">
        <v>6</v>
      </c>
      <c r="X899" s="290" t="s">
        <v>2319</v>
      </c>
      <c r="Y899" s="290"/>
      <c r="Z899" s="290"/>
      <c r="AA899" s="290"/>
      <c r="AB899" s="290"/>
    </row>
    <row r="900" spans="1:28" x14ac:dyDescent="0.25">
      <c r="A900" s="283" t="s">
        <v>2189</v>
      </c>
      <c r="B900" s="284" t="s">
        <v>2041</v>
      </c>
      <c r="C900" s="284" t="s">
        <v>2179</v>
      </c>
      <c r="D900" s="284" t="s">
        <v>2180</v>
      </c>
      <c r="E900" s="284" t="s">
        <v>2378</v>
      </c>
      <c r="F900" s="285" t="s">
        <v>206</v>
      </c>
      <c r="G900" s="286">
        <v>40</v>
      </c>
      <c r="H900" s="287" t="s">
        <v>2011</v>
      </c>
      <c r="I900" s="285"/>
      <c r="J900" s="285"/>
      <c r="K900" s="285"/>
      <c r="L900" s="285"/>
      <c r="M900" s="285"/>
      <c r="N900" s="285"/>
      <c r="O900" s="288">
        <v>5</v>
      </c>
      <c r="P900" s="288" t="s">
        <v>2013</v>
      </c>
      <c r="Q900" s="288" t="s">
        <v>2012</v>
      </c>
      <c r="R900" s="289" t="s">
        <v>2390</v>
      </c>
      <c r="S900" s="299" t="s">
        <v>2382</v>
      </c>
      <c r="T900" s="283"/>
      <c r="U900" s="290" t="s">
        <v>2015</v>
      </c>
      <c r="V900" s="290" t="s">
        <v>195</v>
      </c>
      <c r="W900" s="290">
        <v>6</v>
      </c>
      <c r="X900" s="290" t="s">
        <v>2319</v>
      </c>
      <c r="Y900" s="290"/>
      <c r="Z900" s="290"/>
      <c r="AA900" s="290"/>
      <c r="AB900" s="290"/>
    </row>
    <row r="901" spans="1:28" x14ac:dyDescent="0.25">
      <c r="A901" s="283" t="s">
        <v>2189</v>
      </c>
      <c r="B901" s="284" t="s">
        <v>2041</v>
      </c>
      <c r="C901" s="284" t="s">
        <v>2179</v>
      </c>
      <c r="D901" s="284" t="s">
        <v>2180</v>
      </c>
      <c r="E901" s="284" t="s">
        <v>2378</v>
      </c>
      <c r="F901" s="285" t="s">
        <v>208</v>
      </c>
      <c r="G901" s="286">
        <v>20</v>
      </c>
      <c r="H901" s="287" t="s">
        <v>2011</v>
      </c>
      <c r="I901" s="285"/>
      <c r="J901" s="285"/>
      <c r="K901" s="285"/>
      <c r="L901" s="285"/>
      <c r="M901" s="285"/>
      <c r="N901" s="285"/>
      <c r="O901" s="288">
        <v>7</v>
      </c>
      <c r="P901" s="288" t="s">
        <v>2013</v>
      </c>
      <c r="Q901" s="288" t="s">
        <v>2012</v>
      </c>
      <c r="R901" s="289" t="s">
        <v>2385</v>
      </c>
      <c r="S901" s="299" t="s">
        <v>2382</v>
      </c>
      <c r="T901" s="283"/>
      <c r="U901" s="290" t="s">
        <v>2015</v>
      </c>
      <c r="V901" s="290" t="s">
        <v>195</v>
      </c>
      <c r="W901" s="290">
        <v>8</v>
      </c>
      <c r="X901" s="290" t="s">
        <v>2319</v>
      </c>
      <c r="Y901" s="290"/>
      <c r="Z901" s="290"/>
      <c r="AA901" s="290"/>
      <c r="AB901" s="290"/>
    </row>
    <row r="902" spans="1:28" x14ac:dyDescent="0.25">
      <c r="A902" s="283" t="s">
        <v>2189</v>
      </c>
      <c r="B902" s="284" t="s">
        <v>2041</v>
      </c>
      <c r="C902" s="284" t="s">
        <v>2179</v>
      </c>
      <c r="D902" s="284" t="s">
        <v>2180</v>
      </c>
      <c r="E902" s="284" t="s">
        <v>2378</v>
      </c>
      <c r="F902" s="285" t="s">
        <v>208</v>
      </c>
      <c r="G902" s="286">
        <v>40</v>
      </c>
      <c r="H902" s="287" t="s">
        <v>2011</v>
      </c>
      <c r="I902" s="285"/>
      <c r="J902" s="285"/>
      <c r="K902" s="285"/>
      <c r="L902" s="285"/>
      <c r="M902" s="285"/>
      <c r="N902" s="285"/>
      <c r="O902" s="288">
        <v>7</v>
      </c>
      <c r="P902" s="288" t="s">
        <v>2013</v>
      </c>
      <c r="Q902" s="288" t="s">
        <v>2012</v>
      </c>
      <c r="R902" s="289" t="s">
        <v>2385</v>
      </c>
      <c r="S902" s="299" t="s">
        <v>2382</v>
      </c>
      <c r="T902" s="283"/>
      <c r="U902" s="290" t="s">
        <v>2015</v>
      </c>
      <c r="V902" s="290" t="s">
        <v>195</v>
      </c>
      <c r="W902" s="290">
        <v>8</v>
      </c>
      <c r="X902" s="290" t="s">
        <v>2319</v>
      </c>
      <c r="Y902" s="290"/>
      <c r="Z902" s="290"/>
      <c r="AA902" s="290"/>
      <c r="AB902" s="290"/>
    </row>
    <row r="903" spans="1:28" x14ac:dyDescent="0.25">
      <c r="A903" s="283" t="s">
        <v>2189</v>
      </c>
      <c r="B903" s="284" t="s">
        <v>2035</v>
      </c>
      <c r="C903" s="284" t="s">
        <v>2181</v>
      </c>
      <c r="D903" s="284" t="s">
        <v>2182</v>
      </c>
      <c r="E903" s="284" t="s">
        <v>2378</v>
      </c>
      <c r="F903" s="285" t="s">
        <v>2477</v>
      </c>
      <c r="G903" s="286">
        <v>20</v>
      </c>
      <c r="H903" s="287" t="s">
        <v>2011</v>
      </c>
      <c r="I903" s="285"/>
      <c r="J903" s="285"/>
      <c r="K903" s="285"/>
      <c r="L903" s="285"/>
      <c r="M903" s="285"/>
      <c r="N903" s="285"/>
      <c r="O903" s="288">
        <v>4</v>
      </c>
      <c r="P903" s="288" t="s">
        <v>2013</v>
      </c>
      <c r="Q903" s="288" t="s">
        <v>2012</v>
      </c>
      <c r="R903" s="289" t="s">
        <v>2480</v>
      </c>
      <c r="S903" s="299" t="s">
        <v>2382</v>
      </c>
      <c r="T903" s="283"/>
      <c r="U903" s="290" t="s">
        <v>2015</v>
      </c>
      <c r="V903" s="290" t="s">
        <v>195</v>
      </c>
      <c r="W903" s="290">
        <v>5</v>
      </c>
      <c r="X903" s="290" t="s">
        <v>2319</v>
      </c>
      <c r="Y903" s="290"/>
      <c r="Z903" s="290"/>
      <c r="AA903" s="290"/>
      <c r="AB903" s="290"/>
    </row>
    <row r="904" spans="1:28" x14ac:dyDescent="0.25">
      <c r="A904" s="283" t="s">
        <v>2189</v>
      </c>
      <c r="B904" s="284" t="s">
        <v>2035</v>
      </c>
      <c r="C904" s="284" t="s">
        <v>2181</v>
      </c>
      <c r="D904" s="284" t="s">
        <v>2182</v>
      </c>
      <c r="E904" s="284" t="s">
        <v>2378</v>
      </c>
      <c r="F904" s="285" t="s">
        <v>2477</v>
      </c>
      <c r="G904" s="286">
        <v>40</v>
      </c>
      <c r="H904" s="287" t="s">
        <v>2011</v>
      </c>
      <c r="I904" s="285"/>
      <c r="J904" s="285"/>
      <c r="K904" s="285"/>
      <c r="L904" s="285"/>
      <c r="M904" s="285"/>
      <c r="N904" s="285"/>
      <c r="O904" s="288">
        <v>4</v>
      </c>
      <c r="P904" s="288" t="s">
        <v>2013</v>
      </c>
      <c r="Q904" s="288" t="s">
        <v>2012</v>
      </c>
      <c r="R904" s="289" t="s">
        <v>2480</v>
      </c>
      <c r="S904" s="299" t="s">
        <v>2382</v>
      </c>
      <c r="T904" s="283"/>
      <c r="U904" s="290" t="s">
        <v>2015</v>
      </c>
      <c r="V904" s="290" t="s">
        <v>195</v>
      </c>
      <c r="W904" s="290">
        <v>5</v>
      </c>
      <c r="X904" s="290" t="s">
        <v>2319</v>
      </c>
      <c r="Y904" s="290"/>
      <c r="Z904" s="290"/>
      <c r="AA904" s="290"/>
      <c r="AB904" s="290"/>
    </row>
    <row r="905" spans="1:28" x14ac:dyDescent="0.25">
      <c r="A905" s="283" t="s">
        <v>2189</v>
      </c>
      <c r="B905" s="284" t="s">
        <v>2035</v>
      </c>
      <c r="C905" s="284" t="s">
        <v>2181</v>
      </c>
      <c r="D905" s="284" t="s">
        <v>2182</v>
      </c>
      <c r="E905" s="284" t="s">
        <v>2378</v>
      </c>
      <c r="F905" s="285" t="s">
        <v>2478</v>
      </c>
      <c r="G905" s="286">
        <v>20</v>
      </c>
      <c r="H905" s="287" t="s">
        <v>2011</v>
      </c>
      <c r="I905" s="285"/>
      <c r="J905" s="285"/>
      <c r="K905" s="285"/>
      <c r="L905" s="285"/>
      <c r="M905" s="285"/>
      <c r="N905" s="285"/>
      <c r="O905" s="288">
        <v>3</v>
      </c>
      <c r="P905" s="288" t="s">
        <v>2013</v>
      </c>
      <c r="Q905" s="288" t="s">
        <v>2012</v>
      </c>
      <c r="R905" s="289" t="s">
        <v>2405</v>
      </c>
      <c r="S905" s="299" t="s">
        <v>2382</v>
      </c>
      <c r="T905" s="283"/>
      <c r="U905" s="290" t="s">
        <v>2015</v>
      </c>
      <c r="V905" s="290" t="s">
        <v>195</v>
      </c>
      <c r="W905" s="290">
        <v>4</v>
      </c>
      <c r="X905" s="290" t="s">
        <v>2319</v>
      </c>
      <c r="Y905" s="290"/>
      <c r="Z905" s="290"/>
      <c r="AA905" s="290"/>
      <c r="AB905" s="290"/>
    </row>
    <row r="906" spans="1:28" x14ac:dyDescent="0.25">
      <c r="A906" s="283" t="s">
        <v>2189</v>
      </c>
      <c r="B906" s="284" t="s">
        <v>2035</v>
      </c>
      <c r="C906" s="284" t="s">
        <v>2181</v>
      </c>
      <c r="D906" s="284" t="s">
        <v>2182</v>
      </c>
      <c r="E906" s="284" t="s">
        <v>2378</v>
      </c>
      <c r="F906" s="285" t="s">
        <v>2478</v>
      </c>
      <c r="G906" s="286">
        <v>40</v>
      </c>
      <c r="H906" s="287" t="s">
        <v>2011</v>
      </c>
      <c r="I906" s="285"/>
      <c r="J906" s="285"/>
      <c r="K906" s="285"/>
      <c r="L906" s="285"/>
      <c r="M906" s="285"/>
      <c r="N906" s="285"/>
      <c r="O906" s="288">
        <v>3</v>
      </c>
      <c r="P906" s="288" t="s">
        <v>2013</v>
      </c>
      <c r="Q906" s="288" t="s">
        <v>2012</v>
      </c>
      <c r="R906" s="289" t="s">
        <v>2405</v>
      </c>
      <c r="S906" s="299" t="s">
        <v>2382</v>
      </c>
      <c r="T906" s="283"/>
      <c r="U906" s="290" t="s">
        <v>2015</v>
      </c>
      <c r="V906" s="290" t="s">
        <v>195</v>
      </c>
      <c r="W906" s="290">
        <v>4</v>
      </c>
      <c r="X906" s="290" t="s">
        <v>2319</v>
      </c>
      <c r="Y906" s="290"/>
      <c r="Z906" s="290"/>
      <c r="AA906" s="290"/>
      <c r="AB906" s="290"/>
    </row>
    <row r="907" spans="1:28" x14ac:dyDescent="0.25">
      <c r="A907" s="283" t="s">
        <v>2189</v>
      </c>
      <c r="B907" s="284" t="s">
        <v>2035</v>
      </c>
      <c r="C907" s="284" t="s">
        <v>2181</v>
      </c>
      <c r="D907" s="284" t="s">
        <v>2182</v>
      </c>
      <c r="E907" s="284" t="s">
        <v>2378</v>
      </c>
      <c r="F907" s="285" t="s">
        <v>2664</v>
      </c>
      <c r="G907" s="286">
        <v>20</v>
      </c>
      <c r="H907" s="287" t="s">
        <v>2011</v>
      </c>
      <c r="I907" s="285"/>
      <c r="J907" s="285"/>
      <c r="K907" s="285"/>
      <c r="L907" s="285"/>
      <c r="M907" s="285"/>
      <c r="N907" s="285"/>
      <c r="O907" s="288">
        <v>4</v>
      </c>
      <c r="P907" s="288" t="s">
        <v>2013</v>
      </c>
      <c r="Q907" s="288" t="s">
        <v>2012</v>
      </c>
      <c r="R907" s="289" t="s">
        <v>2480</v>
      </c>
      <c r="S907" s="299" t="s">
        <v>2382</v>
      </c>
      <c r="T907" s="283"/>
      <c r="U907" s="290" t="s">
        <v>2015</v>
      </c>
      <c r="V907" s="290" t="s">
        <v>195</v>
      </c>
      <c r="W907" s="290">
        <v>5</v>
      </c>
      <c r="X907" s="290" t="s">
        <v>2319</v>
      </c>
      <c r="Y907" s="290"/>
      <c r="Z907" s="290"/>
      <c r="AA907" s="290"/>
      <c r="AB907" s="290"/>
    </row>
    <row r="908" spans="1:28" x14ac:dyDescent="0.25">
      <c r="A908" s="283" t="s">
        <v>2189</v>
      </c>
      <c r="B908" s="284" t="s">
        <v>2035</v>
      </c>
      <c r="C908" s="284" t="s">
        <v>2181</v>
      </c>
      <c r="D908" s="284" t="s">
        <v>2182</v>
      </c>
      <c r="E908" s="284" t="s">
        <v>2378</v>
      </c>
      <c r="F908" s="285" t="s">
        <v>2664</v>
      </c>
      <c r="G908" s="286">
        <v>40</v>
      </c>
      <c r="H908" s="287" t="s">
        <v>2011</v>
      </c>
      <c r="I908" s="285"/>
      <c r="J908" s="285"/>
      <c r="K908" s="285"/>
      <c r="L908" s="285"/>
      <c r="M908" s="285"/>
      <c r="N908" s="285"/>
      <c r="O908" s="288">
        <v>4</v>
      </c>
      <c r="P908" s="288" t="s">
        <v>2013</v>
      </c>
      <c r="Q908" s="288" t="s">
        <v>2012</v>
      </c>
      <c r="R908" s="289" t="s">
        <v>2480</v>
      </c>
      <c r="S908" s="299" t="s">
        <v>2382</v>
      </c>
      <c r="T908" s="283"/>
      <c r="U908" s="290" t="s">
        <v>2015</v>
      </c>
      <c r="V908" s="290" t="s">
        <v>195</v>
      </c>
      <c r="W908" s="290">
        <v>5</v>
      </c>
      <c r="X908" s="290" t="s">
        <v>2319</v>
      </c>
      <c r="Y908" s="290"/>
      <c r="Z908" s="290"/>
      <c r="AA908" s="290"/>
      <c r="AB908" s="290"/>
    </row>
    <row r="909" spans="1:28" x14ac:dyDescent="0.25">
      <c r="A909" s="283" t="s">
        <v>2189</v>
      </c>
      <c r="B909" s="284" t="s">
        <v>2035</v>
      </c>
      <c r="C909" s="284" t="s">
        <v>2181</v>
      </c>
      <c r="D909" s="284" t="s">
        <v>2182</v>
      </c>
      <c r="E909" s="284" t="s">
        <v>2378</v>
      </c>
      <c r="F909" s="285" t="s">
        <v>2479</v>
      </c>
      <c r="G909" s="286">
        <v>20</v>
      </c>
      <c r="H909" s="287" t="s">
        <v>2011</v>
      </c>
      <c r="I909" s="285"/>
      <c r="J909" s="285"/>
      <c r="K909" s="285"/>
      <c r="L909" s="285"/>
      <c r="M909" s="285"/>
      <c r="N909" s="285"/>
      <c r="O909" s="288">
        <v>0</v>
      </c>
      <c r="P909" s="288" t="s">
        <v>2013</v>
      </c>
      <c r="Q909" s="288" t="s">
        <v>2012</v>
      </c>
      <c r="R909" s="289" t="s">
        <v>2467</v>
      </c>
      <c r="S909" s="299" t="s">
        <v>2382</v>
      </c>
      <c r="T909" s="283"/>
      <c r="U909" s="290" t="s">
        <v>2015</v>
      </c>
      <c r="V909" s="290" t="s">
        <v>195</v>
      </c>
      <c r="W909" s="290">
        <v>1</v>
      </c>
      <c r="X909" s="290" t="s">
        <v>2319</v>
      </c>
      <c r="Y909" s="290"/>
      <c r="Z909" s="290"/>
      <c r="AA909" s="290"/>
      <c r="AB909" s="290"/>
    </row>
    <row r="910" spans="1:28" x14ac:dyDescent="0.25">
      <c r="A910" s="283" t="s">
        <v>2189</v>
      </c>
      <c r="B910" s="284" t="s">
        <v>2035</v>
      </c>
      <c r="C910" s="284" t="s">
        <v>2181</v>
      </c>
      <c r="D910" s="284" t="s">
        <v>2182</v>
      </c>
      <c r="E910" s="284" t="s">
        <v>2378</v>
      </c>
      <c r="F910" s="285" t="s">
        <v>2479</v>
      </c>
      <c r="G910" s="286">
        <v>40</v>
      </c>
      <c r="H910" s="287" t="s">
        <v>2011</v>
      </c>
      <c r="I910" s="285"/>
      <c r="J910" s="285"/>
      <c r="K910" s="285"/>
      <c r="L910" s="285"/>
      <c r="M910" s="285"/>
      <c r="N910" s="285"/>
      <c r="O910" s="288">
        <v>0</v>
      </c>
      <c r="P910" s="288" t="s">
        <v>2013</v>
      </c>
      <c r="Q910" s="288" t="s">
        <v>2012</v>
      </c>
      <c r="R910" s="289" t="s">
        <v>2467</v>
      </c>
      <c r="S910" s="299" t="s">
        <v>2382</v>
      </c>
      <c r="T910" s="283"/>
      <c r="U910" s="290" t="s">
        <v>2015</v>
      </c>
      <c r="V910" s="290" t="s">
        <v>195</v>
      </c>
      <c r="W910" s="290">
        <v>1</v>
      </c>
      <c r="X910" s="290" t="s">
        <v>2319</v>
      </c>
      <c r="Y910" s="290"/>
      <c r="Z910" s="290"/>
      <c r="AA910" s="290"/>
      <c r="AB910" s="290"/>
    </row>
    <row r="911" spans="1:28" x14ac:dyDescent="0.25">
      <c r="A911" s="283" t="s">
        <v>2189</v>
      </c>
      <c r="B911" s="284" t="s">
        <v>2041</v>
      </c>
      <c r="C911" s="284" t="s">
        <v>2090</v>
      </c>
      <c r="D911" s="284" t="s">
        <v>2091</v>
      </c>
      <c r="E911" s="284" t="s">
        <v>2378</v>
      </c>
      <c r="F911" s="285" t="s">
        <v>2665</v>
      </c>
      <c r="G911" s="286">
        <v>20</v>
      </c>
      <c r="H911" s="287" t="s">
        <v>2011</v>
      </c>
      <c r="I911" s="285"/>
      <c r="J911" s="285"/>
      <c r="K911" s="285"/>
      <c r="L911" s="285"/>
      <c r="M911" s="285"/>
      <c r="N911" s="285"/>
      <c r="O911" s="288">
        <v>7</v>
      </c>
      <c r="P911" s="288" t="s">
        <v>2013</v>
      </c>
      <c r="Q911" s="288" t="s">
        <v>2012</v>
      </c>
      <c r="R911" s="289" t="s">
        <v>2385</v>
      </c>
      <c r="S911" s="299" t="s">
        <v>2482</v>
      </c>
      <c r="T911" s="283"/>
      <c r="U911" s="290" t="s">
        <v>2015</v>
      </c>
      <c r="V911" s="290" t="s">
        <v>195</v>
      </c>
      <c r="W911" s="290">
        <v>8</v>
      </c>
      <c r="X911" s="290" t="s">
        <v>2319</v>
      </c>
      <c r="Y911" s="290"/>
      <c r="Z911" s="290"/>
      <c r="AA911" s="290"/>
      <c r="AB911" s="290"/>
    </row>
    <row r="912" spans="1:28" x14ac:dyDescent="0.25">
      <c r="A912" s="283" t="s">
        <v>2189</v>
      </c>
      <c r="B912" s="284" t="s">
        <v>2041</v>
      </c>
      <c r="C912" s="284" t="s">
        <v>2090</v>
      </c>
      <c r="D912" s="284" t="s">
        <v>2091</v>
      </c>
      <c r="E912" s="284" t="s">
        <v>2378</v>
      </c>
      <c r="F912" s="285" t="s">
        <v>2665</v>
      </c>
      <c r="G912" s="286">
        <v>40</v>
      </c>
      <c r="H912" s="287" t="s">
        <v>2011</v>
      </c>
      <c r="I912" s="285"/>
      <c r="J912" s="285"/>
      <c r="K912" s="285"/>
      <c r="L912" s="285"/>
      <c r="M912" s="285"/>
      <c r="N912" s="285"/>
      <c r="O912" s="288">
        <v>7</v>
      </c>
      <c r="P912" s="288" t="s">
        <v>2013</v>
      </c>
      <c r="Q912" s="288" t="s">
        <v>2012</v>
      </c>
      <c r="R912" s="289" t="s">
        <v>2385</v>
      </c>
      <c r="S912" s="299" t="s">
        <v>2482</v>
      </c>
      <c r="T912" s="283"/>
      <c r="U912" s="290" t="s">
        <v>2015</v>
      </c>
      <c r="V912" s="290" t="s">
        <v>195</v>
      </c>
      <c r="W912" s="290">
        <v>8</v>
      </c>
      <c r="X912" s="290" t="s">
        <v>2319</v>
      </c>
      <c r="Y912" s="290"/>
      <c r="Z912" s="290"/>
      <c r="AA912" s="290"/>
      <c r="AB912" s="290"/>
    </row>
    <row r="913" spans="1:28" x14ac:dyDescent="0.25">
      <c r="A913" s="283" t="s">
        <v>2189</v>
      </c>
      <c r="B913" s="284" t="s">
        <v>2041</v>
      </c>
      <c r="C913" s="284" t="s">
        <v>2090</v>
      </c>
      <c r="D913" s="284" t="s">
        <v>2091</v>
      </c>
      <c r="E913" s="284" t="s">
        <v>2378</v>
      </c>
      <c r="F913" s="285" t="s">
        <v>2666</v>
      </c>
      <c r="G913" s="302">
        <v>20</v>
      </c>
      <c r="H913" s="287" t="s">
        <v>2011</v>
      </c>
      <c r="I913" s="285"/>
      <c r="J913" s="285"/>
      <c r="K913" s="285"/>
      <c r="L913" s="285"/>
      <c r="M913" s="285"/>
      <c r="N913" s="285"/>
      <c r="O913" s="288">
        <v>7</v>
      </c>
      <c r="P913" s="288" t="s">
        <v>2013</v>
      </c>
      <c r="Q913" s="288" t="s">
        <v>2012</v>
      </c>
      <c r="R913" s="289" t="s">
        <v>2385</v>
      </c>
      <c r="S913" s="299" t="s">
        <v>2482</v>
      </c>
      <c r="T913" s="283"/>
      <c r="U913" s="290" t="s">
        <v>2015</v>
      </c>
      <c r="V913" s="290" t="s">
        <v>195</v>
      </c>
      <c r="W913" s="290">
        <v>8</v>
      </c>
      <c r="X913" s="290" t="s">
        <v>2319</v>
      </c>
      <c r="Y913" s="290"/>
      <c r="Z913" s="290"/>
      <c r="AA913" s="290"/>
      <c r="AB913" s="290"/>
    </row>
    <row r="914" spans="1:28" x14ac:dyDescent="0.25">
      <c r="A914" s="283" t="s">
        <v>2189</v>
      </c>
      <c r="B914" s="284" t="s">
        <v>2041</v>
      </c>
      <c r="C914" s="284" t="s">
        <v>2090</v>
      </c>
      <c r="D914" s="284" t="s">
        <v>2091</v>
      </c>
      <c r="E914" s="284" t="s">
        <v>2378</v>
      </c>
      <c r="F914" s="285" t="s">
        <v>2666</v>
      </c>
      <c r="G914" s="302">
        <v>40</v>
      </c>
      <c r="H914" s="287" t="s">
        <v>2011</v>
      </c>
      <c r="I914" s="285"/>
      <c r="J914" s="285"/>
      <c r="K914" s="285"/>
      <c r="L914" s="285"/>
      <c r="M914" s="285"/>
      <c r="N914" s="285"/>
      <c r="O914" s="288">
        <v>7</v>
      </c>
      <c r="P914" s="288" t="s">
        <v>2013</v>
      </c>
      <c r="Q914" s="288" t="s">
        <v>2012</v>
      </c>
      <c r="R914" s="289" t="s">
        <v>2385</v>
      </c>
      <c r="S914" s="299" t="s">
        <v>2482</v>
      </c>
      <c r="T914" s="283"/>
      <c r="U914" s="290" t="s">
        <v>2015</v>
      </c>
      <c r="V914" s="290" t="s">
        <v>195</v>
      </c>
      <c r="W914" s="290">
        <v>8</v>
      </c>
      <c r="X914" s="290" t="s">
        <v>2319</v>
      </c>
      <c r="Y914" s="290"/>
      <c r="Z914" s="290"/>
      <c r="AA914" s="290"/>
      <c r="AB914" s="290"/>
    </row>
    <row r="915" spans="1:28" x14ac:dyDescent="0.25">
      <c r="A915" s="283" t="s">
        <v>2189</v>
      </c>
      <c r="B915" s="284" t="s">
        <v>2041</v>
      </c>
      <c r="C915" s="284" t="s">
        <v>2090</v>
      </c>
      <c r="D915" s="284" t="s">
        <v>2091</v>
      </c>
      <c r="E915" s="284" t="s">
        <v>2378</v>
      </c>
      <c r="F915" s="285" t="s">
        <v>2667</v>
      </c>
      <c r="G915" s="286">
        <v>20</v>
      </c>
      <c r="H915" s="287" t="s">
        <v>2011</v>
      </c>
      <c r="I915" s="285"/>
      <c r="J915" s="285"/>
      <c r="K915" s="285"/>
      <c r="L915" s="285"/>
      <c r="M915" s="285"/>
      <c r="N915" s="285"/>
      <c r="O915" s="288">
        <v>7</v>
      </c>
      <c r="P915" s="288" t="s">
        <v>2013</v>
      </c>
      <c r="Q915" s="288" t="s">
        <v>2012</v>
      </c>
      <c r="R915" s="289" t="s">
        <v>2385</v>
      </c>
      <c r="S915" s="299" t="s">
        <v>2482</v>
      </c>
      <c r="T915" s="283"/>
      <c r="U915" s="290" t="s">
        <v>2015</v>
      </c>
      <c r="V915" s="290" t="s">
        <v>195</v>
      </c>
      <c r="W915" s="290">
        <v>8</v>
      </c>
      <c r="X915" s="290" t="s">
        <v>2319</v>
      </c>
      <c r="Y915" s="290"/>
      <c r="Z915" s="290"/>
      <c r="AA915" s="290"/>
      <c r="AB915" s="290"/>
    </row>
    <row r="916" spans="1:28" x14ac:dyDescent="0.25">
      <c r="A916" s="283" t="s">
        <v>2189</v>
      </c>
      <c r="B916" s="284" t="s">
        <v>2041</v>
      </c>
      <c r="C916" s="284" t="s">
        <v>2090</v>
      </c>
      <c r="D916" s="284" t="s">
        <v>2091</v>
      </c>
      <c r="E916" s="284" t="s">
        <v>2378</v>
      </c>
      <c r="F916" s="285" t="s">
        <v>2667</v>
      </c>
      <c r="G916" s="286">
        <v>40</v>
      </c>
      <c r="H916" s="287" t="s">
        <v>2011</v>
      </c>
      <c r="I916" s="285"/>
      <c r="J916" s="285"/>
      <c r="K916" s="285"/>
      <c r="L916" s="285"/>
      <c r="M916" s="285"/>
      <c r="N916" s="285"/>
      <c r="O916" s="288">
        <v>7</v>
      </c>
      <c r="P916" s="288" t="s">
        <v>2013</v>
      </c>
      <c r="Q916" s="288" t="s">
        <v>2012</v>
      </c>
      <c r="R916" s="289" t="s">
        <v>2385</v>
      </c>
      <c r="S916" s="299" t="s">
        <v>2482</v>
      </c>
      <c r="T916" s="283"/>
      <c r="U916" s="290" t="s">
        <v>2015</v>
      </c>
      <c r="V916" s="290" t="s">
        <v>195</v>
      </c>
      <c r="W916" s="290">
        <v>8</v>
      </c>
      <c r="X916" s="290" t="s">
        <v>2319</v>
      </c>
      <c r="Y916" s="290"/>
      <c r="Z916" s="290"/>
      <c r="AA916" s="290"/>
      <c r="AB916" s="290"/>
    </row>
    <row r="917" spans="1:28" x14ac:dyDescent="0.25">
      <c r="A917" s="283" t="s">
        <v>2189</v>
      </c>
      <c r="B917" s="284" t="s">
        <v>2041</v>
      </c>
      <c r="C917" s="284" t="s">
        <v>2090</v>
      </c>
      <c r="D917" s="284" t="s">
        <v>2091</v>
      </c>
      <c r="E917" s="284" t="s">
        <v>2378</v>
      </c>
      <c r="F917" s="285" t="s">
        <v>2483</v>
      </c>
      <c r="G917" s="286">
        <v>20</v>
      </c>
      <c r="H917" s="287" t="s">
        <v>2011</v>
      </c>
      <c r="I917" s="285"/>
      <c r="J917" s="285"/>
      <c r="K917" s="285"/>
      <c r="L917" s="285"/>
      <c r="M917" s="285"/>
      <c r="N917" s="285"/>
      <c r="O917" s="288">
        <v>7</v>
      </c>
      <c r="P917" s="288" t="s">
        <v>2013</v>
      </c>
      <c r="Q917" s="288" t="s">
        <v>2012</v>
      </c>
      <c r="R917" s="289" t="s">
        <v>2385</v>
      </c>
      <c r="S917" s="299" t="s">
        <v>2482</v>
      </c>
      <c r="T917" s="283"/>
      <c r="U917" s="290" t="s">
        <v>2015</v>
      </c>
      <c r="V917" s="290" t="s">
        <v>195</v>
      </c>
      <c r="W917" s="290">
        <v>8</v>
      </c>
      <c r="X917" s="290" t="s">
        <v>2319</v>
      </c>
      <c r="Y917" s="290"/>
      <c r="Z917" s="290"/>
      <c r="AA917" s="290"/>
      <c r="AB917" s="290"/>
    </row>
    <row r="918" spans="1:28" x14ac:dyDescent="0.25">
      <c r="A918" s="283" t="s">
        <v>2189</v>
      </c>
      <c r="B918" s="284" t="s">
        <v>2041</v>
      </c>
      <c r="C918" s="284" t="s">
        <v>2090</v>
      </c>
      <c r="D918" s="284" t="s">
        <v>2091</v>
      </c>
      <c r="E918" s="284" t="s">
        <v>2378</v>
      </c>
      <c r="F918" s="285" t="s">
        <v>2483</v>
      </c>
      <c r="G918" s="286">
        <v>40</v>
      </c>
      <c r="H918" s="287" t="s">
        <v>2011</v>
      </c>
      <c r="I918" s="285"/>
      <c r="J918" s="285"/>
      <c r="K918" s="285"/>
      <c r="L918" s="285"/>
      <c r="M918" s="285"/>
      <c r="N918" s="285"/>
      <c r="O918" s="288">
        <v>7</v>
      </c>
      <c r="P918" s="288" t="s">
        <v>2013</v>
      </c>
      <c r="Q918" s="288" t="s">
        <v>2012</v>
      </c>
      <c r="R918" s="289" t="s">
        <v>2385</v>
      </c>
      <c r="S918" s="299" t="s">
        <v>2482</v>
      </c>
      <c r="T918" s="283"/>
      <c r="U918" s="290" t="s">
        <v>2015</v>
      </c>
      <c r="V918" s="290" t="s">
        <v>195</v>
      </c>
      <c r="W918" s="290">
        <v>8</v>
      </c>
      <c r="X918" s="290" t="s">
        <v>2319</v>
      </c>
      <c r="Y918" s="290"/>
      <c r="Z918" s="290"/>
      <c r="AA918" s="290"/>
      <c r="AB918" s="290"/>
    </row>
    <row r="919" spans="1:28" x14ac:dyDescent="0.25">
      <c r="A919" s="283" t="s">
        <v>2189</v>
      </c>
      <c r="B919" s="284" t="s">
        <v>2041</v>
      </c>
      <c r="C919" s="284" t="s">
        <v>2090</v>
      </c>
      <c r="D919" s="284" t="s">
        <v>2091</v>
      </c>
      <c r="E919" s="284" t="s">
        <v>2378</v>
      </c>
      <c r="F919" s="285" t="s">
        <v>2484</v>
      </c>
      <c r="G919" s="286">
        <v>20</v>
      </c>
      <c r="H919" s="287" t="s">
        <v>2011</v>
      </c>
      <c r="I919" s="285"/>
      <c r="J919" s="285"/>
      <c r="K919" s="285"/>
      <c r="L919" s="285"/>
      <c r="M919" s="285"/>
      <c r="N919" s="285"/>
      <c r="O919" s="288">
        <v>7</v>
      </c>
      <c r="P919" s="288" t="s">
        <v>2013</v>
      </c>
      <c r="Q919" s="288" t="s">
        <v>2012</v>
      </c>
      <c r="R919" s="289" t="s">
        <v>2385</v>
      </c>
      <c r="S919" s="299" t="s">
        <v>2482</v>
      </c>
      <c r="T919" s="283"/>
      <c r="U919" s="290" t="s">
        <v>2015</v>
      </c>
      <c r="V919" s="290" t="s">
        <v>195</v>
      </c>
      <c r="W919" s="290">
        <v>8</v>
      </c>
      <c r="X919" s="290" t="s">
        <v>2319</v>
      </c>
      <c r="Y919" s="290"/>
      <c r="Z919" s="290"/>
      <c r="AA919" s="290"/>
      <c r="AB919" s="290"/>
    </row>
    <row r="920" spans="1:28" x14ac:dyDescent="0.25">
      <c r="A920" s="283" t="s">
        <v>2189</v>
      </c>
      <c r="B920" s="284" t="s">
        <v>2041</v>
      </c>
      <c r="C920" s="284" t="s">
        <v>2090</v>
      </c>
      <c r="D920" s="284" t="s">
        <v>2091</v>
      </c>
      <c r="E920" s="284" t="s">
        <v>2378</v>
      </c>
      <c r="F920" s="285" t="s">
        <v>2484</v>
      </c>
      <c r="G920" s="286">
        <v>40</v>
      </c>
      <c r="H920" s="287" t="s">
        <v>2011</v>
      </c>
      <c r="I920" s="285"/>
      <c r="J920" s="285"/>
      <c r="K920" s="285"/>
      <c r="L920" s="285"/>
      <c r="M920" s="285"/>
      <c r="N920" s="285"/>
      <c r="O920" s="288">
        <v>7</v>
      </c>
      <c r="P920" s="288" t="s">
        <v>2013</v>
      </c>
      <c r="Q920" s="288" t="s">
        <v>2012</v>
      </c>
      <c r="R920" s="289" t="s">
        <v>2385</v>
      </c>
      <c r="S920" s="299" t="s">
        <v>2482</v>
      </c>
      <c r="T920" s="283"/>
      <c r="U920" s="290" t="s">
        <v>2015</v>
      </c>
      <c r="V920" s="290" t="s">
        <v>195</v>
      </c>
      <c r="W920" s="290">
        <v>8</v>
      </c>
      <c r="X920" s="290" t="s">
        <v>2319</v>
      </c>
      <c r="Y920" s="290"/>
      <c r="Z920" s="290"/>
      <c r="AA920" s="290"/>
      <c r="AB920" s="290"/>
    </row>
    <row r="921" spans="1:28" x14ac:dyDescent="0.25">
      <c r="A921" s="283" t="s">
        <v>2189</v>
      </c>
      <c r="B921" s="284" t="s">
        <v>2041</v>
      </c>
      <c r="C921" s="284" t="s">
        <v>2090</v>
      </c>
      <c r="D921" s="284" t="s">
        <v>2091</v>
      </c>
      <c r="E921" s="284" t="s">
        <v>2378</v>
      </c>
      <c r="F921" s="285" t="s">
        <v>2485</v>
      </c>
      <c r="G921" s="286">
        <v>20</v>
      </c>
      <c r="H921" s="287" t="s">
        <v>2011</v>
      </c>
      <c r="I921" s="285"/>
      <c r="J921" s="285"/>
      <c r="K921" s="285"/>
      <c r="L921" s="285"/>
      <c r="M921" s="285"/>
      <c r="N921" s="285"/>
      <c r="O921" s="288">
        <v>7</v>
      </c>
      <c r="P921" s="288" t="s">
        <v>2013</v>
      </c>
      <c r="Q921" s="288" t="s">
        <v>2012</v>
      </c>
      <c r="R921" s="289" t="s">
        <v>2385</v>
      </c>
      <c r="S921" s="299" t="s">
        <v>2482</v>
      </c>
      <c r="T921" s="283"/>
      <c r="U921" s="290" t="s">
        <v>2015</v>
      </c>
      <c r="V921" s="290" t="s">
        <v>195</v>
      </c>
      <c r="W921" s="290">
        <v>8</v>
      </c>
      <c r="X921" s="290" t="s">
        <v>2319</v>
      </c>
      <c r="Y921" s="290"/>
      <c r="Z921" s="290"/>
      <c r="AA921" s="290"/>
      <c r="AB921" s="290"/>
    </row>
    <row r="922" spans="1:28" x14ac:dyDescent="0.25">
      <c r="A922" s="283" t="s">
        <v>2189</v>
      </c>
      <c r="B922" s="284" t="s">
        <v>2041</v>
      </c>
      <c r="C922" s="284" t="s">
        <v>2090</v>
      </c>
      <c r="D922" s="284" t="s">
        <v>2091</v>
      </c>
      <c r="E922" s="284" t="s">
        <v>2378</v>
      </c>
      <c r="F922" s="285" t="s">
        <v>2485</v>
      </c>
      <c r="G922" s="286">
        <v>40</v>
      </c>
      <c r="H922" s="287" t="s">
        <v>2011</v>
      </c>
      <c r="I922" s="285"/>
      <c r="J922" s="285"/>
      <c r="K922" s="285"/>
      <c r="L922" s="285"/>
      <c r="M922" s="285"/>
      <c r="N922" s="285"/>
      <c r="O922" s="288">
        <v>7</v>
      </c>
      <c r="P922" s="288" t="s">
        <v>2013</v>
      </c>
      <c r="Q922" s="288" t="s">
        <v>2012</v>
      </c>
      <c r="R922" s="289" t="s">
        <v>2385</v>
      </c>
      <c r="S922" s="299" t="s">
        <v>2482</v>
      </c>
      <c r="T922" s="283"/>
      <c r="U922" s="290" t="s">
        <v>2015</v>
      </c>
      <c r="V922" s="290" t="s">
        <v>195</v>
      </c>
      <c r="W922" s="290">
        <v>8</v>
      </c>
      <c r="X922" s="290" t="s">
        <v>2319</v>
      </c>
      <c r="Y922" s="290"/>
      <c r="Z922" s="290"/>
      <c r="AA922" s="290"/>
      <c r="AB922" s="290"/>
    </row>
    <row r="923" spans="1:28" x14ac:dyDescent="0.25">
      <c r="A923" s="283" t="s">
        <v>2189</v>
      </c>
      <c r="B923" s="284" t="s">
        <v>2041</v>
      </c>
      <c r="C923" s="284" t="s">
        <v>2090</v>
      </c>
      <c r="D923" s="284" t="s">
        <v>2091</v>
      </c>
      <c r="E923" s="284" t="s">
        <v>2378</v>
      </c>
      <c r="F923" s="285" t="s">
        <v>2486</v>
      </c>
      <c r="G923" s="286">
        <v>20</v>
      </c>
      <c r="H923" s="287" t="s">
        <v>2011</v>
      </c>
      <c r="I923" s="285"/>
      <c r="J923" s="285"/>
      <c r="K923" s="285"/>
      <c r="L923" s="285"/>
      <c r="M923" s="285"/>
      <c r="N923" s="285"/>
      <c r="O923" s="288">
        <v>7</v>
      </c>
      <c r="P923" s="288" t="s">
        <v>2013</v>
      </c>
      <c r="Q923" s="288" t="s">
        <v>2012</v>
      </c>
      <c r="R923" s="289" t="s">
        <v>2385</v>
      </c>
      <c r="S923" s="299" t="s">
        <v>2482</v>
      </c>
      <c r="T923" s="283"/>
      <c r="U923" s="290" t="s">
        <v>2015</v>
      </c>
      <c r="V923" s="290" t="s">
        <v>195</v>
      </c>
      <c r="W923" s="290">
        <v>8</v>
      </c>
      <c r="X923" s="290" t="s">
        <v>2319</v>
      </c>
      <c r="Y923" s="290"/>
      <c r="Z923" s="290"/>
      <c r="AA923" s="290"/>
      <c r="AB923" s="290"/>
    </row>
    <row r="924" spans="1:28" x14ac:dyDescent="0.25">
      <c r="A924" s="283" t="s">
        <v>2189</v>
      </c>
      <c r="B924" s="284" t="s">
        <v>2041</v>
      </c>
      <c r="C924" s="284" t="s">
        <v>2090</v>
      </c>
      <c r="D924" s="284" t="s">
        <v>2091</v>
      </c>
      <c r="E924" s="284" t="s">
        <v>2378</v>
      </c>
      <c r="F924" s="285" t="s">
        <v>2486</v>
      </c>
      <c r="G924" s="286">
        <v>40</v>
      </c>
      <c r="H924" s="287" t="s">
        <v>2011</v>
      </c>
      <c r="I924" s="285"/>
      <c r="J924" s="285"/>
      <c r="K924" s="285"/>
      <c r="L924" s="285"/>
      <c r="M924" s="285"/>
      <c r="N924" s="285"/>
      <c r="O924" s="288">
        <v>7</v>
      </c>
      <c r="P924" s="288" t="s">
        <v>2013</v>
      </c>
      <c r="Q924" s="288" t="s">
        <v>2012</v>
      </c>
      <c r="R924" s="289" t="s">
        <v>2385</v>
      </c>
      <c r="S924" s="299" t="s">
        <v>2482</v>
      </c>
      <c r="T924" s="283"/>
      <c r="U924" s="290" t="s">
        <v>2015</v>
      </c>
      <c r="V924" s="290" t="s">
        <v>195</v>
      </c>
      <c r="W924" s="290">
        <v>8</v>
      </c>
      <c r="X924" s="290" t="s">
        <v>2319</v>
      </c>
      <c r="Y924" s="290"/>
      <c r="Z924" s="290"/>
      <c r="AA924" s="290"/>
      <c r="AB924" s="290"/>
    </row>
    <row r="925" spans="1:28" x14ac:dyDescent="0.25">
      <c r="A925" s="283" t="s">
        <v>2189</v>
      </c>
      <c r="B925" s="284" t="s">
        <v>2041</v>
      </c>
      <c r="C925" s="284" t="s">
        <v>2090</v>
      </c>
      <c r="D925" s="284" t="s">
        <v>2091</v>
      </c>
      <c r="E925" s="284" t="s">
        <v>2378</v>
      </c>
      <c r="F925" s="285" t="s">
        <v>2487</v>
      </c>
      <c r="G925" s="286">
        <v>20</v>
      </c>
      <c r="H925" s="287" t="s">
        <v>2011</v>
      </c>
      <c r="I925" s="285"/>
      <c r="J925" s="285"/>
      <c r="K925" s="285"/>
      <c r="L925" s="285"/>
      <c r="M925" s="285"/>
      <c r="N925" s="285"/>
      <c r="O925" s="288">
        <v>7</v>
      </c>
      <c r="P925" s="288" t="s">
        <v>2013</v>
      </c>
      <c r="Q925" s="288" t="s">
        <v>2012</v>
      </c>
      <c r="R925" s="289" t="s">
        <v>2385</v>
      </c>
      <c r="S925" s="299" t="s">
        <v>2482</v>
      </c>
      <c r="T925" s="283"/>
      <c r="U925" s="290" t="s">
        <v>2015</v>
      </c>
      <c r="V925" s="290" t="s">
        <v>195</v>
      </c>
      <c r="W925" s="290">
        <v>8</v>
      </c>
      <c r="X925" s="290" t="s">
        <v>2319</v>
      </c>
      <c r="Y925" s="290"/>
      <c r="Z925" s="290"/>
      <c r="AA925" s="290"/>
      <c r="AB925" s="290"/>
    </row>
    <row r="926" spans="1:28" x14ac:dyDescent="0.25">
      <c r="A926" s="283" t="s">
        <v>2189</v>
      </c>
      <c r="B926" s="284" t="s">
        <v>2041</v>
      </c>
      <c r="C926" s="284" t="s">
        <v>2090</v>
      </c>
      <c r="D926" s="284" t="s">
        <v>2091</v>
      </c>
      <c r="E926" s="284" t="s">
        <v>2378</v>
      </c>
      <c r="F926" s="285" t="s">
        <v>2487</v>
      </c>
      <c r="G926" s="286">
        <v>40</v>
      </c>
      <c r="H926" s="287" t="s">
        <v>2011</v>
      </c>
      <c r="I926" s="285"/>
      <c r="J926" s="285"/>
      <c r="K926" s="285"/>
      <c r="L926" s="285"/>
      <c r="M926" s="285"/>
      <c r="N926" s="285"/>
      <c r="O926" s="288">
        <v>7</v>
      </c>
      <c r="P926" s="288" t="s">
        <v>2013</v>
      </c>
      <c r="Q926" s="288" t="s">
        <v>2012</v>
      </c>
      <c r="R926" s="289" t="s">
        <v>2385</v>
      </c>
      <c r="S926" s="299" t="s">
        <v>2482</v>
      </c>
      <c r="T926" s="283"/>
      <c r="U926" s="290" t="s">
        <v>2015</v>
      </c>
      <c r="V926" s="290" t="s">
        <v>195</v>
      </c>
      <c r="W926" s="290">
        <v>8</v>
      </c>
      <c r="X926" s="290" t="s">
        <v>2319</v>
      </c>
      <c r="Y926" s="290"/>
      <c r="Z926" s="290"/>
      <c r="AA926" s="290"/>
      <c r="AB926" s="290"/>
    </row>
    <row r="927" spans="1:28" x14ac:dyDescent="0.25">
      <c r="A927" s="283" t="s">
        <v>2189</v>
      </c>
      <c r="B927" s="284" t="s">
        <v>2041</v>
      </c>
      <c r="C927" s="284" t="s">
        <v>2167</v>
      </c>
      <c r="D927" s="284" t="s">
        <v>2168</v>
      </c>
      <c r="E927" s="284" t="s">
        <v>2378</v>
      </c>
      <c r="F927" s="285" t="s">
        <v>2488</v>
      </c>
      <c r="G927" s="286">
        <v>20</v>
      </c>
      <c r="H927" s="287" t="s">
        <v>2011</v>
      </c>
      <c r="I927" s="285"/>
      <c r="J927" s="285"/>
      <c r="K927" s="285"/>
      <c r="L927" s="285"/>
      <c r="M927" s="285"/>
      <c r="N927" s="285"/>
      <c r="O927" s="288">
        <v>7</v>
      </c>
      <c r="P927" s="288" t="s">
        <v>2013</v>
      </c>
      <c r="Q927" s="288" t="s">
        <v>2012</v>
      </c>
      <c r="R927" s="289" t="s">
        <v>2385</v>
      </c>
      <c r="S927" s="299" t="s">
        <v>2482</v>
      </c>
      <c r="T927" s="283"/>
      <c r="U927" s="290" t="s">
        <v>2015</v>
      </c>
      <c r="V927" s="290" t="s">
        <v>195</v>
      </c>
      <c r="W927" s="290">
        <v>8</v>
      </c>
      <c r="X927" s="290" t="s">
        <v>2319</v>
      </c>
      <c r="Y927" s="290"/>
      <c r="Z927" s="290"/>
      <c r="AA927" s="290"/>
      <c r="AB927" s="290"/>
    </row>
    <row r="928" spans="1:28" x14ac:dyDescent="0.25">
      <c r="A928" s="283" t="s">
        <v>2189</v>
      </c>
      <c r="B928" s="284" t="s">
        <v>2041</v>
      </c>
      <c r="C928" s="284" t="s">
        <v>2167</v>
      </c>
      <c r="D928" s="284" t="s">
        <v>2168</v>
      </c>
      <c r="E928" s="284" t="s">
        <v>2378</v>
      </c>
      <c r="F928" s="285" t="s">
        <v>2488</v>
      </c>
      <c r="G928" s="286">
        <v>40</v>
      </c>
      <c r="H928" s="287" t="s">
        <v>2011</v>
      </c>
      <c r="I928" s="285"/>
      <c r="J928" s="285"/>
      <c r="K928" s="285"/>
      <c r="L928" s="285"/>
      <c r="M928" s="285"/>
      <c r="N928" s="285"/>
      <c r="O928" s="288">
        <v>7</v>
      </c>
      <c r="P928" s="288" t="s">
        <v>2013</v>
      </c>
      <c r="Q928" s="288" t="s">
        <v>2012</v>
      </c>
      <c r="R928" s="289" t="s">
        <v>2385</v>
      </c>
      <c r="S928" s="299" t="s">
        <v>2482</v>
      </c>
      <c r="T928" s="283"/>
      <c r="U928" s="290" t="s">
        <v>2015</v>
      </c>
      <c r="V928" s="290" t="s">
        <v>195</v>
      </c>
      <c r="W928" s="290">
        <v>8</v>
      </c>
      <c r="X928" s="290" t="s">
        <v>2319</v>
      </c>
      <c r="Y928" s="290"/>
      <c r="Z928" s="290"/>
      <c r="AA928" s="290"/>
      <c r="AB928" s="290"/>
    </row>
    <row r="929" spans="1:28" x14ac:dyDescent="0.25">
      <c r="A929" s="283" t="s">
        <v>2189</v>
      </c>
      <c r="B929" s="284" t="s">
        <v>2041</v>
      </c>
      <c r="C929" s="284" t="s">
        <v>2167</v>
      </c>
      <c r="D929" s="284" t="s">
        <v>2168</v>
      </c>
      <c r="E929" s="284" t="s">
        <v>2378</v>
      </c>
      <c r="F929" s="285" t="s">
        <v>2489</v>
      </c>
      <c r="G929" s="286">
        <v>20</v>
      </c>
      <c r="H929" s="287" t="s">
        <v>2011</v>
      </c>
      <c r="I929" s="285"/>
      <c r="J929" s="285"/>
      <c r="K929" s="285"/>
      <c r="L929" s="285"/>
      <c r="M929" s="285"/>
      <c r="N929" s="285"/>
      <c r="O929" s="288">
        <v>7</v>
      </c>
      <c r="P929" s="288" t="s">
        <v>2013</v>
      </c>
      <c r="Q929" s="288" t="s">
        <v>2012</v>
      </c>
      <c r="R929" s="289" t="s">
        <v>2385</v>
      </c>
      <c r="S929" s="299" t="s">
        <v>2482</v>
      </c>
      <c r="T929" s="283"/>
      <c r="U929" s="290" t="s">
        <v>2015</v>
      </c>
      <c r="V929" s="290" t="s">
        <v>195</v>
      </c>
      <c r="W929" s="290">
        <v>8</v>
      </c>
      <c r="X929" s="290" t="s">
        <v>2319</v>
      </c>
      <c r="Y929" s="290"/>
      <c r="Z929" s="290"/>
      <c r="AA929" s="290"/>
      <c r="AB929" s="290"/>
    </row>
    <row r="930" spans="1:28" x14ac:dyDescent="0.25">
      <c r="A930" s="283" t="s">
        <v>2189</v>
      </c>
      <c r="B930" s="284" t="s">
        <v>2041</v>
      </c>
      <c r="C930" s="284" t="s">
        <v>2167</v>
      </c>
      <c r="D930" s="284" t="s">
        <v>2168</v>
      </c>
      <c r="E930" s="284" t="s">
        <v>2378</v>
      </c>
      <c r="F930" s="285" t="s">
        <v>2489</v>
      </c>
      <c r="G930" s="286">
        <v>40</v>
      </c>
      <c r="H930" s="287" t="s">
        <v>2011</v>
      </c>
      <c r="I930" s="285"/>
      <c r="J930" s="285"/>
      <c r="K930" s="285"/>
      <c r="L930" s="285"/>
      <c r="M930" s="285"/>
      <c r="N930" s="285"/>
      <c r="O930" s="288">
        <v>7</v>
      </c>
      <c r="P930" s="288" t="s">
        <v>2013</v>
      </c>
      <c r="Q930" s="288" t="s">
        <v>2012</v>
      </c>
      <c r="R930" s="289" t="s">
        <v>2385</v>
      </c>
      <c r="S930" s="299" t="s">
        <v>2482</v>
      </c>
      <c r="T930" s="283"/>
      <c r="U930" s="290" t="s">
        <v>2015</v>
      </c>
      <c r="V930" s="290" t="s">
        <v>195</v>
      </c>
      <c r="W930" s="290">
        <v>8</v>
      </c>
      <c r="X930" s="290" t="s">
        <v>2319</v>
      </c>
      <c r="Y930" s="290"/>
      <c r="Z930" s="290"/>
      <c r="AA930" s="290"/>
      <c r="AB930" s="290"/>
    </row>
    <row r="931" spans="1:28" x14ac:dyDescent="0.25">
      <c r="A931" s="283" t="s">
        <v>2189</v>
      </c>
      <c r="B931" s="284" t="s">
        <v>2041</v>
      </c>
      <c r="C931" s="284" t="s">
        <v>2167</v>
      </c>
      <c r="D931" s="284" t="s">
        <v>2168</v>
      </c>
      <c r="E931" s="284" t="s">
        <v>2378</v>
      </c>
      <c r="F931" s="285" t="s">
        <v>2490</v>
      </c>
      <c r="G931" s="286">
        <v>20</v>
      </c>
      <c r="H931" s="287" t="s">
        <v>2011</v>
      </c>
      <c r="I931" s="285"/>
      <c r="J931" s="285"/>
      <c r="K931" s="285"/>
      <c r="L931" s="285"/>
      <c r="M931" s="285"/>
      <c r="N931" s="285"/>
      <c r="O931" s="288">
        <v>7</v>
      </c>
      <c r="P931" s="288" t="s">
        <v>2013</v>
      </c>
      <c r="Q931" s="288" t="s">
        <v>2012</v>
      </c>
      <c r="R931" s="289" t="s">
        <v>2385</v>
      </c>
      <c r="S931" s="299" t="s">
        <v>2482</v>
      </c>
      <c r="T931" s="283"/>
      <c r="U931" s="290" t="s">
        <v>2015</v>
      </c>
      <c r="V931" s="290" t="s">
        <v>195</v>
      </c>
      <c r="W931" s="290">
        <v>8</v>
      </c>
      <c r="X931" s="290" t="s">
        <v>2319</v>
      </c>
      <c r="Y931" s="290"/>
      <c r="Z931" s="290"/>
      <c r="AA931" s="290"/>
      <c r="AB931" s="290"/>
    </row>
    <row r="932" spans="1:28" x14ac:dyDescent="0.25">
      <c r="A932" s="283" t="s">
        <v>2189</v>
      </c>
      <c r="B932" s="284" t="s">
        <v>2041</v>
      </c>
      <c r="C932" s="284" t="s">
        <v>2167</v>
      </c>
      <c r="D932" s="284" t="s">
        <v>2168</v>
      </c>
      <c r="E932" s="284" t="s">
        <v>2378</v>
      </c>
      <c r="F932" s="285" t="s">
        <v>2490</v>
      </c>
      <c r="G932" s="286">
        <v>40</v>
      </c>
      <c r="H932" s="287" t="s">
        <v>2011</v>
      </c>
      <c r="I932" s="285"/>
      <c r="J932" s="285"/>
      <c r="K932" s="285"/>
      <c r="L932" s="285"/>
      <c r="M932" s="285"/>
      <c r="N932" s="285"/>
      <c r="O932" s="288">
        <v>7</v>
      </c>
      <c r="P932" s="288" t="s">
        <v>2013</v>
      </c>
      <c r="Q932" s="288" t="s">
        <v>2012</v>
      </c>
      <c r="R932" s="289" t="s">
        <v>2385</v>
      </c>
      <c r="S932" s="299" t="s">
        <v>2482</v>
      </c>
      <c r="T932" s="283"/>
      <c r="U932" s="290" t="s">
        <v>2015</v>
      </c>
      <c r="V932" s="290" t="s">
        <v>195</v>
      </c>
      <c r="W932" s="290">
        <v>8</v>
      </c>
      <c r="X932" s="290" t="s">
        <v>2319</v>
      </c>
      <c r="Y932" s="290"/>
      <c r="Z932" s="290"/>
      <c r="AA932" s="290"/>
      <c r="AB932" s="290"/>
    </row>
    <row r="933" spans="1:28" x14ac:dyDescent="0.25">
      <c r="A933" s="283" t="s">
        <v>2189</v>
      </c>
      <c r="B933" s="284" t="s">
        <v>2041</v>
      </c>
      <c r="C933" s="284" t="s">
        <v>2167</v>
      </c>
      <c r="D933" s="284" t="s">
        <v>2168</v>
      </c>
      <c r="E933" s="284" t="s">
        <v>2378</v>
      </c>
      <c r="F933" s="285" t="s">
        <v>2648</v>
      </c>
      <c r="G933" s="286">
        <v>20</v>
      </c>
      <c r="H933" s="287" t="s">
        <v>2011</v>
      </c>
      <c r="I933" s="285"/>
      <c r="J933" s="285"/>
      <c r="K933" s="285"/>
      <c r="L933" s="285"/>
      <c r="M933" s="285"/>
      <c r="N933" s="285"/>
      <c r="O933" s="288">
        <v>7</v>
      </c>
      <c r="P933" s="288" t="s">
        <v>2013</v>
      </c>
      <c r="Q933" s="288" t="s">
        <v>2012</v>
      </c>
      <c r="R933" s="289" t="s">
        <v>2385</v>
      </c>
      <c r="S933" s="299" t="s">
        <v>2482</v>
      </c>
      <c r="T933" s="283"/>
      <c r="U933" s="290" t="s">
        <v>2015</v>
      </c>
      <c r="V933" s="290" t="s">
        <v>195</v>
      </c>
      <c r="W933" s="290">
        <v>8</v>
      </c>
      <c r="X933" s="290" t="s">
        <v>2319</v>
      </c>
      <c r="Y933" s="290"/>
      <c r="Z933" s="290"/>
      <c r="AA933" s="290"/>
      <c r="AB933" s="290"/>
    </row>
    <row r="934" spans="1:28" x14ac:dyDescent="0.25">
      <c r="A934" s="283" t="s">
        <v>2189</v>
      </c>
      <c r="B934" s="284" t="s">
        <v>2041</v>
      </c>
      <c r="C934" s="284" t="s">
        <v>2167</v>
      </c>
      <c r="D934" s="284" t="s">
        <v>2168</v>
      </c>
      <c r="E934" s="284" t="s">
        <v>2378</v>
      </c>
      <c r="F934" s="285" t="s">
        <v>2648</v>
      </c>
      <c r="G934" s="286">
        <v>40</v>
      </c>
      <c r="H934" s="287" t="s">
        <v>2011</v>
      </c>
      <c r="I934" s="285"/>
      <c r="J934" s="285"/>
      <c r="K934" s="285"/>
      <c r="L934" s="285"/>
      <c r="M934" s="285"/>
      <c r="N934" s="285"/>
      <c r="O934" s="288">
        <v>7</v>
      </c>
      <c r="P934" s="288" t="s">
        <v>2013</v>
      </c>
      <c r="Q934" s="288" t="s">
        <v>2012</v>
      </c>
      <c r="R934" s="289" t="s">
        <v>2385</v>
      </c>
      <c r="S934" s="299" t="s">
        <v>2482</v>
      </c>
      <c r="T934" s="283"/>
      <c r="U934" s="290" t="s">
        <v>2015</v>
      </c>
      <c r="V934" s="290" t="s">
        <v>195</v>
      </c>
      <c r="W934" s="290">
        <v>8</v>
      </c>
      <c r="X934" s="290" t="s">
        <v>2319</v>
      </c>
      <c r="Y934" s="290"/>
      <c r="Z934" s="290"/>
      <c r="AA934" s="290"/>
      <c r="AB934" s="290"/>
    </row>
    <row r="935" spans="1:28" x14ac:dyDescent="0.25">
      <c r="A935" s="283" t="s">
        <v>2189</v>
      </c>
      <c r="B935" s="284" t="s">
        <v>2041</v>
      </c>
      <c r="C935" s="284" t="s">
        <v>2074</v>
      </c>
      <c r="D935" s="284" t="s">
        <v>1785</v>
      </c>
      <c r="E935" s="284" t="s">
        <v>2378</v>
      </c>
      <c r="F935" s="285" t="s">
        <v>2491</v>
      </c>
      <c r="G935" s="286">
        <v>20</v>
      </c>
      <c r="H935" s="287" t="s">
        <v>2011</v>
      </c>
      <c r="I935" s="285"/>
      <c r="J935" s="285"/>
      <c r="K935" s="285"/>
      <c r="L935" s="285"/>
      <c r="M935" s="285"/>
      <c r="N935" s="285"/>
      <c r="O935" s="288">
        <v>5</v>
      </c>
      <c r="P935" s="288" t="s">
        <v>2013</v>
      </c>
      <c r="Q935" s="288" t="s">
        <v>2012</v>
      </c>
      <c r="R935" s="289" t="s">
        <v>2390</v>
      </c>
      <c r="S935" s="299" t="s">
        <v>2492</v>
      </c>
      <c r="T935" s="283"/>
      <c r="U935" s="290" t="s">
        <v>2015</v>
      </c>
      <c r="V935" s="290" t="s">
        <v>195</v>
      </c>
      <c r="W935" s="290">
        <v>6</v>
      </c>
      <c r="X935" s="290" t="s">
        <v>2319</v>
      </c>
      <c r="Y935" s="290"/>
      <c r="Z935" s="290"/>
      <c r="AA935" s="290"/>
      <c r="AB935" s="290"/>
    </row>
    <row r="936" spans="1:28" x14ac:dyDescent="0.25">
      <c r="A936" s="283" t="s">
        <v>2189</v>
      </c>
      <c r="B936" s="284" t="s">
        <v>2041</v>
      </c>
      <c r="C936" s="284" t="s">
        <v>2074</v>
      </c>
      <c r="D936" s="284" t="s">
        <v>1785</v>
      </c>
      <c r="E936" s="284" t="s">
        <v>2378</v>
      </c>
      <c r="F936" s="285" t="s">
        <v>2491</v>
      </c>
      <c r="G936" s="286">
        <v>40</v>
      </c>
      <c r="H936" s="287" t="s">
        <v>2011</v>
      </c>
      <c r="I936" s="285"/>
      <c r="J936" s="285"/>
      <c r="K936" s="285"/>
      <c r="L936" s="285"/>
      <c r="M936" s="285"/>
      <c r="N936" s="285"/>
      <c r="O936" s="288">
        <v>5</v>
      </c>
      <c r="P936" s="288" t="s">
        <v>2013</v>
      </c>
      <c r="Q936" s="288" t="s">
        <v>2012</v>
      </c>
      <c r="R936" s="289" t="s">
        <v>2390</v>
      </c>
      <c r="S936" s="299" t="s">
        <v>2492</v>
      </c>
      <c r="T936" s="283"/>
      <c r="U936" s="290" t="s">
        <v>2015</v>
      </c>
      <c r="V936" s="290" t="s">
        <v>195</v>
      </c>
      <c r="W936" s="290">
        <v>6</v>
      </c>
      <c r="X936" s="290" t="s">
        <v>2319</v>
      </c>
      <c r="Y936" s="290"/>
      <c r="Z936" s="290"/>
      <c r="AA936" s="290"/>
      <c r="AB936" s="290"/>
    </row>
    <row r="937" spans="1:28" x14ac:dyDescent="0.25">
      <c r="A937" s="283" t="s">
        <v>2189</v>
      </c>
      <c r="B937" s="284" t="s">
        <v>368</v>
      </c>
      <c r="C937" s="284" t="s">
        <v>2175</v>
      </c>
      <c r="D937" s="284" t="s">
        <v>2176</v>
      </c>
      <c r="E937" s="284" t="s">
        <v>2494</v>
      </c>
      <c r="F937" s="285" t="s">
        <v>2668</v>
      </c>
      <c r="G937" s="286">
        <v>20</v>
      </c>
      <c r="H937" s="287" t="s">
        <v>2011</v>
      </c>
      <c r="I937" s="285"/>
      <c r="J937" s="285"/>
      <c r="K937" s="285"/>
      <c r="L937" s="285"/>
      <c r="M937" s="285"/>
      <c r="N937" s="285"/>
      <c r="O937" s="288">
        <v>2</v>
      </c>
      <c r="P937" s="288" t="s">
        <v>2496</v>
      </c>
      <c r="Q937" s="288" t="s">
        <v>2012</v>
      </c>
      <c r="R937" s="289" t="s">
        <v>2649</v>
      </c>
      <c r="S937" s="299" t="s">
        <v>2492</v>
      </c>
      <c r="T937" s="283"/>
      <c r="U937" s="290" t="s">
        <v>2015</v>
      </c>
      <c r="V937" s="290" t="s">
        <v>195</v>
      </c>
      <c r="W937" s="290">
        <v>3</v>
      </c>
      <c r="X937" s="290" t="s">
        <v>2319</v>
      </c>
      <c r="Y937" s="290"/>
      <c r="Z937" s="290"/>
      <c r="AA937" s="290"/>
      <c r="AB937" s="290"/>
    </row>
    <row r="938" spans="1:28" x14ac:dyDescent="0.25">
      <c r="A938" s="283" t="s">
        <v>2189</v>
      </c>
      <c r="B938" s="284" t="s">
        <v>368</v>
      </c>
      <c r="C938" s="284" t="s">
        <v>2175</v>
      </c>
      <c r="D938" s="284" t="s">
        <v>2176</v>
      </c>
      <c r="E938" s="284" t="s">
        <v>2494</v>
      </c>
      <c r="F938" s="285" t="s">
        <v>2668</v>
      </c>
      <c r="G938" s="286">
        <v>40</v>
      </c>
      <c r="H938" s="287" t="s">
        <v>2011</v>
      </c>
      <c r="I938" s="285"/>
      <c r="J938" s="285"/>
      <c r="K938" s="285"/>
      <c r="L938" s="285"/>
      <c r="M938" s="285"/>
      <c r="N938" s="285"/>
      <c r="O938" s="288">
        <v>2</v>
      </c>
      <c r="P938" s="288" t="s">
        <v>2496</v>
      </c>
      <c r="Q938" s="288" t="s">
        <v>2012</v>
      </c>
      <c r="R938" s="289" t="s">
        <v>2649</v>
      </c>
      <c r="S938" s="299" t="s">
        <v>2492</v>
      </c>
      <c r="T938" s="283"/>
      <c r="U938" s="290" t="s">
        <v>2015</v>
      </c>
      <c r="V938" s="290" t="s">
        <v>195</v>
      </c>
      <c r="W938" s="290">
        <v>3</v>
      </c>
      <c r="X938" s="290" t="s">
        <v>2319</v>
      </c>
      <c r="Y938" s="290"/>
      <c r="Z938" s="290"/>
      <c r="AA938" s="290"/>
      <c r="AB938" s="290"/>
    </row>
    <row r="939" spans="1:28" x14ac:dyDescent="0.25">
      <c r="A939" s="283" t="s">
        <v>2189</v>
      </c>
      <c r="B939" s="284" t="s">
        <v>368</v>
      </c>
      <c r="C939" s="284" t="s">
        <v>2175</v>
      </c>
      <c r="D939" s="284" t="s">
        <v>2176</v>
      </c>
      <c r="E939" s="284" t="s">
        <v>2378</v>
      </c>
      <c r="F939" s="285" t="s">
        <v>2493</v>
      </c>
      <c r="G939" s="286">
        <v>20</v>
      </c>
      <c r="H939" s="287" t="s">
        <v>2011</v>
      </c>
      <c r="I939" s="285"/>
      <c r="J939" s="285"/>
      <c r="K939" s="285"/>
      <c r="L939" s="285"/>
      <c r="M939" s="285"/>
      <c r="N939" s="285"/>
      <c r="O939" s="288">
        <v>4</v>
      </c>
      <c r="P939" s="288" t="s">
        <v>2496</v>
      </c>
      <c r="Q939" s="288" t="s">
        <v>2012</v>
      </c>
      <c r="R939" s="289" t="s">
        <v>2669</v>
      </c>
      <c r="S939" s="299" t="s">
        <v>2492</v>
      </c>
      <c r="T939" s="283"/>
      <c r="U939" s="290" t="s">
        <v>2015</v>
      </c>
      <c r="V939" s="290" t="s">
        <v>195</v>
      </c>
      <c r="W939" s="290">
        <v>5</v>
      </c>
      <c r="X939" s="290" t="s">
        <v>2319</v>
      </c>
      <c r="Y939" s="290"/>
      <c r="Z939" s="290"/>
      <c r="AA939" s="290"/>
      <c r="AB939" s="290"/>
    </row>
    <row r="940" spans="1:28" x14ac:dyDescent="0.25">
      <c r="A940" s="283" t="s">
        <v>2189</v>
      </c>
      <c r="B940" s="284" t="s">
        <v>368</v>
      </c>
      <c r="C940" s="284" t="s">
        <v>2175</v>
      </c>
      <c r="D940" s="284" t="s">
        <v>2176</v>
      </c>
      <c r="E940" s="284" t="s">
        <v>2378</v>
      </c>
      <c r="F940" s="285" t="s">
        <v>2493</v>
      </c>
      <c r="G940" s="286">
        <v>40</v>
      </c>
      <c r="H940" s="287" t="s">
        <v>2011</v>
      </c>
      <c r="I940" s="285"/>
      <c r="J940" s="285"/>
      <c r="K940" s="285"/>
      <c r="L940" s="285"/>
      <c r="M940" s="285"/>
      <c r="N940" s="285"/>
      <c r="O940" s="288">
        <v>4</v>
      </c>
      <c r="P940" s="288" t="s">
        <v>2496</v>
      </c>
      <c r="Q940" s="288" t="s">
        <v>2012</v>
      </c>
      <c r="R940" s="289" t="s">
        <v>2669</v>
      </c>
      <c r="S940" s="299" t="s">
        <v>2492</v>
      </c>
      <c r="T940" s="283"/>
      <c r="U940" s="290" t="s">
        <v>2015</v>
      </c>
      <c r="V940" s="290" t="s">
        <v>195</v>
      </c>
      <c r="W940" s="290">
        <v>5</v>
      </c>
      <c r="X940" s="290" t="s">
        <v>2319</v>
      </c>
      <c r="Y940" s="290"/>
      <c r="Z940" s="290"/>
      <c r="AA940" s="290"/>
      <c r="AB940" s="290"/>
    </row>
    <row r="941" spans="1:28" x14ac:dyDescent="0.25">
      <c r="A941" s="283" t="s">
        <v>2189</v>
      </c>
      <c r="B941" s="284" t="s">
        <v>368</v>
      </c>
      <c r="C941" s="284" t="s">
        <v>2175</v>
      </c>
      <c r="D941" s="284" t="s">
        <v>2176</v>
      </c>
      <c r="E941" s="284" t="s">
        <v>2494</v>
      </c>
      <c r="F941" s="285" t="s">
        <v>2495</v>
      </c>
      <c r="G941" s="286">
        <v>20</v>
      </c>
      <c r="H941" s="287" t="s">
        <v>2011</v>
      </c>
      <c r="I941" s="285"/>
      <c r="J941" s="285"/>
      <c r="K941" s="285"/>
      <c r="L941" s="285"/>
      <c r="M941" s="285"/>
      <c r="N941" s="285"/>
      <c r="O941" s="288">
        <v>2</v>
      </c>
      <c r="P941" s="288" t="s">
        <v>2496</v>
      </c>
      <c r="Q941" s="288" t="s">
        <v>2012</v>
      </c>
      <c r="R941" s="289" t="s">
        <v>2649</v>
      </c>
      <c r="S941" s="299" t="s">
        <v>2492</v>
      </c>
      <c r="T941" s="283"/>
      <c r="U941" s="290" t="s">
        <v>2015</v>
      </c>
      <c r="V941" s="290" t="s">
        <v>195</v>
      </c>
      <c r="W941" s="290">
        <v>3</v>
      </c>
      <c r="X941" s="290" t="s">
        <v>2319</v>
      </c>
      <c r="Y941" s="290"/>
      <c r="Z941" s="290"/>
      <c r="AA941" s="290"/>
      <c r="AB941" s="290"/>
    </row>
    <row r="942" spans="1:28" x14ac:dyDescent="0.25">
      <c r="A942" s="283" t="s">
        <v>2189</v>
      </c>
      <c r="B942" s="284" t="s">
        <v>368</v>
      </c>
      <c r="C942" s="284" t="s">
        <v>2175</v>
      </c>
      <c r="D942" s="284" t="s">
        <v>2176</v>
      </c>
      <c r="E942" s="284" t="s">
        <v>2494</v>
      </c>
      <c r="F942" s="285" t="s">
        <v>2495</v>
      </c>
      <c r="G942" s="286">
        <v>40</v>
      </c>
      <c r="H942" s="287" t="s">
        <v>2011</v>
      </c>
      <c r="I942" s="285"/>
      <c r="J942" s="285"/>
      <c r="K942" s="285"/>
      <c r="L942" s="285"/>
      <c r="M942" s="285"/>
      <c r="N942" s="285"/>
      <c r="O942" s="288">
        <v>2</v>
      </c>
      <c r="P942" s="288" t="s">
        <v>2496</v>
      </c>
      <c r="Q942" s="288" t="s">
        <v>2012</v>
      </c>
      <c r="R942" s="289" t="s">
        <v>2649</v>
      </c>
      <c r="S942" s="299" t="s">
        <v>2492</v>
      </c>
      <c r="T942" s="283"/>
      <c r="U942" s="290" t="s">
        <v>2015</v>
      </c>
      <c r="V942" s="290" t="s">
        <v>195</v>
      </c>
      <c r="W942" s="290">
        <v>3</v>
      </c>
      <c r="X942" s="290" t="s">
        <v>2319</v>
      </c>
      <c r="Y942" s="290"/>
      <c r="Z942" s="290"/>
      <c r="AA942" s="290"/>
      <c r="AB942" s="290"/>
    </row>
    <row r="943" spans="1:28" x14ac:dyDescent="0.25">
      <c r="A943" s="283" t="s">
        <v>2189</v>
      </c>
      <c r="B943" s="284" t="s">
        <v>368</v>
      </c>
      <c r="C943" s="284" t="s">
        <v>2175</v>
      </c>
      <c r="D943" s="284" t="s">
        <v>2176</v>
      </c>
      <c r="E943" s="284" t="s">
        <v>2378</v>
      </c>
      <c r="F943" s="285" t="s">
        <v>2498</v>
      </c>
      <c r="G943" s="286">
        <v>20</v>
      </c>
      <c r="H943" s="287" t="s">
        <v>2011</v>
      </c>
      <c r="I943" s="285"/>
      <c r="J943" s="285"/>
      <c r="K943" s="285"/>
      <c r="L943" s="285"/>
      <c r="M943" s="285"/>
      <c r="N943" s="285"/>
      <c r="O943" s="288">
        <v>4</v>
      </c>
      <c r="P943" s="288" t="s">
        <v>2496</v>
      </c>
      <c r="Q943" s="288" t="s">
        <v>2012</v>
      </c>
      <c r="R943" s="289" t="s">
        <v>2669</v>
      </c>
      <c r="S943" s="299" t="s">
        <v>2492</v>
      </c>
      <c r="T943" s="283"/>
      <c r="U943" s="290" t="s">
        <v>2015</v>
      </c>
      <c r="V943" s="290" t="s">
        <v>195</v>
      </c>
      <c r="W943" s="290">
        <v>5</v>
      </c>
      <c r="X943" s="290" t="s">
        <v>2319</v>
      </c>
      <c r="Y943" s="290"/>
      <c r="Z943" s="290"/>
      <c r="AA943" s="290"/>
      <c r="AB943" s="290"/>
    </row>
    <row r="944" spans="1:28" x14ac:dyDescent="0.25">
      <c r="A944" s="283" t="s">
        <v>2189</v>
      </c>
      <c r="B944" s="284" t="s">
        <v>368</v>
      </c>
      <c r="C944" s="284" t="s">
        <v>2175</v>
      </c>
      <c r="D944" s="284" t="s">
        <v>2176</v>
      </c>
      <c r="E944" s="284" t="s">
        <v>2378</v>
      </c>
      <c r="F944" s="285" t="s">
        <v>2498</v>
      </c>
      <c r="G944" s="286">
        <v>40</v>
      </c>
      <c r="H944" s="287" t="s">
        <v>2011</v>
      </c>
      <c r="I944" s="285"/>
      <c r="J944" s="285"/>
      <c r="K944" s="285"/>
      <c r="L944" s="285"/>
      <c r="M944" s="285"/>
      <c r="N944" s="285"/>
      <c r="O944" s="288">
        <v>4</v>
      </c>
      <c r="P944" s="288" t="s">
        <v>2496</v>
      </c>
      <c r="Q944" s="288" t="s">
        <v>2012</v>
      </c>
      <c r="R944" s="289" t="s">
        <v>2669</v>
      </c>
      <c r="S944" s="299" t="s">
        <v>2492</v>
      </c>
      <c r="T944" s="283"/>
      <c r="U944" s="290" t="s">
        <v>2015</v>
      </c>
      <c r="V944" s="290" t="s">
        <v>195</v>
      </c>
      <c r="W944" s="290">
        <v>5</v>
      </c>
      <c r="X944" s="290" t="s">
        <v>2319</v>
      </c>
      <c r="Y944" s="290"/>
      <c r="Z944" s="290"/>
      <c r="AA944" s="290"/>
      <c r="AB944" s="290"/>
    </row>
    <row r="945" spans="1:28" x14ac:dyDescent="0.25">
      <c r="A945" s="283" t="s">
        <v>2189</v>
      </c>
      <c r="B945" s="284" t="s">
        <v>368</v>
      </c>
      <c r="C945" s="284" t="s">
        <v>2175</v>
      </c>
      <c r="D945" s="284" t="s">
        <v>2176</v>
      </c>
      <c r="E945" s="284" t="s">
        <v>2494</v>
      </c>
      <c r="F945" s="285" t="s">
        <v>2670</v>
      </c>
      <c r="G945" s="302">
        <v>20</v>
      </c>
      <c r="H945" s="287" t="s">
        <v>2011</v>
      </c>
      <c r="I945" s="285"/>
      <c r="J945" s="285"/>
      <c r="K945" s="285"/>
      <c r="L945" s="285"/>
      <c r="M945" s="285"/>
      <c r="N945" s="285"/>
      <c r="O945" s="288">
        <v>2</v>
      </c>
      <c r="P945" s="288" t="s">
        <v>2496</v>
      </c>
      <c r="Q945" s="288" t="s">
        <v>2012</v>
      </c>
      <c r="R945" s="289" t="s">
        <v>2649</v>
      </c>
      <c r="S945" s="299" t="s">
        <v>2492</v>
      </c>
      <c r="T945" s="283"/>
      <c r="U945" s="290" t="s">
        <v>2015</v>
      </c>
      <c r="V945" s="290" t="s">
        <v>195</v>
      </c>
      <c r="W945" s="290">
        <v>3</v>
      </c>
      <c r="X945" s="290" t="s">
        <v>2319</v>
      </c>
      <c r="Y945" s="290"/>
      <c r="Z945" s="290"/>
      <c r="AA945" s="290"/>
      <c r="AB945" s="290"/>
    </row>
    <row r="946" spans="1:28" x14ac:dyDescent="0.25">
      <c r="A946" s="283" t="s">
        <v>2189</v>
      </c>
      <c r="B946" s="284" t="s">
        <v>368</v>
      </c>
      <c r="C946" s="284" t="s">
        <v>2175</v>
      </c>
      <c r="D946" s="284" t="s">
        <v>2176</v>
      </c>
      <c r="E946" s="284" t="s">
        <v>2494</v>
      </c>
      <c r="F946" s="285" t="s">
        <v>2670</v>
      </c>
      <c r="G946" s="302">
        <v>40</v>
      </c>
      <c r="H946" s="287" t="s">
        <v>2011</v>
      </c>
      <c r="I946" s="285"/>
      <c r="J946" s="285"/>
      <c r="K946" s="285"/>
      <c r="L946" s="285"/>
      <c r="M946" s="285"/>
      <c r="N946" s="285"/>
      <c r="O946" s="288">
        <v>2</v>
      </c>
      <c r="P946" s="288" t="s">
        <v>2496</v>
      </c>
      <c r="Q946" s="288" t="s">
        <v>2012</v>
      </c>
      <c r="R946" s="289" t="s">
        <v>2649</v>
      </c>
      <c r="S946" s="299" t="s">
        <v>2492</v>
      </c>
      <c r="T946" s="283"/>
      <c r="U946" s="290" t="s">
        <v>2015</v>
      </c>
      <c r="V946" s="290" t="s">
        <v>195</v>
      </c>
      <c r="W946" s="290">
        <v>3</v>
      </c>
      <c r="X946" s="290" t="s">
        <v>2319</v>
      </c>
      <c r="Y946" s="290"/>
      <c r="Z946" s="290"/>
      <c r="AA946" s="290"/>
      <c r="AB946" s="290"/>
    </row>
    <row r="947" spans="1:28" x14ac:dyDescent="0.25">
      <c r="A947" s="283" t="s">
        <v>2189</v>
      </c>
      <c r="B947" s="284" t="s">
        <v>368</v>
      </c>
      <c r="C947" s="284" t="s">
        <v>2175</v>
      </c>
      <c r="D947" s="284" t="s">
        <v>2176</v>
      </c>
      <c r="E947" s="284" t="s">
        <v>2494</v>
      </c>
      <c r="F947" s="285" t="s">
        <v>2671</v>
      </c>
      <c r="G947" s="302">
        <v>20</v>
      </c>
      <c r="H947" s="287" t="s">
        <v>2011</v>
      </c>
      <c r="I947" s="285"/>
      <c r="J947" s="285"/>
      <c r="K947" s="285"/>
      <c r="L947" s="285"/>
      <c r="M947" s="285"/>
      <c r="N947" s="285"/>
      <c r="O947" s="288">
        <v>2</v>
      </c>
      <c r="P947" s="288" t="s">
        <v>2496</v>
      </c>
      <c r="Q947" s="288" t="s">
        <v>2012</v>
      </c>
      <c r="R947" s="289" t="s">
        <v>2649</v>
      </c>
      <c r="S947" s="299" t="s">
        <v>2492</v>
      </c>
      <c r="T947" s="283"/>
      <c r="U947" s="290" t="s">
        <v>2015</v>
      </c>
      <c r="V947" s="290" t="s">
        <v>195</v>
      </c>
      <c r="W947" s="290">
        <v>3</v>
      </c>
      <c r="X947" s="290" t="s">
        <v>2319</v>
      </c>
      <c r="Y947" s="290"/>
      <c r="Z947" s="290"/>
      <c r="AA947" s="290"/>
      <c r="AB947" s="290"/>
    </row>
    <row r="948" spans="1:28" x14ac:dyDescent="0.25">
      <c r="A948" s="283" t="s">
        <v>2189</v>
      </c>
      <c r="B948" s="284" t="s">
        <v>368</v>
      </c>
      <c r="C948" s="284" t="s">
        <v>2175</v>
      </c>
      <c r="D948" s="284" t="s">
        <v>2176</v>
      </c>
      <c r="E948" s="284" t="s">
        <v>2494</v>
      </c>
      <c r="F948" s="285" t="s">
        <v>2671</v>
      </c>
      <c r="G948" s="302">
        <v>40</v>
      </c>
      <c r="H948" s="287" t="s">
        <v>2011</v>
      </c>
      <c r="I948" s="285"/>
      <c r="J948" s="285"/>
      <c r="K948" s="285"/>
      <c r="L948" s="285"/>
      <c r="M948" s="285"/>
      <c r="N948" s="285"/>
      <c r="O948" s="288">
        <v>2</v>
      </c>
      <c r="P948" s="288" t="s">
        <v>2496</v>
      </c>
      <c r="Q948" s="288" t="s">
        <v>2012</v>
      </c>
      <c r="R948" s="289" t="s">
        <v>2649</v>
      </c>
      <c r="S948" s="299" t="s">
        <v>2492</v>
      </c>
      <c r="T948" s="283"/>
      <c r="U948" s="290" t="s">
        <v>2015</v>
      </c>
      <c r="V948" s="290" t="s">
        <v>195</v>
      </c>
      <c r="W948" s="290">
        <v>3</v>
      </c>
      <c r="X948" s="290" t="s">
        <v>2319</v>
      </c>
      <c r="Y948" s="290"/>
      <c r="Z948" s="290"/>
      <c r="AA948" s="290"/>
      <c r="AB948" s="290"/>
    </row>
    <row r="949" spans="1:28" x14ac:dyDescent="0.25">
      <c r="A949" s="283" t="s">
        <v>2189</v>
      </c>
      <c r="B949" s="284" t="s">
        <v>368</v>
      </c>
      <c r="C949" s="284" t="s">
        <v>2175</v>
      </c>
      <c r="D949" s="284" t="s">
        <v>2176</v>
      </c>
      <c r="E949" s="284" t="s">
        <v>2499</v>
      </c>
      <c r="F949" s="285" t="s">
        <v>351</v>
      </c>
      <c r="G949" s="286">
        <v>20</v>
      </c>
      <c r="H949" s="287" t="s">
        <v>2011</v>
      </c>
      <c r="I949" s="285"/>
      <c r="J949" s="285"/>
      <c r="K949" s="285"/>
      <c r="L949" s="285"/>
      <c r="M949" s="285"/>
      <c r="N949" s="285"/>
      <c r="O949" s="288">
        <v>4</v>
      </c>
      <c r="P949" s="288" t="s">
        <v>2496</v>
      </c>
      <c r="Q949" s="288" t="s">
        <v>2012</v>
      </c>
      <c r="R949" s="289" t="s">
        <v>2669</v>
      </c>
      <c r="S949" s="299" t="s">
        <v>2492</v>
      </c>
      <c r="T949" s="283"/>
      <c r="U949" s="290" t="s">
        <v>2015</v>
      </c>
      <c r="V949" s="290" t="s">
        <v>195</v>
      </c>
      <c r="W949" s="290">
        <v>5</v>
      </c>
      <c r="X949" s="290" t="s">
        <v>2319</v>
      </c>
      <c r="Y949" s="290"/>
      <c r="Z949" s="290"/>
      <c r="AA949" s="290"/>
      <c r="AB949" s="290"/>
    </row>
    <row r="950" spans="1:28" x14ac:dyDescent="0.25">
      <c r="A950" s="283" t="s">
        <v>2189</v>
      </c>
      <c r="B950" s="284" t="s">
        <v>368</v>
      </c>
      <c r="C950" s="284" t="s">
        <v>2175</v>
      </c>
      <c r="D950" s="284" t="s">
        <v>2176</v>
      </c>
      <c r="E950" s="284" t="s">
        <v>2499</v>
      </c>
      <c r="F950" s="285" t="s">
        <v>351</v>
      </c>
      <c r="G950" s="286">
        <v>40</v>
      </c>
      <c r="H950" s="287" t="s">
        <v>2011</v>
      </c>
      <c r="I950" s="285"/>
      <c r="J950" s="285"/>
      <c r="K950" s="285"/>
      <c r="L950" s="285"/>
      <c r="M950" s="285"/>
      <c r="N950" s="285"/>
      <c r="O950" s="288">
        <v>4</v>
      </c>
      <c r="P950" s="288" t="s">
        <v>2496</v>
      </c>
      <c r="Q950" s="288" t="s">
        <v>2012</v>
      </c>
      <c r="R950" s="289" t="s">
        <v>2669</v>
      </c>
      <c r="S950" s="299" t="s">
        <v>2492</v>
      </c>
      <c r="T950" s="283"/>
      <c r="U950" s="290" t="s">
        <v>2015</v>
      </c>
      <c r="V950" s="290" t="s">
        <v>195</v>
      </c>
      <c r="W950" s="290">
        <v>5</v>
      </c>
      <c r="X950" s="290" t="s">
        <v>2319</v>
      </c>
      <c r="Y950" s="290"/>
      <c r="Z950" s="290"/>
      <c r="AA950" s="290"/>
      <c r="AB950" s="290"/>
    </row>
    <row r="951" spans="1:28" x14ac:dyDescent="0.25">
      <c r="A951" s="283" t="s">
        <v>2189</v>
      </c>
      <c r="B951" s="284" t="s">
        <v>368</v>
      </c>
      <c r="C951" s="284" t="s">
        <v>2175</v>
      </c>
      <c r="D951" s="284" t="s">
        <v>2176</v>
      </c>
      <c r="E951" s="284" t="s">
        <v>2511</v>
      </c>
      <c r="F951" s="285" t="s">
        <v>2672</v>
      </c>
      <c r="G951" s="286">
        <v>20</v>
      </c>
      <c r="H951" s="287" t="s">
        <v>2011</v>
      </c>
      <c r="I951" s="285"/>
      <c r="J951" s="285"/>
      <c r="K951" s="285"/>
      <c r="L951" s="285"/>
      <c r="M951" s="285"/>
      <c r="N951" s="285"/>
      <c r="O951" s="288">
        <v>0</v>
      </c>
      <c r="P951" s="288" t="s">
        <v>2013</v>
      </c>
      <c r="Q951" s="288" t="s">
        <v>2012</v>
      </c>
      <c r="R951" s="289" t="s">
        <v>2467</v>
      </c>
      <c r="S951" s="299" t="s">
        <v>2492</v>
      </c>
      <c r="T951" s="283"/>
      <c r="U951" s="290" t="s">
        <v>2015</v>
      </c>
      <c r="V951" s="290" t="s">
        <v>195</v>
      </c>
      <c r="W951" s="290">
        <v>1</v>
      </c>
      <c r="X951" s="290" t="s">
        <v>2319</v>
      </c>
      <c r="Y951" s="290"/>
      <c r="Z951" s="290"/>
      <c r="AA951" s="290"/>
      <c r="AB951" s="290"/>
    </row>
    <row r="952" spans="1:28" x14ac:dyDescent="0.25">
      <c r="A952" s="283" t="s">
        <v>2189</v>
      </c>
      <c r="B952" s="284" t="s">
        <v>368</v>
      </c>
      <c r="C952" s="284" t="s">
        <v>2175</v>
      </c>
      <c r="D952" s="284" t="s">
        <v>2176</v>
      </c>
      <c r="E952" s="284" t="s">
        <v>2511</v>
      </c>
      <c r="F952" s="285" t="s">
        <v>2672</v>
      </c>
      <c r="G952" s="286">
        <v>40</v>
      </c>
      <c r="H952" s="287" t="s">
        <v>2011</v>
      </c>
      <c r="I952" s="285"/>
      <c r="J952" s="285"/>
      <c r="K952" s="285"/>
      <c r="L952" s="285"/>
      <c r="M952" s="285"/>
      <c r="N952" s="285"/>
      <c r="O952" s="288">
        <v>0</v>
      </c>
      <c r="P952" s="288" t="s">
        <v>2013</v>
      </c>
      <c r="Q952" s="288" t="s">
        <v>2012</v>
      </c>
      <c r="R952" s="289" t="s">
        <v>2467</v>
      </c>
      <c r="S952" s="299" t="s">
        <v>2492</v>
      </c>
      <c r="T952" s="283"/>
      <c r="U952" s="290" t="s">
        <v>2015</v>
      </c>
      <c r="V952" s="290" t="s">
        <v>195</v>
      </c>
      <c r="W952" s="290">
        <v>1</v>
      </c>
      <c r="X952" s="290" t="s">
        <v>2319</v>
      </c>
      <c r="Y952" s="290"/>
      <c r="Z952" s="290"/>
      <c r="AA952" s="290"/>
      <c r="AB952" s="290"/>
    </row>
    <row r="953" spans="1:28" x14ac:dyDescent="0.25">
      <c r="A953" s="283" t="s">
        <v>2189</v>
      </c>
      <c r="B953" s="284" t="s">
        <v>368</v>
      </c>
      <c r="C953" s="284" t="s">
        <v>2175</v>
      </c>
      <c r="D953" s="284" t="s">
        <v>2176</v>
      </c>
      <c r="E953" s="284" t="s">
        <v>2378</v>
      </c>
      <c r="F953" s="285" t="s">
        <v>354</v>
      </c>
      <c r="G953" s="286">
        <v>20</v>
      </c>
      <c r="H953" s="287" t="s">
        <v>2011</v>
      </c>
      <c r="I953" s="285"/>
      <c r="J953" s="285"/>
      <c r="K953" s="285"/>
      <c r="L953" s="285"/>
      <c r="M953" s="285"/>
      <c r="N953" s="285"/>
      <c r="O953" s="288">
        <v>4</v>
      </c>
      <c r="P953" s="288" t="s">
        <v>2496</v>
      </c>
      <c r="Q953" s="288" t="s">
        <v>2012</v>
      </c>
      <c r="R953" s="289" t="s">
        <v>2669</v>
      </c>
      <c r="S953" s="299" t="s">
        <v>2492</v>
      </c>
      <c r="T953" s="283"/>
      <c r="U953" s="290" t="s">
        <v>2015</v>
      </c>
      <c r="V953" s="290" t="s">
        <v>195</v>
      </c>
      <c r="W953" s="290">
        <v>5</v>
      </c>
      <c r="X953" s="290" t="s">
        <v>2319</v>
      </c>
      <c r="Y953" s="290"/>
      <c r="Z953" s="290"/>
      <c r="AA953" s="290"/>
      <c r="AB953" s="290"/>
    </row>
    <row r="954" spans="1:28" x14ac:dyDescent="0.25">
      <c r="A954" s="283" t="s">
        <v>2189</v>
      </c>
      <c r="B954" s="284" t="s">
        <v>368</v>
      </c>
      <c r="C954" s="284" t="s">
        <v>2175</v>
      </c>
      <c r="D954" s="284" t="s">
        <v>2176</v>
      </c>
      <c r="E954" s="284" t="s">
        <v>2378</v>
      </c>
      <c r="F954" s="285" t="s">
        <v>354</v>
      </c>
      <c r="G954" s="286">
        <v>40</v>
      </c>
      <c r="H954" s="287" t="s">
        <v>2011</v>
      </c>
      <c r="I954" s="285"/>
      <c r="J954" s="285"/>
      <c r="K954" s="285"/>
      <c r="L954" s="285"/>
      <c r="M954" s="285"/>
      <c r="N954" s="285"/>
      <c r="O954" s="288">
        <v>4</v>
      </c>
      <c r="P954" s="288" t="s">
        <v>2496</v>
      </c>
      <c r="Q954" s="288" t="s">
        <v>2012</v>
      </c>
      <c r="R954" s="289" t="s">
        <v>2669</v>
      </c>
      <c r="S954" s="299" t="s">
        <v>2492</v>
      </c>
      <c r="T954" s="283"/>
      <c r="U954" s="290" t="s">
        <v>2015</v>
      </c>
      <c r="V954" s="290" t="s">
        <v>195</v>
      </c>
      <c r="W954" s="290">
        <v>5</v>
      </c>
      <c r="X954" s="290" t="s">
        <v>2319</v>
      </c>
      <c r="Y954" s="290"/>
      <c r="Z954" s="290"/>
      <c r="AA954" s="290"/>
      <c r="AB954" s="290"/>
    </row>
    <row r="955" spans="1:28" x14ac:dyDescent="0.25">
      <c r="A955" s="283" t="s">
        <v>2189</v>
      </c>
      <c r="B955" s="284" t="s">
        <v>368</v>
      </c>
      <c r="C955" s="284" t="s">
        <v>2175</v>
      </c>
      <c r="D955" s="284" t="s">
        <v>2176</v>
      </c>
      <c r="E955" s="284" t="s">
        <v>2378</v>
      </c>
      <c r="F955" s="285" t="s">
        <v>2673</v>
      </c>
      <c r="G955" s="302">
        <v>20</v>
      </c>
      <c r="H955" s="287" t="s">
        <v>2011</v>
      </c>
      <c r="I955" s="285"/>
      <c r="J955" s="285"/>
      <c r="K955" s="285"/>
      <c r="L955" s="285"/>
      <c r="M955" s="285"/>
      <c r="N955" s="285"/>
      <c r="O955" s="288">
        <v>4</v>
      </c>
      <c r="P955" s="288" t="s">
        <v>2496</v>
      </c>
      <c r="Q955" s="288" t="s">
        <v>2012</v>
      </c>
      <c r="R955" s="289" t="s">
        <v>2669</v>
      </c>
      <c r="S955" s="299" t="s">
        <v>2492</v>
      </c>
      <c r="T955" s="283"/>
      <c r="U955" s="290" t="s">
        <v>2015</v>
      </c>
      <c r="V955" s="290" t="s">
        <v>195</v>
      </c>
      <c r="W955" s="290">
        <v>5</v>
      </c>
      <c r="X955" s="290" t="s">
        <v>2319</v>
      </c>
      <c r="Y955" s="290"/>
      <c r="Z955" s="290"/>
      <c r="AA955" s="290"/>
      <c r="AB955" s="290"/>
    </row>
    <row r="956" spans="1:28" x14ac:dyDescent="0.25">
      <c r="A956" s="283" t="s">
        <v>2189</v>
      </c>
      <c r="B956" s="284" t="s">
        <v>368</v>
      </c>
      <c r="C956" s="284" t="s">
        <v>2175</v>
      </c>
      <c r="D956" s="284" t="s">
        <v>2176</v>
      </c>
      <c r="E956" s="284" t="s">
        <v>2378</v>
      </c>
      <c r="F956" s="285" t="s">
        <v>2673</v>
      </c>
      <c r="G956" s="302">
        <v>40</v>
      </c>
      <c r="H956" s="287" t="s">
        <v>2011</v>
      </c>
      <c r="I956" s="285"/>
      <c r="J956" s="285"/>
      <c r="K956" s="285"/>
      <c r="L956" s="285"/>
      <c r="M956" s="285"/>
      <c r="N956" s="285"/>
      <c r="O956" s="288">
        <v>4</v>
      </c>
      <c r="P956" s="288" t="s">
        <v>2496</v>
      </c>
      <c r="Q956" s="288" t="s">
        <v>2012</v>
      </c>
      <c r="R956" s="289" t="s">
        <v>2669</v>
      </c>
      <c r="S956" s="299" t="s">
        <v>2492</v>
      </c>
      <c r="T956" s="283"/>
      <c r="U956" s="290" t="s">
        <v>2015</v>
      </c>
      <c r="V956" s="290" t="s">
        <v>195</v>
      </c>
      <c r="W956" s="290">
        <v>5</v>
      </c>
      <c r="X956" s="290" t="s">
        <v>2319</v>
      </c>
      <c r="Y956" s="290"/>
      <c r="Z956" s="290"/>
      <c r="AA956" s="290"/>
      <c r="AB956" s="290"/>
    </row>
    <row r="957" spans="1:28" x14ac:dyDescent="0.25">
      <c r="A957" s="283" t="s">
        <v>2189</v>
      </c>
      <c r="B957" s="284" t="s">
        <v>368</v>
      </c>
      <c r="C957" s="284" t="s">
        <v>2175</v>
      </c>
      <c r="D957" s="284" t="s">
        <v>2176</v>
      </c>
      <c r="E957" s="284" t="s">
        <v>2378</v>
      </c>
      <c r="F957" s="285" t="s">
        <v>2500</v>
      </c>
      <c r="G957" s="286">
        <v>20</v>
      </c>
      <c r="H957" s="287" t="s">
        <v>2011</v>
      </c>
      <c r="I957" s="285"/>
      <c r="J957" s="285"/>
      <c r="K957" s="285"/>
      <c r="L957" s="285"/>
      <c r="M957" s="285"/>
      <c r="N957" s="285"/>
      <c r="O957" s="288">
        <v>4</v>
      </c>
      <c r="P957" s="288" t="s">
        <v>2496</v>
      </c>
      <c r="Q957" s="288" t="s">
        <v>2012</v>
      </c>
      <c r="R957" s="289" t="s">
        <v>2669</v>
      </c>
      <c r="S957" s="299" t="s">
        <v>2492</v>
      </c>
      <c r="T957" s="283"/>
      <c r="U957" s="290" t="s">
        <v>2015</v>
      </c>
      <c r="V957" s="290" t="s">
        <v>195</v>
      </c>
      <c r="W957" s="290">
        <v>5</v>
      </c>
      <c r="X957" s="290" t="s">
        <v>2319</v>
      </c>
      <c r="Y957" s="290"/>
      <c r="Z957" s="290"/>
      <c r="AA957" s="290"/>
      <c r="AB957" s="290"/>
    </row>
    <row r="958" spans="1:28" x14ac:dyDescent="0.25">
      <c r="A958" s="283" t="s">
        <v>2189</v>
      </c>
      <c r="B958" s="284" t="s">
        <v>368</v>
      </c>
      <c r="C958" s="284" t="s">
        <v>2175</v>
      </c>
      <c r="D958" s="284" t="s">
        <v>2176</v>
      </c>
      <c r="E958" s="284" t="s">
        <v>2378</v>
      </c>
      <c r="F958" s="285" t="s">
        <v>2500</v>
      </c>
      <c r="G958" s="286">
        <v>40</v>
      </c>
      <c r="H958" s="287" t="s">
        <v>2011</v>
      </c>
      <c r="I958" s="285"/>
      <c r="J958" s="285"/>
      <c r="K958" s="285"/>
      <c r="L958" s="285"/>
      <c r="M958" s="285"/>
      <c r="N958" s="285"/>
      <c r="O958" s="288">
        <v>4</v>
      </c>
      <c r="P958" s="288" t="s">
        <v>2496</v>
      </c>
      <c r="Q958" s="288" t="s">
        <v>2012</v>
      </c>
      <c r="R958" s="289" t="s">
        <v>2669</v>
      </c>
      <c r="S958" s="299" t="s">
        <v>2492</v>
      </c>
      <c r="T958" s="283"/>
      <c r="U958" s="290" t="s">
        <v>2015</v>
      </c>
      <c r="V958" s="290" t="s">
        <v>195</v>
      </c>
      <c r="W958" s="290">
        <v>5</v>
      </c>
      <c r="X958" s="290" t="s">
        <v>2319</v>
      </c>
      <c r="Y958" s="290"/>
      <c r="Z958" s="290"/>
      <c r="AA958" s="290"/>
      <c r="AB958" s="290"/>
    </row>
    <row r="959" spans="1:28" x14ac:dyDescent="0.25">
      <c r="A959" s="283" t="s">
        <v>2189</v>
      </c>
      <c r="B959" s="284" t="s">
        <v>368</v>
      </c>
      <c r="C959" s="284" t="s">
        <v>2175</v>
      </c>
      <c r="D959" s="284" t="s">
        <v>2176</v>
      </c>
      <c r="E959" s="284" t="s">
        <v>2378</v>
      </c>
      <c r="F959" s="285" t="s">
        <v>2501</v>
      </c>
      <c r="G959" s="286">
        <v>20</v>
      </c>
      <c r="H959" s="287" t="s">
        <v>2011</v>
      </c>
      <c r="I959" s="285"/>
      <c r="J959" s="285"/>
      <c r="K959" s="285"/>
      <c r="L959" s="285"/>
      <c r="M959" s="285"/>
      <c r="N959" s="285"/>
      <c r="O959" s="288">
        <v>4</v>
      </c>
      <c r="P959" s="288" t="s">
        <v>2496</v>
      </c>
      <c r="Q959" s="288" t="s">
        <v>2012</v>
      </c>
      <c r="R959" s="289" t="s">
        <v>2669</v>
      </c>
      <c r="S959" s="299" t="s">
        <v>2492</v>
      </c>
      <c r="T959" s="283"/>
      <c r="U959" s="290" t="s">
        <v>2015</v>
      </c>
      <c r="V959" s="290" t="s">
        <v>195</v>
      </c>
      <c r="W959" s="290">
        <v>5</v>
      </c>
      <c r="X959" s="290" t="s">
        <v>2319</v>
      </c>
      <c r="Y959" s="290"/>
      <c r="Z959" s="290"/>
      <c r="AA959" s="290"/>
      <c r="AB959" s="290"/>
    </row>
    <row r="960" spans="1:28" x14ac:dyDescent="0.25">
      <c r="A960" s="283" t="s">
        <v>2189</v>
      </c>
      <c r="B960" s="284" t="s">
        <v>368</v>
      </c>
      <c r="C960" s="284" t="s">
        <v>2175</v>
      </c>
      <c r="D960" s="284" t="s">
        <v>2176</v>
      </c>
      <c r="E960" s="284" t="s">
        <v>2378</v>
      </c>
      <c r="F960" s="285" t="s">
        <v>2501</v>
      </c>
      <c r="G960" s="286">
        <v>40</v>
      </c>
      <c r="H960" s="287" t="s">
        <v>2011</v>
      </c>
      <c r="I960" s="285"/>
      <c r="J960" s="285"/>
      <c r="K960" s="285"/>
      <c r="L960" s="285"/>
      <c r="M960" s="285"/>
      <c r="N960" s="285"/>
      <c r="O960" s="288">
        <v>4</v>
      </c>
      <c r="P960" s="288" t="s">
        <v>2496</v>
      </c>
      <c r="Q960" s="288" t="s">
        <v>2012</v>
      </c>
      <c r="R960" s="289" t="s">
        <v>2669</v>
      </c>
      <c r="S960" s="299" t="s">
        <v>2492</v>
      </c>
      <c r="T960" s="283"/>
      <c r="U960" s="290" t="s">
        <v>2015</v>
      </c>
      <c r="V960" s="290" t="s">
        <v>195</v>
      </c>
      <c r="W960" s="290">
        <v>5</v>
      </c>
      <c r="X960" s="290" t="s">
        <v>2319</v>
      </c>
      <c r="Y960" s="290"/>
      <c r="Z960" s="290"/>
      <c r="AA960" s="290"/>
      <c r="AB960" s="290"/>
    </row>
    <row r="961" spans="1:28" x14ac:dyDescent="0.25">
      <c r="A961" s="283" t="s">
        <v>2189</v>
      </c>
      <c r="B961" s="284" t="s">
        <v>368</v>
      </c>
      <c r="C961" s="284" t="s">
        <v>2175</v>
      </c>
      <c r="D961" s="284" t="s">
        <v>2176</v>
      </c>
      <c r="E961" s="284" t="s">
        <v>2378</v>
      </c>
      <c r="F961" s="285" t="s">
        <v>2502</v>
      </c>
      <c r="G961" s="286">
        <v>20</v>
      </c>
      <c r="H961" s="287" t="s">
        <v>2011</v>
      </c>
      <c r="I961" s="285"/>
      <c r="J961" s="285"/>
      <c r="K961" s="285"/>
      <c r="L961" s="285"/>
      <c r="M961" s="285"/>
      <c r="N961" s="285"/>
      <c r="O961" s="288">
        <v>4</v>
      </c>
      <c r="P961" s="288" t="s">
        <v>2496</v>
      </c>
      <c r="Q961" s="288" t="s">
        <v>2012</v>
      </c>
      <c r="R961" s="289" t="s">
        <v>2669</v>
      </c>
      <c r="S961" s="299" t="s">
        <v>2492</v>
      </c>
      <c r="T961" s="283"/>
      <c r="U961" s="290" t="s">
        <v>2015</v>
      </c>
      <c r="V961" s="290" t="s">
        <v>195</v>
      </c>
      <c r="W961" s="290">
        <v>5</v>
      </c>
      <c r="X961" s="290" t="s">
        <v>2319</v>
      </c>
      <c r="Y961" s="290"/>
      <c r="Z961" s="290"/>
      <c r="AA961" s="290"/>
      <c r="AB961" s="290"/>
    </row>
    <row r="962" spans="1:28" x14ac:dyDescent="0.25">
      <c r="A962" s="283" t="s">
        <v>2189</v>
      </c>
      <c r="B962" s="284" t="s">
        <v>368</v>
      </c>
      <c r="C962" s="284" t="s">
        <v>2175</v>
      </c>
      <c r="D962" s="284" t="s">
        <v>2176</v>
      </c>
      <c r="E962" s="284" t="s">
        <v>2378</v>
      </c>
      <c r="F962" s="285" t="s">
        <v>2502</v>
      </c>
      <c r="G962" s="286">
        <v>40</v>
      </c>
      <c r="H962" s="287" t="s">
        <v>2011</v>
      </c>
      <c r="I962" s="285"/>
      <c r="J962" s="285"/>
      <c r="K962" s="285"/>
      <c r="L962" s="285"/>
      <c r="M962" s="285"/>
      <c r="N962" s="285"/>
      <c r="O962" s="288">
        <v>4</v>
      </c>
      <c r="P962" s="288" t="s">
        <v>2496</v>
      </c>
      <c r="Q962" s="288" t="s">
        <v>2012</v>
      </c>
      <c r="R962" s="289" t="s">
        <v>2669</v>
      </c>
      <c r="S962" s="299" t="s">
        <v>2492</v>
      </c>
      <c r="T962" s="283"/>
      <c r="U962" s="290" t="s">
        <v>2015</v>
      </c>
      <c r="V962" s="290" t="s">
        <v>195</v>
      </c>
      <c r="W962" s="290">
        <v>5</v>
      </c>
      <c r="X962" s="290" t="s">
        <v>2319</v>
      </c>
      <c r="Y962" s="290"/>
      <c r="Z962" s="290"/>
      <c r="AA962" s="290"/>
      <c r="AB962" s="290"/>
    </row>
    <row r="963" spans="1:28" x14ac:dyDescent="0.25">
      <c r="A963" s="283" t="s">
        <v>2189</v>
      </c>
      <c r="B963" s="284" t="s">
        <v>368</v>
      </c>
      <c r="C963" s="284" t="s">
        <v>2175</v>
      </c>
      <c r="D963" s="284" t="s">
        <v>2176</v>
      </c>
      <c r="E963" s="284" t="s">
        <v>2378</v>
      </c>
      <c r="F963" s="285" t="s">
        <v>2503</v>
      </c>
      <c r="G963" s="286">
        <v>20</v>
      </c>
      <c r="H963" s="287" t="s">
        <v>2011</v>
      </c>
      <c r="I963" s="285"/>
      <c r="J963" s="285"/>
      <c r="K963" s="285"/>
      <c r="L963" s="285"/>
      <c r="M963" s="285"/>
      <c r="N963" s="285"/>
      <c r="O963" s="288">
        <v>4</v>
      </c>
      <c r="P963" s="288" t="s">
        <v>2496</v>
      </c>
      <c r="Q963" s="288" t="s">
        <v>2012</v>
      </c>
      <c r="R963" s="289" t="s">
        <v>2669</v>
      </c>
      <c r="S963" s="299" t="s">
        <v>2492</v>
      </c>
      <c r="T963" s="283"/>
      <c r="U963" s="290" t="s">
        <v>2015</v>
      </c>
      <c r="V963" s="290" t="s">
        <v>195</v>
      </c>
      <c r="W963" s="290">
        <v>5</v>
      </c>
      <c r="X963" s="290" t="s">
        <v>2319</v>
      </c>
      <c r="Y963" s="290"/>
      <c r="Z963" s="290"/>
      <c r="AA963" s="290"/>
      <c r="AB963" s="290"/>
    </row>
    <row r="964" spans="1:28" x14ac:dyDescent="0.25">
      <c r="A964" s="283" t="s">
        <v>2189</v>
      </c>
      <c r="B964" s="284" t="s">
        <v>368</v>
      </c>
      <c r="C964" s="284" t="s">
        <v>2175</v>
      </c>
      <c r="D964" s="284" t="s">
        <v>2176</v>
      </c>
      <c r="E964" s="284" t="s">
        <v>2378</v>
      </c>
      <c r="F964" s="285" t="s">
        <v>2503</v>
      </c>
      <c r="G964" s="286">
        <v>40</v>
      </c>
      <c r="H964" s="287" t="s">
        <v>2011</v>
      </c>
      <c r="I964" s="285"/>
      <c r="J964" s="285"/>
      <c r="K964" s="285"/>
      <c r="L964" s="285"/>
      <c r="M964" s="285"/>
      <c r="N964" s="285"/>
      <c r="O964" s="288">
        <v>4</v>
      </c>
      <c r="P964" s="288" t="s">
        <v>2496</v>
      </c>
      <c r="Q964" s="288" t="s">
        <v>2012</v>
      </c>
      <c r="R964" s="289" t="s">
        <v>2669</v>
      </c>
      <c r="S964" s="299" t="s">
        <v>2492</v>
      </c>
      <c r="T964" s="283"/>
      <c r="U964" s="290" t="s">
        <v>2015</v>
      </c>
      <c r="V964" s="290" t="s">
        <v>195</v>
      </c>
      <c r="W964" s="290">
        <v>5</v>
      </c>
      <c r="X964" s="290" t="s">
        <v>2319</v>
      </c>
      <c r="Y964" s="290"/>
      <c r="Z964" s="290"/>
      <c r="AA964" s="290"/>
      <c r="AB964" s="290"/>
    </row>
    <row r="965" spans="1:28" x14ac:dyDescent="0.25">
      <c r="A965" s="283" t="s">
        <v>2189</v>
      </c>
      <c r="B965" s="284" t="s">
        <v>368</v>
      </c>
      <c r="C965" s="284" t="s">
        <v>2175</v>
      </c>
      <c r="D965" s="284" t="s">
        <v>2176</v>
      </c>
      <c r="E965" s="284" t="s">
        <v>2378</v>
      </c>
      <c r="F965" s="285" t="s">
        <v>2674</v>
      </c>
      <c r="G965" s="302">
        <v>20</v>
      </c>
      <c r="H965" s="287" t="s">
        <v>2011</v>
      </c>
      <c r="I965" s="285"/>
      <c r="J965" s="285"/>
      <c r="K965" s="285"/>
      <c r="L965" s="285"/>
      <c r="M965" s="285"/>
      <c r="N965" s="285"/>
      <c r="O965" s="288">
        <v>4</v>
      </c>
      <c r="P965" s="288" t="s">
        <v>2496</v>
      </c>
      <c r="Q965" s="288" t="s">
        <v>2012</v>
      </c>
      <c r="R965" s="289" t="s">
        <v>2669</v>
      </c>
      <c r="S965" s="299" t="s">
        <v>2492</v>
      </c>
      <c r="T965" s="283"/>
      <c r="U965" s="290" t="s">
        <v>2015</v>
      </c>
      <c r="V965" s="290" t="s">
        <v>195</v>
      </c>
      <c r="W965" s="290">
        <v>5</v>
      </c>
      <c r="X965" s="290" t="s">
        <v>2319</v>
      </c>
      <c r="Y965" s="290"/>
      <c r="Z965" s="290"/>
      <c r="AA965" s="290"/>
      <c r="AB965" s="290"/>
    </row>
    <row r="966" spans="1:28" x14ac:dyDescent="0.25">
      <c r="A966" s="283" t="s">
        <v>2189</v>
      </c>
      <c r="B966" s="284" t="s">
        <v>368</v>
      </c>
      <c r="C966" s="284" t="s">
        <v>2175</v>
      </c>
      <c r="D966" s="284" t="s">
        <v>2176</v>
      </c>
      <c r="E966" s="284" t="s">
        <v>2378</v>
      </c>
      <c r="F966" s="285" t="s">
        <v>2674</v>
      </c>
      <c r="G966" s="302">
        <v>40</v>
      </c>
      <c r="H966" s="287" t="s">
        <v>2011</v>
      </c>
      <c r="I966" s="285"/>
      <c r="J966" s="285"/>
      <c r="K966" s="285"/>
      <c r="L966" s="285"/>
      <c r="M966" s="285"/>
      <c r="N966" s="285"/>
      <c r="O966" s="288">
        <v>4</v>
      </c>
      <c r="P966" s="288" t="s">
        <v>2496</v>
      </c>
      <c r="Q966" s="288" t="s">
        <v>2012</v>
      </c>
      <c r="R966" s="289" t="s">
        <v>2669</v>
      </c>
      <c r="S966" s="299" t="s">
        <v>2492</v>
      </c>
      <c r="T966" s="283"/>
      <c r="U966" s="290" t="s">
        <v>2015</v>
      </c>
      <c r="V966" s="290" t="s">
        <v>195</v>
      </c>
      <c r="W966" s="290">
        <v>5</v>
      </c>
      <c r="X966" s="290" t="s">
        <v>2319</v>
      </c>
      <c r="Y966" s="290"/>
      <c r="Z966" s="290"/>
      <c r="AA966" s="290"/>
      <c r="AB966" s="290"/>
    </row>
    <row r="967" spans="1:28" x14ac:dyDescent="0.25">
      <c r="A967" s="283" t="s">
        <v>2189</v>
      </c>
      <c r="B967" s="284" t="s">
        <v>368</v>
      </c>
      <c r="C967" s="284" t="s">
        <v>2175</v>
      </c>
      <c r="D967" s="284" t="s">
        <v>2176</v>
      </c>
      <c r="E967" s="284" t="s">
        <v>2378</v>
      </c>
      <c r="F967" s="285" t="s">
        <v>2504</v>
      </c>
      <c r="G967" s="302">
        <v>20</v>
      </c>
      <c r="H967" s="287" t="s">
        <v>2011</v>
      </c>
      <c r="I967" s="285"/>
      <c r="J967" s="285"/>
      <c r="K967" s="285"/>
      <c r="L967" s="285"/>
      <c r="M967" s="285"/>
      <c r="N967" s="285"/>
      <c r="O967" s="288">
        <v>4</v>
      </c>
      <c r="P967" s="288" t="s">
        <v>2496</v>
      </c>
      <c r="Q967" s="288" t="s">
        <v>2012</v>
      </c>
      <c r="R967" s="289" t="s">
        <v>2669</v>
      </c>
      <c r="S967" s="299" t="s">
        <v>2492</v>
      </c>
      <c r="T967" s="283"/>
      <c r="U967" s="290" t="s">
        <v>2015</v>
      </c>
      <c r="V967" s="290" t="s">
        <v>195</v>
      </c>
      <c r="W967" s="290">
        <v>5</v>
      </c>
      <c r="X967" s="290" t="s">
        <v>2319</v>
      </c>
      <c r="Y967" s="290"/>
      <c r="Z967" s="290"/>
      <c r="AA967" s="290"/>
      <c r="AB967" s="290"/>
    </row>
    <row r="968" spans="1:28" x14ac:dyDescent="0.25">
      <c r="A968" s="283" t="s">
        <v>2189</v>
      </c>
      <c r="B968" s="284" t="s">
        <v>368</v>
      </c>
      <c r="C968" s="284" t="s">
        <v>2175</v>
      </c>
      <c r="D968" s="284" t="s">
        <v>2176</v>
      </c>
      <c r="E968" s="284" t="s">
        <v>2378</v>
      </c>
      <c r="F968" s="285" t="s">
        <v>2504</v>
      </c>
      <c r="G968" s="302">
        <v>40</v>
      </c>
      <c r="H968" s="287" t="s">
        <v>2011</v>
      </c>
      <c r="I968" s="285"/>
      <c r="J968" s="285"/>
      <c r="K968" s="285"/>
      <c r="L968" s="285"/>
      <c r="M968" s="285"/>
      <c r="N968" s="285"/>
      <c r="O968" s="288">
        <v>4</v>
      </c>
      <c r="P968" s="288" t="s">
        <v>2496</v>
      </c>
      <c r="Q968" s="288" t="s">
        <v>2012</v>
      </c>
      <c r="R968" s="289" t="s">
        <v>2669</v>
      </c>
      <c r="S968" s="299" t="s">
        <v>2492</v>
      </c>
      <c r="T968" s="283"/>
      <c r="U968" s="290" t="s">
        <v>2015</v>
      </c>
      <c r="V968" s="290" t="s">
        <v>195</v>
      </c>
      <c r="W968" s="290">
        <v>5</v>
      </c>
      <c r="X968" s="290" t="s">
        <v>2319</v>
      </c>
      <c r="Y968" s="290"/>
      <c r="Z968" s="290"/>
      <c r="AA968" s="290"/>
      <c r="AB968" s="290"/>
    </row>
    <row r="969" spans="1:28" x14ac:dyDescent="0.25">
      <c r="A969" s="283" t="s">
        <v>2189</v>
      </c>
      <c r="B969" s="284" t="s">
        <v>368</v>
      </c>
      <c r="C969" s="284" t="s">
        <v>2175</v>
      </c>
      <c r="D969" s="284" t="s">
        <v>2176</v>
      </c>
      <c r="E969" s="284" t="s">
        <v>2378</v>
      </c>
      <c r="F969" s="285" t="s">
        <v>350</v>
      </c>
      <c r="G969" s="286">
        <v>20</v>
      </c>
      <c r="H969" s="287" t="s">
        <v>2011</v>
      </c>
      <c r="I969" s="285"/>
      <c r="J969" s="285"/>
      <c r="K969" s="285"/>
      <c r="L969" s="285"/>
      <c r="M969" s="285"/>
      <c r="N969" s="285"/>
      <c r="O969" s="288">
        <v>4</v>
      </c>
      <c r="P969" s="288" t="s">
        <v>2496</v>
      </c>
      <c r="Q969" s="288" t="s">
        <v>2012</v>
      </c>
      <c r="R969" s="289" t="s">
        <v>2669</v>
      </c>
      <c r="S969" s="299" t="s">
        <v>2492</v>
      </c>
      <c r="T969" s="283"/>
      <c r="U969" s="290" t="s">
        <v>2015</v>
      </c>
      <c r="V969" s="290" t="s">
        <v>195</v>
      </c>
      <c r="W969" s="290">
        <v>5</v>
      </c>
      <c r="X969" s="290" t="s">
        <v>2319</v>
      </c>
      <c r="Y969" s="290"/>
      <c r="Z969" s="290"/>
      <c r="AA969" s="290"/>
      <c r="AB969" s="290"/>
    </row>
    <row r="970" spans="1:28" x14ac:dyDescent="0.25">
      <c r="A970" s="283" t="s">
        <v>2189</v>
      </c>
      <c r="B970" s="284" t="s">
        <v>368</v>
      </c>
      <c r="C970" s="284" t="s">
        <v>2175</v>
      </c>
      <c r="D970" s="284" t="s">
        <v>2176</v>
      </c>
      <c r="E970" s="284" t="s">
        <v>2378</v>
      </c>
      <c r="F970" s="285" t="s">
        <v>350</v>
      </c>
      <c r="G970" s="286">
        <v>40</v>
      </c>
      <c r="H970" s="287" t="s">
        <v>2011</v>
      </c>
      <c r="I970" s="285"/>
      <c r="J970" s="285"/>
      <c r="K970" s="285"/>
      <c r="L970" s="285"/>
      <c r="M970" s="285"/>
      <c r="N970" s="285"/>
      <c r="O970" s="288">
        <v>4</v>
      </c>
      <c r="P970" s="288" t="s">
        <v>2496</v>
      </c>
      <c r="Q970" s="288" t="s">
        <v>2012</v>
      </c>
      <c r="R970" s="289" t="s">
        <v>2669</v>
      </c>
      <c r="S970" s="299" t="s">
        <v>2492</v>
      </c>
      <c r="T970" s="283"/>
      <c r="U970" s="290" t="s">
        <v>2015</v>
      </c>
      <c r="V970" s="290" t="s">
        <v>195</v>
      </c>
      <c r="W970" s="290">
        <v>5</v>
      </c>
      <c r="X970" s="290" t="s">
        <v>2319</v>
      </c>
      <c r="Y970" s="290"/>
      <c r="Z970" s="290"/>
      <c r="AA970" s="290"/>
      <c r="AB970" s="290"/>
    </row>
    <row r="971" spans="1:28" x14ac:dyDescent="0.25">
      <c r="A971" s="283" t="s">
        <v>2189</v>
      </c>
      <c r="B971" s="284" t="s">
        <v>368</v>
      </c>
      <c r="C971" s="284" t="s">
        <v>2175</v>
      </c>
      <c r="D971" s="284" t="s">
        <v>2176</v>
      </c>
      <c r="E971" s="284" t="s">
        <v>2378</v>
      </c>
      <c r="F971" s="285" t="s">
        <v>2505</v>
      </c>
      <c r="G971" s="286">
        <v>20</v>
      </c>
      <c r="H971" s="287" t="s">
        <v>2011</v>
      </c>
      <c r="I971" s="285"/>
      <c r="J971" s="285"/>
      <c r="K971" s="285"/>
      <c r="L971" s="285"/>
      <c r="M971" s="285"/>
      <c r="N971" s="285"/>
      <c r="O971" s="288">
        <v>4</v>
      </c>
      <c r="P971" s="288" t="s">
        <v>2496</v>
      </c>
      <c r="Q971" s="288" t="s">
        <v>2012</v>
      </c>
      <c r="R971" s="289" t="s">
        <v>2669</v>
      </c>
      <c r="S971" s="299" t="s">
        <v>2492</v>
      </c>
      <c r="T971" s="283"/>
      <c r="U971" s="290" t="s">
        <v>2015</v>
      </c>
      <c r="V971" s="290" t="s">
        <v>195</v>
      </c>
      <c r="W971" s="290">
        <v>5</v>
      </c>
      <c r="X971" s="290" t="s">
        <v>2319</v>
      </c>
      <c r="Y971" s="290"/>
      <c r="Z971" s="290"/>
      <c r="AA971" s="290"/>
      <c r="AB971" s="290"/>
    </row>
    <row r="972" spans="1:28" x14ac:dyDescent="0.25">
      <c r="A972" s="283" t="s">
        <v>2189</v>
      </c>
      <c r="B972" s="284" t="s">
        <v>368</v>
      </c>
      <c r="C972" s="284" t="s">
        <v>2175</v>
      </c>
      <c r="D972" s="284" t="s">
        <v>2176</v>
      </c>
      <c r="E972" s="284" t="s">
        <v>2378</v>
      </c>
      <c r="F972" s="285" t="s">
        <v>2505</v>
      </c>
      <c r="G972" s="286">
        <v>40</v>
      </c>
      <c r="H972" s="287" t="s">
        <v>2011</v>
      </c>
      <c r="I972" s="285"/>
      <c r="J972" s="285"/>
      <c r="K972" s="285"/>
      <c r="L972" s="285"/>
      <c r="M972" s="285"/>
      <c r="N972" s="285"/>
      <c r="O972" s="288">
        <v>4</v>
      </c>
      <c r="P972" s="288" t="s">
        <v>2496</v>
      </c>
      <c r="Q972" s="288" t="s">
        <v>2012</v>
      </c>
      <c r="R972" s="289" t="s">
        <v>2669</v>
      </c>
      <c r="S972" s="299" t="s">
        <v>2492</v>
      </c>
      <c r="T972" s="283"/>
      <c r="U972" s="290" t="s">
        <v>2015</v>
      </c>
      <c r="V972" s="290" t="s">
        <v>195</v>
      </c>
      <c r="W972" s="290">
        <v>5</v>
      </c>
      <c r="X972" s="290" t="s">
        <v>2319</v>
      </c>
      <c r="Y972" s="290"/>
      <c r="Z972" s="290"/>
      <c r="AA972" s="290"/>
      <c r="AB972" s="290"/>
    </row>
    <row r="973" spans="1:28" x14ac:dyDescent="0.25">
      <c r="A973" s="283" t="s">
        <v>2189</v>
      </c>
      <c r="B973" s="284" t="s">
        <v>368</v>
      </c>
      <c r="C973" s="284" t="s">
        <v>2175</v>
      </c>
      <c r="D973" s="284" t="s">
        <v>2176</v>
      </c>
      <c r="E973" s="284" t="s">
        <v>2378</v>
      </c>
      <c r="F973" s="285" t="s">
        <v>349</v>
      </c>
      <c r="G973" s="286">
        <v>20</v>
      </c>
      <c r="H973" s="287" t="s">
        <v>2011</v>
      </c>
      <c r="I973" s="285"/>
      <c r="J973" s="285"/>
      <c r="K973" s="285"/>
      <c r="L973" s="285"/>
      <c r="M973" s="285"/>
      <c r="N973" s="285"/>
      <c r="O973" s="288">
        <v>4</v>
      </c>
      <c r="P973" s="288" t="s">
        <v>2496</v>
      </c>
      <c r="Q973" s="288" t="s">
        <v>2012</v>
      </c>
      <c r="R973" s="289" t="s">
        <v>2669</v>
      </c>
      <c r="S973" s="299" t="s">
        <v>2492</v>
      </c>
      <c r="T973" s="283"/>
      <c r="U973" s="290" t="s">
        <v>2015</v>
      </c>
      <c r="V973" s="290" t="s">
        <v>195</v>
      </c>
      <c r="W973" s="290">
        <v>5</v>
      </c>
      <c r="X973" s="290" t="s">
        <v>2319</v>
      </c>
      <c r="Y973" s="290"/>
      <c r="Z973" s="290"/>
      <c r="AA973" s="290"/>
      <c r="AB973" s="290"/>
    </row>
    <row r="974" spans="1:28" x14ac:dyDescent="0.25">
      <c r="A974" s="283" t="s">
        <v>2189</v>
      </c>
      <c r="B974" s="284" t="s">
        <v>368</v>
      </c>
      <c r="C974" s="284" t="s">
        <v>2175</v>
      </c>
      <c r="D974" s="284" t="s">
        <v>2176</v>
      </c>
      <c r="E974" s="284" t="s">
        <v>2378</v>
      </c>
      <c r="F974" s="285" t="s">
        <v>349</v>
      </c>
      <c r="G974" s="286">
        <v>40</v>
      </c>
      <c r="H974" s="287" t="s">
        <v>2011</v>
      </c>
      <c r="I974" s="285"/>
      <c r="J974" s="285"/>
      <c r="K974" s="285"/>
      <c r="L974" s="285"/>
      <c r="M974" s="285"/>
      <c r="N974" s="285"/>
      <c r="O974" s="288">
        <v>4</v>
      </c>
      <c r="P974" s="288" t="s">
        <v>2496</v>
      </c>
      <c r="Q974" s="288" t="s">
        <v>2012</v>
      </c>
      <c r="R974" s="289" t="s">
        <v>2669</v>
      </c>
      <c r="S974" s="299" t="s">
        <v>2492</v>
      </c>
      <c r="T974" s="283"/>
      <c r="U974" s="290" t="s">
        <v>2015</v>
      </c>
      <c r="V974" s="290" t="s">
        <v>195</v>
      </c>
      <c r="W974" s="290">
        <v>5</v>
      </c>
      <c r="X974" s="290" t="s">
        <v>2319</v>
      </c>
      <c r="Y974" s="290"/>
      <c r="Z974" s="290"/>
      <c r="AA974" s="290"/>
      <c r="AB974" s="290"/>
    </row>
    <row r="975" spans="1:28" x14ac:dyDescent="0.25">
      <c r="A975" s="283" t="s">
        <v>2189</v>
      </c>
      <c r="B975" s="284" t="s">
        <v>368</v>
      </c>
      <c r="C975" s="284" t="s">
        <v>2175</v>
      </c>
      <c r="D975" s="284" t="s">
        <v>2176</v>
      </c>
      <c r="E975" s="284" t="s">
        <v>2511</v>
      </c>
      <c r="F975" s="285" t="s">
        <v>2675</v>
      </c>
      <c r="G975" s="286">
        <v>20</v>
      </c>
      <c r="H975" s="287" t="s">
        <v>2011</v>
      </c>
      <c r="I975" s="285"/>
      <c r="J975" s="285"/>
      <c r="K975" s="285"/>
      <c r="L975" s="285"/>
      <c r="M975" s="285"/>
      <c r="N975" s="285"/>
      <c r="O975" s="288">
        <v>0</v>
      </c>
      <c r="P975" s="288" t="s">
        <v>2013</v>
      </c>
      <c r="Q975" s="288" t="s">
        <v>2012</v>
      </c>
      <c r="R975" s="289" t="s">
        <v>2467</v>
      </c>
      <c r="S975" s="299" t="s">
        <v>2492</v>
      </c>
      <c r="T975" s="283"/>
      <c r="U975" s="290" t="s">
        <v>2015</v>
      </c>
      <c r="V975" s="290" t="s">
        <v>195</v>
      </c>
      <c r="W975" s="290">
        <v>1</v>
      </c>
      <c r="X975" s="290" t="s">
        <v>2319</v>
      </c>
      <c r="Y975" s="290"/>
      <c r="Z975" s="290"/>
      <c r="AA975" s="290"/>
      <c r="AB975" s="290"/>
    </row>
    <row r="976" spans="1:28" x14ac:dyDescent="0.25">
      <c r="A976" s="283" t="s">
        <v>2189</v>
      </c>
      <c r="B976" s="284" t="s">
        <v>368</v>
      </c>
      <c r="C976" s="284" t="s">
        <v>2175</v>
      </c>
      <c r="D976" s="284" t="s">
        <v>2176</v>
      </c>
      <c r="E976" s="284" t="s">
        <v>2511</v>
      </c>
      <c r="F976" s="285" t="s">
        <v>2675</v>
      </c>
      <c r="G976" s="286">
        <v>40</v>
      </c>
      <c r="H976" s="287" t="s">
        <v>2011</v>
      </c>
      <c r="I976" s="285"/>
      <c r="J976" s="285"/>
      <c r="K976" s="285"/>
      <c r="L976" s="285"/>
      <c r="M976" s="285"/>
      <c r="N976" s="285"/>
      <c r="O976" s="288">
        <v>0</v>
      </c>
      <c r="P976" s="288" t="s">
        <v>2013</v>
      </c>
      <c r="Q976" s="288" t="s">
        <v>2012</v>
      </c>
      <c r="R976" s="289" t="s">
        <v>2467</v>
      </c>
      <c r="S976" s="299" t="s">
        <v>2492</v>
      </c>
      <c r="T976" s="283"/>
      <c r="U976" s="290" t="s">
        <v>2015</v>
      </c>
      <c r="V976" s="290" t="s">
        <v>195</v>
      </c>
      <c r="W976" s="290">
        <v>1</v>
      </c>
      <c r="X976" s="290" t="s">
        <v>2319</v>
      </c>
      <c r="Y976" s="290"/>
      <c r="Z976" s="290"/>
      <c r="AA976" s="290"/>
      <c r="AB976" s="290"/>
    </row>
    <row r="977" spans="1:28" x14ac:dyDescent="0.25">
      <c r="A977" s="283" t="s">
        <v>2189</v>
      </c>
      <c r="B977" s="284" t="s">
        <v>368</v>
      </c>
      <c r="C977" s="284" t="s">
        <v>2175</v>
      </c>
      <c r="D977" s="284" t="s">
        <v>2176</v>
      </c>
      <c r="E977" s="284" t="s">
        <v>2378</v>
      </c>
      <c r="F977" s="285" t="s">
        <v>431</v>
      </c>
      <c r="G977" s="286">
        <v>20</v>
      </c>
      <c r="H977" s="287" t="s">
        <v>2011</v>
      </c>
      <c r="I977" s="285"/>
      <c r="J977" s="285"/>
      <c r="K977" s="285"/>
      <c r="L977" s="285"/>
      <c r="M977" s="285"/>
      <c r="N977" s="285"/>
      <c r="O977" s="288">
        <v>4</v>
      </c>
      <c r="P977" s="288" t="s">
        <v>2496</v>
      </c>
      <c r="Q977" s="288" t="s">
        <v>2012</v>
      </c>
      <c r="R977" s="289" t="s">
        <v>2669</v>
      </c>
      <c r="S977" s="299" t="s">
        <v>2492</v>
      </c>
      <c r="T977" s="283"/>
      <c r="U977" s="290" t="s">
        <v>2015</v>
      </c>
      <c r="V977" s="290" t="s">
        <v>195</v>
      </c>
      <c r="W977" s="290">
        <v>5</v>
      </c>
      <c r="X977" s="290" t="s">
        <v>2319</v>
      </c>
      <c r="Y977" s="290"/>
      <c r="Z977" s="290"/>
      <c r="AA977" s="290"/>
      <c r="AB977" s="290"/>
    </row>
    <row r="978" spans="1:28" x14ac:dyDescent="0.25">
      <c r="A978" s="283" t="s">
        <v>2189</v>
      </c>
      <c r="B978" s="284" t="s">
        <v>368</v>
      </c>
      <c r="C978" s="284" t="s">
        <v>2175</v>
      </c>
      <c r="D978" s="284" t="s">
        <v>2176</v>
      </c>
      <c r="E978" s="284" t="s">
        <v>2378</v>
      </c>
      <c r="F978" s="285" t="s">
        <v>431</v>
      </c>
      <c r="G978" s="286">
        <v>40</v>
      </c>
      <c r="H978" s="287" t="s">
        <v>2011</v>
      </c>
      <c r="I978" s="285"/>
      <c r="J978" s="285"/>
      <c r="K978" s="285"/>
      <c r="L978" s="285"/>
      <c r="M978" s="285"/>
      <c r="N978" s="285"/>
      <c r="O978" s="288">
        <v>4</v>
      </c>
      <c r="P978" s="288" t="s">
        <v>2496</v>
      </c>
      <c r="Q978" s="288" t="s">
        <v>2012</v>
      </c>
      <c r="R978" s="289" t="s">
        <v>2669</v>
      </c>
      <c r="S978" s="299" t="s">
        <v>2492</v>
      </c>
      <c r="T978" s="283"/>
      <c r="U978" s="290" t="s">
        <v>2015</v>
      </c>
      <c r="V978" s="290" t="s">
        <v>195</v>
      </c>
      <c r="W978" s="290">
        <v>5</v>
      </c>
      <c r="X978" s="290" t="s">
        <v>2319</v>
      </c>
      <c r="Y978" s="290"/>
      <c r="Z978" s="290"/>
      <c r="AA978" s="290"/>
      <c r="AB978" s="290"/>
    </row>
    <row r="979" spans="1:28" x14ac:dyDescent="0.25">
      <c r="A979" s="283" t="s">
        <v>2189</v>
      </c>
      <c r="B979" s="284" t="s">
        <v>368</v>
      </c>
      <c r="C979" s="284" t="s">
        <v>2175</v>
      </c>
      <c r="D979" s="284" t="s">
        <v>2176</v>
      </c>
      <c r="E979" s="284" t="s">
        <v>2378</v>
      </c>
      <c r="F979" s="285" t="s">
        <v>424</v>
      </c>
      <c r="G979" s="286">
        <v>20</v>
      </c>
      <c r="H979" s="287" t="s">
        <v>2011</v>
      </c>
      <c r="I979" s="285"/>
      <c r="J979" s="285"/>
      <c r="K979" s="285"/>
      <c r="L979" s="285"/>
      <c r="M979" s="285"/>
      <c r="N979" s="285"/>
      <c r="O979" s="288">
        <v>4</v>
      </c>
      <c r="P979" s="288" t="s">
        <v>2496</v>
      </c>
      <c r="Q979" s="288" t="s">
        <v>2012</v>
      </c>
      <c r="R979" s="289" t="s">
        <v>2669</v>
      </c>
      <c r="S979" s="299" t="s">
        <v>2492</v>
      </c>
      <c r="T979" s="283"/>
      <c r="U979" s="290" t="s">
        <v>2015</v>
      </c>
      <c r="V979" s="290" t="s">
        <v>195</v>
      </c>
      <c r="W979" s="290">
        <v>5</v>
      </c>
      <c r="X979" s="290" t="s">
        <v>2319</v>
      </c>
      <c r="Y979" s="290"/>
      <c r="Z979" s="290"/>
      <c r="AA979" s="290"/>
      <c r="AB979" s="290"/>
    </row>
    <row r="980" spans="1:28" x14ac:dyDescent="0.25">
      <c r="A980" s="283" t="s">
        <v>2189</v>
      </c>
      <c r="B980" s="284" t="s">
        <v>368</v>
      </c>
      <c r="C980" s="284" t="s">
        <v>2175</v>
      </c>
      <c r="D980" s="284" t="s">
        <v>2176</v>
      </c>
      <c r="E980" s="284" t="s">
        <v>2378</v>
      </c>
      <c r="F980" s="285" t="s">
        <v>424</v>
      </c>
      <c r="G980" s="286">
        <v>40</v>
      </c>
      <c r="H980" s="287" t="s">
        <v>2011</v>
      </c>
      <c r="I980" s="285"/>
      <c r="J980" s="285"/>
      <c r="K980" s="285"/>
      <c r="L980" s="285"/>
      <c r="M980" s="285"/>
      <c r="N980" s="285"/>
      <c r="O980" s="288">
        <v>4</v>
      </c>
      <c r="P980" s="288" t="s">
        <v>2496</v>
      </c>
      <c r="Q980" s="288" t="s">
        <v>2012</v>
      </c>
      <c r="R980" s="289" t="s">
        <v>2669</v>
      </c>
      <c r="S980" s="299" t="s">
        <v>2492</v>
      </c>
      <c r="T980" s="283"/>
      <c r="U980" s="290" t="s">
        <v>2015</v>
      </c>
      <c r="V980" s="290" t="s">
        <v>195</v>
      </c>
      <c r="W980" s="290">
        <v>5</v>
      </c>
      <c r="X980" s="290" t="s">
        <v>2319</v>
      </c>
      <c r="Y980" s="290"/>
      <c r="Z980" s="290"/>
      <c r="AA980" s="290"/>
      <c r="AB980" s="290"/>
    </row>
    <row r="981" spans="1:28" x14ac:dyDescent="0.25">
      <c r="A981" s="283" t="s">
        <v>2189</v>
      </c>
      <c r="B981" s="284" t="s">
        <v>368</v>
      </c>
      <c r="C981" s="284" t="s">
        <v>2175</v>
      </c>
      <c r="D981" s="284" t="s">
        <v>2176</v>
      </c>
      <c r="E981" s="284" t="s">
        <v>2378</v>
      </c>
      <c r="F981" s="285" t="s">
        <v>433</v>
      </c>
      <c r="G981" s="286">
        <v>20</v>
      </c>
      <c r="H981" s="287" t="s">
        <v>2011</v>
      </c>
      <c r="I981" s="285"/>
      <c r="J981" s="285"/>
      <c r="K981" s="285"/>
      <c r="L981" s="285"/>
      <c r="M981" s="285"/>
      <c r="N981" s="285"/>
      <c r="O981" s="288">
        <v>4</v>
      </c>
      <c r="P981" s="288" t="s">
        <v>2496</v>
      </c>
      <c r="Q981" s="288" t="s">
        <v>2012</v>
      </c>
      <c r="R981" s="289" t="s">
        <v>2669</v>
      </c>
      <c r="S981" s="299" t="s">
        <v>2492</v>
      </c>
      <c r="T981" s="283"/>
      <c r="U981" s="290" t="s">
        <v>2015</v>
      </c>
      <c r="V981" s="290" t="s">
        <v>195</v>
      </c>
      <c r="W981" s="290">
        <v>5</v>
      </c>
      <c r="X981" s="290" t="s">
        <v>2319</v>
      </c>
      <c r="Y981" s="290"/>
      <c r="Z981" s="290"/>
      <c r="AA981" s="290"/>
      <c r="AB981" s="290"/>
    </row>
    <row r="982" spans="1:28" x14ac:dyDescent="0.25">
      <c r="A982" s="283" t="s">
        <v>2189</v>
      </c>
      <c r="B982" s="284" t="s">
        <v>368</v>
      </c>
      <c r="C982" s="284" t="s">
        <v>2175</v>
      </c>
      <c r="D982" s="284" t="s">
        <v>2176</v>
      </c>
      <c r="E982" s="284" t="s">
        <v>2378</v>
      </c>
      <c r="F982" s="285" t="s">
        <v>433</v>
      </c>
      <c r="G982" s="286">
        <v>40</v>
      </c>
      <c r="H982" s="287" t="s">
        <v>2011</v>
      </c>
      <c r="I982" s="285"/>
      <c r="J982" s="285"/>
      <c r="K982" s="285"/>
      <c r="L982" s="285"/>
      <c r="M982" s="285"/>
      <c r="N982" s="285"/>
      <c r="O982" s="288">
        <v>4</v>
      </c>
      <c r="P982" s="288" t="s">
        <v>2496</v>
      </c>
      <c r="Q982" s="288" t="s">
        <v>2012</v>
      </c>
      <c r="R982" s="289" t="s">
        <v>2669</v>
      </c>
      <c r="S982" s="299" t="s">
        <v>2492</v>
      </c>
      <c r="T982" s="283"/>
      <c r="U982" s="290" t="s">
        <v>2015</v>
      </c>
      <c r="V982" s="290" t="s">
        <v>195</v>
      </c>
      <c r="W982" s="290">
        <v>5</v>
      </c>
      <c r="X982" s="290" t="s">
        <v>2319</v>
      </c>
      <c r="Y982" s="290"/>
      <c r="Z982" s="290"/>
      <c r="AA982" s="290"/>
      <c r="AB982" s="290"/>
    </row>
    <row r="983" spans="1:28" x14ac:dyDescent="0.25">
      <c r="A983" s="283" t="s">
        <v>2189</v>
      </c>
      <c r="B983" s="284" t="s">
        <v>368</v>
      </c>
      <c r="C983" s="284" t="s">
        <v>2175</v>
      </c>
      <c r="D983" s="284" t="s">
        <v>2176</v>
      </c>
      <c r="E983" s="284" t="s">
        <v>2378</v>
      </c>
      <c r="F983" s="285" t="s">
        <v>201</v>
      </c>
      <c r="G983" s="286">
        <v>20</v>
      </c>
      <c r="H983" s="287" t="s">
        <v>2011</v>
      </c>
      <c r="I983" s="285"/>
      <c r="J983" s="285"/>
      <c r="K983" s="285"/>
      <c r="L983" s="285"/>
      <c r="M983" s="285"/>
      <c r="N983" s="285"/>
      <c r="O983" s="288">
        <v>4</v>
      </c>
      <c r="P983" s="288" t="s">
        <v>2496</v>
      </c>
      <c r="Q983" s="288" t="s">
        <v>2012</v>
      </c>
      <c r="R983" s="289" t="s">
        <v>2669</v>
      </c>
      <c r="S983" s="299" t="s">
        <v>2492</v>
      </c>
      <c r="T983" s="283"/>
      <c r="U983" s="290" t="s">
        <v>2015</v>
      </c>
      <c r="V983" s="290" t="s">
        <v>195</v>
      </c>
      <c r="W983" s="290">
        <v>5</v>
      </c>
      <c r="X983" s="290" t="s">
        <v>2319</v>
      </c>
      <c r="Y983" s="290"/>
      <c r="Z983" s="290"/>
      <c r="AA983" s="290"/>
      <c r="AB983" s="290"/>
    </row>
    <row r="984" spans="1:28" x14ac:dyDescent="0.25">
      <c r="A984" s="283" t="s">
        <v>2189</v>
      </c>
      <c r="B984" s="284" t="s">
        <v>368</v>
      </c>
      <c r="C984" s="284" t="s">
        <v>2175</v>
      </c>
      <c r="D984" s="284" t="s">
        <v>2176</v>
      </c>
      <c r="E984" s="284" t="s">
        <v>2378</v>
      </c>
      <c r="F984" s="285" t="s">
        <v>201</v>
      </c>
      <c r="G984" s="286">
        <v>40</v>
      </c>
      <c r="H984" s="287" t="s">
        <v>2011</v>
      </c>
      <c r="I984" s="285"/>
      <c r="J984" s="285"/>
      <c r="K984" s="285"/>
      <c r="L984" s="285"/>
      <c r="M984" s="285"/>
      <c r="N984" s="285"/>
      <c r="O984" s="288">
        <v>4</v>
      </c>
      <c r="P984" s="288" t="s">
        <v>2496</v>
      </c>
      <c r="Q984" s="288" t="s">
        <v>2012</v>
      </c>
      <c r="R984" s="289" t="s">
        <v>2669</v>
      </c>
      <c r="S984" s="299" t="s">
        <v>2492</v>
      </c>
      <c r="T984" s="283"/>
      <c r="U984" s="290" t="s">
        <v>2015</v>
      </c>
      <c r="V984" s="290" t="s">
        <v>195</v>
      </c>
      <c r="W984" s="290">
        <v>5</v>
      </c>
      <c r="X984" s="290" t="s">
        <v>2319</v>
      </c>
      <c r="Y984" s="290"/>
      <c r="Z984" s="290"/>
      <c r="AA984" s="290"/>
      <c r="AB984" s="290"/>
    </row>
    <row r="985" spans="1:28" x14ac:dyDescent="0.25">
      <c r="A985" s="283" t="s">
        <v>2189</v>
      </c>
      <c r="B985" s="284" t="s">
        <v>368</v>
      </c>
      <c r="C985" s="284" t="s">
        <v>2175</v>
      </c>
      <c r="D985" s="284" t="s">
        <v>2176</v>
      </c>
      <c r="E985" s="284" t="s">
        <v>2494</v>
      </c>
      <c r="F985" s="285" t="s">
        <v>192</v>
      </c>
      <c r="G985" s="302">
        <v>20</v>
      </c>
      <c r="H985" s="287" t="s">
        <v>2011</v>
      </c>
      <c r="I985" s="285"/>
      <c r="J985" s="285"/>
      <c r="K985" s="285"/>
      <c r="L985" s="285"/>
      <c r="M985" s="285"/>
      <c r="N985" s="285"/>
      <c r="O985" s="288">
        <v>2</v>
      </c>
      <c r="P985" s="288" t="s">
        <v>2496</v>
      </c>
      <c r="Q985" s="288" t="s">
        <v>2012</v>
      </c>
      <c r="R985" s="289" t="s">
        <v>2649</v>
      </c>
      <c r="S985" s="299" t="s">
        <v>2492</v>
      </c>
      <c r="T985" s="283"/>
      <c r="U985" s="290" t="s">
        <v>2015</v>
      </c>
      <c r="V985" s="290" t="s">
        <v>195</v>
      </c>
      <c r="W985" s="290">
        <v>3</v>
      </c>
      <c r="X985" s="290" t="s">
        <v>2319</v>
      </c>
      <c r="Y985" s="290"/>
      <c r="Z985" s="290"/>
      <c r="AA985" s="290"/>
      <c r="AB985" s="290"/>
    </row>
    <row r="986" spans="1:28" x14ac:dyDescent="0.25">
      <c r="A986" s="283" t="s">
        <v>2189</v>
      </c>
      <c r="B986" s="284" t="s">
        <v>368</v>
      </c>
      <c r="C986" s="284" t="s">
        <v>2175</v>
      </c>
      <c r="D986" s="284" t="s">
        <v>2176</v>
      </c>
      <c r="E986" s="284" t="s">
        <v>2494</v>
      </c>
      <c r="F986" s="285" t="s">
        <v>192</v>
      </c>
      <c r="G986" s="302">
        <v>40</v>
      </c>
      <c r="H986" s="287" t="s">
        <v>2011</v>
      </c>
      <c r="I986" s="285"/>
      <c r="J986" s="285"/>
      <c r="K986" s="285"/>
      <c r="L986" s="285"/>
      <c r="M986" s="285"/>
      <c r="N986" s="285"/>
      <c r="O986" s="288">
        <v>2</v>
      </c>
      <c r="P986" s="288" t="s">
        <v>2496</v>
      </c>
      <c r="Q986" s="288" t="s">
        <v>2012</v>
      </c>
      <c r="R986" s="289" t="s">
        <v>2649</v>
      </c>
      <c r="S986" s="299" t="s">
        <v>2492</v>
      </c>
      <c r="T986" s="283"/>
      <c r="U986" s="290" t="s">
        <v>2015</v>
      </c>
      <c r="V986" s="290" t="s">
        <v>195</v>
      </c>
      <c r="W986" s="290">
        <v>3</v>
      </c>
      <c r="X986" s="290" t="s">
        <v>2319</v>
      </c>
      <c r="Y986" s="290"/>
      <c r="Z986" s="290"/>
      <c r="AA986" s="290"/>
      <c r="AB986" s="290"/>
    </row>
    <row r="987" spans="1:28" x14ac:dyDescent="0.25">
      <c r="A987" s="283" t="s">
        <v>2189</v>
      </c>
      <c r="B987" s="284" t="s">
        <v>368</v>
      </c>
      <c r="C987" s="284" t="s">
        <v>2175</v>
      </c>
      <c r="D987" s="284" t="s">
        <v>2176</v>
      </c>
      <c r="E987" s="284" t="s">
        <v>2378</v>
      </c>
      <c r="F987" s="285" t="s">
        <v>2506</v>
      </c>
      <c r="G987" s="286">
        <v>20</v>
      </c>
      <c r="H987" s="287" t="s">
        <v>2011</v>
      </c>
      <c r="I987" s="285"/>
      <c r="J987" s="285"/>
      <c r="K987" s="285"/>
      <c r="L987" s="285"/>
      <c r="M987" s="285"/>
      <c r="N987" s="285"/>
      <c r="O987" s="288">
        <v>4</v>
      </c>
      <c r="P987" s="288" t="s">
        <v>2496</v>
      </c>
      <c r="Q987" s="288" t="s">
        <v>2012</v>
      </c>
      <c r="R987" s="289" t="s">
        <v>2669</v>
      </c>
      <c r="S987" s="299" t="s">
        <v>2492</v>
      </c>
      <c r="T987" s="283"/>
      <c r="U987" s="290" t="s">
        <v>2015</v>
      </c>
      <c r="V987" s="290" t="s">
        <v>195</v>
      </c>
      <c r="W987" s="290">
        <v>5</v>
      </c>
      <c r="X987" s="290" t="s">
        <v>2319</v>
      </c>
      <c r="Y987" s="290"/>
      <c r="Z987" s="290"/>
      <c r="AA987" s="290"/>
      <c r="AB987" s="290"/>
    </row>
    <row r="988" spans="1:28" x14ac:dyDescent="0.25">
      <c r="A988" s="283" t="s">
        <v>2189</v>
      </c>
      <c r="B988" s="284" t="s">
        <v>368</v>
      </c>
      <c r="C988" s="284" t="s">
        <v>2175</v>
      </c>
      <c r="D988" s="284" t="s">
        <v>2176</v>
      </c>
      <c r="E988" s="284" t="s">
        <v>2378</v>
      </c>
      <c r="F988" s="285" t="s">
        <v>2506</v>
      </c>
      <c r="G988" s="286">
        <v>40</v>
      </c>
      <c r="H988" s="287" t="s">
        <v>2011</v>
      </c>
      <c r="I988" s="285"/>
      <c r="J988" s="285"/>
      <c r="K988" s="285"/>
      <c r="L988" s="285"/>
      <c r="M988" s="285"/>
      <c r="N988" s="285"/>
      <c r="O988" s="288">
        <v>4</v>
      </c>
      <c r="P988" s="288" t="s">
        <v>2496</v>
      </c>
      <c r="Q988" s="288" t="s">
        <v>2012</v>
      </c>
      <c r="R988" s="289" t="s">
        <v>2669</v>
      </c>
      <c r="S988" s="299" t="s">
        <v>2492</v>
      </c>
      <c r="T988" s="283"/>
      <c r="U988" s="290" t="s">
        <v>2015</v>
      </c>
      <c r="V988" s="290" t="s">
        <v>195</v>
      </c>
      <c r="W988" s="290">
        <v>5</v>
      </c>
      <c r="X988" s="290" t="s">
        <v>2319</v>
      </c>
      <c r="Y988" s="290"/>
      <c r="Z988" s="290"/>
      <c r="AA988" s="290"/>
      <c r="AB988" s="290"/>
    </row>
    <row r="989" spans="1:28" x14ac:dyDescent="0.25">
      <c r="A989" s="283" t="s">
        <v>2189</v>
      </c>
      <c r="B989" s="284" t="s">
        <v>2016</v>
      </c>
      <c r="C989" s="284" t="s">
        <v>2334</v>
      </c>
      <c r="D989" s="284" t="s">
        <v>1774</v>
      </c>
      <c r="E989" s="284" t="s">
        <v>2378</v>
      </c>
      <c r="F989" s="285" t="s">
        <v>2676</v>
      </c>
      <c r="G989" s="286">
        <v>20</v>
      </c>
      <c r="H989" s="287" t="s">
        <v>2011</v>
      </c>
      <c r="I989" s="285"/>
      <c r="J989" s="285"/>
      <c r="K989" s="285"/>
      <c r="L989" s="285"/>
      <c r="M989" s="285"/>
      <c r="N989" s="285"/>
      <c r="O989" s="288" t="s">
        <v>2012</v>
      </c>
      <c r="P989" s="288" t="s">
        <v>2012</v>
      </c>
      <c r="Q989" s="288" t="s">
        <v>2012</v>
      </c>
      <c r="R989" s="289" t="s">
        <v>2513</v>
      </c>
      <c r="S989" s="299" t="s">
        <v>2514</v>
      </c>
      <c r="T989" s="283"/>
      <c r="U989" s="290" t="s">
        <v>2015</v>
      </c>
      <c r="V989" s="290" t="s">
        <v>195</v>
      </c>
      <c r="W989" s="290" t="s">
        <v>2012</v>
      </c>
      <c r="X989" s="290" t="s">
        <v>50</v>
      </c>
      <c r="Y989" s="290" t="s">
        <v>50</v>
      </c>
      <c r="Z989" s="290" t="s">
        <v>50</v>
      </c>
      <c r="AA989" s="290" t="s">
        <v>50</v>
      </c>
      <c r="AB989" s="290" t="s">
        <v>50</v>
      </c>
    </row>
    <row r="990" spans="1:28" x14ac:dyDescent="0.25">
      <c r="A990" s="283" t="s">
        <v>2189</v>
      </c>
      <c r="B990" s="284" t="s">
        <v>2016</v>
      </c>
      <c r="C990" s="284" t="s">
        <v>2334</v>
      </c>
      <c r="D990" s="284" t="s">
        <v>1774</v>
      </c>
      <c r="E990" s="284" t="s">
        <v>2378</v>
      </c>
      <c r="F990" s="285" t="s">
        <v>2676</v>
      </c>
      <c r="G990" s="286">
        <v>40</v>
      </c>
      <c r="H990" s="287" t="s">
        <v>2011</v>
      </c>
      <c r="I990" s="285"/>
      <c r="J990" s="285"/>
      <c r="K990" s="285"/>
      <c r="L990" s="285"/>
      <c r="M990" s="285"/>
      <c r="N990" s="285"/>
      <c r="O990" s="288" t="s">
        <v>2012</v>
      </c>
      <c r="P990" s="288" t="s">
        <v>2012</v>
      </c>
      <c r="Q990" s="288" t="s">
        <v>2012</v>
      </c>
      <c r="R990" s="289" t="s">
        <v>2513</v>
      </c>
      <c r="S990" s="299" t="s">
        <v>2514</v>
      </c>
      <c r="T990" s="283"/>
      <c r="U990" s="290" t="s">
        <v>2015</v>
      </c>
      <c r="V990" s="290" t="s">
        <v>195</v>
      </c>
      <c r="W990" s="290" t="s">
        <v>2012</v>
      </c>
      <c r="X990" s="290" t="s">
        <v>50</v>
      </c>
      <c r="Y990" s="290" t="s">
        <v>50</v>
      </c>
      <c r="Z990" s="290" t="s">
        <v>50</v>
      </c>
      <c r="AA990" s="290" t="s">
        <v>50</v>
      </c>
      <c r="AB990" s="290" t="s">
        <v>50</v>
      </c>
    </row>
    <row r="991" spans="1:28" x14ac:dyDescent="0.25">
      <c r="A991" s="283" t="s">
        <v>2189</v>
      </c>
      <c r="B991" s="284" t="s">
        <v>1754</v>
      </c>
      <c r="C991" s="284" t="s">
        <v>2009</v>
      </c>
      <c r="D991" s="284" t="s">
        <v>2010</v>
      </c>
      <c r="E991" s="284" t="s">
        <v>2378</v>
      </c>
      <c r="F991" s="285" t="s">
        <v>2515</v>
      </c>
      <c r="G991" s="286">
        <v>20</v>
      </c>
      <c r="H991" s="287" t="s">
        <v>2011</v>
      </c>
      <c r="I991" s="285"/>
      <c r="J991" s="285"/>
      <c r="K991" s="285"/>
      <c r="L991" s="285"/>
      <c r="M991" s="285"/>
      <c r="N991" s="285"/>
      <c r="O991" s="288" t="s">
        <v>2012</v>
      </c>
      <c r="P991" s="288" t="s">
        <v>2012</v>
      </c>
      <c r="Q991" s="288" t="s">
        <v>2012</v>
      </c>
      <c r="R991" s="289" t="s">
        <v>2513</v>
      </c>
      <c r="S991" s="299" t="s">
        <v>2514</v>
      </c>
      <c r="T991" s="283"/>
      <c r="U991" s="290" t="s">
        <v>2015</v>
      </c>
      <c r="V991" s="290" t="s">
        <v>195</v>
      </c>
      <c r="W991" s="290" t="s">
        <v>2012</v>
      </c>
      <c r="X991" s="290">
        <v>0</v>
      </c>
      <c r="Y991" s="290" t="s">
        <v>50</v>
      </c>
      <c r="Z991" s="290" t="s">
        <v>50</v>
      </c>
      <c r="AA991" s="290" t="s">
        <v>50</v>
      </c>
      <c r="AB991" s="290" t="s">
        <v>50</v>
      </c>
    </row>
    <row r="992" spans="1:28" x14ac:dyDescent="0.25">
      <c r="A992" s="283" t="s">
        <v>2189</v>
      </c>
      <c r="B992" s="284" t="s">
        <v>1754</v>
      </c>
      <c r="C992" s="284" t="s">
        <v>2009</v>
      </c>
      <c r="D992" s="284" t="s">
        <v>2010</v>
      </c>
      <c r="E992" s="284" t="s">
        <v>2378</v>
      </c>
      <c r="F992" s="285" t="s">
        <v>2515</v>
      </c>
      <c r="G992" s="286">
        <v>40</v>
      </c>
      <c r="H992" s="287" t="s">
        <v>2011</v>
      </c>
      <c r="I992" s="285"/>
      <c r="J992" s="285"/>
      <c r="K992" s="285"/>
      <c r="L992" s="285"/>
      <c r="M992" s="285"/>
      <c r="N992" s="285"/>
      <c r="O992" s="288" t="s">
        <v>2012</v>
      </c>
      <c r="P992" s="288" t="s">
        <v>2012</v>
      </c>
      <c r="Q992" s="288" t="s">
        <v>2012</v>
      </c>
      <c r="R992" s="289" t="s">
        <v>2513</v>
      </c>
      <c r="S992" s="299" t="s">
        <v>2514</v>
      </c>
      <c r="T992" s="283"/>
      <c r="U992" s="290" t="s">
        <v>2015</v>
      </c>
      <c r="V992" s="290" t="s">
        <v>195</v>
      </c>
      <c r="W992" s="290" t="s">
        <v>2012</v>
      </c>
      <c r="X992" s="290">
        <v>0</v>
      </c>
      <c r="Y992" s="290" t="s">
        <v>50</v>
      </c>
      <c r="Z992" s="290" t="s">
        <v>50</v>
      </c>
      <c r="AA992" s="290" t="s">
        <v>50</v>
      </c>
      <c r="AB992" s="290" t="s">
        <v>50</v>
      </c>
    </row>
    <row r="993" spans="1:28" x14ac:dyDescent="0.25">
      <c r="A993" s="283" t="s">
        <v>2189</v>
      </c>
      <c r="B993" s="284" t="s">
        <v>1754</v>
      </c>
      <c r="C993" s="284" t="s">
        <v>2009</v>
      </c>
      <c r="D993" s="284" t="s">
        <v>2010</v>
      </c>
      <c r="E993" s="284" t="s">
        <v>2378</v>
      </c>
      <c r="F993" s="285" t="s">
        <v>2379</v>
      </c>
      <c r="G993" s="286">
        <v>20</v>
      </c>
      <c r="H993" s="287" t="s">
        <v>2011</v>
      </c>
      <c r="I993" s="285"/>
      <c r="J993" s="285"/>
      <c r="K993" s="285"/>
      <c r="L993" s="285"/>
      <c r="M993" s="285"/>
      <c r="N993" s="285"/>
      <c r="O993" s="288" t="s">
        <v>2012</v>
      </c>
      <c r="P993" s="288" t="s">
        <v>2012</v>
      </c>
      <c r="Q993" s="288" t="s">
        <v>2012</v>
      </c>
      <c r="R993" s="289" t="s">
        <v>2513</v>
      </c>
      <c r="S993" s="299" t="s">
        <v>2514</v>
      </c>
      <c r="T993" s="283"/>
      <c r="U993" s="290" t="s">
        <v>2015</v>
      </c>
      <c r="V993" s="290" t="s">
        <v>195</v>
      </c>
      <c r="W993" s="290" t="s">
        <v>2012</v>
      </c>
      <c r="X993" s="290">
        <v>0</v>
      </c>
      <c r="Y993" s="290" t="s">
        <v>50</v>
      </c>
      <c r="Z993" s="290" t="s">
        <v>50</v>
      </c>
      <c r="AA993" s="290" t="s">
        <v>50</v>
      </c>
      <c r="AB993" s="290" t="s">
        <v>50</v>
      </c>
    </row>
    <row r="994" spans="1:28" x14ac:dyDescent="0.25">
      <c r="A994" s="283" t="s">
        <v>2189</v>
      </c>
      <c r="B994" s="284" t="s">
        <v>1754</v>
      </c>
      <c r="C994" s="284" t="s">
        <v>2009</v>
      </c>
      <c r="D994" s="284" t="s">
        <v>2010</v>
      </c>
      <c r="E994" s="284" t="s">
        <v>2378</v>
      </c>
      <c r="F994" s="285" t="s">
        <v>2379</v>
      </c>
      <c r="G994" s="286">
        <v>20</v>
      </c>
      <c r="H994" s="287" t="s">
        <v>2011</v>
      </c>
      <c r="I994" s="285"/>
      <c r="J994" s="285"/>
      <c r="K994" s="285"/>
      <c r="L994" s="285"/>
      <c r="M994" s="285"/>
      <c r="N994" s="285"/>
      <c r="O994" s="288" t="s">
        <v>2012</v>
      </c>
      <c r="P994" s="288" t="s">
        <v>2012</v>
      </c>
      <c r="Q994" s="288" t="s">
        <v>2012</v>
      </c>
      <c r="R994" s="289" t="s">
        <v>2513</v>
      </c>
      <c r="S994" s="299" t="s">
        <v>2514</v>
      </c>
      <c r="T994" s="283"/>
      <c r="U994" s="290" t="s">
        <v>2015</v>
      </c>
      <c r="V994" s="290" t="s">
        <v>195</v>
      </c>
      <c r="W994" s="290" t="s">
        <v>2012</v>
      </c>
      <c r="X994" s="290">
        <v>0</v>
      </c>
      <c r="Y994" s="290" t="s">
        <v>50</v>
      </c>
      <c r="Z994" s="290" t="s">
        <v>50</v>
      </c>
      <c r="AA994" s="290" t="s">
        <v>50</v>
      </c>
      <c r="AB994" s="290" t="s">
        <v>50</v>
      </c>
    </row>
    <row r="995" spans="1:28" x14ac:dyDescent="0.25">
      <c r="A995" s="283" t="s">
        <v>2189</v>
      </c>
      <c r="B995" s="284" t="s">
        <v>1754</v>
      </c>
      <c r="C995" s="284" t="s">
        <v>2009</v>
      </c>
      <c r="D995" s="284" t="s">
        <v>2010</v>
      </c>
      <c r="E995" s="284" t="s">
        <v>2378</v>
      </c>
      <c r="F995" s="285" t="s">
        <v>2379</v>
      </c>
      <c r="G995" s="286">
        <v>40</v>
      </c>
      <c r="H995" s="287" t="s">
        <v>2011</v>
      </c>
      <c r="I995" s="285"/>
      <c r="J995" s="285"/>
      <c r="K995" s="285"/>
      <c r="L995" s="285"/>
      <c r="M995" s="285"/>
      <c r="N995" s="285"/>
      <c r="O995" s="288" t="s">
        <v>2012</v>
      </c>
      <c r="P995" s="288" t="s">
        <v>2012</v>
      </c>
      <c r="Q995" s="288" t="s">
        <v>2012</v>
      </c>
      <c r="R995" s="289" t="s">
        <v>2513</v>
      </c>
      <c r="S995" s="299" t="s">
        <v>2514</v>
      </c>
      <c r="T995" s="283"/>
      <c r="U995" s="290" t="s">
        <v>2015</v>
      </c>
      <c r="V995" s="290" t="s">
        <v>195</v>
      </c>
      <c r="W995" s="290" t="s">
        <v>2012</v>
      </c>
      <c r="X995" s="290">
        <v>0</v>
      </c>
      <c r="Y995" s="290" t="s">
        <v>50</v>
      </c>
      <c r="Z995" s="290" t="s">
        <v>50</v>
      </c>
      <c r="AA995" s="290" t="s">
        <v>50</v>
      </c>
      <c r="AB995" s="290" t="s">
        <v>50</v>
      </c>
    </row>
    <row r="996" spans="1:28" x14ac:dyDescent="0.25">
      <c r="A996" s="283" t="s">
        <v>2189</v>
      </c>
      <c r="B996" s="284" t="s">
        <v>1754</v>
      </c>
      <c r="C996" s="284" t="s">
        <v>2009</v>
      </c>
      <c r="D996" s="284" t="s">
        <v>2010</v>
      </c>
      <c r="E996" s="284" t="s">
        <v>2378</v>
      </c>
      <c r="F996" s="285" t="s">
        <v>2379</v>
      </c>
      <c r="G996" s="286">
        <v>40</v>
      </c>
      <c r="H996" s="287" t="s">
        <v>2011</v>
      </c>
      <c r="I996" s="285"/>
      <c r="J996" s="285"/>
      <c r="K996" s="285"/>
      <c r="L996" s="285"/>
      <c r="M996" s="285"/>
      <c r="N996" s="285"/>
      <c r="O996" s="288" t="s">
        <v>2012</v>
      </c>
      <c r="P996" s="288" t="s">
        <v>2012</v>
      </c>
      <c r="Q996" s="288" t="s">
        <v>2012</v>
      </c>
      <c r="R996" s="289" t="s">
        <v>2513</v>
      </c>
      <c r="S996" s="299" t="s">
        <v>2514</v>
      </c>
      <c r="T996" s="283"/>
      <c r="U996" s="290" t="s">
        <v>2015</v>
      </c>
      <c r="V996" s="290" t="s">
        <v>195</v>
      </c>
      <c r="W996" s="290" t="s">
        <v>2012</v>
      </c>
      <c r="X996" s="290">
        <v>0</v>
      </c>
      <c r="Y996" s="290" t="s">
        <v>50</v>
      </c>
      <c r="Z996" s="290" t="s">
        <v>50</v>
      </c>
      <c r="AA996" s="290" t="s">
        <v>50</v>
      </c>
      <c r="AB996" s="290" t="s">
        <v>50</v>
      </c>
    </row>
    <row r="997" spans="1:28" x14ac:dyDescent="0.25">
      <c r="A997" s="283" t="s">
        <v>2189</v>
      </c>
      <c r="B997" s="284" t="s">
        <v>1754</v>
      </c>
      <c r="C997" s="284" t="s">
        <v>2009</v>
      </c>
      <c r="D997" s="284" t="s">
        <v>2010</v>
      </c>
      <c r="E997" s="284" t="s">
        <v>2378</v>
      </c>
      <c r="F997" s="285" t="s">
        <v>2383</v>
      </c>
      <c r="G997" s="286">
        <v>20</v>
      </c>
      <c r="H997" s="287" t="s">
        <v>2011</v>
      </c>
      <c r="I997" s="285"/>
      <c r="J997" s="285"/>
      <c r="K997" s="285"/>
      <c r="L997" s="285"/>
      <c r="M997" s="285"/>
      <c r="N997" s="285"/>
      <c r="O997" s="288" t="s">
        <v>2012</v>
      </c>
      <c r="P997" s="288" t="s">
        <v>2012</v>
      </c>
      <c r="Q997" s="288" t="s">
        <v>2012</v>
      </c>
      <c r="R997" s="289" t="s">
        <v>2513</v>
      </c>
      <c r="S997" s="299" t="s">
        <v>2514</v>
      </c>
      <c r="T997" s="283"/>
      <c r="U997" s="290" t="s">
        <v>2015</v>
      </c>
      <c r="V997" s="290" t="s">
        <v>195</v>
      </c>
      <c r="W997" s="290" t="s">
        <v>2012</v>
      </c>
      <c r="X997" s="290">
        <v>0</v>
      </c>
      <c r="Y997" s="290" t="s">
        <v>50</v>
      </c>
      <c r="Z997" s="290" t="s">
        <v>50</v>
      </c>
      <c r="AA997" s="290" t="s">
        <v>50</v>
      </c>
      <c r="AB997" s="290" t="s">
        <v>50</v>
      </c>
    </row>
    <row r="998" spans="1:28" x14ac:dyDescent="0.25">
      <c r="A998" s="283" t="s">
        <v>2189</v>
      </c>
      <c r="B998" s="284" t="s">
        <v>1754</v>
      </c>
      <c r="C998" s="284" t="s">
        <v>2009</v>
      </c>
      <c r="D998" s="284" t="s">
        <v>2010</v>
      </c>
      <c r="E998" s="284" t="s">
        <v>2378</v>
      </c>
      <c r="F998" s="285" t="s">
        <v>2383</v>
      </c>
      <c r="G998" s="286">
        <v>40</v>
      </c>
      <c r="H998" s="287" t="s">
        <v>2011</v>
      </c>
      <c r="I998" s="285"/>
      <c r="J998" s="285"/>
      <c r="K998" s="285"/>
      <c r="L998" s="285"/>
      <c r="M998" s="285"/>
      <c r="N998" s="285"/>
      <c r="O998" s="288" t="s">
        <v>2012</v>
      </c>
      <c r="P998" s="288" t="s">
        <v>2012</v>
      </c>
      <c r="Q998" s="288" t="s">
        <v>2012</v>
      </c>
      <c r="R998" s="289" t="s">
        <v>2513</v>
      </c>
      <c r="S998" s="299" t="s">
        <v>2514</v>
      </c>
      <c r="T998" s="283"/>
      <c r="U998" s="290" t="s">
        <v>2015</v>
      </c>
      <c r="V998" s="290" t="s">
        <v>195</v>
      </c>
      <c r="W998" s="290" t="s">
        <v>2012</v>
      </c>
      <c r="X998" s="290">
        <v>0</v>
      </c>
      <c r="Y998" s="290" t="s">
        <v>50</v>
      </c>
      <c r="Z998" s="290" t="s">
        <v>50</v>
      </c>
      <c r="AA998" s="290" t="s">
        <v>50</v>
      </c>
      <c r="AB998" s="290" t="s">
        <v>50</v>
      </c>
    </row>
    <row r="999" spans="1:28" x14ac:dyDescent="0.25">
      <c r="A999" s="283" t="s">
        <v>2189</v>
      </c>
      <c r="B999" s="284" t="s">
        <v>1754</v>
      </c>
      <c r="C999" s="284" t="s">
        <v>2009</v>
      </c>
      <c r="D999" s="284" t="s">
        <v>2010</v>
      </c>
      <c r="E999" s="284" t="s">
        <v>2378</v>
      </c>
      <c r="F999" s="285" t="s">
        <v>2677</v>
      </c>
      <c r="G999" s="302">
        <v>20</v>
      </c>
      <c r="H999" s="287" t="s">
        <v>2011</v>
      </c>
      <c r="I999" s="285"/>
      <c r="J999" s="285"/>
      <c r="K999" s="285"/>
      <c r="L999" s="285"/>
      <c r="M999" s="285"/>
      <c r="N999" s="285"/>
      <c r="O999" s="288" t="s">
        <v>2012</v>
      </c>
      <c r="P999" s="288" t="s">
        <v>2012</v>
      </c>
      <c r="Q999" s="288" t="s">
        <v>2012</v>
      </c>
      <c r="R999" s="289" t="s">
        <v>2513</v>
      </c>
      <c r="S999" s="299" t="s">
        <v>2514</v>
      </c>
      <c r="T999" s="283"/>
      <c r="U999" s="290" t="s">
        <v>2015</v>
      </c>
      <c r="V999" s="290" t="s">
        <v>195</v>
      </c>
      <c r="W999" s="290" t="s">
        <v>2012</v>
      </c>
      <c r="X999" s="290">
        <v>0</v>
      </c>
      <c r="Y999" s="290" t="s">
        <v>50</v>
      </c>
      <c r="Z999" s="290" t="s">
        <v>50</v>
      </c>
      <c r="AA999" s="290" t="s">
        <v>50</v>
      </c>
      <c r="AB999" s="290" t="s">
        <v>50</v>
      </c>
    </row>
    <row r="1000" spans="1:28" x14ac:dyDescent="0.25">
      <c r="A1000" s="283" t="s">
        <v>2189</v>
      </c>
      <c r="B1000" s="284" t="s">
        <v>1754</v>
      </c>
      <c r="C1000" s="284" t="s">
        <v>2009</v>
      </c>
      <c r="D1000" s="284" t="s">
        <v>2010</v>
      </c>
      <c r="E1000" s="284" t="s">
        <v>2378</v>
      </c>
      <c r="F1000" s="285" t="s">
        <v>2677</v>
      </c>
      <c r="G1000" s="302">
        <v>40</v>
      </c>
      <c r="H1000" s="287" t="s">
        <v>2011</v>
      </c>
      <c r="I1000" s="285"/>
      <c r="J1000" s="285"/>
      <c r="K1000" s="285"/>
      <c r="L1000" s="285"/>
      <c r="M1000" s="285"/>
      <c r="N1000" s="285"/>
      <c r="O1000" s="288" t="s">
        <v>2012</v>
      </c>
      <c r="P1000" s="288" t="s">
        <v>2012</v>
      </c>
      <c r="Q1000" s="288" t="s">
        <v>2012</v>
      </c>
      <c r="R1000" s="289" t="s">
        <v>2513</v>
      </c>
      <c r="S1000" s="299" t="s">
        <v>2514</v>
      </c>
      <c r="T1000" s="283"/>
      <c r="U1000" s="290" t="s">
        <v>2015</v>
      </c>
      <c r="V1000" s="290" t="s">
        <v>195</v>
      </c>
      <c r="W1000" s="290" t="s">
        <v>2012</v>
      </c>
      <c r="X1000" s="290">
        <v>0</v>
      </c>
      <c r="Y1000" s="290" t="s">
        <v>50</v>
      </c>
      <c r="Z1000" s="290" t="s">
        <v>50</v>
      </c>
      <c r="AA1000" s="290" t="s">
        <v>50</v>
      </c>
      <c r="AB1000" s="290" t="s">
        <v>50</v>
      </c>
    </row>
    <row r="1001" spans="1:28" x14ac:dyDescent="0.25">
      <c r="A1001" s="283" t="s">
        <v>2189</v>
      </c>
      <c r="B1001" s="284" t="s">
        <v>1754</v>
      </c>
      <c r="C1001" s="284" t="s">
        <v>2009</v>
      </c>
      <c r="D1001" s="284" t="s">
        <v>2010</v>
      </c>
      <c r="E1001" s="284" t="s">
        <v>2378</v>
      </c>
      <c r="F1001" s="285" t="s">
        <v>2516</v>
      </c>
      <c r="G1001" s="286">
        <v>20</v>
      </c>
      <c r="H1001" s="287" t="s">
        <v>2011</v>
      </c>
      <c r="I1001" s="285"/>
      <c r="J1001" s="285"/>
      <c r="K1001" s="285"/>
      <c r="L1001" s="285"/>
      <c r="M1001" s="285"/>
      <c r="N1001" s="285"/>
      <c r="O1001" s="288" t="s">
        <v>2012</v>
      </c>
      <c r="P1001" s="288" t="s">
        <v>2012</v>
      </c>
      <c r="Q1001" s="288" t="s">
        <v>2012</v>
      </c>
      <c r="R1001" s="289" t="s">
        <v>2513</v>
      </c>
      <c r="S1001" s="299" t="s">
        <v>2514</v>
      </c>
      <c r="T1001" s="283"/>
      <c r="U1001" s="290" t="s">
        <v>2015</v>
      </c>
      <c r="V1001" s="290" t="s">
        <v>195</v>
      </c>
      <c r="W1001" s="290" t="s">
        <v>2012</v>
      </c>
      <c r="X1001" s="290">
        <v>0</v>
      </c>
      <c r="Y1001" s="290" t="s">
        <v>50</v>
      </c>
      <c r="Z1001" s="290" t="s">
        <v>50</v>
      </c>
      <c r="AA1001" s="290" t="s">
        <v>50</v>
      </c>
      <c r="AB1001" s="290" t="s">
        <v>50</v>
      </c>
    </row>
    <row r="1002" spans="1:28" x14ac:dyDescent="0.25">
      <c r="A1002" s="283" t="s">
        <v>2189</v>
      </c>
      <c r="B1002" s="284" t="s">
        <v>1754</v>
      </c>
      <c r="C1002" s="284" t="s">
        <v>2009</v>
      </c>
      <c r="D1002" s="284" t="s">
        <v>2010</v>
      </c>
      <c r="E1002" s="284" t="s">
        <v>2378</v>
      </c>
      <c r="F1002" s="285" t="s">
        <v>2516</v>
      </c>
      <c r="G1002" s="286">
        <v>40</v>
      </c>
      <c r="H1002" s="287" t="s">
        <v>2011</v>
      </c>
      <c r="I1002" s="285"/>
      <c r="J1002" s="285"/>
      <c r="K1002" s="285"/>
      <c r="L1002" s="285"/>
      <c r="M1002" s="285"/>
      <c r="N1002" s="285"/>
      <c r="O1002" s="288" t="s">
        <v>2012</v>
      </c>
      <c r="P1002" s="288" t="s">
        <v>2012</v>
      </c>
      <c r="Q1002" s="288" t="s">
        <v>2012</v>
      </c>
      <c r="R1002" s="289" t="s">
        <v>2513</v>
      </c>
      <c r="S1002" s="299" t="s">
        <v>2514</v>
      </c>
      <c r="T1002" s="283"/>
      <c r="U1002" s="290" t="s">
        <v>2015</v>
      </c>
      <c r="V1002" s="290" t="s">
        <v>195</v>
      </c>
      <c r="W1002" s="290" t="s">
        <v>2012</v>
      </c>
      <c r="X1002" s="290">
        <v>0</v>
      </c>
      <c r="Y1002" s="290" t="s">
        <v>50</v>
      </c>
      <c r="Z1002" s="290" t="s">
        <v>50</v>
      </c>
      <c r="AA1002" s="290" t="s">
        <v>50</v>
      </c>
      <c r="AB1002" s="290" t="s">
        <v>50</v>
      </c>
    </row>
    <row r="1003" spans="1:28" x14ac:dyDescent="0.25">
      <c r="A1003" s="283" t="s">
        <v>2189</v>
      </c>
      <c r="B1003" s="284" t="s">
        <v>1791</v>
      </c>
      <c r="C1003" s="284" t="s">
        <v>2191</v>
      </c>
      <c r="D1003" s="284" t="s">
        <v>2192</v>
      </c>
      <c r="E1003" s="284" t="s">
        <v>2378</v>
      </c>
      <c r="F1003" s="285" t="s">
        <v>2678</v>
      </c>
      <c r="G1003" s="286">
        <v>20</v>
      </c>
      <c r="H1003" s="287" t="s">
        <v>2011</v>
      </c>
      <c r="I1003" s="285"/>
      <c r="J1003" s="285"/>
      <c r="K1003" s="285"/>
      <c r="L1003" s="285"/>
      <c r="M1003" s="285"/>
      <c r="N1003" s="285"/>
      <c r="O1003" s="288" t="s">
        <v>2012</v>
      </c>
      <c r="P1003" s="288" t="s">
        <v>2012</v>
      </c>
      <c r="Q1003" s="288" t="s">
        <v>2012</v>
      </c>
      <c r="R1003" s="289" t="s">
        <v>2513</v>
      </c>
      <c r="S1003" s="299" t="s">
        <v>2514</v>
      </c>
      <c r="T1003" s="283"/>
      <c r="U1003" s="290" t="s">
        <v>2015</v>
      </c>
      <c r="V1003" s="290" t="s">
        <v>195</v>
      </c>
      <c r="W1003" s="290" t="s">
        <v>2012</v>
      </c>
      <c r="X1003" s="290">
        <v>0</v>
      </c>
      <c r="Y1003" s="290" t="s">
        <v>50</v>
      </c>
      <c r="Z1003" s="290" t="s">
        <v>50</v>
      </c>
      <c r="AA1003" s="290" t="s">
        <v>50</v>
      </c>
      <c r="AB1003" s="290" t="s">
        <v>50</v>
      </c>
    </row>
    <row r="1004" spans="1:28" x14ac:dyDescent="0.25">
      <c r="A1004" s="283" t="s">
        <v>2189</v>
      </c>
      <c r="B1004" s="284" t="s">
        <v>1791</v>
      </c>
      <c r="C1004" s="284" t="s">
        <v>2191</v>
      </c>
      <c r="D1004" s="284" t="s">
        <v>2192</v>
      </c>
      <c r="E1004" s="284" t="s">
        <v>2378</v>
      </c>
      <c r="F1004" s="285" t="s">
        <v>2678</v>
      </c>
      <c r="G1004" s="286">
        <v>40</v>
      </c>
      <c r="H1004" s="287" t="s">
        <v>2011</v>
      </c>
      <c r="I1004" s="285"/>
      <c r="J1004" s="285"/>
      <c r="K1004" s="285"/>
      <c r="L1004" s="285"/>
      <c r="M1004" s="285"/>
      <c r="N1004" s="285"/>
      <c r="O1004" s="288" t="s">
        <v>2012</v>
      </c>
      <c r="P1004" s="288" t="s">
        <v>2012</v>
      </c>
      <c r="Q1004" s="288" t="s">
        <v>2012</v>
      </c>
      <c r="R1004" s="289" t="s">
        <v>2513</v>
      </c>
      <c r="S1004" s="299" t="s">
        <v>2514</v>
      </c>
      <c r="T1004" s="283"/>
      <c r="U1004" s="290" t="s">
        <v>2015</v>
      </c>
      <c r="V1004" s="290" t="s">
        <v>195</v>
      </c>
      <c r="W1004" s="290" t="s">
        <v>2012</v>
      </c>
      <c r="X1004" s="290">
        <v>0</v>
      </c>
      <c r="Y1004" s="290" t="s">
        <v>50</v>
      </c>
      <c r="Z1004" s="290" t="s">
        <v>50</v>
      </c>
      <c r="AA1004" s="290" t="s">
        <v>50</v>
      </c>
      <c r="AB1004" s="290" t="s">
        <v>50</v>
      </c>
    </row>
    <row r="1005" spans="1:28" x14ac:dyDescent="0.25">
      <c r="A1005" s="283" t="s">
        <v>2189</v>
      </c>
      <c r="B1005" s="284" t="s">
        <v>1791</v>
      </c>
      <c r="C1005" s="284" t="s">
        <v>2193</v>
      </c>
      <c r="D1005" s="284" t="s">
        <v>2194</v>
      </c>
      <c r="E1005" s="284" t="s">
        <v>2378</v>
      </c>
      <c r="F1005" s="285" t="s">
        <v>2679</v>
      </c>
      <c r="G1005" s="302">
        <v>20</v>
      </c>
      <c r="H1005" s="287" t="s">
        <v>2011</v>
      </c>
      <c r="I1005" s="285"/>
      <c r="J1005" s="285"/>
      <c r="K1005" s="285"/>
      <c r="L1005" s="285"/>
      <c r="M1005" s="285"/>
      <c r="N1005" s="285"/>
      <c r="O1005" s="288" t="s">
        <v>2012</v>
      </c>
      <c r="P1005" s="288" t="s">
        <v>2012</v>
      </c>
      <c r="Q1005" s="288" t="s">
        <v>2012</v>
      </c>
      <c r="R1005" s="289" t="s">
        <v>2513</v>
      </c>
      <c r="S1005" s="299" t="s">
        <v>2514</v>
      </c>
      <c r="T1005" s="283"/>
      <c r="U1005" s="290" t="s">
        <v>2015</v>
      </c>
      <c r="V1005" s="290" t="s">
        <v>195</v>
      </c>
      <c r="W1005" s="290" t="s">
        <v>2012</v>
      </c>
      <c r="X1005" s="290">
        <v>0</v>
      </c>
      <c r="Y1005" s="290" t="s">
        <v>50</v>
      </c>
      <c r="Z1005" s="290" t="s">
        <v>50</v>
      </c>
      <c r="AA1005" s="290" t="s">
        <v>50</v>
      </c>
      <c r="AB1005" s="290" t="s">
        <v>50</v>
      </c>
    </row>
    <row r="1006" spans="1:28" x14ac:dyDescent="0.25">
      <c r="A1006" s="283" t="s">
        <v>2189</v>
      </c>
      <c r="B1006" s="284" t="s">
        <v>1791</v>
      </c>
      <c r="C1006" s="284" t="s">
        <v>2193</v>
      </c>
      <c r="D1006" s="284" t="s">
        <v>2194</v>
      </c>
      <c r="E1006" s="284" t="s">
        <v>2378</v>
      </c>
      <c r="F1006" s="285" t="s">
        <v>2679</v>
      </c>
      <c r="G1006" s="302">
        <v>40</v>
      </c>
      <c r="H1006" s="287" t="s">
        <v>2011</v>
      </c>
      <c r="I1006" s="285"/>
      <c r="J1006" s="285"/>
      <c r="K1006" s="285"/>
      <c r="L1006" s="285"/>
      <c r="M1006" s="285"/>
      <c r="N1006" s="285"/>
      <c r="O1006" s="288" t="s">
        <v>2012</v>
      </c>
      <c r="P1006" s="288" t="s">
        <v>2012</v>
      </c>
      <c r="Q1006" s="288" t="s">
        <v>2012</v>
      </c>
      <c r="R1006" s="289" t="s">
        <v>2513</v>
      </c>
      <c r="S1006" s="299" t="s">
        <v>2514</v>
      </c>
      <c r="T1006" s="283"/>
      <c r="U1006" s="290" t="s">
        <v>2015</v>
      </c>
      <c r="V1006" s="290" t="s">
        <v>195</v>
      </c>
      <c r="W1006" s="290" t="s">
        <v>2012</v>
      </c>
      <c r="X1006" s="290">
        <v>0</v>
      </c>
      <c r="Y1006" s="290" t="s">
        <v>50</v>
      </c>
      <c r="Z1006" s="290" t="s">
        <v>50</v>
      </c>
      <c r="AA1006" s="290" t="s">
        <v>50</v>
      </c>
      <c r="AB1006" s="290" t="s">
        <v>50</v>
      </c>
    </row>
    <row r="1007" spans="1:28" x14ac:dyDescent="0.25">
      <c r="A1007" s="283" t="s">
        <v>2189</v>
      </c>
      <c r="B1007" s="284" t="s">
        <v>1791</v>
      </c>
      <c r="C1007" s="284" t="s">
        <v>2195</v>
      </c>
      <c r="D1007" s="284" t="s">
        <v>2196</v>
      </c>
      <c r="E1007" s="284" t="s">
        <v>2378</v>
      </c>
      <c r="F1007" s="285" t="s">
        <v>2680</v>
      </c>
      <c r="G1007" s="286">
        <v>20</v>
      </c>
      <c r="H1007" s="287" t="s">
        <v>2011</v>
      </c>
      <c r="I1007" s="285"/>
      <c r="J1007" s="285"/>
      <c r="K1007" s="285"/>
      <c r="L1007" s="285"/>
      <c r="M1007" s="285"/>
      <c r="N1007" s="285"/>
      <c r="O1007" s="288" t="s">
        <v>2012</v>
      </c>
      <c r="P1007" s="288" t="s">
        <v>2012</v>
      </c>
      <c r="Q1007" s="288" t="s">
        <v>2012</v>
      </c>
      <c r="R1007" s="289" t="s">
        <v>2513</v>
      </c>
      <c r="S1007" s="299" t="s">
        <v>2514</v>
      </c>
      <c r="T1007" s="283"/>
      <c r="U1007" s="290" t="s">
        <v>2015</v>
      </c>
      <c r="V1007" s="290" t="s">
        <v>195</v>
      </c>
      <c r="W1007" s="290" t="s">
        <v>2012</v>
      </c>
      <c r="X1007" s="290">
        <v>0</v>
      </c>
      <c r="Y1007" s="290" t="s">
        <v>50</v>
      </c>
      <c r="Z1007" s="290" t="s">
        <v>50</v>
      </c>
      <c r="AA1007" s="290" t="s">
        <v>50</v>
      </c>
      <c r="AB1007" s="290" t="s">
        <v>50</v>
      </c>
    </row>
    <row r="1008" spans="1:28" x14ac:dyDescent="0.25">
      <c r="A1008" s="283" t="s">
        <v>2189</v>
      </c>
      <c r="B1008" s="284" t="s">
        <v>1791</v>
      </c>
      <c r="C1008" s="284" t="s">
        <v>2195</v>
      </c>
      <c r="D1008" s="284" t="s">
        <v>2196</v>
      </c>
      <c r="E1008" s="284" t="s">
        <v>2378</v>
      </c>
      <c r="F1008" s="285" t="s">
        <v>2680</v>
      </c>
      <c r="G1008" s="286">
        <v>40</v>
      </c>
      <c r="H1008" s="287" t="s">
        <v>2011</v>
      </c>
      <c r="I1008" s="285"/>
      <c r="J1008" s="285"/>
      <c r="K1008" s="285"/>
      <c r="L1008" s="285"/>
      <c r="M1008" s="285"/>
      <c r="N1008" s="285"/>
      <c r="O1008" s="288" t="s">
        <v>2012</v>
      </c>
      <c r="P1008" s="288" t="s">
        <v>2012</v>
      </c>
      <c r="Q1008" s="288" t="s">
        <v>2012</v>
      </c>
      <c r="R1008" s="289" t="s">
        <v>2513</v>
      </c>
      <c r="S1008" s="299" t="s">
        <v>2514</v>
      </c>
      <c r="T1008" s="283"/>
      <c r="U1008" s="290" t="s">
        <v>2015</v>
      </c>
      <c r="V1008" s="290" t="s">
        <v>195</v>
      </c>
      <c r="W1008" s="290" t="s">
        <v>2012</v>
      </c>
      <c r="X1008" s="290">
        <v>0</v>
      </c>
      <c r="Y1008" s="290" t="s">
        <v>50</v>
      </c>
      <c r="Z1008" s="290" t="s">
        <v>50</v>
      </c>
      <c r="AA1008" s="290" t="s">
        <v>50</v>
      </c>
      <c r="AB1008" s="290" t="s">
        <v>50</v>
      </c>
    </row>
    <row r="1009" spans="1:28" x14ac:dyDescent="0.25">
      <c r="A1009" s="283" t="s">
        <v>2189</v>
      </c>
      <c r="B1009" s="284" t="s">
        <v>1791</v>
      </c>
      <c r="C1009" s="284" t="s">
        <v>2195</v>
      </c>
      <c r="D1009" s="284" t="s">
        <v>2196</v>
      </c>
      <c r="E1009" s="284" t="s">
        <v>2378</v>
      </c>
      <c r="F1009" s="285" t="s">
        <v>2681</v>
      </c>
      <c r="G1009" s="286">
        <v>20</v>
      </c>
      <c r="H1009" s="287" t="s">
        <v>2011</v>
      </c>
      <c r="I1009" s="285"/>
      <c r="J1009" s="285"/>
      <c r="K1009" s="285"/>
      <c r="L1009" s="285"/>
      <c r="M1009" s="285"/>
      <c r="N1009" s="285"/>
      <c r="O1009" s="288" t="s">
        <v>2012</v>
      </c>
      <c r="P1009" s="288" t="s">
        <v>2012</v>
      </c>
      <c r="Q1009" s="288" t="s">
        <v>2012</v>
      </c>
      <c r="R1009" s="289" t="s">
        <v>2513</v>
      </c>
      <c r="S1009" s="299" t="s">
        <v>2514</v>
      </c>
      <c r="T1009" s="283"/>
      <c r="U1009" s="290" t="s">
        <v>2015</v>
      </c>
      <c r="V1009" s="290" t="s">
        <v>195</v>
      </c>
      <c r="W1009" s="290" t="s">
        <v>2012</v>
      </c>
      <c r="X1009" s="290">
        <v>0</v>
      </c>
      <c r="Y1009" s="290" t="s">
        <v>50</v>
      </c>
      <c r="Z1009" s="290" t="s">
        <v>50</v>
      </c>
      <c r="AA1009" s="290" t="s">
        <v>50</v>
      </c>
      <c r="AB1009" s="290" t="s">
        <v>50</v>
      </c>
    </row>
    <row r="1010" spans="1:28" x14ac:dyDescent="0.25">
      <c r="A1010" s="283" t="s">
        <v>2189</v>
      </c>
      <c r="B1010" s="284" t="s">
        <v>1791</v>
      </c>
      <c r="C1010" s="284" t="s">
        <v>2195</v>
      </c>
      <c r="D1010" s="284" t="s">
        <v>2196</v>
      </c>
      <c r="E1010" s="284" t="s">
        <v>2378</v>
      </c>
      <c r="F1010" s="285" t="s">
        <v>2681</v>
      </c>
      <c r="G1010" s="286">
        <v>40</v>
      </c>
      <c r="H1010" s="287" t="s">
        <v>2011</v>
      </c>
      <c r="I1010" s="285"/>
      <c r="J1010" s="285"/>
      <c r="K1010" s="285"/>
      <c r="L1010" s="285"/>
      <c r="M1010" s="285"/>
      <c r="N1010" s="285"/>
      <c r="O1010" s="288" t="s">
        <v>2012</v>
      </c>
      <c r="P1010" s="288" t="s">
        <v>2012</v>
      </c>
      <c r="Q1010" s="288" t="s">
        <v>2012</v>
      </c>
      <c r="R1010" s="289" t="s">
        <v>2513</v>
      </c>
      <c r="S1010" s="299" t="s">
        <v>2514</v>
      </c>
      <c r="T1010" s="283"/>
      <c r="U1010" s="290" t="s">
        <v>2015</v>
      </c>
      <c r="V1010" s="290" t="s">
        <v>195</v>
      </c>
      <c r="W1010" s="290" t="s">
        <v>2012</v>
      </c>
      <c r="X1010" s="290">
        <v>0</v>
      </c>
      <c r="Y1010" s="290" t="s">
        <v>50</v>
      </c>
      <c r="Z1010" s="290" t="s">
        <v>50</v>
      </c>
      <c r="AA1010" s="290" t="s">
        <v>50</v>
      </c>
      <c r="AB1010" s="290" t="s">
        <v>50</v>
      </c>
    </row>
    <row r="1011" spans="1:28" x14ac:dyDescent="0.25">
      <c r="A1011" s="283" t="s">
        <v>2189</v>
      </c>
      <c r="B1011" s="284" t="s">
        <v>2035</v>
      </c>
      <c r="C1011" s="284" t="s">
        <v>2197</v>
      </c>
      <c r="D1011" s="284" t="s">
        <v>2198</v>
      </c>
      <c r="E1011" s="284" t="s">
        <v>2378</v>
      </c>
      <c r="F1011" s="285" t="s">
        <v>2682</v>
      </c>
      <c r="G1011" s="286">
        <v>20</v>
      </c>
      <c r="H1011" s="287" t="s">
        <v>2011</v>
      </c>
      <c r="I1011" s="285"/>
      <c r="J1011" s="285"/>
      <c r="K1011" s="285"/>
      <c r="L1011" s="285"/>
      <c r="M1011" s="285"/>
      <c r="N1011" s="285"/>
      <c r="O1011" s="288" t="s">
        <v>2012</v>
      </c>
      <c r="P1011" s="288" t="s">
        <v>2012</v>
      </c>
      <c r="Q1011" s="288" t="s">
        <v>2012</v>
      </c>
      <c r="R1011" s="289" t="s">
        <v>2513</v>
      </c>
      <c r="S1011" s="299" t="s">
        <v>2514</v>
      </c>
      <c r="T1011" s="283"/>
      <c r="U1011" s="290" t="s">
        <v>2015</v>
      </c>
      <c r="V1011" s="290" t="s">
        <v>195</v>
      </c>
      <c r="W1011" s="290" t="s">
        <v>2012</v>
      </c>
      <c r="X1011" s="290">
        <v>0</v>
      </c>
      <c r="Y1011" s="290" t="s">
        <v>50</v>
      </c>
      <c r="Z1011" s="290" t="s">
        <v>50</v>
      </c>
      <c r="AA1011" s="290" t="s">
        <v>50</v>
      </c>
      <c r="AB1011" s="290" t="s">
        <v>50</v>
      </c>
    </row>
    <row r="1012" spans="1:28" x14ac:dyDescent="0.25">
      <c r="A1012" s="283" t="s">
        <v>2189</v>
      </c>
      <c r="B1012" s="284" t="s">
        <v>2035</v>
      </c>
      <c r="C1012" s="284" t="s">
        <v>2197</v>
      </c>
      <c r="D1012" s="284" t="s">
        <v>2198</v>
      </c>
      <c r="E1012" s="284" t="s">
        <v>2378</v>
      </c>
      <c r="F1012" s="285" t="s">
        <v>2682</v>
      </c>
      <c r="G1012" s="286">
        <v>40</v>
      </c>
      <c r="H1012" s="287" t="s">
        <v>2011</v>
      </c>
      <c r="I1012" s="285"/>
      <c r="J1012" s="285"/>
      <c r="K1012" s="285"/>
      <c r="L1012" s="285"/>
      <c r="M1012" s="285"/>
      <c r="N1012" s="285"/>
      <c r="O1012" s="288" t="s">
        <v>2012</v>
      </c>
      <c r="P1012" s="288" t="s">
        <v>2012</v>
      </c>
      <c r="Q1012" s="288" t="s">
        <v>2012</v>
      </c>
      <c r="R1012" s="289" t="s">
        <v>2513</v>
      </c>
      <c r="S1012" s="299" t="s">
        <v>2514</v>
      </c>
      <c r="T1012" s="283"/>
      <c r="U1012" s="290" t="s">
        <v>2015</v>
      </c>
      <c r="V1012" s="290" t="s">
        <v>195</v>
      </c>
      <c r="W1012" s="290" t="s">
        <v>2012</v>
      </c>
      <c r="X1012" s="290">
        <v>0</v>
      </c>
      <c r="Y1012" s="290" t="s">
        <v>50</v>
      </c>
      <c r="Z1012" s="290" t="s">
        <v>50</v>
      </c>
      <c r="AA1012" s="290" t="s">
        <v>50</v>
      </c>
      <c r="AB1012" s="290" t="s">
        <v>50</v>
      </c>
    </row>
    <row r="1013" spans="1:28" x14ac:dyDescent="0.25">
      <c r="A1013" s="283" t="s">
        <v>2189</v>
      </c>
      <c r="B1013" s="284" t="s">
        <v>2016</v>
      </c>
      <c r="C1013" s="284" t="s">
        <v>2017</v>
      </c>
      <c r="D1013" s="284" t="s">
        <v>2018</v>
      </c>
      <c r="E1013" s="284" t="s">
        <v>2378</v>
      </c>
      <c r="F1013" s="285" t="s">
        <v>2517</v>
      </c>
      <c r="G1013" s="286">
        <v>20</v>
      </c>
      <c r="H1013" s="287" t="s">
        <v>2011</v>
      </c>
      <c r="I1013" s="285"/>
      <c r="J1013" s="285"/>
      <c r="K1013" s="285"/>
      <c r="L1013" s="285"/>
      <c r="M1013" s="285"/>
      <c r="N1013" s="285"/>
      <c r="O1013" s="288" t="s">
        <v>2012</v>
      </c>
      <c r="P1013" s="288" t="s">
        <v>2012</v>
      </c>
      <c r="Q1013" s="288" t="s">
        <v>2012</v>
      </c>
      <c r="R1013" s="289" t="s">
        <v>2513</v>
      </c>
      <c r="S1013" s="299" t="s">
        <v>2514</v>
      </c>
      <c r="T1013" s="283"/>
      <c r="U1013" s="290" t="s">
        <v>2015</v>
      </c>
      <c r="V1013" s="290" t="s">
        <v>195</v>
      </c>
      <c r="W1013" s="290" t="s">
        <v>2012</v>
      </c>
      <c r="X1013" s="290">
        <v>0</v>
      </c>
      <c r="Y1013" s="290" t="s">
        <v>50</v>
      </c>
      <c r="Z1013" s="290" t="s">
        <v>50</v>
      </c>
      <c r="AA1013" s="290" t="s">
        <v>50</v>
      </c>
      <c r="AB1013" s="290" t="s">
        <v>50</v>
      </c>
    </row>
    <row r="1014" spans="1:28" x14ac:dyDescent="0.25">
      <c r="A1014" s="283" t="s">
        <v>2189</v>
      </c>
      <c r="B1014" s="284" t="s">
        <v>2016</v>
      </c>
      <c r="C1014" s="284" t="s">
        <v>2017</v>
      </c>
      <c r="D1014" s="284" t="s">
        <v>2018</v>
      </c>
      <c r="E1014" s="284" t="s">
        <v>2378</v>
      </c>
      <c r="F1014" s="285" t="s">
        <v>2517</v>
      </c>
      <c r="G1014" s="286">
        <v>40</v>
      </c>
      <c r="H1014" s="287" t="s">
        <v>2011</v>
      </c>
      <c r="I1014" s="285"/>
      <c r="J1014" s="285"/>
      <c r="K1014" s="285"/>
      <c r="L1014" s="285"/>
      <c r="M1014" s="285"/>
      <c r="N1014" s="285"/>
      <c r="O1014" s="288" t="s">
        <v>2012</v>
      </c>
      <c r="P1014" s="288" t="s">
        <v>2012</v>
      </c>
      <c r="Q1014" s="288" t="s">
        <v>2012</v>
      </c>
      <c r="R1014" s="289" t="s">
        <v>2513</v>
      </c>
      <c r="S1014" s="299" t="s">
        <v>2514</v>
      </c>
      <c r="T1014" s="283"/>
      <c r="U1014" s="290" t="s">
        <v>2015</v>
      </c>
      <c r="V1014" s="290" t="s">
        <v>195</v>
      </c>
      <c r="W1014" s="290" t="s">
        <v>2012</v>
      </c>
      <c r="X1014" s="290">
        <v>0</v>
      </c>
      <c r="Y1014" s="290" t="s">
        <v>50</v>
      </c>
      <c r="Z1014" s="290" t="s">
        <v>50</v>
      </c>
      <c r="AA1014" s="290" t="s">
        <v>50</v>
      </c>
      <c r="AB1014" s="290" t="s">
        <v>50</v>
      </c>
    </row>
    <row r="1015" spans="1:28" x14ac:dyDescent="0.25">
      <c r="A1015" s="283" t="s">
        <v>2189</v>
      </c>
      <c r="B1015" s="284" t="s">
        <v>2016</v>
      </c>
      <c r="C1015" s="284" t="s">
        <v>2017</v>
      </c>
      <c r="D1015" s="284" t="s">
        <v>2018</v>
      </c>
      <c r="E1015" s="284" t="s">
        <v>2378</v>
      </c>
      <c r="F1015" s="285" t="s">
        <v>2518</v>
      </c>
      <c r="G1015" s="286">
        <v>20</v>
      </c>
      <c r="H1015" s="287" t="s">
        <v>2011</v>
      </c>
      <c r="I1015" s="285"/>
      <c r="J1015" s="285"/>
      <c r="K1015" s="285"/>
      <c r="L1015" s="285"/>
      <c r="M1015" s="285"/>
      <c r="N1015" s="285"/>
      <c r="O1015" s="288" t="s">
        <v>2012</v>
      </c>
      <c r="P1015" s="288" t="s">
        <v>2012</v>
      </c>
      <c r="Q1015" s="288" t="s">
        <v>2012</v>
      </c>
      <c r="R1015" s="289" t="s">
        <v>2513</v>
      </c>
      <c r="S1015" s="299" t="s">
        <v>2514</v>
      </c>
      <c r="T1015" s="283"/>
      <c r="U1015" s="290" t="s">
        <v>2015</v>
      </c>
      <c r="V1015" s="290" t="s">
        <v>195</v>
      </c>
      <c r="W1015" s="290" t="s">
        <v>2012</v>
      </c>
      <c r="X1015" s="290">
        <v>0</v>
      </c>
      <c r="Y1015" s="290" t="s">
        <v>50</v>
      </c>
      <c r="Z1015" s="290" t="s">
        <v>50</v>
      </c>
      <c r="AA1015" s="290" t="s">
        <v>50</v>
      </c>
      <c r="AB1015" s="290" t="s">
        <v>50</v>
      </c>
    </row>
    <row r="1016" spans="1:28" x14ac:dyDescent="0.25">
      <c r="A1016" s="283" t="s">
        <v>2189</v>
      </c>
      <c r="B1016" s="284" t="s">
        <v>2016</v>
      </c>
      <c r="C1016" s="284" t="s">
        <v>2017</v>
      </c>
      <c r="D1016" s="284" t="s">
        <v>2018</v>
      </c>
      <c r="E1016" s="284" t="s">
        <v>2378</v>
      </c>
      <c r="F1016" s="285" t="s">
        <v>2518</v>
      </c>
      <c r="G1016" s="286">
        <v>40</v>
      </c>
      <c r="H1016" s="287" t="s">
        <v>2011</v>
      </c>
      <c r="I1016" s="285"/>
      <c r="J1016" s="285"/>
      <c r="K1016" s="285"/>
      <c r="L1016" s="285"/>
      <c r="M1016" s="285"/>
      <c r="N1016" s="285"/>
      <c r="O1016" s="288" t="s">
        <v>2012</v>
      </c>
      <c r="P1016" s="288" t="s">
        <v>2012</v>
      </c>
      <c r="Q1016" s="288" t="s">
        <v>2012</v>
      </c>
      <c r="R1016" s="289" t="s">
        <v>2513</v>
      </c>
      <c r="S1016" s="299" t="s">
        <v>2514</v>
      </c>
      <c r="T1016" s="283"/>
      <c r="U1016" s="290" t="s">
        <v>2015</v>
      </c>
      <c r="V1016" s="290" t="s">
        <v>195</v>
      </c>
      <c r="W1016" s="290" t="s">
        <v>2012</v>
      </c>
      <c r="X1016" s="290">
        <v>0</v>
      </c>
      <c r="Y1016" s="290" t="s">
        <v>50</v>
      </c>
      <c r="Z1016" s="290" t="s">
        <v>50</v>
      </c>
      <c r="AA1016" s="290" t="s">
        <v>50</v>
      </c>
      <c r="AB1016" s="290" t="s">
        <v>50</v>
      </c>
    </row>
    <row r="1017" spans="1:28" x14ac:dyDescent="0.25">
      <c r="A1017" s="283" t="s">
        <v>2189</v>
      </c>
      <c r="B1017" s="284" t="s">
        <v>2199</v>
      </c>
      <c r="C1017" s="284" t="s">
        <v>2200</v>
      </c>
      <c r="D1017" s="284" t="s">
        <v>2201</v>
      </c>
      <c r="E1017" s="284" t="s">
        <v>2378</v>
      </c>
      <c r="F1017" s="285" t="s">
        <v>2683</v>
      </c>
      <c r="G1017" s="302">
        <v>20</v>
      </c>
      <c r="H1017" s="287" t="s">
        <v>2011</v>
      </c>
      <c r="I1017" s="285"/>
      <c r="J1017" s="285"/>
      <c r="K1017" s="285"/>
      <c r="L1017" s="285"/>
      <c r="M1017" s="285"/>
      <c r="N1017" s="285"/>
      <c r="O1017" s="288" t="s">
        <v>2012</v>
      </c>
      <c r="P1017" s="288" t="s">
        <v>2012</v>
      </c>
      <c r="Q1017" s="288" t="s">
        <v>2012</v>
      </c>
      <c r="R1017" s="289" t="s">
        <v>2513</v>
      </c>
      <c r="S1017" s="299" t="s">
        <v>2514</v>
      </c>
      <c r="T1017" s="283"/>
      <c r="U1017" s="290" t="s">
        <v>2015</v>
      </c>
      <c r="V1017" s="290" t="s">
        <v>195</v>
      </c>
      <c r="W1017" s="290" t="s">
        <v>2012</v>
      </c>
      <c r="X1017" s="290">
        <v>0</v>
      </c>
      <c r="Y1017" s="290" t="s">
        <v>50</v>
      </c>
      <c r="Z1017" s="290" t="s">
        <v>50</v>
      </c>
      <c r="AA1017" s="290" t="s">
        <v>50</v>
      </c>
      <c r="AB1017" s="290" t="s">
        <v>50</v>
      </c>
    </row>
    <row r="1018" spans="1:28" x14ac:dyDescent="0.25">
      <c r="A1018" s="283" t="s">
        <v>2189</v>
      </c>
      <c r="B1018" s="284" t="s">
        <v>2199</v>
      </c>
      <c r="C1018" s="284" t="s">
        <v>2200</v>
      </c>
      <c r="D1018" s="284" t="s">
        <v>2201</v>
      </c>
      <c r="E1018" s="284" t="s">
        <v>2378</v>
      </c>
      <c r="F1018" s="285" t="s">
        <v>2683</v>
      </c>
      <c r="G1018" s="302">
        <v>40</v>
      </c>
      <c r="H1018" s="287" t="s">
        <v>2011</v>
      </c>
      <c r="I1018" s="285"/>
      <c r="J1018" s="285"/>
      <c r="K1018" s="285"/>
      <c r="L1018" s="285"/>
      <c r="M1018" s="285"/>
      <c r="N1018" s="285"/>
      <c r="O1018" s="288" t="s">
        <v>2012</v>
      </c>
      <c r="P1018" s="288" t="s">
        <v>2012</v>
      </c>
      <c r="Q1018" s="288" t="s">
        <v>2012</v>
      </c>
      <c r="R1018" s="289" t="s">
        <v>2513</v>
      </c>
      <c r="S1018" s="299" t="s">
        <v>2514</v>
      </c>
      <c r="T1018" s="283"/>
      <c r="U1018" s="290" t="s">
        <v>2015</v>
      </c>
      <c r="V1018" s="290" t="s">
        <v>195</v>
      </c>
      <c r="W1018" s="290" t="s">
        <v>2012</v>
      </c>
      <c r="X1018" s="290">
        <v>0</v>
      </c>
      <c r="Y1018" s="290" t="s">
        <v>50</v>
      </c>
      <c r="Z1018" s="290" t="s">
        <v>50</v>
      </c>
      <c r="AA1018" s="290" t="s">
        <v>50</v>
      </c>
      <c r="AB1018" s="290" t="s">
        <v>50</v>
      </c>
    </row>
    <row r="1019" spans="1:28" x14ac:dyDescent="0.25">
      <c r="A1019" s="283" t="s">
        <v>2189</v>
      </c>
      <c r="B1019" s="284" t="s">
        <v>2020</v>
      </c>
      <c r="C1019" s="284" t="s">
        <v>2021</v>
      </c>
      <c r="D1019" s="284" t="s">
        <v>2022</v>
      </c>
      <c r="E1019" s="284" t="s">
        <v>2378</v>
      </c>
      <c r="F1019" s="285" t="s">
        <v>2684</v>
      </c>
      <c r="G1019" s="286">
        <v>20</v>
      </c>
      <c r="H1019" s="287" t="s">
        <v>2011</v>
      </c>
      <c r="I1019" s="285"/>
      <c r="J1019" s="285"/>
      <c r="K1019" s="285"/>
      <c r="L1019" s="285"/>
      <c r="M1019" s="285"/>
      <c r="N1019" s="285"/>
      <c r="O1019" s="288" t="s">
        <v>2012</v>
      </c>
      <c r="P1019" s="288" t="s">
        <v>2012</v>
      </c>
      <c r="Q1019" s="288" t="s">
        <v>2012</v>
      </c>
      <c r="R1019" s="289" t="s">
        <v>2513</v>
      </c>
      <c r="S1019" s="299" t="s">
        <v>2514</v>
      </c>
      <c r="T1019" s="283"/>
      <c r="U1019" s="290" t="s">
        <v>2015</v>
      </c>
      <c r="V1019" s="290" t="s">
        <v>195</v>
      </c>
      <c r="W1019" s="290" t="s">
        <v>2012</v>
      </c>
      <c r="X1019" s="290">
        <v>0</v>
      </c>
      <c r="Y1019" s="290" t="s">
        <v>50</v>
      </c>
      <c r="Z1019" s="290" t="s">
        <v>50</v>
      </c>
      <c r="AA1019" s="290" t="s">
        <v>50</v>
      </c>
      <c r="AB1019" s="290" t="s">
        <v>50</v>
      </c>
    </row>
    <row r="1020" spans="1:28" x14ac:dyDescent="0.25">
      <c r="A1020" s="283" t="s">
        <v>2189</v>
      </c>
      <c r="B1020" s="284" t="s">
        <v>2020</v>
      </c>
      <c r="C1020" s="284" t="s">
        <v>2021</v>
      </c>
      <c r="D1020" s="284" t="s">
        <v>2022</v>
      </c>
      <c r="E1020" s="284" t="s">
        <v>2378</v>
      </c>
      <c r="F1020" s="285" t="s">
        <v>2684</v>
      </c>
      <c r="G1020" s="286">
        <v>40</v>
      </c>
      <c r="H1020" s="287" t="s">
        <v>2011</v>
      </c>
      <c r="I1020" s="285"/>
      <c r="J1020" s="285"/>
      <c r="K1020" s="285"/>
      <c r="L1020" s="285"/>
      <c r="M1020" s="285"/>
      <c r="N1020" s="285"/>
      <c r="O1020" s="288" t="s">
        <v>2012</v>
      </c>
      <c r="P1020" s="288" t="s">
        <v>2012</v>
      </c>
      <c r="Q1020" s="288" t="s">
        <v>2012</v>
      </c>
      <c r="R1020" s="289" t="s">
        <v>2513</v>
      </c>
      <c r="S1020" s="299" t="s">
        <v>2514</v>
      </c>
      <c r="T1020" s="283"/>
      <c r="U1020" s="290" t="s">
        <v>2015</v>
      </c>
      <c r="V1020" s="290" t="s">
        <v>195</v>
      </c>
      <c r="W1020" s="290" t="s">
        <v>2012</v>
      </c>
      <c r="X1020" s="290">
        <v>0</v>
      </c>
      <c r="Y1020" s="290" t="s">
        <v>50</v>
      </c>
      <c r="Z1020" s="290" t="s">
        <v>50</v>
      </c>
      <c r="AA1020" s="290" t="s">
        <v>50</v>
      </c>
      <c r="AB1020" s="290" t="s">
        <v>50</v>
      </c>
    </row>
    <row r="1021" spans="1:28" x14ac:dyDescent="0.25">
      <c r="A1021" s="283" t="s">
        <v>2189</v>
      </c>
      <c r="B1021" s="284" t="s">
        <v>2020</v>
      </c>
      <c r="C1021" s="284" t="s">
        <v>2021</v>
      </c>
      <c r="D1021" s="284" t="s">
        <v>2022</v>
      </c>
      <c r="E1021" s="284" t="s">
        <v>2378</v>
      </c>
      <c r="F1021" s="285" t="s">
        <v>423</v>
      </c>
      <c r="G1021" s="286">
        <v>20</v>
      </c>
      <c r="H1021" s="287" t="s">
        <v>2011</v>
      </c>
      <c r="I1021" s="285"/>
      <c r="J1021" s="285"/>
      <c r="K1021" s="285"/>
      <c r="L1021" s="285"/>
      <c r="M1021" s="285"/>
      <c r="N1021" s="285"/>
      <c r="O1021" s="288" t="s">
        <v>2012</v>
      </c>
      <c r="P1021" s="288" t="s">
        <v>2012</v>
      </c>
      <c r="Q1021" s="288" t="s">
        <v>2012</v>
      </c>
      <c r="R1021" s="289" t="s">
        <v>2513</v>
      </c>
      <c r="S1021" s="299" t="s">
        <v>2514</v>
      </c>
      <c r="T1021" s="283"/>
      <c r="U1021" s="290" t="s">
        <v>2015</v>
      </c>
      <c r="V1021" s="290" t="s">
        <v>195</v>
      </c>
      <c r="W1021" s="290" t="s">
        <v>2012</v>
      </c>
      <c r="X1021" s="290">
        <v>0</v>
      </c>
      <c r="Y1021" s="290" t="s">
        <v>50</v>
      </c>
      <c r="Z1021" s="290" t="s">
        <v>50</v>
      </c>
      <c r="AA1021" s="290" t="s">
        <v>50</v>
      </c>
      <c r="AB1021" s="290" t="s">
        <v>50</v>
      </c>
    </row>
    <row r="1022" spans="1:28" x14ac:dyDescent="0.25">
      <c r="A1022" s="283" t="s">
        <v>2189</v>
      </c>
      <c r="B1022" s="284" t="s">
        <v>2020</v>
      </c>
      <c r="C1022" s="284" t="s">
        <v>2021</v>
      </c>
      <c r="D1022" s="284" t="s">
        <v>2022</v>
      </c>
      <c r="E1022" s="284" t="s">
        <v>2378</v>
      </c>
      <c r="F1022" s="285" t="s">
        <v>423</v>
      </c>
      <c r="G1022" s="286">
        <v>40</v>
      </c>
      <c r="H1022" s="287" t="s">
        <v>2011</v>
      </c>
      <c r="I1022" s="285"/>
      <c r="J1022" s="285"/>
      <c r="K1022" s="285"/>
      <c r="L1022" s="285"/>
      <c r="M1022" s="285"/>
      <c r="N1022" s="285"/>
      <c r="O1022" s="288" t="s">
        <v>2012</v>
      </c>
      <c r="P1022" s="288" t="s">
        <v>2012</v>
      </c>
      <c r="Q1022" s="288" t="s">
        <v>2012</v>
      </c>
      <c r="R1022" s="289" t="s">
        <v>2513</v>
      </c>
      <c r="S1022" s="299" t="s">
        <v>2514</v>
      </c>
      <c r="T1022" s="283"/>
      <c r="U1022" s="290" t="s">
        <v>2015</v>
      </c>
      <c r="V1022" s="290" t="s">
        <v>195</v>
      </c>
      <c r="W1022" s="290" t="s">
        <v>2012</v>
      </c>
      <c r="X1022" s="290">
        <v>0</v>
      </c>
      <c r="Y1022" s="290" t="s">
        <v>50</v>
      </c>
      <c r="Z1022" s="290" t="s">
        <v>50</v>
      </c>
      <c r="AA1022" s="290" t="s">
        <v>50</v>
      </c>
      <c r="AB1022" s="290" t="s">
        <v>50</v>
      </c>
    </row>
    <row r="1023" spans="1:28" x14ac:dyDescent="0.25">
      <c r="A1023" s="283" t="s">
        <v>2189</v>
      </c>
      <c r="B1023" s="284" t="s">
        <v>2020</v>
      </c>
      <c r="C1023" s="284" t="s">
        <v>2021</v>
      </c>
      <c r="D1023" s="284" t="s">
        <v>2022</v>
      </c>
      <c r="E1023" s="284" t="s">
        <v>2378</v>
      </c>
      <c r="F1023" s="285" t="s">
        <v>2685</v>
      </c>
      <c r="G1023" s="286">
        <v>20</v>
      </c>
      <c r="H1023" s="287" t="s">
        <v>2011</v>
      </c>
      <c r="I1023" s="285"/>
      <c r="J1023" s="285"/>
      <c r="K1023" s="285"/>
      <c r="L1023" s="285"/>
      <c r="M1023" s="285"/>
      <c r="N1023" s="285"/>
      <c r="O1023" s="288" t="s">
        <v>2012</v>
      </c>
      <c r="P1023" s="288" t="s">
        <v>2012</v>
      </c>
      <c r="Q1023" s="288" t="s">
        <v>2012</v>
      </c>
      <c r="R1023" s="289" t="s">
        <v>2513</v>
      </c>
      <c r="S1023" s="299" t="s">
        <v>2514</v>
      </c>
      <c r="T1023" s="283"/>
      <c r="U1023" s="290" t="s">
        <v>2015</v>
      </c>
      <c r="V1023" s="290" t="s">
        <v>195</v>
      </c>
      <c r="W1023" s="290" t="s">
        <v>2012</v>
      </c>
      <c r="X1023" s="290">
        <v>0</v>
      </c>
      <c r="Y1023" s="290" t="s">
        <v>50</v>
      </c>
      <c r="Z1023" s="290" t="s">
        <v>50</v>
      </c>
      <c r="AA1023" s="290" t="s">
        <v>50</v>
      </c>
      <c r="AB1023" s="290" t="s">
        <v>50</v>
      </c>
    </row>
    <row r="1024" spans="1:28" x14ac:dyDescent="0.25">
      <c r="A1024" s="283" t="s">
        <v>2189</v>
      </c>
      <c r="B1024" s="284" t="s">
        <v>2020</v>
      </c>
      <c r="C1024" s="284" t="s">
        <v>2021</v>
      </c>
      <c r="D1024" s="284" t="s">
        <v>2022</v>
      </c>
      <c r="E1024" s="284" t="s">
        <v>2378</v>
      </c>
      <c r="F1024" s="285" t="s">
        <v>2685</v>
      </c>
      <c r="G1024" s="286">
        <v>40</v>
      </c>
      <c r="H1024" s="287" t="s">
        <v>2011</v>
      </c>
      <c r="I1024" s="285"/>
      <c r="J1024" s="285"/>
      <c r="K1024" s="285"/>
      <c r="L1024" s="285"/>
      <c r="M1024" s="285"/>
      <c r="N1024" s="285"/>
      <c r="O1024" s="288" t="s">
        <v>2012</v>
      </c>
      <c r="P1024" s="288" t="s">
        <v>2012</v>
      </c>
      <c r="Q1024" s="288" t="s">
        <v>2012</v>
      </c>
      <c r="R1024" s="289" t="s">
        <v>2513</v>
      </c>
      <c r="S1024" s="299" t="s">
        <v>2514</v>
      </c>
      <c r="T1024" s="283"/>
      <c r="U1024" s="290" t="s">
        <v>2015</v>
      </c>
      <c r="V1024" s="290" t="s">
        <v>195</v>
      </c>
      <c r="W1024" s="290" t="s">
        <v>2012</v>
      </c>
      <c r="X1024" s="290">
        <v>0</v>
      </c>
      <c r="Y1024" s="290" t="s">
        <v>50</v>
      </c>
      <c r="Z1024" s="290" t="s">
        <v>50</v>
      </c>
      <c r="AA1024" s="290" t="s">
        <v>50</v>
      </c>
      <c r="AB1024" s="290" t="s">
        <v>50</v>
      </c>
    </row>
    <row r="1025" spans="1:28" x14ac:dyDescent="0.25">
      <c r="A1025" s="283" t="s">
        <v>2189</v>
      </c>
      <c r="B1025" s="284" t="s">
        <v>2020</v>
      </c>
      <c r="C1025" s="284" t="s">
        <v>2021</v>
      </c>
      <c r="D1025" s="284" t="s">
        <v>2022</v>
      </c>
      <c r="E1025" s="284" t="s">
        <v>2378</v>
      </c>
      <c r="F1025" s="285" t="s">
        <v>2519</v>
      </c>
      <c r="G1025" s="286">
        <v>20</v>
      </c>
      <c r="H1025" s="287" t="s">
        <v>2011</v>
      </c>
      <c r="I1025" s="285"/>
      <c r="J1025" s="285"/>
      <c r="K1025" s="285"/>
      <c r="L1025" s="285"/>
      <c r="M1025" s="285"/>
      <c r="N1025" s="285"/>
      <c r="O1025" s="288" t="s">
        <v>2012</v>
      </c>
      <c r="P1025" s="288" t="s">
        <v>2012</v>
      </c>
      <c r="Q1025" s="288" t="s">
        <v>2012</v>
      </c>
      <c r="R1025" s="289" t="s">
        <v>2513</v>
      </c>
      <c r="S1025" s="299" t="s">
        <v>2514</v>
      </c>
      <c r="T1025" s="283"/>
      <c r="U1025" s="290" t="s">
        <v>2015</v>
      </c>
      <c r="V1025" s="290" t="s">
        <v>195</v>
      </c>
      <c r="W1025" s="290" t="s">
        <v>2012</v>
      </c>
      <c r="X1025" s="290">
        <v>0</v>
      </c>
      <c r="Y1025" s="290" t="s">
        <v>50</v>
      </c>
      <c r="Z1025" s="290" t="s">
        <v>50</v>
      </c>
      <c r="AA1025" s="290" t="s">
        <v>50</v>
      </c>
      <c r="AB1025" s="290" t="s">
        <v>50</v>
      </c>
    </row>
    <row r="1026" spans="1:28" x14ac:dyDescent="0.25">
      <c r="A1026" s="283" t="s">
        <v>2189</v>
      </c>
      <c r="B1026" s="284" t="s">
        <v>2020</v>
      </c>
      <c r="C1026" s="284" t="s">
        <v>2021</v>
      </c>
      <c r="D1026" s="284" t="s">
        <v>2022</v>
      </c>
      <c r="E1026" s="284" t="s">
        <v>2378</v>
      </c>
      <c r="F1026" s="285" t="s">
        <v>2519</v>
      </c>
      <c r="G1026" s="286">
        <v>40</v>
      </c>
      <c r="H1026" s="287" t="s">
        <v>2011</v>
      </c>
      <c r="I1026" s="285"/>
      <c r="J1026" s="285"/>
      <c r="K1026" s="285"/>
      <c r="L1026" s="285"/>
      <c r="M1026" s="285"/>
      <c r="N1026" s="285"/>
      <c r="O1026" s="288" t="s">
        <v>2012</v>
      </c>
      <c r="P1026" s="288" t="s">
        <v>2012</v>
      </c>
      <c r="Q1026" s="288" t="s">
        <v>2012</v>
      </c>
      <c r="R1026" s="289" t="s">
        <v>2513</v>
      </c>
      <c r="S1026" s="299" t="s">
        <v>2514</v>
      </c>
      <c r="T1026" s="283"/>
      <c r="U1026" s="290" t="s">
        <v>2015</v>
      </c>
      <c r="V1026" s="290" t="s">
        <v>195</v>
      </c>
      <c r="W1026" s="290" t="s">
        <v>2012</v>
      </c>
      <c r="X1026" s="290">
        <v>0</v>
      </c>
      <c r="Y1026" s="290" t="s">
        <v>50</v>
      </c>
      <c r="Z1026" s="290" t="s">
        <v>50</v>
      </c>
      <c r="AA1026" s="290" t="s">
        <v>50</v>
      </c>
      <c r="AB1026" s="290" t="s">
        <v>50</v>
      </c>
    </row>
    <row r="1027" spans="1:28" x14ac:dyDescent="0.25">
      <c r="A1027" s="283" t="s">
        <v>2189</v>
      </c>
      <c r="B1027" s="284" t="s">
        <v>2020</v>
      </c>
      <c r="C1027" s="284" t="s">
        <v>2021</v>
      </c>
      <c r="D1027" s="284" t="s">
        <v>2022</v>
      </c>
      <c r="E1027" s="284" t="s">
        <v>2378</v>
      </c>
      <c r="F1027" s="285" t="s">
        <v>414</v>
      </c>
      <c r="G1027" s="286">
        <v>20</v>
      </c>
      <c r="H1027" s="287" t="s">
        <v>2011</v>
      </c>
      <c r="I1027" s="285"/>
      <c r="J1027" s="285"/>
      <c r="K1027" s="285"/>
      <c r="L1027" s="285"/>
      <c r="M1027" s="285"/>
      <c r="N1027" s="285"/>
      <c r="O1027" s="288" t="s">
        <v>2012</v>
      </c>
      <c r="P1027" s="288" t="s">
        <v>2012</v>
      </c>
      <c r="Q1027" s="288" t="s">
        <v>2012</v>
      </c>
      <c r="R1027" s="289" t="s">
        <v>2513</v>
      </c>
      <c r="S1027" s="299" t="s">
        <v>2514</v>
      </c>
      <c r="T1027" s="283"/>
      <c r="U1027" s="290" t="s">
        <v>2015</v>
      </c>
      <c r="V1027" s="290" t="s">
        <v>195</v>
      </c>
      <c r="W1027" s="290" t="s">
        <v>2012</v>
      </c>
      <c r="X1027" s="290">
        <v>0</v>
      </c>
      <c r="Y1027" s="290" t="s">
        <v>50</v>
      </c>
      <c r="Z1027" s="290" t="s">
        <v>50</v>
      </c>
      <c r="AA1027" s="290" t="s">
        <v>50</v>
      </c>
      <c r="AB1027" s="290" t="s">
        <v>50</v>
      </c>
    </row>
    <row r="1028" spans="1:28" x14ac:dyDescent="0.25">
      <c r="A1028" s="283" t="s">
        <v>2189</v>
      </c>
      <c r="B1028" s="284" t="s">
        <v>2020</v>
      </c>
      <c r="C1028" s="284" t="s">
        <v>2021</v>
      </c>
      <c r="D1028" s="284" t="s">
        <v>2022</v>
      </c>
      <c r="E1028" s="284" t="s">
        <v>2378</v>
      </c>
      <c r="F1028" s="285" t="s">
        <v>414</v>
      </c>
      <c r="G1028" s="286">
        <v>40</v>
      </c>
      <c r="H1028" s="287" t="s">
        <v>2011</v>
      </c>
      <c r="I1028" s="285"/>
      <c r="J1028" s="285"/>
      <c r="K1028" s="285"/>
      <c r="L1028" s="285"/>
      <c r="M1028" s="285"/>
      <c r="N1028" s="285"/>
      <c r="O1028" s="288" t="s">
        <v>2012</v>
      </c>
      <c r="P1028" s="288" t="s">
        <v>2012</v>
      </c>
      <c r="Q1028" s="288" t="s">
        <v>2012</v>
      </c>
      <c r="R1028" s="289" t="s">
        <v>2513</v>
      </c>
      <c r="S1028" s="299" t="s">
        <v>2514</v>
      </c>
      <c r="T1028" s="283"/>
      <c r="U1028" s="290" t="s">
        <v>2015</v>
      </c>
      <c r="V1028" s="290" t="s">
        <v>195</v>
      </c>
      <c r="W1028" s="290" t="s">
        <v>2012</v>
      </c>
      <c r="X1028" s="290">
        <v>0</v>
      </c>
      <c r="Y1028" s="290" t="s">
        <v>50</v>
      </c>
      <c r="Z1028" s="290" t="s">
        <v>50</v>
      </c>
      <c r="AA1028" s="290" t="s">
        <v>50</v>
      </c>
      <c r="AB1028" s="290" t="s">
        <v>50</v>
      </c>
    </row>
    <row r="1029" spans="1:28" x14ac:dyDescent="0.25">
      <c r="A1029" s="283" t="s">
        <v>2189</v>
      </c>
      <c r="B1029" s="284" t="s">
        <v>1791</v>
      </c>
      <c r="C1029" s="284" t="s">
        <v>2202</v>
      </c>
      <c r="D1029" s="284" t="s">
        <v>2203</v>
      </c>
      <c r="E1029" s="284" t="s">
        <v>2378</v>
      </c>
      <c r="F1029" s="285" t="s">
        <v>2686</v>
      </c>
      <c r="G1029" s="286">
        <v>20</v>
      </c>
      <c r="H1029" s="287" t="s">
        <v>2011</v>
      </c>
      <c r="I1029" s="285"/>
      <c r="J1029" s="285"/>
      <c r="K1029" s="285"/>
      <c r="L1029" s="285"/>
      <c r="M1029" s="285"/>
      <c r="N1029" s="285"/>
      <c r="O1029" s="288" t="s">
        <v>2012</v>
      </c>
      <c r="P1029" s="288" t="s">
        <v>2012</v>
      </c>
      <c r="Q1029" s="288" t="s">
        <v>2012</v>
      </c>
      <c r="R1029" s="289" t="s">
        <v>2513</v>
      </c>
      <c r="S1029" s="299" t="s">
        <v>2514</v>
      </c>
      <c r="T1029" s="283"/>
      <c r="U1029" s="290" t="s">
        <v>2015</v>
      </c>
      <c r="V1029" s="290" t="s">
        <v>195</v>
      </c>
      <c r="W1029" s="290" t="s">
        <v>2012</v>
      </c>
      <c r="X1029" s="290">
        <v>0</v>
      </c>
      <c r="Y1029" s="290" t="s">
        <v>50</v>
      </c>
      <c r="Z1029" s="290" t="s">
        <v>50</v>
      </c>
      <c r="AA1029" s="290" t="s">
        <v>50</v>
      </c>
      <c r="AB1029" s="290" t="s">
        <v>50</v>
      </c>
    </row>
    <row r="1030" spans="1:28" x14ac:dyDescent="0.25">
      <c r="A1030" s="283" t="s">
        <v>2189</v>
      </c>
      <c r="B1030" s="284" t="s">
        <v>1791</v>
      </c>
      <c r="C1030" s="284" t="s">
        <v>2202</v>
      </c>
      <c r="D1030" s="284" t="s">
        <v>2203</v>
      </c>
      <c r="E1030" s="284" t="s">
        <v>2378</v>
      </c>
      <c r="F1030" s="285" t="s">
        <v>2686</v>
      </c>
      <c r="G1030" s="286">
        <v>40</v>
      </c>
      <c r="H1030" s="287" t="s">
        <v>2011</v>
      </c>
      <c r="I1030" s="285"/>
      <c r="J1030" s="285"/>
      <c r="K1030" s="285"/>
      <c r="L1030" s="285"/>
      <c r="M1030" s="285"/>
      <c r="N1030" s="285"/>
      <c r="O1030" s="288" t="s">
        <v>2012</v>
      </c>
      <c r="P1030" s="288" t="s">
        <v>2012</v>
      </c>
      <c r="Q1030" s="288" t="s">
        <v>2012</v>
      </c>
      <c r="R1030" s="289" t="s">
        <v>2513</v>
      </c>
      <c r="S1030" s="299" t="s">
        <v>2514</v>
      </c>
      <c r="T1030" s="283"/>
      <c r="U1030" s="290" t="s">
        <v>2015</v>
      </c>
      <c r="V1030" s="290" t="s">
        <v>195</v>
      </c>
      <c r="W1030" s="290" t="s">
        <v>2012</v>
      </c>
      <c r="X1030" s="290">
        <v>0</v>
      </c>
      <c r="Y1030" s="290" t="s">
        <v>50</v>
      </c>
      <c r="Z1030" s="290" t="s">
        <v>50</v>
      </c>
      <c r="AA1030" s="290" t="s">
        <v>50</v>
      </c>
      <c r="AB1030" s="290" t="s">
        <v>50</v>
      </c>
    </row>
    <row r="1031" spans="1:28" x14ac:dyDescent="0.25">
      <c r="A1031" s="283" t="s">
        <v>2189</v>
      </c>
      <c r="B1031" s="284" t="s">
        <v>1791</v>
      </c>
      <c r="C1031" s="284" t="s">
        <v>2202</v>
      </c>
      <c r="D1031" s="284" t="s">
        <v>2203</v>
      </c>
      <c r="E1031" s="284" t="s">
        <v>2378</v>
      </c>
      <c r="F1031" s="285" t="s">
        <v>2687</v>
      </c>
      <c r="G1031" s="286">
        <v>20</v>
      </c>
      <c r="H1031" s="287" t="s">
        <v>2011</v>
      </c>
      <c r="I1031" s="285"/>
      <c r="J1031" s="285"/>
      <c r="K1031" s="285"/>
      <c r="L1031" s="285"/>
      <c r="M1031" s="285"/>
      <c r="N1031" s="285"/>
      <c r="O1031" s="288" t="s">
        <v>2012</v>
      </c>
      <c r="P1031" s="288" t="s">
        <v>2012</v>
      </c>
      <c r="Q1031" s="288" t="s">
        <v>2012</v>
      </c>
      <c r="R1031" s="289" t="s">
        <v>2513</v>
      </c>
      <c r="S1031" s="299" t="s">
        <v>2514</v>
      </c>
      <c r="T1031" s="283"/>
      <c r="U1031" s="290" t="s">
        <v>2015</v>
      </c>
      <c r="V1031" s="290" t="s">
        <v>195</v>
      </c>
      <c r="W1031" s="290" t="s">
        <v>2012</v>
      </c>
      <c r="X1031" s="290">
        <v>0</v>
      </c>
      <c r="Y1031" s="290" t="s">
        <v>50</v>
      </c>
      <c r="Z1031" s="290" t="s">
        <v>50</v>
      </c>
      <c r="AA1031" s="290" t="s">
        <v>50</v>
      </c>
      <c r="AB1031" s="290" t="s">
        <v>50</v>
      </c>
    </row>
    <row r="1032" spans="1:28" x14ac:dyDescent="0.25">
      <c r="A1032" s="283" t="s">
        <v>2189</v>
      </c>
      <c r="B1032" s="284" t="s">
        <v>1791</v>
      </c>
      <c r="C1032" s="284" t="s">
        <v>2202</v>
      </c>
      <c r="D1032" s="284" t="s">
        <v>2203</v>
      </c>
      <c r="E1032" s="284" t="s">
        <v>2378</v>
      </c>
      <c r="F1032" s="285" t="s">
        <v>2687</v>
      </c>
      <c r="G1032" s="286">
        <v>40</v>
      </c>
      <c r="H1032" s="287" t="s">
        <v>2011</v>
      </c>
      <c r="I1032" s="285"/>
      <c r="J1032" s="285"/>
      <c r="K1032" s="285"/>
      <c r="L1032" s="285"/>
      <c r="M1032" s="285"/>
      <c r="N1032" s="285"/>
      <c r="O1032" s="288" t="s">
        <v>2012</v>
      </c>
      <c r="P1032" s="288" t="s">
        <v>2012</v>
      </c>
      <c r="Q1032" s="288" t="s">
        <v>2012</v>
      </c>
      <c r="R1032" s="289" t="s">
        <v>2513</v>
      </c>
      <c r="S1032" s="299" t="s">
        <v>2514</v>
      </c>
      <c r="T1032" s="283"/>
      <c r="U1032" s="290" t="s">
        <v>2015</v>
      </c>
      <c r="V1032" s="290" t="s">
        <v>195</v>
      </c>
      <c r="W1032" s="290" t="s">
        <v>2012</v>
      </c>
      <c r="X1032" s="290">
        <v>0</v>
      </c>
      <c r="Y1032" s="290" t="s">
        <v>50</v>
      </c>
      <c r="Z1032" s="290" t="s">
        <v>50</v>
      </c>
      <c r="AA1032" s="290" t="s">
        <v>50</v>
      </c>
      <c r="AB1032" s="290" t="s">
        <v>50</v>
      </c>
    </row>
    <row r="1033" spans="1:28" x14ac:dyDescent="0.25">
      <c r="A1033" s="283" t="s">
        <v>2189</v>
      </c>
      <c r="B1033" s="284" t="s">
        <v>1791</v>
      </c>
      <c r="C1033" s="284" t="s">
        <v>2204</v>
      </c>
      <c r="D1033" s="284" t="s">
        <v>2205</v>
      </c>
      <c r="E1033" s="284" t="s">
        <v>2378</v>
      </c>
      <c r="F1033" s="285" t="s">
        <v>429</v>
      </c>
      <c r="G1033" s="286">
        <v>20</v>
      </c>
      <c r="H1033" s="287" t="s">
        <v>2011</v>
      </c>
      <c r="I1033" s="285"/>
      <c r="J1033" s="285"/>
      <c r="K1033" s="285"/>
      <c r="L1033" s="285"/>
      <c r="M1033" s="285"/>
      <c r="N1033" s="285"/>
      <c r="O1033" s="288" t="s">
        <v>2012</v>
      </c>
      <c r="P1033" s="288" t="s">
        <v>2012</v>
      </c>
      <c r="Q1033" s="288" t="s">
        <v>2012</v>
      </c>
      <c r="R1033" s="289" t="s">
        <v>2513</v>
      </c>
      <c r="S1033" s="299" t="s">
        <v>2514</v>
      </c>
      <c r="T1033" s="283"/>
      <c r="U1033" s="290" t="s">
        <v>2015</v>
      </c>
      <c r="V1033" s="290" t="s">
        <v>195</v>
      </c>
      <c r="W1033" s="290" t="s">
        <v>2012</v>
      </c>
      <c r="X1033" s="290">
        <v>0</v>
      </c>
      <c r="Y1033" s="290" t="s">
        <v>50</v>
      </c>
      <c r="Z1033" s="290" t="s">
        <v>50</v>
      </c>
      <c r="AA1033" s="290" t="s">
        <v>50</v>
      </c>
      <c r="AB1033" s="290" t="s">
        <v>50</v>
      </c>
    </row>
    <row r="1034" spans="1:28" x14ac:dyDescent="0.25">
      <c r="A1034" s="283" t="s">
        <v>2189</v>
      </c>
      <c r="B1034" s="284" t="s">
        <v>1791</v>
      </c>
      <c r="C1034" s="284" t="s">
        <v>2204</v>
      </c>
      <c r="D1034" s="284" t="s">
        <v>2205</v>
      </c>
      <c r="E1034" s="284" t="s">
        <v>2378</v>
      </c>
      <c r="F1034" s="285" t="s">
        <v>429</v>
      </c>
      <c r="G1034" s="286">
        <v>40</v>
      </c>
      <c r="H1034" s="287" t="s">
        <v>2011</v>
      </c>
      <c r="I1034" s="285"/>
      <c r="J1034" s="285"/>
      <c r="K1034" s="285"/>
      <c r="L1034" s="285"/>
      <c r="M1034" s="285"/>
      <c r="N1034" s="285"/>
      <c r="O1034" s="288" t="s">
        <v>2012</v>
      </c>
      <c r="P1034" s="288" t="s">
        <v>2012</v>
      </c>
      <c r="Q1034" s="288" t="s">
        <v>2012</v>
      </c>
      <c r="R1034" s="289" t="s">
        <v>2513</v>
      </c>
      <c r="S1034" s="299" t="s">
        <v>2514</v>
      </c>
      <c r="T1034" s="283"/>
      <c r="U1034" s="290" t="s">
        <v>2015</v>
      </c>
      <c r="V1034" s="290" t="s">
        <v>195</v>
      </c>
      <c r="W1034" s="290" t="s">
        <v>2012</v>
      </c>
      <c r="X1034" s="290">
        <v>0</v>
      </c>
      <c r="Y1034" s="290" t="s">
        <v>50</v>
      </c>
      <c r="Z1034" s="290" t="s">
        <v>50</v>
      </c>
      <c r="AA1034" s="290" t="s">
        <v>50</v>
      </c>
      <c r="AB1034" s="290" t="s">
        <v>50</v>
      </c>
    </row>
    <row r="1035" spans="1:28" x14ac:dyDescent="0.25">
      <c r="A1035" s="283" t="s">
        <v>2189</v>
      </c>
      <c r="B1035" s="284" t="s">
        <v>1788</v>
      </c>
      <c r="C1035" s="284" t="s">
        <v>2024</v>
      </c>
      <c r="D1035" s="284" t="s">
        <v>2025</v>
      </c>
      <c r="E1035" s="284" t="s">
        <v>2378</v>
      </c>
      <c r="F1035" s="285" t="s">
        <v>2384</v>
      </c>
      <c r="G1035" s="286">
        <v>20</v>
      </c>
      <c r="H1035" s="287" t="s">
        <v>2011</v>
      </c>
      <c r="I1035" s="285"/>
      <c r="J1035" s="285"/>
      <c r="K1035" s="285"/>
      <c r="L1035" s="285"/>
      <c r="M1035" s="285"/>
      <c r="N1035" s="285"/>
      <c r="O1035" s="288" t="s">
        <v>2012</v>
      </c>
      <c r="P1035" s="288" t="s">
        <v>2012</v>
      </c>
      <c r="Q1035" s="288" t="s">
        <v>2012</v>
      </c>
      <c r="R1035" s="289" t="s">
        <v>2513</v>
      </c>
      <c r="S1035" s="299" t="s">
        <v>2514</v>
      </c>
      <c r="T1035" s="283"/>
      <c r="U1035" s="290" t="s">
        <v>2015</v>
      </c>
      <c r="V1035" s="290" t="s">
        <v>195</v>
      </c>
      <c r="W1035" s="290" t="s">
        <v>2012</v>
      </c>
      <c r="X1035" s="290">
        <v>0</v>
      </c>
      <c r="Y1035" s="290" t="s">
        <v>50</v>
      </c>
      <c r="Z1035" s="290" t="s">
        <v>50</v>
      </c>
      <c r="AA1035" s="290" t="s">
        <v>50</v>
      </c>
      <c r="AB1035" s="290" t="s">
        <v>50</v>
      </c>
    </row>
    <row r="1036" spans="1:28" x14ac:dyDescent="0.25">
      <c r="A1036" s="283" t="s">
        <v>2189</v>
      </c>
      <c r="B1036" s="284" t="s">
        <v>1788</v>
      </c>
      <c r="C1036" s="284" t="s">
        <v>2024</v>
      </c>
      <c r="D1036" s="284" t="s">
        <v>2025</v>
      </c>
      <c r="E1036" s="284" t="s">
        <v>2378</v>
      </c>
      <c r="F1036" s="285" t="s">
        <v>2384</v>
      </c>
      <c r="G1036" s="286">
        <v>40</v>
      </c>
      <c r="H1036" s="287" t="s">
        <v>2011</v>
      </c>
      <c r="I1036" s="285"/>
      <c r="J1036" s="285"/>
      <c r="K1036" s="285"/>
      <c r="L1036" s="285"/>
      <c r="M1036" s="285"/>
      <c r="N1036" s="285"/>
      <c r="O1036" s="288" t="s">
        <v>2012</v>
      </c>
      <c r="P1036" s="288" t="s">
        <v>2012</v>
      </c>
      <c r="Q1036" s="288" t="s">
        <v>2012</v>
      </c>
      <c r="R1036" s="289" t="s">
        <v>2513</v>
      </c>
      <c r="S1036" s="299" t="s">
        <v>2514</v>
      </c>
      <c r="T1036" s="283"/>
      <c r="U1036" s="290" t="s">
        <v>2015</v>
      </c>
      <c r="V1036" s="290" t="s">
        <v>195</v>
      </c>
      <c r="W1036" s="290" t="s">
        <v>2012</v>
      </c>
      <c r="X1036" s="290">
        <v>0</v>
      </c>
      <c r="Y1036" s="290" t="s">
        <v>50</v>
      </c>
      <c r="Z1036" s="290" t="s">
        <v>50</v>
      </c>
      <c r="AA1036" s="290" t="s">
        <v>50</v>
      </c>
      <c r="AB1036" s="290" t="s">
        <v>50</v>
      </c>
    </row>
    <row r="1037" spans="1:28" x14ac:dyDescent="0.25">
      <c r="A1037" s="283" t="s">
        <v>2189</v>
      </c>
      <c r="B1037" s="284" t="s">
        <v>1788</v>
      </c>
      <c r="C1037" s="284" t="s">
        <v>2024</v>
      </c>
      <c r="D1037" s="284" t="s">
        <v>2025</v>
      </c>
      <c r="E1037" s="284" t="s">
        <v>2494</v>
      </c>
      <c r="F1037" s="285" t="s">
        <v>2688</v>
      </c>
      <c r="G1037" s="286">
        <v>20</v>
      </c>
      <c r="H1037" s="287" t="s">
        <v>2011</v>
      </c>
      <c r="I1037" s="285"/>
      <c r="J1037" s="285"/>
      <c r="K1037" s="285"/>
      <c r="L1037" s="285"/>
      <c r="M1037" s="285"/>
      <c r="N1037" s="285"/>
      <c r="O1037" s="288" t="s">
        <v>2012</v>
      </c>
      <c r="P1037" s="288" t="s">
        <v>2012</v>
      </c>
      <c r="Q1037" s="288" t="s">
        <v>2012</v>
      </c>
      <c r="R1037" s="289" t="s">
        <v>2513</v>
      </c>
      <c r="S1037" s="299" t="s">
        <v>2514</v>
      </c>
      <c r="T1037" s="283"/>
      <c r="U1037" s="290" t="s">
        <v>2015</v>
      </c>
      <c r="V1037" s="290" t="s">
        <v>195</v>
      </c>
      <c r="W1037" s="290" t="s">
        <v>2012</v>
      </c>
      <c r="X1037" s="290">
        <v>0</v>
      </c>
      <c r="Y1037" s="290" t="s">
        <v>50</v>
      </c>
      <c r="Z1037" s="290" t="s">
        <v>50</v>
      </c>
      <c r="AA1037" s="290" t="s">
        <v>50</v>
      </c>
      <c r="AB1037" s="290" t="s">
        <v>50</v>
      </c>
    </row>
    <row r="1038" spans="1:28" x14ac:dyDescent="0.25">
      <c r="A1038" s="283" t="s">
        <v>2189</v>
      </c>
      <c r="B1038" s="284" t="s">
        <v>1788</v>
      </c>
      <c r="C1038" s="284" t="s">
        <v>2024</v>
      </c>
      <c r="D1038" s="284" t="s">
        <v>2025</v>
      </c>
      <c r="E1038" s="284" t="s">
        <v>2494</v>
      </c>
      <c r="F1038" s="285" t="s">
        <v>2688</v>
      </c>
      <c r="G1038" s="286">
        <v>40</v>
      </c>
      <c r="H1038" s="287" t="s">
        <v>2011</v>
      </c>
      <c r="I1038" s="285"/>
      <c r="J1038" s="285"/>
      <c r="K1038" s="285"/>
      <c r="L1038" s="285"/>
      <c r="M1038" s="285"/>
      <c r="N1038" s="285"/>
      <c r="O1038" s="288" t="s">
        <v>2012</v>
      </c>
      <c r="P1038" s="288" t="s">
        <v>2012</v>
      </c>
      <c r="Q1038" s="288" t="s">
        <v>2012</v>
      </c>
      <c r="R1038" s="289" t="s">
        <v>2513</v>
      </c>
      <c r="S1038" s="299" t="s">
        <v>2514</v>
      </c>
      <c r="T1038" s="283"/>
      <c r="U1038" s="290" t="s">
        <v>2015</v>
      </c>
      <c r="V1038" s="290" t="s">
        <v>195</v>
      </c>
      <c r="W1038" s="290" t="s">
        <v>2012</v>
      </c>
      <c r="X1038" s="290">
        <v>0</v>
      </c>
      <c r="Y1038" s="290" t="s">
        <v>50</v>
      </c>
      <c r="Z1038" s="290" t="s">
        <v>50</v>
      </c>
      <c r="AA1038" s="290" t="s">
        <v>50</v>
      </c>
      <c r="AB1038" s="290" t="s">
        <v>50</v>
      </c>
    </row>
    <row r="1039" spans="1:28" x14ac:dyDescent="0.25">
      <c r="A1039" s="283" t="s">
        <v>2189</v>
      </c>
      <c r="B1039" s="284" t="s">
        <v>1788</v>
      </c>
      <c r="C1039" s="284" t="s">
        <v>2024</v>
      </c>
      <c r="D1039" s="284" t="s">
        <v>2025</v>
      </c>
      <c r="E1039" s="284" t="s">
        <v>2378</v>
      </c>
      <c r="F1039" s="285" t="s">
        <v>2689</v>
      </c>
      <c r="G1039" s="302">
        <v>20</v>
      </c>
      <c r="H1039" s="287" t="s">
        <v>2011</v>
      </c>
      <c r="I1039" s="285"/>
      <c r="J1039" s="285"/>
      <c r="K1039" s="285"/>
      <c r="L1039" s="285"/>
      <c r="M1039" s="285"/>
      <c r="N1039" s="285"/>
      <c r="O1039" s="288" t="s">
        <v>2012</v>
      </c>
      <c r="P1039" s="288" t="s">
        <v>2012</v>
      </c>
      <c r="Q1039" s="288" t="s">
        <v>2012</v>
      </c>
      <c r="R1039" s="289" t="s">
        <v>2513</v>
      </c>
      <c r="S1039" s="299" t="s">
        <v>2514</v>
      </c>
      <c r="T1039" s="283"/>
      <c r="U1039" s="290" t="s">
        <v>2015</v>
      </c>
      <c r="V1039" s="290" t="s">
        <v>195</v>
      </c>
      <c r="W1039" s="290" t="s">
        <v>2012</v>
      </c>
      <c r="X1039" s="290">
        <v>0</v>
      </c>
      <c r="Y1039" s="290" t="s">
        <v>50</v>
      </c>
      <c r="Z1039" s="290" t="s">
        <v>50</v>
      </c>
      <c r="AA1039" s="290" t="s">
        <v>50</v>
      </c>
      <c r="AB1039" s="290" t="s">
        <v>50</v>
      </c>
    </row>
    <row r="1040" spans="1:28" x14ac:dyDescent="0.25">
      <c r="A1040" s="283" t="s">
        <v>2189</v>
      </c>
      <c r="B1040" s="284" t="s">
        <v>1788</v>
      </c>
      <c r="C1040" s="284" t="s">
        <v>2024</v>
      </c>
      <c r="D1040" s="284" t="s">
        <v>2025</v>
      </c>
      <c r="E1040" s="284" t="s">
        <v>2378</v>
      </c>
      <c r="F1040" s="285" t="s">
        <v>2689</v>
      </c>
      <c r="G1040" s="302">
        <v>40</v>
      </c>
      <c r="H1040" s="287" t="s">
        <v>2011</v>
      </c>
      <c r="I1040" s="285"/>
      <c r="J1040" s="285"/>
      <c r="K1040" s="285"/>
      <c r="L1040" s="285"/>
      <c r="M1040" s="285"/>
      <c r="N1040" s="285"/>
      <c r="O1040" s="288" t="s">
        <v>2012</v>
      </c>
      <c r="P1040" s="288" t="s">
        <v>2012</v>
      </c>
      <c r="Q1040" s="288" t="s">
        <v>2012</v>
      </c>
      <c r="R1040" s="289" t="s">
        <v>2513</v>
      </c>
      <c r="S1040" s="299" t="s">
        <v>2514</v>
      </c>
      <c r="T1040" s="283"/>
      <c r="U1040" s="290" t="s">
        <v>2015</v>
      </c>
      <c r="V1040" s="290" t="s">
        <v>195</v>
      </c>
      <c r="W1040" s="290" t="s">
        <v>2012</v>
      </c>
      <c r="X1040" s="290">
        <v>0</v>
      </c>
      <c r="Y1040" s="290" t="s">
        <v>50</v>
      </c>
      <c r="Z1040" s="290" t="s">
        <v>50</v>
      </c>
      <c r="AA1040" s="290" t="s">
        <v>50</v>
      </c>
      <c r="AB1040" s="290" t="s">
        <v>50</v>
      </c>
    </row>
    <row r="1041" spans="1:28" x14ac:dyDescent="0.25">
      <c r="A1041" s="283" t="s">
        <v>2189</v>
      </c>
      <c r="B1041" s="284" t="s">
        <v>1787</v>
      </c>
      <c r="C1041" s="284" t="s">
        <v>2029</v>
      </c>
      <c r="D1041" s="284" t="s">
        <v>2030</v>
      </c>
      <c r="E1041" s="284" t="s">
        <v>2378</v>
      </c>
      <c r="F1041" s="285" t="s">
        <v>2520</v>
      </c>
      <c r="G1041" s="286">
        <v>20</v>
      </c>
      <c r="H1041" s="287" t="s">
        <v>2011</v>
      </c>
      <c r="I1041" s="285"/>
      <c r="J1041" s="285"/>
      <c r="K1041" s="285"/>
      <c r="L1041" s="285"/>
      <c r="M1041" s="285"/>
      <c r="N1041" s="285"/>
      <c r="O1041" s="288" t="s">
        <v>2012</v>
      </c>
      <c r="P1041" s="288" t="s">
        <v>2012</v>
      </c>
      <c r="Q1041" s="288" t="s">
        <v>2012</v>
      </c>
      <c r="R1041" s="289" t="s">
        <v>2513</v>
      </c>
      <c r="S1041" s="299" t="s">
        <v>2514</v>
      </c>
      <c r="T1041" s="283"/>
      <c r="U1041" s="290" t="s">
        <v>2015</v>
      </c>
      <c r="V1041" s="290" t="s">
        <v>195</v>
      </c>
      <c r="W1041" s="290" t="s">
        <v>2012</v>
      </c>
      <c r="X1041" s="290">
        <v>0</v>
      </c>
      <c r="Y1041" s="290" t="s">
        <v>50</v>
      </c>
      <c r="Z1041" s="290" t="s">
        <v>50</v>
      </c>
      <c r="AA1041" s="290" t="s">
        <v>50</v>
      </c>
      <c r="AB1041" s="290" t="s">
        <v>50</v>
      </c>
    </row>
    <row r="1042" spans="1:28" x14ac:dyDescent="0.25">
      <c r="A1042" s="283" t="s">
        <v>2189</v>
      </c>
      <c r="B1042" s="284" t="s">
        <v>1787</v>
      </c>
      <c r="C1042" s="284" t="s">
        <v>2029</v>
      </c>
      <c r="D1042" s="284" t="s">
        <v>2030</v>
      </c>
      <c r="E1042" s="284" t="s">
        <v>2378</v>
      </c>
      <c r="F1042" s="285" t="s">
        <v>2520</v>
      </c>
      <c r="G1042" s="286">
        <v>40</v>
      </c>
      <c r="H1042" s="287" t="s">
        <v>2011</v>
      </c>
      <c r="I1042" s="285"/>
      <c r="J1042" s="285"/>
      <c r="K1042" s="285"/>
      <c r="L1042" s="285"/>
      <c r="M1042" s="285"/>
      <c r="N1042" s="285"/>
      <c r="O1042" s="288" t="s">
        <v>2012</v>
      </c>
      <c r="P1042" s="288" t="s">
        <v>2012</v>
      </c>
      <c r="Q1042" s="288" t="s">
        <v>2012</v>
      </c>
      <c r="R1042" s="289" t="s">
        <v>2513</v>
      </c>
      <c r="S1042" s="299" t="s">
        <v>2514</v>
      </c>
      <c r="T1042" s="283"/>
      <c r="U1042" s="290" t="s">
        <v>2015</v>
      </c>
      <c r="V1042" s="290" t="s">
        <v>195</v>
      </c>
      <c r="W1042" s="290" t="s">
        <v>2012</v>
      </c>
      <c r="X1042" s="290">
        <v>0</v>
      </c>
      <c r="Y1042" s="290" t="s">
        <v>50</v>
      </c>
      <c r="Z1042" s="290" t="s">
        <v>50</v>
      </c>
      <c r="AA1042" s="290" t="s">
        <v>50</v>
      </c>
      <c r="AB1042" s="290" t="s">
        <v>50</v>
      </c>
    </row>
    <row r="1043" spans="1:28" x14ac:dyDescent="0.25">
      <c r="A1043" s="283" t="s">
        <v>2189</v>
      </c>
      <c r="B1043" s="284" t="s">
        <v>1754</v>
      </c>
      <c r="C1043" s="284" t="s">
        <v>2206</v>
      </c>
      <c r="D1043" s="284" t="s">
        <v>2207</v>
      </c>
      <c r="E1043" s="284" t="s">
        <v>2511</v>
      </c>
      <c r="F1043" s="285" t="s">
        <v>2690</v>
      </c>
      <c r="G1043" s="286">
        <v>20</v>
      </c>
      <c r="H1043" s="287" t="s">
        <v>2011</v>
      </c>
      <c r="I1043" s="285"/>
      <c r="J1043" s="285"/>
      <c r="K1043" s="285"/>
      <c r="L1043" s="285"/>
      <c r="M1043" s="285"/>
      <c r="N1043" s="285"/>
      <c r="O1043" s="288" t="s">
        <v>2012</v>
      </c>
      <c r="P1043" s="288" t="s">
        <v>2012</v>
      </c>
      <c r="Q1043" s="288" t="s">
        <v>2012</v>
      </c>
      <c r="R1043" s="289" t="s">
        <v>2513</v>
      </c>
      <c r="S1043" s="299" t="s">
        <v>2514</v>
      </c>
      <c r="T1043" s="283"/>
      <c r="U1043" s="290" t="s">
        <v>2015</v>
      </c>
      <c r="V1043" s="290" t="s">
        <v>195</v>
      </c>
      <c r="W1043" s="290" t="s">
        <v>2012</v>
      </c>
      <c r="X1043" s="290">
        <v>0</v>
      </c>
      <c r="Y1043" s="290" t="s">
        <v>50</v>
      </c>
      <c r="Z1043" s="290" t="s">
        <v>50</v>
      </c>
      <c r="AA1043" s="290" t="s">
        <v>50</v>
      </c>
      <c r="AB1043" s="290" t="s">
        <v>50</v>
      </c>
    </row>
    <row r="1044" spans="1:28" x14ac:dyDescent="0.25">
      <c r="A1044" s="283" t="s">
        <v>2189</v>
      </c>
      <c r="B1044" s="284" t="s">
        <v>1754</v>
      </c>
      <c r="C1044" s="284" t="s">
        <v>2206</v>
      </c>
      <c r="D1044" s="284" t="s">
        <v>2207</v>
      </c>
      <c r="E1044" s="284" t="s">
        <v>2511</v>
      </c>
      <c r="F1044" s="285" t="s">
        <v>2690</v>
      </c>
      <c r="G1044" s="286">
        <v>40</v>
      </c>
      <c r="H1044" s="287" t="s">
        <v>2011</v>
      </c>
      <c r="I1044" s="285"/>
      <c r="J1044" s="285"/>
      <c r="K1044" s="285"/>
      <c r="L1044" s="285"/>
      <c r="M1044" s="285"/>
      <c r="N1044" s="285"/>
      <c r="O1044" s="288" t="s">
        <v>2012</v>
      </c>
      <c r="P1044" s="288" t="s">
        <v>2012</v>
      </c>
      <c r="Q1044" s="288" t="s">
        <v>2012</v>
      </c>
      <c r="R1044" s="289" t="s">
        <v>2513</v>
      </c>
      <c r="S1044" s="299" t="s">
        <v>2514</v>
      </c>
      <c r="T1044" s="283"/>
      <c r="U1044" s="290" t="s">
        <v>2015</v>
      </c>
      <c r="V1044" s="290" t="s">
        <v>195</v>
      </c>
      <c r="W1044" s="290" t="s">
        <v>2012</v>
      </c>
      <c r="X1044" s="290">
        <v>0</v>
      </c>
      <c r="Y1044" s="290" t="s">
        <v>50</v>
      </c>
      <c r="Z1044" s="290" t="s">
        <v>50</v>
      </c>
      <c r="AA1044" s="290" t="s">
        <v>50</v>
      </c>
      <c r="AB1044" s="290" t="s">
        <v>50</v>
      </c>
    </row>
    <row r="1045" spans="1:28" x14ac:dyDescent="0.25">
      <c r="A1045" s="283" t="s">
        <v>2189</v>
      </c>
      <c r="B1045" s="284" t="s">
        <v>1754</v>
      </c>
      <c r="C1045" s="284" t="s">
        <v>2206</v>
      </c>
      <c r="D1045" s="284" t="s">
        <v>2207</v>
      </c>
      <c r="E1045" s="284" t="s">
        <v>2378</v>
      </c>
      <c r="F1045" s="285" t="s">
        <v>2691</v>
      </c>
      <c r="G1045" s="286">
        <v>20</v>
      </c>
      <c r="H1045" s="287" t="s">
        <v>2011</v>
      </c>
      <c r="I1045" s="285"/>
      <c r="J1045" s="285"/>
      <c r="K1045" s="285"/>
      <c r="L1045" s="285"/>
      <c r="M1045" s="285"/>
      <c r="N1045" s="285"/>
      <c r="O1045" s="288" t="s">
        <v>2012</v>
      </c>
      <c r="P1045" s="288" t="s">
        <v>2012</v>
      </c>
      <c r="Q1045" s="288" t="s">
        <v>2012</v>
      </c>
      <c r="R1045" s="289" t="s">
        <v>2513</v>
      </c>
      <c r="S1045" s="299" t="s">
        <v>2514</v>
      </c>
      <c r="T1045" s="283"/>
      <c r="U1045" s="290" t="s">
        <v>2015</v>
      </c>
      <c r="V1045" s="290" t="s">
        <v>195</v>
      </c>
      <c r="W1045" s="290" t="s">
        <v>2012</v>
      </c>
      <c r="X1045" s="290">
        <v>0</v>
      </c>
      <c r="Y1045" s="290" t="s">
        <v>50</v>
      </c>
      <c r="Z1045" s="290" t="s">
        <v>50</v>
      </c>
      <c r="AA1045" s="290" t="s">
        <v>50</v>
      </c>
      <c r="AB1045" s="290" t="s">
        <v>50</v>
      </c>
    </row>
    <row r="1046" spans="1:28" x14ac:dyDescent="0.25">
      <c r="A1046" s="283" t="s">
        <v>2189</v>
      </c>
      <c r="B1046" s="284" t="s">
        <v>1754</v>
      </c>
      <c r="C1046" s="284" t="s">
        <v>2206</v>
      </c>
      <c r="D1046" s="284" t="s">
        <v>2207</v>
      </c>
      <c r="E1046" s="284" t="s">
        <v>2378</v>
      </c>
      <c r="F1046" s="285" t="s">
        <v>2691</v>
      </c>
      <c r="G1046" s="286">
        <v>20</v>
      </c>
      <c r="H1046" s="287" t="s">
        <v>2011</v>
      </c>
      <c r="I1046" s="285"/>
      <c r="J1046" s="285"/>
      <c r="K1046" s="285"/>
      <c r="L1046" s="285"/>
      <c r="M1046" s="285"/>
      <c r="N1046" s="285"/>
      <c r="O1046" s="288" t="s">
        <v>2012</v>
      </c>
      <c r="P1046" s="288" t="s">
        <v>2012</v>
      </c>
      <c r="Q1046" s="288" t="s">
        <v>2012</v>
      </c>
      <c r="R1046" s="289" t="s">
        <v>2513</v>
      </c>
      <c r="S1046" s="299" t="s">
        <v>2514</v>
      </c>
      <c r="T1046" s="283"/>
      <c r="U1046" s="290" t="s">
        <v>2015</v>
      </c>
      <c r="V1046" s="290" t="s">
        <v>195</v>
      </c>
      <c r="W1046" s="290" t="s">
        <v>2012</v>
      </c>
      <c r="X1046" s="290">
        <v>0</v>
      </c>
      <c r="Y1046" s="290" t="s">
        <v>50</v>
      </c>
      <c r="Z1046" s="290" t="s">
        <v>50</v>
      </c>
      <c r="AA1046" s="290" t="s">
        <v>50</v>
      </c>
      <c r="AB1046" s="290" t="s">
        <v>50</v>
      </c>
    </row>
    <row r="1047" spans="1:28" x14ac:dyDescent="0.25">
      <c r="A1047" s="283" t="s">
        <v>2189</v>
      </c>
      <c r="B1047" s="284" t="s">
        <v>1754</v>
      </c>
      <c r="C1047" s="284" t="s">
        <v>2206</v>
      </c>
      <c r="D1047" s="284" t="s">
        <v>2207</v>
      </c>
      <c r="E1047" s="284" t="s">
        <v>2378</v>
      </c>
      <c r="F1047" s="285" t="s">
        <v>2691</v>
      </c>
      <c r="G1047" s="286">
        <v>40</v>
      </c>
      <c r="H1047" s="287" t="s">
        <v>2011</v>
      </c>
      <c r="I1047" s="285"/>
      <c r="J1047" s="285"/>
      <c r="K1047" s="285"/>
      <c r="L1047" s="285"/>
      <c r="M1047" s="285"/>
      <c r="N1047" s="285"/>
      <c r="O1047" s="288" t="s">
        <v>2012</v>
      </c>
      <c r="P1047" s="288" t="s">
        <v>2012</v>
      </c>
      <c r="Q1047" s="288" t="s">
        <v>2012</v>
      </c>
      <c r="R1047" s="289" t="s">
        <v>2513</v>
      </c>
      <c r="S1047" s="299" t="s">
        <v>2514</v>
      </c>
      <c r="T1047" s="283"/>
      <c r="U1047" s="290" t="s">
        <v>2015</v>
      </c>
      <c r="V1047" s="290" t="s">
        <v>195</v>
      </c>
      <c r="W1047" s="290" t="s">
        <v>2012</v>
      </c>
      <c r="X1047" s="290">
        <v>0</v>
      </c>
      <c r="Y1047" s="290" t="s">
        <v>50</v>
      </c>
      <c r="Z1047" s="290" t="s">
        <v>50</v>
      </c>
      <c r="AA1047" s="290" t="s">
        <v>50</v>
      </c>
      <c r="AB1047" s="290" t="s">
        <v>50</v>
      </c>
    </row>
    <row r="1048" spans="1:28" x14ac:dyDescent="0.25">
      <c r="A1048" s="283" t="s">
        <v>2189</v>
      </c>
      <c r="B1048" s="284" t="s">
        <v>1754</v>
      </c>
      <c r="C1048" s="284" t="s">
        <v>2206</v>
      </c>
      <c r="D1048" s="284" t="s">
        <v>2207</v>
      </c>
      <c r="E1048" s="284" t="s">
        <v>2378</v>
      </c>
      <c r="F1048" s="285" t="s">
        <v>2691</v>
      </c>
      <c r="G1048" s="286">
        <v>40</v>
      </c>
      <c r="H1048" s="287" t="s">
        <v>2011</v>
      </c>
      <c r="I1048" s="285"/>
      <c r="J1048" s="285"/>
      <c r="K1048" s="285"/>
      <c r="L1048" s="285"/>
      <c r="M1048" s="285"/>
      <c r="N1048" s="285"/>
      <c r="O1048" s="288" t="s">
        <v>2012</v>
      </c>
      <c r="P1048" s="288" t="s">
        <v>2012</v>
      </c>
      <c r="Q1048" s="288" t="s">
        <v>2012</v>
      </c>
      <c r="R1048" s="289" t="s">
        <v>2513</v>
      </c>
      <c r="S1048" s="299" t="s">
        <v>2514</v>
      </c>
      <c r="T1048" s="283"/>
      <c r="U1048" s="290" t="s">
        <v>2015</v>
      </c>
      <c r="V1048" s="290" t="s">
        <v>195</v>
      </c>
      <c r="W1048" s="290" t="s">
        <v>2012</v>
      </c>
      <c r="X1048" s="290">
        <v>0</v>
      </c>
      <c r="Y1048" s="290" t="s">
        <v>50</v>
      </c>
      <c r="Z1048" s="290" t="s">
        <v>50</v>
      </c>
      <c r="AA1048" s="290" t="s">
        <v>50</v>
      </c>
      <c r="AB1048" s="290" t="s">
        <v>50</v>
      </c>
    </row>
    <row r="1049" spans="1:28" x14ac:dyDescent="0.25">
      <c r="A1049" s="283" t="s">
        <v>2189</v>
      </c>
      <c r="B1049" s="284" t="s">
        <v>2035</v>
      </c>
      <c r="C1049" s="284" t="s">
        <v>2208</v>
      </c>
      <c r="D1049" s="284" t="s">
        <v>2209</v>
      </c>
      <c r="E1049" s="284" t="s">
        <v>2378</v>
      </c>
      <c r="F1049" s="285" t="s">
        <v>2692</v>
      </c>
      <c r="G1049" s="286">
        <v>20</v>
      </c>
      <c r="H1049" s="287" t="s">
        <v>2011</v>
      </c>
      <c r="I1049" s="285"/>
      <c r="J1049" s="285"/>
      <c r="K1049" s="285"/>
      <c r="L1049" s="285"/>
      <c r="M1049" s="285"/>
      <c r="N1049" s="285"/>
      <c r="O1049" s="288" t="s">
        <v>2012</v>
      </c>
      <c r="P1049" s="288" t="s">
        <v>2012</v>
      </c>
      <c r="Q1049" s="288" t="s">
        <v>2012</v>
      </c>
      <c r="R1049" s="289" t="s">
        <v>2513</v>
      </c>
      <c r="S1049" s="299" t="s">
        <v>2514</v>
      </c>
      <c r="T1049" s="283"/>
      <c r="U1049" s="290" t="s">
        <v>2015</v>
      </c>
      <c r="V1049" s="290" t="s">
        <v>195</v>
      </c>
      <c r="W1049" s="290" t="s">
        <v>2012</v>
      </c>
      <c r="X1049" s="290">
        <v>0</v>
      </c>
      <c r="Y1049" s="290" t="s">
        <v>50</v>
      </c>
      <c r="Z1049" s="290" t="s">
        <v>50</v>
      </c>
      <c r="AA1049" s="290" t="s">
        <v>50</v>
      </c>
      <c r="AB1049" s="290" t="s">
        <v>50</v>
      </c>
    </row>
    <row r="1050" spans="1:28" x14ac:dyDescent="0.25">
      <c r="A1050" s="283" t="s">
        <v>2189</v>
      </c>
      <c r="B1050" s="284" t="s">
        <v>2035</v>
      </c>
      <c r="C1050" s="284" t="s">
        <v>2208</v>
      </c>
      <c r="D1050" s="284" t="s">
        <v>2209</v>
      </c>
      <c r="E1050" s="284" t="s">
        <v>2378</v>
      </c>
      <c r="F1050" s="285" t="s">
        <v>2692</v>
      </c>
      <c r="G1050" s="286">
        <v>40</v>
      </c>
      <c r="H1050" s="287" t="s">
        <v>2011</v>
      </c>
      <c r="I1050" s="285"/>
      <c r="J1050" s="285"/>
      <c r="K1050" s="285"/>
      <c r="L1050" s="285"/>
      <c r="M1050" s="285"/>
      <c r="N1050" s="285"/>
      <c r="O1050" s="288" t="s">
        <v>2012</v>
      </c>
      <c r="P1050" s="288" t="s">
        <v>2012</v>
      </c>
      <c r="Q1050" s="288" t="s">
        <v>2012</v>
      </c>
      <c r="R1050" s="289" t="s">
        <v>2513</v>
      </c>
      <c r="S1050" s="299" t="s">
        <v>2514</v>
      </c>
      <c r="T1050" s="283"/>
      <c r="U1050" s="290" t="s">
        <v>2015</v>
      </c>
      <c r="V1050" s="290" t="s">
        <v>195</v>
      </c>
      <c r="W1050" s="290" t="s">
        <v>2012</v>
      </c>
      <c r="X1050" s="290">
        <v>0</v>
      </c>
      <c r="Y1050" s="290" t="s">
        <v>50</v>
      </c>
      <c r="Z1050" s="290" t="s">
        <v>50</v>
      </c>
      <c r="AA1050" s="290" t="s">
        <v>50</v>
      </c>
      <c r="AB1050" s="290" t="s">
        <v>50</v>
      </c>
    </row>
    <row r="1051" spans="1:28" x14ac:dyDescent="0.25">
      <c r="A1051" s="283" t="s">
        <v>2189</v>
      </c>
      <c r="B1051" s="284" t="s">
        <v>368</v>
      </c>
      <c r="C1051" s="284" t="s">
        <v>2210</v>
      </c>
      <c r="D1051" s="284" t="s">
        <v>1758</v>
      </c>
      <c r="E1051" s="284" t="s">
        <v>2511</v>
      </c>
      <c r="F1051" s="285" t="s">
        <v>2693</v>
      </c>
      <c r="G1051" s="286">
        <v>20</v>
      </c>
      <c r="H1051" s="287" t="s">
        <v>2011</v>
      </c>
      <c r="I1051" s="285"/>
      <c r="J1051" s="285"/>
      <c r="K1051" s="285"/>
      <c r="L1051" s="285"/>
      <c r="M1051" s="285"/>
      <c r="N1051" s="285"/>
      <c r="O1051" s="288" t="s">
        <v>2012</v>
      </c>
      <c r="P1051" s="288" t="s">
        <v>2012</v>
      </c>
      <c r="Q1051" s="288" t="s">
        <v>2012</v>
      </c>
      <c r="R1051" s="289" t="s">
        <v>2513</v>
      </c>
      <c r="S1051" s="299" t="s">
        <v>2514</v>
      </c>
      <c r="T1051" s="283"/>
      <c r="U1051" s="290" t="s">
        <v>2015</v>
      </c>
      <c r="V1051" s="290" t="s">
        <v>195</v>
      </c>
      <c r="W1051" s="290" t="s">
        <v>2012</v>
      </c>
      <c r="X1051" s="290">
        <v>0</v>
      </c>
      <c r="Y1051" s="290" t="s">
        <v>50</v>
      </c>
      <c r="Z1051" s="290" t="s">
        <v>50</v>
      </c>
      <c r="AA1051" s="290" t="s">
        <v>50</v>
      </c>
      <c r="AB1051" s="290" t="s">
        <v>50</v>
      </c>
    </row>
    <row r="1052" spans="1:28" x14ac:dyDescent="0.25">
      <c r="A1052" s="283" t="s">
        <v>2189</v>
      </c>
      <c r="B1052" s="284" t="s">
        <v>368</v>
      </c>
      <c r="C1052" s="284" t="s">
        <v>2210</v>
      </c>
      <c r="D1052" s="284" t="s">
        <v>1758</v>
      </c>
      <c r="E1052" s="284" t="s">
        <v>2511</v>
      </c>
      <c r="F1052" s="285" t="s">
        <v>2693</v>
      </c>
      <c r="G1052" s="286">
        <v>40</v>
      </c>
      <c r="H1052" s="287" t="s">
        <v>2011</v>
      </c>
      <c r="I1052" s="285"/>
      <c r="J1052" s="285"/>
      <c r="K1052" s="285"/>
      <c r="L1052" s="285"/>
      <c r="M1052" s="285"/>
      <c r="N1052" s="285"/>
      <c r="O1052" s="288" t="s">
        <v>2012</v>
      </c>
      <c r="P1052" s="288" t="s">
        <v>2012</v>
      </c>
      <c r="Q1052" s="288" t="s">
        <v>2012</v>
      </c>
      <c r="R1052" s="289" t="s">
        <v>2513</v>
      </c>
      <c r="S1052" s="299" t="s">
        <v>2514</v>
      </c>
      <c r="T1052" s="283"/>
      <c r="U1052" s="290" t="s">
        <v>2015</v>
      </c>
      <c r="V1052" s="290" t="s">
        <v>195</v>
      </c>
      <c r="W1052" s="290" t="s">
        <v>2012</v>
      </c>
      <c r="X1052" s="290">
        <v>0</v>
      </c>
      <c r="Y1052" s="290" t="s">
        <v>50</v>
      </c>
      <c r="Z1052" s="290" t="s">
        <v>50</v>
      </c>
      <c r="AA1052" s="290" t="s">
        <v>50</v>
      </c>
      <c r="AB1052" s="290" t="s">
        <v>50</v>
      </c>
    </row>
    <row r="1053" spans="1:28" x14ac:dyDescent="0.25">
      <c r="A1053" s="283" t="s">
        <v>2189</v>
      </c>
      <c r="B1053" s="284" t="s">
        <v>2041</v>
      </c>
      <c r="C1053" s="284" t="s">
        <v>2211</v>
      </c>
      <c r="D1053" s="284" t="s">
        <v>2212</v>
      </c>
      <c r="E1053" s="284" t="s">
        <v>2378</v>
      </c>
      <c r="F1053" s="285" t="s">
        <v>2694</v>
      </c>
      <c r="G1053" s="286">
        <v>20</v>
      </c>
      <c r="H1053" s="287" t="s">
        <v>2011</v>
      </c>
      <c r="I1053" s="285"/>
      <c r="J1053" s="285"/>
      <c r="K1053" s="285"/>
      <c r="L1053" s="285"/>
      <c r="M1053" s="285"/>
      <c r="N1053" s="285"/>
      <c r="O1053" s="288" t="s">
        <v>2012</v>
      </c>
      <c r="P1053" s="288" t="s">
        <v>2012</v>
      </c>
      <c r="Q1053" s="288" t="s">
        <v>2012</v>
      </c>
      <c r="R1053" s="289" t="s">
        <v>2513</v>
      </c>
      <c r="S1053" s="299" t="s">
        <v>2514</v>
      </c>
      <c r="T1053" s="283"/>
      <c r="U1053" s="290" t="s">
        <v>2015</v>
      </c>
      <c r="V1053" s="290" t="s">
        <v>195</v>
      </c>
      <c r="W1053" s="290" t="s">
        <v>2012</v>
      </c>
      <c r="X1053" s="290">
        <v>0</v>
      </c>
      <c r="Y1053" s="290" t="s">
        <v>50</v>
      </c>
      <c r="Z1053" s="290" t="s">
        <v>50</v>
      </c>
      <c r="AA1053" s="290" t="s">
        <v>50</v>
      </c>
      <c r="AB1053" s="290" t="s">
        <v>50</v>
      </c>
    </row>
    <row r="1054" spans="1:28" x14ac:dyDescent="0.25">
      <c r="A1054" s="283" t="s">
        <v>2189</v>
      </c>
      <c r="B1054" s="284" t="s">
        <v>2041</v>
      </c>
      <c r="C1054" s="284" t="s">
        <v>2211</v>
      </c>
      <c r="D1054" s="284" t="s">
        <v>2212</v>
      </c>
      <c r="E1054" s="284" t="s">
        <v>2378</v>
      </c>
      <c r="F1054" s="285" t="s">
        <v>2694</v>
      </c>
      <c r="G1054" s="286">
        <v>40</v>
      </c>
      <c r="H1054" s="287" t="s">
        <v>2011</v>
      </c>
      <c r="I1054" s="285"/>
      <c r="J1054" s="285"/>
      <c r="K1054" s="285"/>
      <c r="L1054" s="285"/>
      <c r="M1054" s="285"/>
      <c r="N1054" s="285"/>
      <c r="O1054" s="288" t="s">
        <v>2012</v>
      </c>
      <c r="P1054" s="288" t="s">
        <v>2012</v>
      </c>
      <c r="Q1054" s="288" t="s">
        <v>2012</v>
      </c>
      <c r="R1054" s="289" t="s">
        <v>2513</v>
      </c>
      <c r="S1054" s="299" t="s">
        <v>2514</v>
      </c>
      <c r="T1054" s="283"/>
      <c r="U1054" s="290" t="s">
        <v>2015</v>
      </c>
      <c r="V1054" s="290" t="s">
        <v>195</v>
      </c>
      <c r="W1054" s="290" t="s">
        <v>2012</v>
      </c>
      <c r="X1054" s="290">
        <v>0</v>
      </c>
      <c r="Y1054" s="290" t="s">
        <v>50</v>
      </c>
      <c r="Z1054" s="290" t="s">
        <v>50</v>
      </c>
      <c r="AA1054" s="290" t="s">
        <v>50</v>
      </c>
      <c r="AB1054" s="290" t="s">
        <v>50</v>
      </c>
    </row>
    <row r="1055" spans="1:28" x14ac:dyDescent="0.25">
      <c r="A1055" s="283" t="s">
        <v>2189</v>
      </c>
      <c r="B1055" s="284" t="s">
        <v>2016</v>
      </c>
      <c r="C1055" s="284" t="s">
        <v>2031</v>
      </c>
      <c r="D1055" s="284" t="s">
        <v>2032</v>
      </c>
      <c r="E1055" s="284" t="s">
        <v>2378</v>
      </c>
      <c r="F1055" s="285" t="s">
        <v>2650</v>
      </c>
      <c r="G1055" s="302">
        <v>20</v>
      </c>
      <c r="H1055" s="287" t="s">
        <v>2011</v>
      </c>
      <c r="I1055" s="285"/>
      <c r="J1055" s="285"/>
      <c r="K1055" s="285"/>
      <c r="L1055" s="285"/>
      <c r="M1055" s="285"/>
      <c r="N1055" s="285"/>
      <c r="O1055" s="288" t="s">
        <v>2012</v>
      </c>
      <c r="P1055" s="288" t="s">
        <v>2012</v>
      </c>
      <c r="Q1055" s="288" t="s">
        <v>2012</v>
      </c>
      <c r="R1055" s="289" t="s">
        <v>2513</v>
      </c>
      <c r="S1055" s="299" t="s">
        <v>2514</v>
      </c>
      <c r="T1055" s="283"/>
      <c r="U1055" s="290" t="s">
        <v>2015</v>
      </c>
      <c r="V1055" s="290" t="s">
        <v>195</v>
      </c>
      <c r="W1055" s="290" t="s">
        <v>2012</v>
      </c>
      <c r="X1055" s="290">
        <v>0</v>
      </c>
      <c r="Y1055" s="290" t="s">
        <v>50</v>
      </c>
      <c r="Z1055" s="290" t="s">
        <v>50</v>
      </c>
      <c r="AA1055" s="290" t="s">
        <v>50</v>
      </c>
      <c r="AB1055" s="290" t="s">
        <v>50</v>
      </c>
    </row>
    <row r="1056" spans="1:28" x14ac:dyDescent="0.25">
      <c r="A1056" s="283" t="s">
        <v>2189</v>
      </c>
      <c r="B1056" s="284" t="s">
        <v>2016</v>
      </c>
      <c r="C1056" s="284" t="s">
        <v>2031</v>
      </c>
      <c r="D1056" s="284" t="s">
        <v>2032</v>
      </c>
      <c r="E1056" s="284" t="s">
        <v>2378</v>
      </c>
      <c r="F1056" s="285" t="s">
        <v>2650</v>
      </c>
      <c r="G1056" s="302">
        <v>40</v>
      </c>
      <c r="H1056" s="287" t="s">
        <v>2011</v>
      </c>
      <c r="I1056" s="285"/>
      <c r="J1056" s="285"/>
      <c r="K1056" s="285"/>
      <c r="L1056" s="285"/>
      <c r="M1056" s="285"/>
      <c r="N1056" s="285"/>
      <c r="O1056" s="288" t="s">
        <v>2012</v>
      </c>
      <c r="P1056" s="288" t="s">
        <v>2012</v>
      </c>
      <c r="Q1056" s="288" t="s">
        <v>2012</v>
      </c>
      <c r="R1056" s="289" t="s">
        <v>2513</v>
      </c>
      <c r="S1056" s="299" t="s">
        <v>2514</v>
      </c>
      <c r="T1056" s="283"/>
      <c r="U1056" s="290" t="s">
        <v>2015</v>
      </c>
      <c r="V1056" s="290" t="s">
        <v>195</v>
      </c>
      <c r="W1056" s="290" t="s">
        <v>2012</v>
      </c>
      <c r="X1056" s="290">
        <v>0</v>
      </c>
      <c r="Y1056" s="290" t="s">
        <v>50</v>
      </c>
      <c r="Z1056" s="290" t="s">
        <v>50</v>
      </c>
      <c r="AA1056" s="290" t="s">
        <v>50</v>
      </c>
      <c r="AB1056" s="290" t="s">
        <v>50</v>
      </c>
    </row>
    <row r="1057" spans="1:28" x14ac:dyDescent="0.25">
      <c r="A1057" s="283" t="s">
        <v>2189</v>
      </c>
      <c r="B1057" s="284" t="s">
        <v>2016</v>
      </c>
      <c r="C1057" s="284" t="s">
        <v>2031</v>
      </c>
      <c r="D1057" s="284" t="s">
        <v>2032</v>
      </c>
      <c r="E1057" s="284" t="s">
        <v>2378</v>
      </c>
      <c r="F1057" s="285" t="s">
        <v>2524</v>
      </c>
      <c r="G1057" s="286">
        <v>20</v>
      </c>
      <c r="H1057" s="287" t="s">
        <v>2011</v>
      </c>
      <c r="I1057" s="285"/>
      <c r="J1057" s="285"/>
      <c r="K1057" s="285"/>
      <c r="L1057" s="285"/>
      <c r="M1057" s="285"/>
      <c r="N1057" s="285"/>
      <c r="O1057" s="288" t="s">
        <v>2012</v>
      </c>
      <c r="P1057" s="288" t="s">
        <v>2012</v>
      </c>
      <c r="Q1057" s="288" t="s">
        <v>2012</v>
      </c>
      <c r="R1057" s="289" t="s">
        <v>2513</v>
      </c>
      <c r="S1057" s="299" t="s">
        <v>2514</v>
      </c>
      <c r="T1057" s="283"/>
      <c r="U1057" s="290" t="s">
        <v>2015</v>
      </c>
      <c r="V1057" s="290" t="s">
        <v>195</v>
      </c>
      <c r="W1057" s="290" t="s">
        <v>2012</v>
      </c>
      <c r="X1057" s="290">
        <v>0</v>
      </c>
      <c r="Y1057" s="290" t="s">
        <v>50</v>
      </c>
      <c r="Z1057" s="290" t="s">
        <v>50</v>
      </c>
      <c r="AA1057" s="290" t="s">
        <v>50</v>
      </c>
      <c r="AB1057" s="290" t="s">
        <v>50</v>
      </c>
    </row>
    <row r="1058" spans="1:28" x14ac:dyDescent="0.25">
      <c r="A1058" s="283" t="s">
        <v>2189</v>
      </c>
      <c r="B1058" s="284" t="s">
        <v>2016</v>
      </c>
      <c r="C1058" s="284" t="s">
        <v>2031</v>
      </c>
      <c r="D1058" s="284" t="s">
        <v>2032</v>
      </c>
      <c r="E1058" s="284" t="s">
        <v>2378</v>
      </c>
      <c r="F1058" s="285" t="s">
        <v>2524</v>
      </c>
      <c r="G1058" s="286">
        <v>20</v>
      </c>
      <c r="H1058" s="287" t="s">
        <v>2011</v>
      </c>
      <c r="I1058" s="285"/>
      <c r="J1058" s="285"/>
      <c r="K1058" s="285"/>
      <c r="L1058" s="285"/>
      <c r="M1058" s="285"/>
      <c r="N1058" s="285"/>
      <c r="O1058" s="288" t="s">
        <v>2012</v>
      </c>
      <c r="P1058" s="288" t="s">
        <v>2012</v>
      </c>
      <c r="Q1058" s="288" t="s">
        <v>2012</v>
      </c>
      <c r="R1058" s="289" t="s">
        <v>2513</v>
      </c>
      <c r="S1058" s="299" t="s">
        <v>2514</v>
      </c>
      <c r="T1058" s="283"/>
      <c r="U1058" s="290" t="s">
        <v>2015</v>
      </c>
      <c r="V1058" s="290" t="s">
        <v>195</v>
      </c>
      <c r="W1058" s="290" t="s">
        <v>2012</v>
      </c>
      <c r="X1058" s="290">
        <v>0</v>
      </c>
      <c r="Y1058" s="290" t="s">
        <v>50</v>
      </c>
      <c r="Z1058" s="290" t="s">
        <v>50</v>
      </c>
      <c r="AA1058" s="290" t="s">
        <v>50</v>
      </c>
      <c r="AB1058" s="290" t="s">
        <v>50</v>
      </c>
    </row>
    <row r="1059" spans="1:28" x14ac:dyDescent="0.25">
      <c r="A1059" s="283" t="s">
        <v>2189</v>
      </c>
      <c r="B1059" s="284" t="s">
        <v>2016</v>
      </c>
      <c r="C1059" s="284" t="s">
        <v>2031</v>
      </c>
      <c r="D1059" s="284" t="s">
        <v>2032</v>
      </c>
      <c r="E1059" s="284" t="s">
        <v>2378</v>
      </c>
      <c r="F1059" s="285" t="s">
        <v>2524</v>
      </c>
      <c r="G1059" s="286">
        <v>40</v>
      </c>
      <c r="H1059" s="287" t="s">
        <v>2011</v>
      </c>
      <c r="I1059" s="285"/>
      <c r="J1059" s="285"/>
      <c r="K1059" s="285"/>
      <c r="L1059" s="285"/>
      <c r="M1059" s="285"/>
      <c r="N1059" s="285"/>
      <c r="O1059" s="288" t="s">
        <v>2012</v>
      </c>
      <c r="P1059" s="288" t="s">
        <v>2012</v>
      </c>
      <c r="Q1059" s="288" t="s">
        <v>2012</v>
      </c>
      <c r="R1059" s="289" t="s">
        <v>2513</v>
      </c>
      <c r="S1059" s="299" t="s">
        <v>2514</v>
      </c>
      <c r="T1059" s="283"/>
      <c r="U1059" s="290" t="s">
        <v>2015</v>
      </c>
      <c r="V1059" s="290" t="s">
        <v>195</v>
      </c>
      <c r="W1059" s="290" t="s">
        <v>2012</v>
      </c>
      <c r="X1059" s="290">
        <v>0</v>
      </c>
      <c r="Y1059" s="290" t="s">
        <v>50</v>
      </c>
      <c r="Z1059" s="290" t="s">
        <v>50</v>
      </c>
      <c r="AA1059" s="290" t="s">
        <v>50</v>
      </c>
      <c r="AB1059" s="290" t="s">
        <v>50</v>
      </c>
    </row>
    <row r="1060" spans="1:28" x14ac:dyDescent="0.25">
      <c r="A1060" s="283" t="s">
        <v>2189</v>
      </c>
      <c r="B1060" s="284" t="s">
        <v>2016</v>
      </c>
      <c r="C1060" s="284" t="s">
        <v>2031</v>
      </c>
      <c r="D1060" s="284" t="s">
        <v>2032</v>
      </c>
      <c r="E1060" s="284" t="s">
        <v>2378</v>
      </c>
      <c r="F1060" s="285" t="s">
        <v>2524</v>
      </c>
      <c r="G1060" s="286">
        <v>40</v>
      </c>
      <c r="H1060" s="287" t="s">
        <v>2011</v>
      </c>
      <c r="I1060" s="285"/>
      <c r="J1060" s="285"/>
      <c r="K1060" s="285"/>
      <c r="L1060" s="285"/>
      <c r="M1060" s="285"/>
      <c r="N1060" s="285"/>
      <c r="O1060" s="288" t="s">
        <v>2012</v>
      </c>
      <c r="P1060" s="288" t="s">
        <v>2012</v>
      </c>
      <c r="Q1060" s="288" t="s">
        <v>2012</v>
      </c>
      <c r="R1060" s="289" t="s">
        <v>2513</v>
      </c>
      <c r="S1060" s="299" t="s">
        <v>2514</v>
      </c>
      <c r="T1060" s="283"/>
      <c r="U1060" s="290" t="s">
        <v>2015</v>
      </c>
      <c r="V1060" s="290" t="s">
        <v>195</v>
      </c>
      <c r="W1060" s="290" t="s">
        <v>2012</v>
      </c>
      <c r="X1060" s="290">
        <v>0</v>
      </c>
      <c r="Y1060" s="290" t="s">
        <v>50</v>
      </c>
      <c r="Z1060" s="290" t="s">
        <v>50</v>
      </c>
      <c r="AA1060" s="290" t="s">
        <v>50</v>
      </c>
      <c r="AB1060" s="290" t="s">
        <v>50</v>
      </c>
    </row>
    <row r="1061" spans="1:28" x14ac:dyDescent="0.25">
      <c r="A1061" s="283" t="s">
        <v>2189</v>
      </c>
      <c r="B1061" s="284" t="s">
        <v>2016</v>
      </c>
      <c r="C1061" s="284" t="s">
        <v>2031</v>
      </c>
      <c r="D1061" s="284" t="s">
        <v>2032</v>
      </c>
      <c r="E1061" s="284" t="s">
        <v>2378</v>
      </c>
      <c r="F1061" s="285" t="s">
        <v>2695</v>
      </c>
      <c r="G1061" s="286">
        <v>20</v>
      </c>
      <c r="H1061" s="287" t="s">
        <v>2011</v>
      </c>
      <c r="I1061" s="285"/>
      <c r="J1061" s="285"/>
      <c r="K1061" s="285"/>
      <c r="L1061" s="285"/>
      <c r="M1061" s="285"/>
      <c r="N1061" s="285"/>
      <c r="O1061" s="288" t="s">
        <v>2012</v>
      </c>
      <c r="P1061" s="288" t="s">
        <v>2012</v>
      </c>
      <c r="Q1061" s="288" t="s">
        <v>2012</v>
      </c>
      <c r="R1061" s="289" t="s">
        <v>2513</v>
      </c>
      <c r="S1061" s="299" t="s">
        <v>2514</v>
      </c>
      <c r="T1061" s="283"/>
      <c r="U1061" s="290" t="s">
        <v>2015</v>
      </c>
      <c r="V1061" s="290" t="s">
        <v>195</v>
      </c>
      <c r="W1061" s="290" t="s">
        <v>2012</v>
      </c>
      <c r="X1061" s="290">
        <v>0</v>
      </c>
      <c r="Y1061" s="290" t="s">
        <v>50</v>
      </c>
      <c r="Z1061" s="290" t="s">
        <v>50</v>
      </c>
      <c r="AA1061" s="290" t="s">
        <v>50</v>
      </c>
      <c r="AB1061" s="290" t="s">
        <v>50</v>
      </c>
    </row>
    <row r="1062" spans="1:28" x14ac:dyDescent="0.25">
      <c r="A1062" s="283" t="s">
        <v>2189</v>
      </c>
      <c r="B1062" s="284" t="s">
        <v>2016</v>
      </c>
      <c r="C1062" s="284" t="s">
        <v>2031</v>
      </c>
      <c r="D1062" s="284" t="s">
        <v>2032</v>
      </c>
      <c r="E1062" s="284" t="s">
        <v>2378</v>
      </c>
      <c r="F1062" s="285" t="s">
        <v>2695</v>
      </c>
      <c r="G1062" s="286">
        <v>40</v>
      </c>
      <c r="H1062" s="287" t="s">
        <v>2011</v>
      </c>
      <c r="I1062" s="285"/>
      <c r="J1062" s="285"/>
      <c r="K1062" s="285"/>
      <c r="L1062" s="285"/>
      <c r="M1062" s="285"/>
      <c r="N1062" s="285"/>
      <c r="O1062" s="288" t="s">
        <v>2012</v>
      </c>
      <c r="P1062" s="288" t="s">
        <v>2012</v>
      </c>
      <c r="Q1062" s="288" t="s">
        <v>2012</v>
      </c>
      <c r="R1062" s="289" t="s">
        <v>2513</v>
      </c>
      <c r="S1062" s="299" t="s">
        <v>2514</v>
      </c>
      <c r="T1062" s="283"/>
      <c r="U1062" s="290" t="s">
        <v>2015</v>
      </c>
      <c r="V1062" s="290" t="s">
        <v>195</v>
      </c>
      <c r="W1062" s="290" t="s">
        <v>2012</v>
      </c>
      <c r="X1062" s="290">
        <v>0</v>
      </c>
      <c r="Y1062" s="290" t="s">
        <v>50</v>
      </c>
      <c r="Z1062" s="290" t="s">
        <v>50</v>
      </c>
      <c r="AA1062" s="290" t="s">
        <v>50</v>
      </c>
      <c r="AB1062" s="290" t="s">
        <v>50</v>
      </c>
    </row>
    <row r="1063" spans="1:28" x14ac:dyDescent="0.25">
      <c r="A1063" s="283" t="s">
        <v>2189</v>
      </c>
      <c r="B1063" s="284" t="s">
        <v>368</v>
      </c>
      <c r="C1063" s="284" t="s">
        <v>2216</v>
      </c>
      <c r="D1063" s="284" t="s">
        <v>2217</v>
      </c>
      <c r="E1063" s="284" t="s">
        <v>2378</v>
      </c>
      <c r="F1063" s="285" t="s">
        <v>2696</v>
      </c>
      <c r="G1063" s="286">
        <v>20</v>
      </c>
      <c r="H1063" s="287" t="s">
        <v>2011</v>
      </c>
      <c r="I1063" s="285"/>
      <c r="J1063" s="285"/>
      <c r="K1063" s="285"/>
      <c r="L1063" s="285"/>
      <c r="M1063" s="285"/>
      <c r="N1063" s="285"/>
      <c r="O1063" s="288" t="s">
        <v>2012</v>
      </c>
      <c r="P1063" s="288" t="s">
        <v>2012</v>
      </c>
      <c r="Q1063" s="288" t="s">
        <v>2012</v>
      </c>
      <c r="R1063" s="289" t="s">
        <v>2513</v>
      </c>
      <c r="S1063" s="299" t="s">
        <v>2514</v>
      </c>
      <c r="T1063" s="283"/>
      <c r="U1063" s="290" t="s">
        <v>2015</v>
      </c>
      <c r="V1063" s="290" t="s">
        <v>195</v>
      </c>
      <c r="W1063" s="290" t="s">
        <v>2012</v>
      </c>
      <c r="X1063" s="290">
        <v>0</v>
      </c>
      <c r="Y1063" s="290" t="s">
        <v>50</v>
      </c>
      <c r="Z1063" s="290" t="s">
        <v>50</v>
      </c>
      <c r="AA1063" s="290" t="s">
        <v>50</v>
      </c>
      <c r="AB1063" s="290" t="s">
        <v>50</v>
      </c>
    </row>
    <row r="1064" spans="1:28" x14ac:dyDescent="0.25">
      <c r="A1064" s="283" t="s">
        <v>2189</v>
      </c>
      <c r="B1064" s="284" t="s">
        <v>368</v>
      </c>
      <c r="C1064" s="284" t="s">
        <v>2216</v>
      </c>
      <c r="D1064" s="284" t="s">
        <v>2217</v>
      </c>
      <c r="E1064" s="284" t="s">
        <v>2378</v>
      </c>
      <c r="F1064" s="285" t="s">
        <v>2696</v>
      </c>
      <c r="G1064" s="286">
        <v>40</v>
      </c>
      <c r="H1064" s="287" t="s">
        <v>2011</v>
      </c>
      <c r="I1064" s="285"/>
      <c r="J1064" s="285"/>
      <c r="K1064" s="285"/>
      <c r="L1064" s="285"/>
      <c r="M1064" s="285"/>
      <c r="N1064" s="285"/>
      <c r="O1064" s="288" t="s">
        <v>2012</v>
      </c>
      <c r="P1064" s="288" t="s">
        <v>2012</v>
      </c>
      <c r="Q1064" s="288" t="s">
        <v>2012</v>
      </c>
      <c r="R1064" s="289" t="s">
        <v>2513</v>
      </c>
      <c r="S1064" s="299" t="s">
        <v>2514</v>
      </c>
      <c r="T1064" s="283"/>
      <c r="U1064" s="290" t="s">
        <v>2015</v>
      </c>
      <c r="V1064" s="290" t="s">
        <v>195</v>
      </c>
      <c r="W1064" s="290" t="s">
        <v>2012</v>
      </c>
      <c r="X1064" s="290">
        <v>0</v>
      </c>
      <c r="Y1064" s="290" t="s">
        <v>50</v>
      </c>
      <c r="Z1064" s="290" t="s">
        <v>50</v>
      </c>
      <c r="AA1064" s="290" t="s">
        <v>50</v>
      </c>
      <c r="AB1064" s="290" t="s">
        <v>50</v>
      </c>
    </row>
    <row r="1065" spans="1:28" x14ac:dyDescent="0.25">
      <c r="A1065" s="283" t="s">
        <v>2189</v>
      </c>
      <c r="B1065" s="284" t="s">
        <v>368</v>
      </c>
      <c r="C1065" s="284" t="s">
        <v>2216</v>
      </c>
      <c r="D1065" s="284" t="s">
        <v>2217</v>
      </c>
      <c r="E1065" s="284" t="s">
        <v>2378</v>
      </c>
      <c r="F1065" s="285" t="s">
        <v>2697</v>
      </c>
      <c r="G1065" s="286">
        <v>20</v>
      </c>
      <c r="H1065" s="287" t="s">
        <v>2011</v>
      </c>
      <c r="I1065" s="285"/>
      <c r="J1065" s="285"/>
      <c r="K1065" s="285"/>
      <c r="L1065" s="285"/>
      <c r="M1065" s="285"/>
      <c r="N1065" s="285"/>
      <c r="O1065" s="288" t="s">
        <v>2012</v>
      </c>
      <c r="P1065" s="288" t="s">
        <v>2012</v>
      </c>
      <c r="Q1065" s="288" t="s">
        <v>2012</v>
      </c>
      <c r="R1065" s="289" t="s">
        <v>2513</v>
      </c>
      <c r="S1065" s="299" t="s">
        <v>2514</v>
      </c>
      <c r="T1065" s="283"/>
      <c r="U1065" s="290" t="s">
        <v>2015</v>
      </c>
      <c r="V1065" s="290" t="s">
        <v>195</v>
      </c>
      <c r="W1065" s="290" t="s">
        <v>2012</v>
      </c>
      <c r="X1065" s="290">
        <v>0</v>
      </c>
      <c r="Y1065" s="290" t="s">
        <v>50</v>
      </c>
      <c r="Z1065" s="290" t="s">
        <v>50</v>
      </c>
      <c r="AA1065" s="290" t="s">
        <v>50</v>
      </c>
      <c r="AB1065" s="290" t="s">
        <v>50</v>
      </c>
    </row>
    <row r="1066" spans="1:28" x14ac:dyDescent="0.25">
      <c r="A1066" s="283" t="s">
        <v>2189</v>
      </c>
      <c r="B1066" s="284" t="s">
        <v>368</v>
      </c>
      <c r="C1066" s="284" t="s">
        <v>2216</v>
      </c>
      <c r="D1066" s="284" t="s">
        <v>2217</v>
      </c>
      <c r="E1066" s="284" t="s">
        <v>2378</v>
      </c>
      <c r="F1066" s="285" t="s">
        <v>2697</v>
      </c>
      <c r="G1066" s="286">
        <v>40</v>
      </c>
      <c r="H1066" s="287" t="s">
        <v>2011</v>
      </c>
      <c r="I1066" s="285"/>
      <c r="J1066" s="285"/>
      <c r="K1066" s="285"/>
      <c r="L1066" s="285"/>
      <c r="M1066" s="285"/>
      <c r="N1066" s="285"/>
      <c r="O1066" s="288" t="s">
        <v>2012</v>
      </c>
      <c r="P1066" s="288" t="s">
        <v>2012</v>
      </c>
      <c r="Q1066" s="288" t="s">
        <v>2012</v>
      </c>
      <c r="R1066" s="289" t="s">
        <v>2513</v>
      </c>
      <c r="S1066" s="299" t="s">
        <v>2514</v>
      </c>
      <c r="T1066" s="283"/>
      <c r="U1066" s="290" t="s">
        <v>2015</v>
      </c>
      <c r="V1066" s="290" t="s">
        <v>195</v>
      </c>
      <c r="W1066" s="290" t="s">
        <v>2012</v>
      </c>
      <c r="X1066" s="290">
        <v>0</v>
      </c>
      <c r="Y1066" s="290" t="s">
        <v>50</v>
      </c>
      <c r="Z1066" s="290" t="s">
        <v>50</v>
      </c>
      <c r="AA1066" s="290" t="s">
        <v>50</v>
      </c>
      <c r="AB1066" s="290" t="s">
        <v>50</v>
      </c>
    </row>
    <row r="1067" spans="1:28" x14ac:dyDescent="0.25">
      <c r="A1067" s="283" t="s">
        <v>2189</v>
      </c>
      <c r="B1067" s="284" t="s">
        <v>1791</v>
      </c>
      <c r="C1067" s="284" t="s">
        <v>2218</v>
      </c>
      <c r="D1067" s="284" t="s">
        <v>2219</v>
      </c>
      <c r="E1067" s="284" t="s">
        <v>2378</v>
      </c>
      <c r="F1067" s="285" t="s">
        <v>2698</v>
      </c>
      <c r="G1067" s="286">
        <v>20</v>
      </c>
      <c r="H1067" s="287" t="s">
        <v>2011</v>
      </c>
      <c r="I1067" s="285"/>
      <c r="J1067" s="285"/>
      <c r="K1067" s="285"/>
      <c r="L1067" s="285"/>
      <c r="M1067" s="285"/>
      <c r="N1067" s="285"/>
      <c r="O1067" s="288" t="s">
        <v>2012</v>
      </c>
      <c r="P1067" s="288" t="s">
        <v>2012</v>
      </c>
      <c r="Q1067" s="288" t="s">
        <v>2012</v>
      </c>
      <c r="R1067" s="289" t="s">
        <v>2513</v>
      </c>
      <c r="S1067" s="299" t="s">
        <v>2514</v>
      </c>
      <c r="T1067" s="283"/>
      <c r="U1067" s="290" t="s">
        <v>2015</v>
      </c>
      <c r="V1067" s="290" t="s">
        <v>195</v>
      </c>
      <c r="W1067" s="290" t="s">
        <v>2012</v>
      </c>
      <c r="X1067" s="290">
        <v>0</v>
      </c>
      <c r="Y1067" s="290" t="s">
        <v>50</v>
      </c>
      <c r="Z1067" s="290" t="s">
        <v>50</v>
      </c>
      <c r="AA1067" s="290" t="s">
        <v>50</v>
      </c>
      <c r="AB1067" s="290" t="s">
        <v>50</v>
      </c>
    </row>
    <row r="1068" spans="1:28" x14ac:dyDescent="0.25">
      <c r="A1068" s="283" t="s">
        <v>2189</v>
      </c>
      <c r="B1068" s="284" t="s">
        <v>1791</v>
      </c>
      <c r="C1068" s="284" t="s">
        <v>2218</v>
      </c>
      <c r="D1068" s="284" t="s">
        <v>2219</v>
      </c>
      <c r="E1068" s="284" t="s">
        <v>2378</v>
      </c>
      <c r="F1068" s="285" t="s">
        <v>2698</v>
      </c>
      <c r="G1068" s="286">
        <v>40</v>
      </c>
      <c r="H1068" s="287" t="s">
        <v>2011</v>
      </c>
      <c r="I1068" s="285"/>
      <c r="J1068" s="285"/>
      <c r="K1068" s="285"/>
      <c r="L1068" s="285"/>
      <c r="M1068" s="285"/>
      <c r="N1068" s="285"/>
      <c r="O1068" s="288" t="s">
        <v>2012</v>
      </c>
      <c r="P1068" s="288" t="s">
        <v>2012</v>
      </c>
      <c r="Q1068" s="288" t="s">
        <v>2012</v>
      </c>
      <c r="R1068" s="289" t="s">
        <v>2513</v>
      </c>
      <c r="S1068" s="299" t="s">
        <v>2514</v>
      </c>
      <c r="T1068" s="283"/>
      <c r="U1068" s="290" t="s">
        <v>2015</v>
      </c>
      <c r="V1068" s="290" t="s">
        <v>195</v>
      </c>
      <c r="W1068" s="290" t="s">
        <v>2012</v>
      </c>
      <c r="X1068" s="290">
        <v>0</v>
      </c>
      <c r="Y1068" s="290" t="s">
        <v>50</v>
      </c>
      <c r="Z1068" s="290" t="s">
        <v>50</v>
      </c>
      <c r="AA1068" s="290" t="s">
        <v>50</v>
      </c>
      <c r="AB1068" s="290" t="s">
        <v>50</v>
      </c>
    </row>
    <row r="1069" spans="1:28" x14ac:dyDescent="0.25">
      <c r="A1069" s="283" t="s">
        <v>2189</v>
      </c>
      <c r="B1069" s="284" t="s">
        <v>368</v>
      </c>
      <c r="C1069" s="284" t="s">
        <v>2033</v>
      </c>
      <c r="D1069" s="284" t="s">
        <v>2034</v>
      </c>
      <c r="E1069" s="284" t="s">
        <v>2494</v>
      </c>
      <c r="F1069" s="285" t="s">
        <v>2699</v>
      </c>
      <c r="G1069" s="286">
        <v>20</v>
      </c>
      <c r="H1069" s="287" t="s">
        <v>2011</v>
      </c>
      <c r="I1069" s="285"/>
      <c r="J1069" s="285"/>
      <c r="K1069" s="285"/>
      <c r="L1069" s="285"/>
      <c r="M1069" s="285"/>
      <c r="N1069" s="285"/>
      <c r="O1069" s="288" t="s">
        <v>2012</v>
      </c>
      <c r="P1069" s="288" t="s">
        <v>2012</v>
      </c>
      <c r="Q1069" s="288" t="s">
        <v>2012</v>
      </c>
      <c r="R1069" s="289" t="s">
        <v>2513</v>
      </c>
      <c r="S1069" s="299" t="s">
        <v>2514</v>
      </c>
      <c r="T1069" s="283"/>
      <c r="U1069" s="290" t="s">
        <v>2015</v>
      </c>
      <c r="V1069" s="290" t="s">
        <v>195</v>
      </c>
      <c r="W1069" s="290" t="s">
        <v>2012</v>
      </c>
      <c r="X1069" s="290">
        <v>0</v>
      </c>
      <c r="Y1069" s="290" t="s">
        <v>50</v>
      </c>
      <c r="Z1069" s="290" t="s">
        <v>50</v>
      </c>
      <c r="AA1069" s="290" t="s">
        <v>50</v>
      </c>
      <c r="AB1069" s="290" t="s">
        <v>50</v>
      </c>
    </row>
    <row r="1070" spans="1:28" x14ac:dyDescent="0.25">
      <c r="A1070" s="283" t="s">
        <v>2189</v>
      </c>
      <c r="B1070" s="284" t="s">
        <v>368</v>
      </c>
      <c r="C1070" s="284" t="s">
        <v>2033</v>
      </c>
      <c r="D1070" s="284" t="s">
        <v>2034</v>
      </c>
      <c r="E1070" s="284" t="s">
        <v>2494</v>
      </c>
      <c r="F1070" s="285" t="s">
        <v>2699</v>
      </c>
      <c r="G1070" s="286">
        <v>40</v>
      </c>
      <c r="H1070" s="287" t="s">
        <v>2011</v>
      </c>
      <c r="I1070" s="285"/>
      <c r="J1070" s="285"/>
      <c r="K1070" s="285"/>
      <c r="L1070" s="285"/>
      <c r="M1070" s="285"/>
      <c r="N1070" s="285"/>
      <c r="O1070" s="288" t="s">
        <v>2012</v>
      </c>
      <c r="P1070" s="288" t="s">
        <v>2012</v>
      </c>
      <c r="Q1070" s="288" t="s">
        <v>2012</v>
      </c>
      <c r="R1070" s="289" t="s">
        <v>2513</v>
      </c>
      <c r="S1070" s="299" t="s">
        <v>2514</v>
      </c>
      <c r="T1070" s="283"/>
      <c r="U1070" s="290" t="s">
        <v>2015</v>
      </c>
      <c r="V1070" s="290" t="s">
        <v>195</v>
      </c>
      <c r="W1070" s="290" t="s">
        <v>2012</v>
      </c>
      <c r="X1070" s="290">
        <v>0</v>
      </c>
      <c r="Y1070" s="290" t="s">
        <v>50</v>
      </c>
      <c r="Z1070" s="290" t="s">
        <v>50</v>
      </c>
      <c r="AA1070" s="290" t="s">
        <v>50</v>
      </c>
      <c r="AB1070" s="290" t="s">
        <v>50</v>
      </c>
    </row>
    <row r="1071" spans="1:28" x14ac:dyDescent="0.25">
      <c r="A1071" s="283" t="s">
        <v>2189</v>
      </c>
      <c r="B1071" s="284" t="s">
        <v>368</v>
      </c>
      <c r="C1071" s="284" t="s">
        <v>2033</v>
      </c>
      <c r="D1071" s="284" t="s">
        <v>2034</v>
      </c>
      <c r="E1071" s="284" t="s">
        <v>2494</v>
      </c>
      <c r="F1071" s="285" t="s">
        <v>2700</v>
      </c>
      <c r="G1071" s="286">
        <v>20</v>
      </c>
      <c r="H1071" s="287" t="s">
        <v>2011</v>
      </c>
      <c r="I1071" s="285"/>
      <c r="J1071" s="285"/>
      <c r="K1071" s="285"/>
      <c r="L1071" s="285"/>
      <c r="M1071" s="285"/>
      <c r="N1071" s="285"/>
      <c r="O1071" s="288" t="s">
        <v>2012</v>
      </c>
      <c r="P1071" s="288" t="s">
        <v>2012</v>
      </c>
      <c r="Q1071" s="288" t="s">
        <v>2012</v>
      </c>
      <c r="R1071" s="289" t="s">
        <v>2513</v>
      </c>
      <c r="S1071" s="299" t="s">
        <v>2514</v>
      </c>
      <c r="T1071" s="283"/>
      <c r="U1071" s="290" t="s">
        <v>2015</v>
      </c>
      <c r="V1071" s="290" t="s">
        <v>195</v>
      </c>
      <c r="W1071" s="290" t="s">
        <v>2012</v>
      </c>
      <c r="X1071" s="290">
        <v>0</v>
      </c>
      <c r="Y1071" s="290" t="s">
        <v>50</v>
      </c>
      <c r="Z1071" s="290" t="s">
        <v>50</v>
      </c>
      <c r="AA1071" s="290" t="s">
        <v>50</v>
      </c>
      <c r="AB1071" s="290" t="s">
        <v>50</v>
      </c>
    </row>
    <row r="1072" spans="1:28" x14ac:dyDescent="0.25">
      <c r="A1072" s="283" t="s">
        <v>2189</v>
      </c>
      <c r="B1072" s="284" t="s">
        <v>368</v>
      </c>
      <c r="C1072" s="284" t="s">
        <v>2033</v>
      </c>
      <c r="D1072" s="284" t="s">
        <v>2034</v>
      </c>
      <c r="E1072" s="284" t="s">
        <v>2494</v>
      </c>
      <c r="F1072" s="285" t="s">
        <v>2700</v>
      </c>
      <c r="G1072" s="286">
        <v>40</v>
      </c>
      <c r="H1072" s="287" t="s">
        <v>2011</v>
      </c>
      <c r="I1072" s="285"/>
      <c r="J1072" s="285"/>
      <c r="K1072" s="285"/>
      <c r="L1072" s="285"/>
      <c r="M1072" s="285"/>
      <c r="N1072" s="285"/>
      <c r="O1072" s="288" t="s">
        <v>2012</v>
      </c>
      <c r="P1072" s="288" t="s">
        <v>2012</v>
      </c>
      <c r="Q1072" s="288" t="s">
        <v>2012</v>
      </c>
      <c r="R1072" s="289" t="s">
        <v>2513</v>
      </c>
      <c r="S1072" s="299" t="s">
        <v>2514</v>
      </c>
      <c r="T1072" s="283"/>
      <c r="U1072" s="290" t="s">
        <v>2015</v>
      </c>
      <c r="V1072" s="290" t="s">
        <v>195</v>
      </c>
      <c r="W1072" s="290" t="s">
        <v>2012</v>
      </c>
      <c r="X1072" s="290">
        <v>0</v>
      </c>
      <c r="Y1072" s="290" t="s">
        <v>50</v>
      </c>
      <c r="Z1072" s="290" t="s">
        <v>50</v>
      </c>
      <c r="AA1072" s="290" t="s">
        <v>50</v>
      </c>
      <c r="AB1072" s="290" t="s">
        <v>50</v>
      </c>
    </row>
    <row r="1073" spans="1:28" x14ac:dyDescent="0.25">
      <c r="A1073" s="283" t="s">
        <v>2189</v>
      </c>
      <c r="B1073" s="284" t="s">
        <v>368</v>
      </c>
      <c r="C1073" s="284" t="s">
        <v>2033</v>
      </c>
      <c r="D1073" s="284" t="s">
        <v>2034</v>
      </c>
      <c r="E1073" s="284" t="s">
        <v>2378</v>
      </c>
      <c r="F1073" s="285" t="s">
        <v>2388</v>
      </c>
      <c r="G1073" s="286">
        <v>20</v>
      </c>
      <c r="H1073" s="287" t="s">
        <v>2011</v>
      </c>
      <c r="I1073" s="285"/>
      <c r="J1073" s="285"/>
      <c r="K1073" s="285"/>
      <c r="L1073" s="285"/>
      <c r="M1073" s="285"/>
      <c r="N1073" s="285"/>
      <c r="O1073" s="288" t="s">
        <v>2012</v>
      </c>
      <c r="P1073" s="288" t="s">
        <v>2012</v>
      </c>
      <c r="Q1073" s="288" t="s">
        <v>2012</v>
      </c>
      <c r="R1073" s="289" t="s">
        <v>2513</v>
      </c>
      <c r="S1073" s="299" t="s">
        <v>2514</v>
      </c>
      <c r="T1073" s="283"/>
      <c r="U1073" s="290" t="s">
        <v>2015</v>
      </c>
      <c r="V1073" s="290" t="s">
        <v>195</v>
      </c>
      <c r="W1073" s="290" t="s">
        <v>2012</v>
      </c>
      <c r="X1073" s="290">
        <v>0</v>
      </c>
      <c r="Y1073" s="290" t="s">
        <v>50</v>
      </c>
      <c r="Z1073" s="290" t="s">
        <v>50</v>
      </c>
      <c r="AA1073" s="290" t="s">
        <v>50</v>
      </c>
      <c r="AB1073" s="290" t="s">
        <v>50</v>
      </c>
    </row>
    <row r="1074" spans="1:28" x14ac:dyDescent="0.25">
      <c r="A1074" s="283" t="s">
        <v>2189</v>
      </c>
      <c r="B1074" s="284" t="s">
        <v>368</v>
      </c>
      <c r="C1074" s="284" t="s">
        <v>2033</v>
      </c>
      <c r="D1074" s="284" t="s">
        <v>2034</v>
      </c>
      <c r="E1074" s="284" t="s">
        <v>2378</v>
      </c>
      <c r="F1074" s="285" t="s">
        <v>2388</v>
      </c>
      <c r="G1074" s="286">
        <v>20</v>
      </c>
      <c r="H1074" s="287" t="s">
        <v>2011</v>
      </c>
      <c r="I1074" s="285"/>
      <c r="J1074" s="285"/>
      <c r="K1074" s="285"/>
      <c r="L1074" s="285"/>
      <c r="M1074" s="285"/>
      <c r="N1074" s="285"/>
      <c r="O1074" s="288" t="s">
        <v>2012</v>
      </c>
      <c r="P1074" s="288" t="s">
        <v>2012</v>
      </c>
      <c r="Q1074" s="288" t="s">
        <v>2012</v>
      </c>
      <c r="R1074" s="289" t="s">
        <v>2513</v>
      </c>
      <c r="S1074" s="299" t="s">
        <v>2514</v>
      </c>
      <c r="T1074" s="283"/>
      <c r="U1074" s="290" t="s">
        <v>2015</v>
      </c>
      <c r="V1074" s="290" t="s">
        <v>195</v>
      </c>
      <c r="W1074" s="290" t="s">
        <v>2012</v>
      </c>
      <c r="X1074" s="290">
        <v>0</v>
      </c>
      <c r="Y1074" s="290" t="s">
        <v>50</v>
      </c>
      <c r="Z1074" s="290" t="s">
        <v>50</v>
      </c>
      <c r="AA1074" s="290" t="s">
        <v>50</v>
      </c>
      <c r="AB1074" s="290" t="s">
        <v>50</v>
      </c>
    </row>
    <row r="1075" spans="1:28" x14ac:dyDescent="0.25">
      <c r="A1075" s="283" t="s">
        <v>2189</v>
      </c>
      <c r="B1075" s="284" t="s">
        <v>368</v>
      </c>
      <c r="C1075" s="284" t="s">
        <v>2033</v>
      </c>
      <c r="D1075" s="284" t="s">
        <v>2034</v>
      </c>
      <c r="E1075" s="284" t="s">
        <v>2378</v>
      </c>
      <c r="F1075" s="285" t="s">
        <v>2388</v>
      </c>
      <c r="G1075" s="286">
        <v>40</v>
      </c>
      <c r="H1075" s="287" t="s">
        <v>2011</v>
      </c>
      <c r="I1075" s="285"/>
      <c r="J1075" s="285"/>
      <c r="K1075" s="285"/>
      <c r="L1075" s="285"/>
      <c r="M1075" s="285"/>
      <c r="N1075" s="285"/>
      <c r="O1075" s="288" t="s">
        <v>2012</v>
      </c>
      <c r="P1075" s="288" t="s">
        <v>2012</v>
      </c>
      <c r="Q1075" s="288" t="s">
        <v>2012</v>
      </c>
      <c r="R1075" s="289" t="s">
        <v>2513</v>
      </c>
      <c r="S1075" s="299" t="s">
        <v>2514</v>
      </c>
      <c r="T1075" s="283"/>
      <c r="U1075" s="290" t="s">
        <v>2015</v>
      </c>
      <c r="V1075" s="290" t="s">
        <v>195</v>
      </c>
      <c r="W1075" s="290" t="s">
        <v>2012</v>
      </c>
      <c r="X1075" s="290">
        <v>0</v>
      </c>
      <c r="Y1075" s="290" t="s">
        <v>50</v>
      </c>
      <c r="Z1075" s="290" t="s">
        <v>50</v>
      </c>
      <c r="AA1075" s="290" t="s">
        <v>50</v>
      </c>
      <c r="AB1075" s="290" t="s">
        <v>50</v>
      </c>
    </row>
    <row r="1076" spans="1:28" x14ac:dyDescent="0.25">
      <c r="A1076" s="283" t="s">
        <v>2189</v>
      </c>
      <c r="B1076" s="284" t="s">
        <v>368</v>
      </c>
      <c r="C1076" s="284" t="s">
        <v>2033</v>
      </c>
      <c r="D1076" s="284" t="s">
        <v>2034</v>
      </c>
      <c r="E1076" s="284" t="s">
        <v>2378</v>
      </c>
      <c r="F1076" s="285" t="s">
        <v>2388</v>
      </c>
      <c r="G1076" s="286">
        <v>40</v>
      </c>
      <c r="H1076" s="287" t="s">
        <v>2011</v>
      </c>
      <c r="I1076" s="285"/>
      <c r="J1076" s="285"/>
      <c r="K1076" s="285"/>
      <c r="L1076" s="285"/>
      <c r="M1076" s="285"/>
      <c r="N1076" s="285"/>
      <c r="O1076" s="288" t="s">
        <v>2012</v>
      </c>
      <c r="P1076" s="288" t="s">
        <v>2012</v>
      </c>
      <c r="Q1076" s="288" t="s">
        <v>2012</v>
      </c>
      <c r="R1076" s="289" t="s">
        <v>2513</v>
      </c>
      <c r="S1076" s="299" t="s">
        <v>2514</v>
      </c>
      <c r="T1076" s="283"/>
      <c r="U1076" s="290" t="s">
        <v>2015</v>
      </c>
      <c r="V1076" s="290" t="s">
        <v>195</v>
      </c>
      <c r="W1076" s="290" t="s">
        <v>2012</v>
      </c>
      <c r="X1076" s="290">
        <v>0</v>
      </c>
      <c r="Y1076" s="290" t="s">
        <v>50</v>
      </c>
      <c r="Z1076" s="290" t="s">
        <v>50</v>
      </c>
      <c r="AA1076" s="290" t="s">
        <v>50</v>
      </c>
      <c r="AB1076" s="290" t="s">
        <v>50</v>
      </c>
    </row>
    <row r="1077" spans="1:28" x14ac:dyDescent="0.25">
      <c r="A1077" s="283" t="s">
        <v>2189</v>
      </c>
      <c r="B1077" s="284" t="s">
        <v>368</v>
      </c>
      <c r="C1077" s="284" t="s">
        <v>2033</v>
      </c>
      <c r="D1077" s="284" t="s">
        <v>2034</v>
      </c>
      <c r="E1077" s="284" t="s">
        <v>2494</v>
      </c>
      <c r="F1077" s="285" t="s">
        <v>413</v>
      </c>
      <c r="G1077" s="286">
        <v>20</v>
      </c>
      <c r="H1077" s="287" t="s">
        <v>2011</v>
      </c>
      <c r="I1077" s="285"/>
      <c r="J1077" s="285"/>
      <c r="K1077" s="285"/>
      <c r="L1077" s="285"/>
      <c r="M1077" s="285"/>
      <c r="N1077" s="285"/>
      <c r="O1077" s="288" t="s">
        <v>2012</v>
      </c>
      <c r="P1077" s="288" t="s">
        <v>2012</v>
      </c>
      <c r="Q1077" s="288" t="s">
        <v>2012</v>
      </c>
      <c r="R1077" s="289" t="s">
        <v>2513</v>
      </c>
      <c r="S1077" s="299" t="s">
        <v>2514</v>
      </c>
      <c r="T1077" s="283"/>
      <c r="U1077" s="290" t="s">
        <v>2015</v>
      </c>
      <c r="V1077" s="290" t="s">
        <v>195</v>
      </c>
      <c r="W1077" s="290" t="s">
        <v>2012</v>
      </c>
      <c r="X1077" s="290">
        <v>0</v>
      </c>
      <c r="Y1077" s="290" t="s">
        <v>50</v>
      </c>
      <c r="Z1077" s="290" t="s">
        <v>50</v>
      </c>
      <c r="AA1077" s="290" t="s">
        <v>50</v>
      </c>
      <c r="AB1077" s="290" t="s">
        <v>50</v>
      </c>
    </row>
    <row r="1078" spans="1:28" x14ac:dyDescent="0.25">
      <c r="A1078" s="283" t="s">
        <v>2189</v>
      </c>
      <c r="B1078" s="284" t="s">
        <v>368</v>
      </c>
      <c r="C1078" s="284" t="s">
        <v>2033</v>
      </c>
      <c r="D1078" s="284" t="s">
        <v>2034</v>
      </c>
      <c r="E1078" s="284" t="s">
        <v>2494</v>
      </c>
      <c r="F1078" s="285" t="s">
        <v>413</v>
      </c>
      <c r="G1078" s="286">
        <v>20</v>
      </c>
      <c r="H1078" s="287" t="s">
        <v>2011</v>
      </c>
      <c r="I1078" s="285"/>
      <c r="J1078" s="285"/>
      <c r="K1078" s="285"/>
      <c r="L1078" s="285"/>
      <c r="M1078" s="285"/>
      <c r="N1078" s="285"/>
      <c r="O1078" s="288" t="s">
        <v>2012</v>
      </c>
      <c r="P1078" s="288" t="s">
        <v>2012</v>
      </c>
      <c r="Q1078" s="288" t="s">
        <v>2012</v>
      </c>
      <c r="R1078" s="289" t="s">
        <v>2513</v>
      </c>
      <c r="S1078" s="299" t="s">
        <v>2514</v>
      </c>
      <c r="T1078" s="283"/>
      <c r="U1078" s="290" t="s">
        <v>2015</v>
      </c>
      <c r="V1078" s="290" t="s">
        <v>195</v>
      </c>
      <c r="W1078" s="290" t="s">
        <v>2012</v>
      </c>
      <c r="X1078" s="290">
        <v>0</v>
      </c>
      <c r="Y1078" s="290" t="s">
        <v>50</v>
      </c>
      <c r="Z1078" s="290" t="s">
        <v>50</v>
      </c>
      <c r="AA1078" s="290" t="s">
        <v>50</v>
      </c>
      <c r="AB1078" s="290" t="s">
        <v>50</v>
      </c>
    </row>
    <row r="1079" spans="1:28" x14ac:dyDescent="0.25">
      <c r="A1079" s="283" t="s">
        <v>2189</v>
      </c>
      <c r="B1079" s="284" t="s">
        <v>368</v>
      </c>
      <c r="C1079" s="284" t="s">
        <v>2033</v>
      </c>
      <c r="D1079" s="284" t="s">
        <v>2034</v>
      </c>
      <c r="E1079" s="284" t="s">
        <v>2494</v>
      </c>
      <c r="F1079" s="285" t="s">
        <v>413</v>
      </c>
      <c r="G1079" s="286">
        <v>40</v>
      </c>
      <c r="H1079" s="287" t="s">
        <v>2011</v>
      </c>
      <c r="I1079" s="285"/>
      <c r="J1079" s="285"/>
      <c r="K1079" s="285"/>
      <c r="L1079" s="285"/>
      <c r="M1079" s="285"/>
      <c r="N1079" s="285"/>
      <c r="O1079" s="288" t="s">
        <v>2012</v>
      </c>
      <c r="P1079" s="288" t="s">
        <v>2012</v>
      </c>
      <c r="Q1079" s="288" t="s">
        <v>2012</v>
      </c>
      <c r="R1079" s="289" t="s">
        <v>2513</v>
      </c>
      <c r="S1079" s="299" t="s">
        <v>2514</v>
      </c>
      <c r="T1079" s="283"/>
      <c r="U1079" s="290" t="s">
        <v>2015</v>
      </c>
      <c r="V1079" s="290" t="s">
        <v>195</v>
      </c>
      <c r="W1079" s="290" t="s">
        <v>2012</v>
      </c>
      <c r="X1079" s="290">
        <v>0</v>
      </c>
      <c r="Y1079" s="290" t="s">
        <v>50</v>
      </c>
      <c r="Z1079" s="290" t="s">
        <v>50</v>
      </c>
      <c r="AA1079" s="290" t="s">
        <v>50</v>
      </c>
      <c r="AB1079" s="290" t="s">
        <v>50</v>
      </c>
    </row>
    <row r="1080" spans="1:28" x14ac:dyDescent="0.25">
      <c r="A1080" s="283" t="s">
        <v>2189</v>
      </c>
      <c r="B1080" s="284" t="s">
        <v>368</v>
      </c>
      <c r="C1080" s="284" t="s">
        <v>2033</v>
      </c>
      <c r="D1080" s="284" t="s">
        <v>2034</v>
      </c>
      <c r="E1080" s="284" t="s">
        <v>2494</v>
      </c>
      <c r="F1080" s="285" t="s">
        <v>413</v>
      </c>
      <c r="G1080" s="286">
        <v>40</v>
      </c>
      <c r="H1080" s="287" t="s">
        <v>2011</v>
      </c>
      <c r="I1080" s="285"/>
      <c r="J1080" s="285"/>
      <c r="K1080" s="285"/>
      <c r="L1080" s="285"/>
      <c r="M1080" s="285"/>
      <c r="N1080" s="285"/>
      <c r="O1080" s="288" t="s">
        <v>2012</v>
      </c>
      <c r="P1080" s="288" t="s">
        <v>2012</v>
      </c>
      <c r="Q1080" s="288" t="s">
        <v>2012</v>
      </c>
      <c r="R1080" s="289" t="s">
        <v>2513</v>
      </c>
      <c r="S1080" s="299" t="s">
        <v>2514</v>
      </c>
      <c r="T1080" s="283"/>
      <c r="U1080" s="290" t="s">
        <v>2015</v>
      </c>
      <c r="V1080" s="290" t="s">
        <v>195</v>
      </c>
      <c r="W1080" s="290" t="s">
        <v>2012</v>
      </c>
      <c r="X1080" s="290">
        <v>0</v>
      </c>
      <c r="Y1080" s="290" t="s">
        <v>50</v>
      </c>
      <c r="Z1080" s="290" t="s">
        <v>50</v>
      </c>
      <c r="AA1080" s="290" t="s">
        <v>50</v>
      </c>
      <c r="AB1080" s="290" t="s">
        <v>50</v>
      </c>
    </row>
    <row r="1081" spans="1:28" x14ac:dyDescent="0.25">
      <c r="A1081" s="283" t="s">
        <v>2189</v>
      </c>
      <c r="B1081" s="284" t="s">
        <v>368</v>
      </c>
      <c r="C1081" s="284" t="s">
        <v>2033</v>
      </c>
      <c r="D1081" s="284" t="s">
        <v>2034</v>
      </c>
      <c r="E1081" s="284" t="s">
        <v>2378</v>
      </c>
      <c r="F1081" s="285" t="s">
        <v>2391</v>
      </c>
      <c r="G1081" s="286">
        <v>20</v>
      </c>
      <c r="H1081" s="287" t="s">
        <v>2011</v>
      </c>
      <c r="I1081" s="285"/>
      <c r="J1081" s="285"/>
      <c r="K1081" s="285"/>
      <c r="L1081" s="285"/>
      <c r="M1081" s="285"/>
      <c r="N1081" s="285"/>
      <c r="O1081" s="288" t="s">
        <v>2012</v>
      </c>
      <c r="P1081" s="288" t="s">
        <v>2012</v>
      </c>
      <c r="Q1081" s="288" t="s">
        <v>2012</v>
      </c>
      <c r="R1081" s="289" t="s">
        <v>2513</v>
      </c>
      <c r="S1081" s="299" t="s">
        <v>2514</v>
      </c>
      <c r="T1081" s="283"/>
      <c r="U1081" s="290" t="s">
        <v>2015</v>
      </c>
      <c r="V1081" s="290" t="s">
        <v>195</v>
      </c>
      <c r="W1081" s="290" t="s">
        <v>2012</v>
      </c>
      <c r="X1081" s="290">
        <v>0</v>
      </c>
      <c r="Y1081" s="290" t="s">
        <v>50</v>
      </c>
      <c r="Z1081" s="290" t="s">
        <v>50</v>
      </c>
      <c r="AA1081" s="290" t="s">
        <v>50</v>
      </c>
      <c r="AB1081" s="290" t="s">
        <v>50</v>
      </c>
    </row>
    <row r="1082" spans="1:28" x14ac:dyDescent="0.25">
      <c r="A1082" s="283" t="s">
        <v>2189</v>
      </c>
      <c r="B1082" s="284" t="s">
        <v>368</v>
      </c>
      <c r="C1082" s="284" t="s">
        <v>2033</v>
      </c>
      <c r="D1082" s="284" t="s">
        <v>2034</v>
      </c>
      <c r="E1082" s="284" t="s">
        <v>2378</v>
      </c>
      <c r="F1082" s="285" t="s">
        <v>2391</v>
      </c>
      <c r="G1082" s="286">
        <v>40</v>
      </c>
      <c r="H1082" s="287" t="s">
        <v>2011</v>
      </c>
      <c r="I1082" s="285"/>
      <c r="J1082" s="285"/>
      <c r="K1082" s="285"/>
      <c r="L1082" s="285"/>
      <c r="M1082" s="285"/>
      <c r="N1082" s="285"/>
      <c r="O1082" s="288" t="s">
        <v>2012</v>
      </c>
      <c r="P1082" s="288" t="s">
        <v>2012</v>
      </c>
      <c r="Q1082" s="288" t="s">
        <v>2012</v>
      </c>
      <c r="R1082" s="289" t="s">
        <v>2513</v>
      </c>
      <c r="S1082" s="299" t="s">
        <v>2514</v>
      </c>
      <c r="T1082" s="283"/>
      <c r="U1082" s="290" t="s">
        <v>2015</v>
      </c>
      <c r="V1082" s="290" t="s">
        <v>195</v>
      </c>
      <c r="W1082" s="290" t="s">
        <v>2012</v>
      </c>
      <c r="X1082" s="290">
        <v>0</v>
      </c>
      <c r="Y1082" s="290" t="s">
        <v>50</v>
      </c>
      <c r="Z1082" s="290" t="s">
        <v>50</v>
      </c>
      <c r="AA1082" s="290" t="s">
        <v>50</v>
      </c>
      <c r="AB1082" s="290" t="s">
        <v>50</v>
      </c>
    </row>
    <row r="1083" spans="1:28" x14ac:dyDescent="0.25">
      <c r="A1083" s="283" t="s">
        <v>2189</v>
      </c>
      <c r="B1083" s="284" t="s">
        <v>2035</v>
      </c>
      <c r="C1083" s="284" t="s">
        <v>2220</v>
      </c>
      <c r="D1083" s="284" t="s">
        <v>2221</v>
      </c>
      <c r="E1083" s="284" t="s">
        <v>2378</v>
      </c>
      <c r="F1083" s="285" t="s">
        <v>2701</v>
      </c>
      <c r="G1083" s="286">
        <v>20</v>
      </c>
      <c r="H1083" s="287" t="s">
        <v>2011</v>
      </c>
      <c r="I1083" s="285"/>
      <c r="J1083" s="285"/>
      <c r="K1083" s="285"/>
      <c r="L1083" s="285"/>
      <c r="M1083" s="285"/>
      <c r="N1083" s="285"/>
      <c r="O1083" s="288" t="s">
        <v>2012</v>
      </c>
      <c r="P1083" s="288" t="s">
        <v>2012</v>
      </c>
      <c r="Q1083" s="288" t="s">
        <v>2012</v>
      </c>
      <c r="R1083" s="289" t="s">
        <v>2513</v>
      </c>
      <c r="S1083" s="299" t="s">
        <v>2514</v>
      </c>
      <c r="T1083" s="283"/>
      <c r="U1083" s="290" t="s">
        <v>2015</v>
      </c>
      <c r="V1083" s="290" t="s">
        <v>195</v>
      </c>
      <c r="W1083" s="290" t="s">
        <v>2012</v>
      </c>
      <c r="X1083" s="290">
        <v>0</v>
      </c>
      <c r="Y1083" s="290" t="s">
        <v>50</v>
      </c>
      <c r="Z1083" s="290" t="s">
        <v>50</v>
      </c>
      <c r="AA1083" s="290" t="s">
        <v>50</v>
      </c>
      <c r="AB1083" s="290" t="s">
        <v>50</v>
      </c>
    </row>
    <row r="1084" spans="1:28" x14ac:dyDescent="0.25">
      <c r="A1084" s="283" t="s">
        <v>2189</v>
      </c>
      <c r="B1084" s="284" t="s">
        <v>2035</v>
      </c>
      <c r="C1084" s="284" t="s">
        <v>2220</v>
      </c>
      <c r="D1084" s="284" t="s">
        <v>2221</v>
      </c>
      <c r="E1084" s="284" t="s">
        <v>2378</v>
      </c>
      <c r="F1084" s="285" t="s">
        <v>2701</v>
      </c>
      <c r="G1084" s="286">
        <v>40</v>
      </c>
      <c r="H1084" s="287" t="s">
        <v>2011</v>
      </c>
      <c r="I1084" s="285"/>
      <c r="J1084" s="285"/>
      <c r="K1084" s="285"/>
      <c r="L1084" s="285"/>
      <c r="M1084" s="285"/>
      <c r="N1084" s="285"/>
      <c r="O1084" s="288" t="s">
        <v>2012</v>
      </c>
      <c r="P1084" s="288" t="s">
        <v>2012</v>
      </c>
      <c r="Q1084" s="288" t="s">
        <v>2012</v>
      </c>
      <c r="R1084" s="289" t="s">
        <v>2513</v>
      </c>
      <c r="S1084" s="299" t="s">
        <v>2514</v>
      </c>
      <c r="T1084" s="283"/>
      <c r="U1084" s="290" t="s">
        <v>2015</v>
      </c>
      <c r="V1084" s="290" t="s">
        <v>195</v>
      </c>
      <c r="W1084" s="290" t="s">
        <v>2012</v>
      </c>
      <c r="X1084" s="290">
        <v>0</v>
      </c>
      <c r="Y1084" s="290" t="s">
        <v>50</v>
      </c>
      <c r="Z1084" s="290" t="s">
        <v>50</v>
      </c>
      <c r="AA1084" s="290" t="s">
        <v>50</v>
      </c>
      <c r="AB1084" s="290" t="s">
        <v>50</v>
      </c>
    </row>
    <row r="1085" spans="1:28" x14ac:dyDescent="0.25">
      <c r="A1085" s="283" t="s">
        <v>2189</v>
      </c>
      <c r="B1085" s="284" t="s">
        <v>2035</v>
      </c>
      <c r="C1085" s="284" t="s">
        <v>2223</v>
      </c>
      <c r="D1085" s="284" t="s">
        <v>2224</v>
      </c>
      <c r="E1085" s="284" t="s">
        <v>2378</v>
      </c>
      <c r="F1085" s="285" t="s">
        <v>2702</v>
      </c>
      <c r="G1085" s="286">
        <v>20</v>
      </c>
      <c r="H1085" s="287" t="s">
        <v>2011</v>
      </c>
      <c r="I1085" s="285"/>
      <c r="J1085" s="285"/>
      <c r="K1085" s="285"/>
      <c r="L1085" s="285"/>
      <c r="M1085" s="285"/>
      <c r="N1085" s="285"/>
      <c r="O1085" s="288" t="s">
        <v>2012</v>
      </c>
      <c r="P1085" s="288" t="s">
        <v>2012</v>
      </c>
      <c r="Q1085" s="288" t="s">
        <v>2012</v>
      </c>
      <c r="R1085" s="289" t="s">
        <v>2513</v>
      </c>
      <c r="S1085" s="299" t="s">
        <v>2514</v>
      </c>
      <c r="T1085" s="283"/>
      <c r="U1085" s="290" t="s">
        <v>2015</v>
      </c>
      <c r="V1085" s="290" t="s">
        <v>195</v>
      </c>
      <c r="W1085" s="290" t="s">
        <v>2012</v>
      </c>
      <c r="X1085" s="290">
        <v>0</v>
      </c>
      <c r="Y1085" s="290" t="s">
        <v>50</v>
      </c>
      <c r="Z1085" s="290" t="s">
        <v>50</v>
      </c>
      <c r="AA1085" s="290" t="s">
        <v>50</v>
      </c>
      <c r="AB1085" s="290" t="s">
        <v>50</v>
      </c>
    </row>
    <row r="1086" spans="1:28" x14ac:dyDescent="0.25">
      <c r="A1086" s="283" t="s">
        <v>2189</v>
      </c>
      <c r="B1086" s="284" t="s">
        <v>2035</v>
      </c>
      <c r="C1086" s="284" t="s">
        <v>2223</v>
      </c>
      <c r="D1086" s="284" t="s">
        <v>2224</v>
      </c>
      <c r="E1086" s="284" t="s">
        <v>2378</v>
      </c>
      <c r="F1086" s="285" t="s">
        <v>2702</v>
      </c>
      <c r="G1086" s="286">
        <v>40</v>
      </c>
      <c r="H1086" s="287" t="s">
        <v>2011</v>
      </c>
      <c r="I1086" s="285"/>
      <c r="J1086" s="285"/>
      <c r="K1086" s="285"/>
      <c r="L1086" s="285"/>
      <c r="M1086" s="285"/>
      <c r="N1086" s="285"/>
      <c r="O1086" s="288" t="s">
        <v>2012</v>
      </c>
      <c r="P1086" s="288" t="s">
        <v>2012</v>
      </c>
      <c r="Q1086" s="288" t="s">
        <v>2012</v>
      </c>
      <c r="R1086" s="289" t="s">
        <v>2513</v>
      </c>
      <c r="S1086" s="299" t="s">
        <v>2514</v>
      </c>
      <c r="T1086" s="283"/>
      <c r="U1086" s="290" t="s">
        <v>2015</v>
      </c>
      <c r="V1086" s="290" t="s">
        <v>195</v>
      </c>
      <c r="W1086" s="290" t="s">
        <v>2012</v>
      </c>
      <c r="X1086" s="290">
        <v>0</v>
      </c>
      <c r="Y1086" s="290" t="s">
        <v>50</v>
      </c>
      <c r="Z1086" s="290" t="s">
        <v>50</v>
      </c>
      <c r="AA1086" s="290" t="s">
        <v>50</v>
      </c>
      <c r="AB1086" s="290" t="s">
        <v>50</v>
      </c>
    </row>
    <row r="1087" spans="1:28" x14ac:dyDescent="0.25">
      <c r="A1087" s="283" t="s">
        <v>2189</v>
      </c>
      <c r="B1087" s="284" t="s">
        <v>2035</v>
      </c>
      <c r="C1087" s="284" t="s">
        <v>2036</v>
      </c>
      <c r="D1087" s="284" t="s">
        <v>2037</v>
      </c>
      <c r="E1087" s="284" t="s">
        <v>2378</v>
      </c>
      <c r="F1087" s="285" t="s">
        <v>2525</v>
      </c>
      <c r="G1087" s="286">
        <v>20</v>
      </c>
      <c r="H1087" s="287" t="s">
        <v>2011</v>
      </c>
      <c r="I1087" s="285"/>
      <c r="J1087" s="285"/>
      <c r="K1087" s="285"/>
      <c r="L1087" s="285"/>
      <c r="M1087" s="285"/>
      <c r="N1087" s="285"/>
      <c r="O1087" s="288" t="s">
        <v>2012</v>
      </c>
      <c r="P1087" s="288" t="s">
        <v>2012</v>
      </c>
      <c r="Q1087" s="288" t="s">
        <v>2012</v>
      </c>
      <c r="R1087" s="289" t="s">
        <v>2513</v>
      </c>
      <c r="S1087" s="299" t="s">
        <v>2514</v>
      </c>
      <c r="T1087" s="283"/>
      <c r="U1087" s="290" t="s">
        <v>2015</v>
      </c>
      <c r="V1087" s="290" t="s">
        <v>195</v>
      </c>
      <c r="W1087" s="290" t="s">
        <v>2012</v>
      </c>
      <c r="X1087" s="290">
        <v>0</v>
      </c>
      <c r="Y1087" s="290" t="s">
        <v>50</v>
      </c>
      <c r="Z1087" s="290" t="s">
        <v>50</v>
      </c>
      <c r="AA1087" s="290" t="s">
        <v>50</v>
      </c>
      <c r="AB1087" s="290" t="s">
        <v>50</v>
      </c>
    </row>
    <row r="1088" spans="1:28" x14ac:dyDescent="0.25">
      <c r="A1088" s="283" t="s">
        <v>2189</v>
      </c>
      <c r="B1088" s="284" t="s">
        <v>2035</v>
      </c>
      <c r="C1088" s="284" t="s">
        <v>2036</v>
      </c>
      <c r="D1088" s="284" t="s">
        <v>2037</v>
      </c>
      <c r="E1088" s="284" t="s">
        <v>2378</v>
      </c>
      <c r="F1088" s="285" t="s">
        <v>2525</v>
      </c>
      <c r="G1088" s="286">
        <v>40</v>
      </c>
      <c r="H1088" s="287" t="s">
        <v>2011</v>
      </c>
      <c r="I1088" s="285"/>
      <c r="J1088" s="285"/>
      <c r="K1088" s="285"/>
      <c r="L1088" s="285"/>
      <c r="M1088" s="285"/>
      <c r="N1088" s="285"/>
      <c r="O1088" s="288" t="s">
        <v>2012</v>
      </c>
      <c r="P1088" s="288" t="s">
        <v>2012</v>
      </c>
      <c r="Q1088" s="288" t="s">
        <v>2012</v>
      </c>
      <c r="R1088" s="289" t="s">
        <v>2513</v>
      </c>
      <c r="S1088" s="299" t="s">
        <v>2514</v>
      </c>
      <c r="T1088" s="283"/>
      <c r="U1088" s="290" t="s">
        <v>2015</v>
      </c>
      <c r="V1088" s="290" t="s">
        <v>195</v>
      </c>
      <c r="W1088" s="290" t="s">
        <v>2012</v>
      </c>
      <c r="X1088" s="290">
        <v>0</v>
      </c>
      <c r="Y1088" s="290" t="s">
        <v>50</v>
      </c>
      <c r="Z1088" s="290" t="s">
        <v>50</v>
      </c>
      <c r="AA1088" s="290" t="s">
        <v>50</v>
      </c>
      <c r="AB1088" s="290" t="s">
        <v>50</v>
      </c>
    </row>
    <row r="1089" spans="1:28" x14ac:dyDescent="0.25">
      <c r="A1089" s="283" t="s">
        <v>2189</v>
      </c>
      <c r="B1089" s="284" t="s">
        <v>2016</v>
      </c>
      <c r="C1089" s="284" t="s">
        <v>2039</v>
      </c>
      <c r="D1089" s="284" t="s">
        <v>2040</v>
      </c>
      <c r="E1089" s="284" t="s">
        <v>2378</v>
      </c>
      <c r="F1089" s="285" t="s">
        <v>432</v>
      </c>
      <c r="G1089" s="286">
        <v>20</v>
      </c>
      <c r="H1089" s="287" t="s">
        <v>2011</v>
      </c>
      <c r="I1089" s="285"/>
      <c r="J1089" s="285"/>
      <c r="K1089" s="285"/>
      <c r="L1089" s="285"/>
      <c r="M1089" s="285"/>
      <c r="N1089" s="285"/>
      <c r="O1089" s="288" t="s">
        <v>2012</v>
      </c>
      <c r="P1089" s="288" t="s">
        <v>2012</v>
      </c>
      <c r="Q1089" s="288" t="s">
        <v>2012</v>
      </c>
      <c r="R1089" s="289" t="s">
        <v>2513</v>
      </c>
      <c r="S1089" s="299" t="s">
        <v>2514</v>
      </c>
      <c r="T1089" s="283"/>
      <c r="U1089" s="290" t="s">
        <v>2015</v>
      </c>
      <c r="V1089" s="290" t="s">
        <v>195</v>
      </c>
      <c r="W1089" s="290" t="s">
        <v>2012</v>
      </c>
      <c r="X1089" s="290">
        <v>0</v>
      </c>
      <c r="Y1089" s="290" t="s">
        <v>50</v>
      </c>
      <c r="Z1089" s="290" t="s">
        <v>50</v>
      </c>
      <c r="AA1089" s="290" t="s">
        <v>50</v>
      </c>
      <c r="AB1089" s="290" t="s">
        <v>50</v>
      </c>
    </row>
    <row r="1090" spans="1:28" x14ac:dyDescent="0.25">
      <c r="A1090" s="283" t="s">
        <v>2189</v>
      </c>
      <c r="B1090" s="284" t="s">
        <v>2016</v>
      </c>
      <c r="C1090" s="284" t="s">
        <v>2039</v>
      </c>
      <c r="D1090" s="284" t="s">
        <v>2040</v>
      </c>
      <c r="E1090" s="284" t="s">
        <v>2378</v>
      </c>
      <c r="F1090" s="285" t="s">
        <v>432</v>
      </c>
      <c r="G1090" s="286">
        <v>40</v>
      </c>
      <c r="H1090" s="287" t="s">
        <v>2011</v>
      </c>
      <c r="I1090" s="285"/>
      <c r="J1090" s="285"/>
      <c r="K1090" s="285"/>
      <c r="L1090" s="285"/>
      <c r="M1090" s="285"/>
      <c r="N1090" s="285"/>
      <c r="O1090" s="288" t="s">
        <v>2012</v>
      </c>
      <c r="P1090" s="288" t="s">
        <v>2012</v>
      </c>
      <c r="Q1090" s="288" t="s">
        <v>2012</v>
      </c>
      <c r="R1090" s="289" t="s">
        <v>2513</v>
      </c>
      <c r="S1090" s="299" t="s">
        <v>2514</v>
      </c>
      <c r="T1090" s="283"/>
      <c r="U1090" s="290" t="s">
        <v>2015</v>
      </c>
      <c r="V1090" s="290" t="s">
        <v>195</v>
      </c>
      <c r="W1090" s="290" t="s">
        <v>2012</v>
      </c>
      <c r="X1090" s="290">
        <v>0</v>
      </c>
      <c r="Y1090" s="290" t="s">
        <v>50</v>
      </c>
      <c r="Z1090" s="290" t="s">
        <v>50</v>
      </c>
      <c r="AA1090" s="290" t="s">
        <v>50</v>
      </c>
      <c r="AB1090" s="290" t="s">
        <v>50</v>
      </c>
    </row>
    <row r="1091" spans="1:28" x14ac:dyDescent="0.25">
      <c r="A1091" s="283" t="s">
        <v>2189</v>
      </c>
      <c r="B1091" s="284" t="s">
        <v>2016</v>
      </c>
      <c r="C1091" s="284" t="s">
        <v>2039</v>
      </c>
      <c r="D1091" s="284" t="s">
        <v>2040</v>
      </c>
      <c r="E1091" s="284" t="s">
        <v>2378</v>
      </c>
      <c r="F1091" s="285" t="s">
        <v>2703</v>
      </c>
      <c r="G1091" s="286">
        <v>20</v>
      </c>
      <c r="H1091" s="287" t="s">
        <v>2011</v>
      </c>
      <c r="I1091" s="285"/>
      <c r="J1091" s="285"/>
      <c r="K1091" s="285"/>
      <c r="L1091" s="285"/>
      <c r="M1091" s="285"/>
      <c r="N1091" s="285"/>
      <c r="O1091" s="288" t="s">
        <v>2012</v>
      </c>
      <c r="P1091" s="288" t="s">
        <v>2012</v>
      </c>
      <c r="Q1091" s="288" t="s">
        <v>2012</v>
      </c>
      <c r="R1091" s="289" t="s">
        <v>2513</v>
      </c>
      <c r="S1091" s="299" t="s">
        <v>2514</v>
      </c>
      <c r="T1091" s="283"/>
      <c r="U1091" s="290" t="s">
        <v>2015</v>
      </c>
      <c r="V1091" s="290" t="s">
        <v>195</v>
      </c>
      <c r="W1091" s="290" t="s">
        <v>2012</v>
      </c>
      <c r="X1091" s="290">
        <v>0</v>
      </c>
      <c r="Y1091" s="290" t="s">
        <v>50</v>
      </c>
      <c r="Z1091" s="290" t="s">
        <v>50</v>
      </c>
      <c r="AA1091" s="290" t="s">
        <v>50</v>
      </c>
      <c r="AB1091" s="290" t="s">
        <v>50</v>
      </c>
    </row>
    <row r="1092" spans="1:28" x14ac:dyDescent="0.25">
      <c r="A1092" s="283" t="s">
        <v>2189</v>
      </c>
      <c r="B1092" s="284" t="s">
        <v>2016</v>
      </c>
      <c r="C1092" s="284" t="s">
        <v>2039</v>
      </c>
      <c r="D1092" s="284" t="s">
        <v>2040</v>
      </c>
      <c r="E1092" s="284" t="s">
        <v>2378</v>
      </c>
      <c r="F1092" s="285" t="s">
        <v>2703</v>
      </c>
      <c r="G1092" s="286">
        <v>40</v>
      </c>
      <c r="H1092" s="287" t="s">
        <v>2011</v>
      </c>
      <c r="I1092" s="285"/>
      <c r="J1092" s="285"/>
      <c r="K1092" s="285"/>
      <c r="L1092" s="285"/>
      <c r="M1092" s="285"/>
      <c r="N1092" s="285"/>
      <c r="O1092" s="288" t="s">
        <v>2012</v>
      </c>
      <c r="P1092" s="288" t="s">
        <v>2012</v>
      </c>
      <c r="Q1092" s="288" t="s">
        <v>2012</v>
      </c>
      <c r="R1092" s="289" t="s">
        <v>2513</v>
      </c>
      <c r="S1092" s="299" t="s">
        <v>2514</v>
      </c>
      <c r="T1092" s="283"/>
      <c r="U1092" s="290" t="s">
        <v>2015</v>
      </c>
      <c r="V1092" s="290" t="s">
        <v>195</v>
      </c>
      <c r="W1092" s="290" t="s">
        <v>2012</v>
      </c>
      <c r="X1092" s="290">
        <v>0</v>
      </c>
      <c r="Y1092" s="290" t="s">
        <v>50</v>
      </c>
      <c r="Z1092" s="290" t="s">
        <v>50</v>
      </c>
      <c r="AA1092" s="290" t="s">
        <v>50</v>
      </c>
      <c r="AB1092" s="290" t="s">
        <v>50</v>
      </c>
    </row>
    <row r="1093" spans="1:28" x14ac:dyDescent="0.25">
      <c r="A1093" s="283" t="s">
        <v>2189</v>
      </c>
      <c r="B1093" s="284" t="s">
        <v>2016</v>
      </c>
      <c r="C1093" s="284" t="s">
        <v>2039</v>
      </c>
      <c r="D1093" s="284" t="s">
        <v>2040</v>
      </c>
      <c r="E1093" s="284" t="s">
        <v>2378</v>
      </c>
      <c r="F1093" s="285" t="s">
        <v>2526</v>
      </c>
      <c r="G1093" s="286">
        <v>20</v>
      </c>
      <c r="H1093" s="287" t="s">
        <v>2011</v>
      </c>
      <c r="I1093" s="285"/>
      <c r="J1093" s="285"/>
      <c r="K1093" s="285"/>
      <c r="L1093" s="285"/>
      <c r="M1093" s="285"/>
      <c r="N1093" s="285"/>
      <c r="O1093" s="288" t="s">
        <v>2012</v>
      </c>
      <c r="P1093" s="288" t="s">
        <v>2012</v>
      </c>
      <c r="Q1093" s="288" t="s">
        <v>2012</v>
      </c>
      <c r="R1093" s="289" t="s">
        <v>2513</v>
      </c>
      <c r="S1093" s="299" t="s">
        <v>2514</v>
      </c>
      <c r="T1093" s="283"/>
      <c r="U1093" s="290" t="s">
        <v>2015</v>
      </c>
      <c r="V1093" s="290" t="s">
        <v>195</v>
      </c>
      <c r="W1093" s="290" t="s">
        <v>2012</v>
      </c>
      <c r="X1093" s="290">
        <v>0</v>
      </c>
      <c r="Y1093" s="290" t="s">
        <v>50</v>
      </c>
      <c r="Z1093" s="290" t="s">
        <v>50</v>
      </c>
      <c r="AA1093" s="290" t="s">
        <v>50</v>
      </c>
      <c r="AB1093" s="290" t="s">
        <v>50</v>
      </c>
    </row>
    <row r="1094" spans="1:28" x14ac:dyDescent="0.25">
      <c r="A1094" s="283" t="s">
        <v>2189</v>
      </c>
      <c r="B1094" s="284" t="s">
        <v>2016</v>
      </c>
      <c r="C1094" s="284" t="s">
        <v>2039</v>
      </c>
      <c r="D1094" s="284" t="s">
        <v>2040</v>
      </c>
      <c r="E1094" s="284" t="s">
        <v>2378</v>
      </c>
      <c r="F1094" s="285" t="s">
        <v>2526</v>
      </c>
      <c r="G1094" s="286">
        <v>40</v>
      </c>
      <c r="H1094" s="287" t="s">
        <v>2011</v>
      </c>
      <c r="I1094" s="285"/>
      <c r="J1094" s="285"/>
      <c r="K1094" s="285"/>
      <c r="L1094" s="285"/>
      <c r="M1094" s="285"/>
      <c r="N1094" s="285"/>
      <c r="O1094" s="288" t="s">
        <v>2012</v>
      </c>
      <c r="P1094" s="288" t="s">
        <v>2012</v>
      </c>
      <c r="Q1094" s="288" t="s">
        <v>2012</v>
      </c>
      <c r="R1094" s="289" t="s">
        <v>2513</v>
      </c>
      <c r="S1094" s="299" t="s">
        <v>2514</v>
      </c>
      <c r="T1094" s="283"/>
      <c r="U1094" s="290" t="s">
        <v>2015</v>
      </c>
      <c r="V1094" s="290" t="s">
        <v>195</v>
      </c>
      <c r="W1094" s="290" t="s">
        <v>2012</v>
      </c>
      <c r="X1094" s="290">
        <v>0</v>
      </c>
      <c r="Y1094" s="290" t="s">
        <v>50</v>
      </c>
      <c r="Z1094" s="290" t="s">
        <v>50</v>
      </c>
      <c r="AA1094" s="290" t="s">
        <v>50</v>
      </c>
      <c r="AB1094" s="290" t="s">
        <v>50</v>
      </c>
    </row>
    <row r="1095" spans="1:28" x14ac:dyDescent="0.25">
      <c r="A1095" s="283" t="s">
        <v>2189</v>
      </c>
      <c r="B1095" s="284" t="s">
        <v>2016</v>
      </c>
      <c r="C1095" s="284" t="s">
        <v>2039</v>
      </c>
      <c r="D1095" s="284" t="s">
        <v>2040</v>
      </c>
      <c r="E1095" s="284" t="s">
        <v>2378</v>
      </c>
      <c r="F1095" s="285" t="s">
        <v>2527</v>
      </c>
      <c r="G1095" s="286">
        <v>20</v>
      </c>
      <c r="H1095" s="287" t="s">
        <v>2011</v>
      </c>
      <c r="I1095" s="285"/>
      <c r="J1095" s="285"/>
      <c r="K1095" s="285"/>
      <c r="L1095" s="285"/>
      <c r="M1095" s="285"/>
      <c r="N1095" s="285"/>
      <c r="O1095" s="288" t="s">
        <v>2012</v>
      </c>
      <c r="P1095" s="288" t="s">
        <v>2012</v>
      </c>
      <c r="Q1095" s="288" t="s">
        <v>2012</v>
      </c>
      <c r="R1095" s="289" t="s">
        <v>2513</v>
      </c>
      <c r="S1095" s="299" t="s">
        <v>2514</v>
      </c>
      <c r="T1095" s="283"/>
      <c r="U1095" s="290" t="s">
        <v>2015</v>
      </c>
      <c r="V1095" s="290" t="s">
        <v>195</v>
      </c>
      <c r="W1095" s="290" t="s">
        <v>2012</v>
      </c>
      <c r="X1095" s="290">
        <v>0</v>
      </c>
      <c r="Y1095" s="290" t="s">
        <v>50</v>
      </c>
      <c r="Z1095" s="290" t="s">
        <v>50</v>
      </c>
      <c r="AA1095" s="290" t="s">
        <v>50</v>
      </c>
      <c r="AB1095" s="290" t="s">
        <v>50</v>
      </c>
    </row>
    <row r="1096" spans="1:28" x14ac:dyDescent="0.25">
      <c r="A1096" s="283" t="s">
        <v>2189</v>
      </c>
      <c r="B1096" s="284" t="s">
        <v>2016</v>
      </c>
      <c r="C1096" s="284" t="s">
        <v>2039</v>
      </c>
      <c r="D1096" s="284" t="s">
        <v>2040</v>
      </c>
      <c r="E1096" s="284" t="s">
        <v>2378</v>
      </c>
      <c r="F1096" s="285" t="s">
        <v>2527</v>
      </c>
      <c r="G1096" s="286">
        <v>40</v>
      </c>
      <c r="H1096" s="287" t="s">
        <v>2011</v>
      </c>
      <c r="I1096" s="285"/>
      <c r="J1096" s="285"/>
      <c r="K1096" s="285"/>
      <c r="L1096" s="285"/>
      <c r="M1096" s="285"/>
      <c r="N1096" s="285"/>
      <c r="O1096" s="288" t="s">
        <v>2012</v>
      </c>
      <c r="P1096" s="288" t="s">
        <v>2012</v>
      </c>
      <c r="Q1096" s="288" t="s">
        <v>2012</v>
      </c>
      <c r="R1096" s="289" t="s">
        <v>2513</v>
      </c>
      <c r="S1096" s="299" t="s">
        <v>2514</v>
      </c>
      <c r="T1096" s="283"/>
      <c r="U1096" s="290" t="s">
        <v>2015</v>
      </c>
      <c r="V1096" s="290" t="s">
        <v>195</v>
      </c>
      <c r="W1096" s="290" t="s">
        <v>2012</v>
      </c>
      <c r="X1096" s="290">
        <v>0</v>
      </c>
      <c r="Y1096" s="290" t="s">
        <v>50</v>
      </c>
      <c r="Z1096" s="290" t="s">
        <v>50</v>
      </c>
      <c r="AA1096" s="290" t="s">
        <v>50</v>
      </c>
      <c r="AB1096" s="290" t="s">
        <v>50</v>
      </c>
    </row>
    <row r="1097" spans="1:28" x14ac:dyDescent="0.25">
      <c r="A1097" s="283" t="s">
        <v>2189</v>
      </c>
      <c r="B1097" s="284" t="s">
        <v>2035</v>
      </c>
      <c r="C1097" s="284" t="s">
        <v>2226</v>
      </c>
      <c r="D1097" s="284" t="s">
        <v>2227</v>
      </c>
      <c r="E1097" s="284" t="s">
        <v>2378</v>
      </c>
      <c r="F1097" s="285" t="s">
        <v>2704</v>
      </c>
      <c r="G1097" s="286">
        <v>20</v>
      </c>
      <c r="H1097" s="287" t="s">
        <v>2011</v>
      </c>
      <c r="I1097" s="285"/>
      <c r="J1097" s="285"/>
      <c r="K1097" s="285"/>
      <c r="L1097" s="285"/>
      <c r="M1097" s="285"/>
      <c r="N1097" s="285"/>
      <c r="O1097" s="288" t="s">
        <v>2012</v>
      </c>
      <c r="P1097" s="288" t="s">
        <v>2012</v>
      </c>
      <c r="Q1097" s="288" t="s">
        <v>2012</v>
      </c>
      <c r="R1097" s="289" t="s">
        <v>2513</v>
      </c>
      <c r="S1097" s="299" t="s">
        <v>2514</v>
      </c>
      <c r="T1097" s="283"/>
      <c r="U1097" s="290" t="s">
        <v>2015</v>
      </c>
      <c r="V1097" s="290" t="s">
        <v>195</v>
      </c>
      <c r="W1097" s="290" t="s">
        <v>2012</v>
      </c>
      <c r="X1097" s="290">
        <v>0</v>
      </c>
      <c r="Y1097" s="290" t="s">
        <v>50</v>
      </c>
      <c r="Z1097" s="290" t="s">
        <v>50</v>
      </c>
      <c r="AA1097" s="290" t="s">
        <v>50</v>
      </c>
      <c r="AB1097" s="290" t="s">
        <v>50</v>
      </c>
    </row>
    <row r="1098" spans="1:28" x14ac:dyDescent="0.25">
      <c r="A1098" s="283" t="s">
        <v>2189</v>
      </c>
      <c r="B1098" s="284" t="s">
        <v>2035</v>
      </c>
      <c r="C1098" s="284" t="s">
        <v>2226</v>
      </c>
      <c r="D1098" s="284" t="s">
        <v>2227</v>
      </c>
      <c r="E1098" s="284" t="s">
        <v>2378</v>
      </c>
      <c r="F1098" s="285" t="s">
        <v>2704</v>
      </c>
      <c r="G1098" s="286">
        <v>40</v>
      </c>
      <c r="H1098" s="287" t="s">
        <v>2011</v>
      </c>
      <c r="I1098" s="285"/>
      <c r="J1098" s="285"/>
      <c r="K1098" s="285"/>
      <c r="L1098" s="285"/>
      <c r="M1098" s="285"/>
      <c r="N1098" s="285"/>
      <c r="O1098" s="288" t="s">
        <v>2012</v>
      </c>
      <c r="P1098" s="288" t="s">
        <v>2012</v>
      </c>
      <c r="Q1098" s="288" t="s">
        <v>2012</v>
      </c>
      <c r="R1098" s="289" t="s">
        <v>2513</v>
      </c>
      <c r="S1098" s="299" t="s">
        <v>2514</v>
      </c>
      <c r="T1098" s="283"/>
      <c r="U1098" s="290" t="s">
        <v>2015</v>
      </c>
      <c r="V1098" s="290" t="s">
        <v>195</v>
      </c>
      <c r="W1098" s="290" t="s">
        <v>2012</v>
      </c>
      <c r="X1098" s="290">
        <v>0</v>
      </c>
      <c r="Y1098" s="290" t="s">
        <v>50</v>
      </c>
      <c r="Z1098" s="290" t="s">
        <v>50</v>
      </c>
      <c r="AA1098" s="290" t="s">
        <v>50</v>
      </c>
      <c r="AB1098" s="290" t="s">
        <v>50</v>
      </c>
    </row>
    <row r="1099" spans="1:28" x14ac:dyDescent="0.25">
      <c r="A1099" s="283" t="s">
        <v>2189</v>
      </c>
      <c r="B1099" s="284" t="s">
        <v>2041</v>
      </c>
      <c r="C1099" s="284" t="s">
        <v>2042</v>
      </c>
      <c r="D1099" s="284" t="s">
        <v>2043</v>
      </c>
      <c r="E1099" s="284" t="s">
        <v>2511</v>
      </c>
      <c r="F1099" s="285" t="s">
        <v>2705</v>
      </c>
      <c r="G1099" s="286">
        <v>20</v>
      </c>
      <c r="H1099" s="287" t="s">
        <v>2011</v>
      </c>
      <c r="I1099" s="285"/>
      <c r="J1099" s="285"/>
      <c r="K1099" s="285"/>
      <c r="L1099" s="285"/>
      <c r="M1099" s="285"/>
      <c r="N1099" s="285"/>
      <c r="O1099" s="288" t="s">
        <v>2012</v>
      </c>
      <c r="P1099" s="288" t="s">
        <v>2012</v>
      </c>
      <c r="Q1099" s="288" t="s">
        <v>2012</v>
      </c>
      <c r="R1099" s="289" t="s">
        <v>2513</v>
      </c>
      <c r="S1099" s="299" t="s">
        <v>2514</v>
      </c>
      <c r="T1099" s="283"/>
      <c r="U1099" s="290" t="s">
        <v>2015</v>
      </c>
      <c r="V1099" s="290" t="s">
        <v>195</v>
      </c>
      <c r="W1099" s="290" t="s">
        <v>2012</v>
      </c>
      <c r="X1099" s="290">
        <v>0</v>
      </c>
      <c r="Y1099" s="290" t="s">
        <v>50</v>
      </c>
      <c r="Z1099" s="290" t="s">
        <v>50</v>
      </c>
      <c r="AA1099" s="290" t="s">
        <v>50</v>
      </c>
      <c r="AB1099" s="290" t="s">
        <v>50</v>
      </c>
    </row>
    <row r="1100" spans="1:28" x14ac:dyDescent="0.25">
      <c r="A1100" s="283" t="s">
        <v>2189</v>
      </c>
      <c r="B1100" s="284" t="s">
        <v>2041</v>
      </c>
      <c r="C1100" s="284" t="s">
        <v>2042</v>
      </c>
      <c r="D1100" s="284" t="s">
        <v>2043</v>
      </c>
      <c r="E1100" s="284" t="s">
        <v>2511</v>
      </c>
      <c r="F1100" s="285" t="s">
        <v>2705</v>
      </c>
      <c r="G1100" s="286">
        <v>40</v>
      </c>
      <c r="H1100" s="287" t="s">
        <v>2011</v>
      </c>
      <c r="I1100" s="285"/>
      <c r="J1100" s="285"/>
      <c r="K1100" s="285"/>
      <c r="L1100" s="285"/>
      <c r="M1100" s="285"/>
      <c r="N1100" s="285"/>
      <c r="O1100" s="288" t="s">
        <v>2012</v>
      </c>
      <c r="P1100" s="288" t="s">
        <v>2012</v>
      </c>
      <c r="Q1100" s="288" t="s">
        <v>2012</v>
      </c>
      <c r="R1100" s="289" t="s">
        <v>2513</v>
      </c>
      <c r="S1100" s="299" t="s">
        <v>2514</v>
      </c>
      <c r="T1100" s="283"/>
      <c r="U1100" s="290" t="s">
        <v>2015</v>
      </c>
      <c r="V1100" s="290" t="s">
        <v>195</v>
      </c>
      <c r="W1100" s="290" t="s">
        <v>2012</v>
      </c>
      <c r="X1100" s="290">
        <v>0</v>
      </c>
      <c r="Y1100" s="290" t="s">
        <v>50</v>
      </c>
      <c r="Z1100" s="290" t="s">
        <v>50</v>
      </c>
      <c r="AA1100" s="290" t="s">
        <v>50</v>
      </c>
      <c r="AB1100" s="290" t="s">
        <v>50</v>
      </c>
    </row>
    <row r="1101" spans="1:28" x14ac:dyDescent="0.25">
      <c r="A1101" s="283" t="s">
        <v>2189</v>
      </c>
      <c r="B1101" s="284" t="s">
        <v>2041</v>
      </c>
      <c r="C1101" s="284" t="s">
        <v>2042</v>
      </c>
      <c r="D1101" s="284" t="s">
        <v>2043</v>
      </c>
      <c r="E1101" s="284" t="s">
        <v>2378</v>
      </c>
      <c r="F1101" s="285" t="s">
        <v>2529</v>
      </c>
      <c r="G1101" s="286">
        <v>20</v>
      </c>
      <c r="H1101" s="287" t="s">
        <v>2011</v>
      </c>
      <c r="I1101" s="285"/>
      <c r="J1101" s="285"/>
      <c r="K1101" s="285"/>
      <c r="L1101" s="285"/>
      <c r="M1101" s="285"/>
      <c r="N1101" s="285"/>
      <c r="O1101" s="288" t="s">
        <v>2012</v>
      </c>
      <c r="P1101" s="288" t="s">
        <v>2012</v>
      </c>
      <c r="Q1101" s="288" t="s">
        <v>2012</v>
      </c>
      <c r="R1101" s="289" t="s">
        <v>2513</v>
      </c>
      <c r="S1101" s="299" t="s">
        <v>2514</v>
      </c>
      <c r="T1101" s="283"/>
      <c r="U1101" s="290" t="s">
        <v>2015</v>
      </c>
      <c r="V1101" s="290" t="s">
        <v>195</v>
      </c>
      <c r="W1101" s="290" t="s">
        <v>2012</v>
      </c>
      <c r="X1101" s="290">
        <v>0</v>
      </c>
      <c r="Y1101" s="290" t="s">
        <v>50</v>
      </c>
      <c r="Z1101" s="290" t="s">
        <v>50</v>
      </c>
      <c r="AA1101" s="290" t="s">
        <v>50</v>
      </c>
      <c r="AB1101" s="290" t="s">
        <v>50</v>
      </c>
    </row>
    <row r="1102" spans="1:28" x14ac:dyDescent="0.25">
      <c r="A1102" s="283" t="s">
        <v>2189</v>
      </c>
      <c r="B1102" s="284" t="s">
        <v>2041</v>
      </c>
      <c r="C1102" s="284" t="s">
        <v>2042</v>
      </c>
      <c r="D1102" s="284" t="s">
        <v>2043</v>
      </c>
      <c r="E1102" s="284" t="s">
        <v>2378</v>
      </c>
      <c r="F1102" s="285" t="s">
        <v>2529</v>
      </c>
      <c r="G1102" s="286">
        <v>40</v>
      </c>
      <c r="H1102" s="287" t="s">
        <v>2011</v>
      </c>
      <c r="I1102" s="285"/>
      <c r="J1102" s="285"/>
      <c r="K1102" s="285"/>
      <c r="L1102" s="285"/>
      <c r="M1102" s="285"/>
      <c r="N1102" s="285"/>
      <c r="O1102" s="288" t="s">
        <v>2012</v>
      </c>
      <c r="P1102" s="288" t="s">
        <v>2012</v>
      </c>
      <c r="Q1102" s="288" t="s">
        <v>2012</v>
      </c>
      <c r="R1102" s="289" t="s">
        <v>2513</v>
      </c>
      <c r="S1102" s="299" t="s">
        <v>2514</v>
      </c>
      <c r="T1102" s="283"/>
      <c r="U1102" s="290" t="s">
        <v>2015</v>
      </c>
      <c r="V1102" s="290" t="s">
        <v>195</v>
      </c>
      <c r="W1102" s="290" t="s">
        <v>2012</v>
      </c>
      <c r="X1102" s="290">
        <v>0</v>
      </c>
      <c r="Y1102" s="290" t="s">
        <v>50</v>
      </c>
      <c r="Z1102" s="290" t="s">
        <v>50</v>
      </c>
      <c r="AA1102" s="290" t="s">
        <v>50</v>
      </c>
      <c r="AB1102" s="290" t="s">
        <v>50</v>
      </c>
    </row>
    <row r="1103" spans="1:28" x14ac:dyDescent="0.25">
      <c r="A1103" s="283" t="s">
        <v>2189</v>
      </c>
      <c r="B1103" s="284" t="s">
        <v>2041</v>
      </c>
      <c r="C1103" s="284" t="s">
        <v>2042</v>
      </c>
      <c r="D1103" s="284" t="s">
        <v>2043</v>
      </c>
      <c r="E1103" s="284" t="s">
        <v>2378</v>
      </c>
      <c r="F1103" s="285" t="s">
        <v>2706</v>
      </c>
      <c r="G1103" s="286">
        <v>20</v>
      </c>
      <c r="H1103" s="287" t="s">
        <v>2011</v>
      </c>
      <c r="I1103" s="285"/>
      <c r="J1103" s="285"/>
      <c r="K1103" s="285"/>
      <c r="L1103" s="285"/>
      <c r="M1103" s="285"/>
      <c r="N1103" s="285"/>
      <c r="O1103" s="288" t="s">
        <v>2012</v>
      </c>
      <c r="P1103" s="288" t="s">
        <v>2012</v>
      </c>
      <c r="Q1103" s="288" t="s">
        <v>2012</v>
      </c>
      <c r="R1103" s="289" t="s">
        <v>2513</v>
      </c>
      <c r="S1103" s="299" t="s">
        <v>2514</v>
      </c>
      <c r="T1103" s="283"/>
      <c r="U1103" s="290" t="s">
        <v>2015</v>
      </c>
      <c r="V1103" s="290" t="s">
        <v>195</v>
      </c>
      <c r="W1103" s="290" t="s">
        <v>2012</v>
      </c>
      <c r="X1103" s="290">
        <v>0</v>
      </c>
      <c r="Y1103" s="290" t="s">
        <v>50</v>
      </c>
      <c r="Z1103" s="290" t="s">
        <v>50</v>
      </c>
      <c r="AA1103" s="290" t="s">
        <v>50</v>
      </c>
      <c r="AB1103" s="290" t="s">
        <v>50</v>
      </c>
    </row>
    <row r="1104" spans="1:28" x14ac:dyDescent="0.25">
      <c r="A1104" s="283" t="s">
        <v>2189</v>
      </c>
      <c r="B1104" s="284" t="s">
        <v>2041</v>
      </c>
      <c r="C1104" s="284" t="s">
        <v>2042</v>
      </c>
      <c r="D1104" s="284" t="s">
        <v>2043</v>
      </c>
      <c r="E1104" s="284" t="s">
        <v>2378</v>
      </c>
      <c r="F1104" s="285" t="s">
        <v>2706</v>
      </c>
      <c r="G1104" s="286">
        <v>40</v>
      </c>
      <c r="H1104" s="287" t="s">
        <v>2011</v>
      </c>
      <c r="I1104" s="285"/>
      <c r="J1104" s="285"/>
      <c r="K1104" s="285"/>
      <c r="L1104" s="285"/>
      <c r="M1104" s="285"/>
      <c r="N1104" s="285"/>
      <c r="O1104" s="288" t="s">
        <v>2012</v>
      </c>
      <c r="P1104" s="288" t="s">
        <v>2012</v>
      </c>
      <c r="Q1104" s="288" t="s">
        <v>2012</v>
      </c>
      <c r="R1104" s="289" t="s">
        <v>2513</v>
      </c>
      <c r="S1104" s="299" t="s">
        <v>2514</v>
      </c>
      <c r="T1104" s="283"/>
      <c r="U1104" s="290" t="s">
        <v>2015</v>
      </c>
      <c r="V1104" s="290" t="s">
        <v>195</v>
      </c>
      <c r="W1104" s="290" t="s">
        <v>2012</v>
      </c>
      <c r="X1104" s="290">
        <v>0</v>
      </c>
      <c r="Y1104" s="290" t="s">
        <v>50</v>
      </c>
      <c r="Z1104" s="290" t="s">
        <v>50</v>
      </c>
      <c r="AA1104" s="290" t="s">
        <v>50</v>
      </c>
      <c r="AB1104" s="290" t="s">
        <v>50</v>
      </c>
    </row>
    <row r="1105" spans="1:28" x14ac:dyDescent="0.25">
      <c r="A1105" s="283" t="s">
        <v>2189</v>
      </c>
      <c r="B1105" s="284" t="s">
        <v>2041</v>
      </c>
      <c r="C1105" s="284" t="s">
        <v>2042</v>
      </c>
      <c r="D1105" s="284" t="s">
        <v>2043</v>
      </c>
      <c r="E1105" s="284" t="s">
        <v>2378</v>
      </c>
      <c r="F1105" s="285" t="s">
        <v>2707</v>
      </c>
      <c r="G1105" s="286">
        <v>20</v>
      </c>
      <c r="H1105" s="287" t="s">
        <v>2011</v>
      </c>
      <c r="I1105" s="285"/>
      <c r="J1105" s="285"/>
      <c r="K1105" s="285"/>
      <c r="L1105" s="285"/>
      <c r="M1105" s="285"/>
      <c r="N1105" s="285"/>
      <c r="O1105" s="288" t="s">
        <v>2012</v>
      </c>
      <c r="P1105" s="288" t="s">
        <v>2012</v>
      </c>
      <c r="Q1105" s="288" t="s">
        <v>2012</v>
      </c>
      <c r="R1105" s="289" t="s">
        <v>2513</v>
      </c>
      <c r="S1105" s="299" t="s">
        <v>2514</v>
      </c>
      <c r="T1105" s="283"/>
      <c r="U1105" s="290" t="s">
        <v>2015</v>
      </c>
      <c r="V1105" s="290" t="s">
        <v>195</v>
      </c>
      <c r="W1105" s="290" t="s">
        <v>2012</v>
      </c>
      <c r="X1105" s="290">
        <v>0</v>
      </c>
      <c r="Y1105" s="290" t="s">
        <v>50</v>
      </c>
      <c r="Z1105" s="290" t="s">
        <v>50</v>
      </c>
      <c r="AA1105" s="290" t="s">
        <v>50</v>
      </c>
      <c r="AB1105" s="290" t="s">
        <v>50</v>
      </c>
    </row>
    <row r="1106" spans="1:28" x14ac:dyDescent="0.25">
      <c r="A1106" s="283" t="s">
        <v>2189</v>
      </c>
      <c r="B1106" s="284" t="s">
        <v>2041</v>
      </c>
      <c r="C1106" s="284" t="s">
        <v>2042</v>
      </c>
      <c r="D1106" s="284" t="s">
        <v>2043</v>
      </c>
      <c r="E1106" s="284" t="s">
        <v>2378</v>
      </c>
      <c r="F1106" s="285" t="s">
        <v>2707</v>
      </c>
      <c r="G1106" s="286">
        <v>40</v>
      </c>
      <c r="H1106" s="287" t="s">
        <v>2011</v>
      </c>
      <c r="I1106" s="285"/>
      <c r="J1106" s="285"/>
      <c r="K1106" s="285"/>
      <c r="L1106" s="285"/>
      <c r="M1106" s="285"/>
      <c r="N1106" s="285"/>
      <c r="O1106" s="288" t="s">
        <v>2012</v>
      </c>
      <c r="P1106" s="288" t="s">
        <v>2012</v>
      </c>
      <c r="Q1106" s="288" t="s">
        <v>2012</v>
      </c>
      <c r="R1106" s="289" t="s">
        <v>2513</v>
      </c>
      <c r="S1106" s="299" t="s">
        <v>2514</v>
      </c>
      <c r="T1106" s="283"/>
      <c r="U1106" s="290" t="s">
        <v>2015</v>
      </c>
      <c r="V1106" s="290" t="s">
        <v>195</v>
      </c>
      <c r="W1106" s="290" t="s">
        <v>2012</v>
      </c>
      <c r="X1106" s="290">
        <v>0</v>
      </c>
      <c r="Y1106" s="290" t="s">
        <v>50</v>
      </c>
      <c r="Z1106" s="290" t="s">
        <v>50</v>
      </c>
      <c r="AA1106" s="290" t="s">
        <v>50</v>
      </c>
      <c r="AB1106" s="290" t="s">
        <v>50</v>
      </c>
    </row>
    <row r="1107" spans="1:28" x14ac:dyDescent="0.25">
      <c r="A1107" s="283" t="s">
        <v>2189</v>
      </c>
      <c r="B1107" s="284" t="s">
        <v>2041</v>
      </c>
      <c r="C1107" s="284" t="s">
        <v>2042</v>
      </c>
      <c r="D1107" s="284" t="s">
        <v>2043</v>
      </c>
      <c r="E1107" s="284" t="s">
        <v>2378</v>
      </c>
      <c r="F1107" s="285" t="s">
        <v>2708</v>
      </c>
      <c r="G1107" s="286">
        <v>20</v>
      </c>
      <c r="H1107" s="287" t="s">
        <v>2011</v>
      </c>
      <c r="I1107" s="285"/>
      <c r="J1107" s="285"/>
      <c r="K1107" s="285"/>
      <c r="L1107" s="285"/>
      <c r="M1107" s="285"/>
      <c r="N1107" s="285"/>
      <c r="O1107" s="288" t="s">
        <v>2012</v>
      </c>
      <c r="P1107" s="288" t="s">
        <v>2012</v>
      </c>
      <c r="Q1107" s="288" t="s">
        <v>2012</v>
      </c>
      <c r="R1107" s="289" t="s">
        <v>2513</v>
      </c>
      <c r="S1107" s="299" t="s">
        <v>2514</v>
      </c>
      <c r="T1107" s="283"/>
      <c r="U1107" s="290" t="s">
        <v>2015</v>
      </c>
      <c r="V1107" s="290" t="s">
        <v>195</v>
      </c>
      <c r="W1107" s="290" t="s">
        <v>2012</v>
      </c>
      <c r="X1107" s="290">
        <v>0</v>
      </c>
      <c r="Y1107" s="290" t="s">
        <v>50</v>
      </c>
      <c r="Z1107" s="290" t="s">
        <v>50</v>
      </c>
      <c r="AA1107" s="290" t="s">
        <v>50</v>
      </c>
      <c r="AB1107" s="290" t="s">
        <v>50</v>
      </c>
    </row>
    <row r="1108" spans="1:28" x14ac:dyDescent="0.25">
      <c r="A1108" s="283" t="s">
        <v>2189</v>
      </c>
      <c r="B1108" s="284" t="s">
        <v>2041</v>
      </c>
      <c r="C1108" s="284" t="s">
        <v>2042</v>
      </c>
      <c r="D1108" s="284" t="s">
        <v>2043</v>
      </c>
      <c r="E1108" s="284" t="s">
        <v>2378</v>
      </c>
      <c r="F1108" s="285" t="s">
        <v>2708</v>
      </c>
      <c r="G1108" s="286">
        <v>40</v>
      </c>
      <c r="H1108" s="287" t="s">
        <v>2011</v>
      </c>
      <c r="I1108" s="285"/>
      <c r="J1108" s="285"/>
      <c r="K1108" s="285"/>
      <c r="L1108" s="285"/>
      <c r="M1108" s="285"/>
      <c r="N1108" s="285"/>
      <c r="O1108" s="288" t="s">
        <v>2012</v>
      </c>
      <c r="P1108" s="288" t="s">
        <v>2012</v>
      </c>
      <c r="Q1108" s="288" t="s">
        <v>2012</v>
      </c>
      <c r="R1108" s="289" t="s">
        <v>2513</v>
      </c>
      <c r="S1108" s="299" t="s">
        <v>2514</v>
      </c>
      <c r="T1108" s="283"/>
      <c r="U1108" s="290" t="s">
        <v>2015</v>
      </c>
      <c r="V1108" s="290" t="s">
        <v>195</v>
      </c>
      <c r="W1108" s="290" t="s">
        <v>2012</v>
      </c>
      <c r="X1108" s="290">
        <v>0</v>
      </c>
      <c r="Y1108" s="290" t="s">
        <v>50</v>
      </c>
      <c r="Z1108" s="290" t="s">
        <v>50</v>
      </c>
      <c r="AA1108" s="290" t="s">
        <v>50</v>
      </c>
      <c r="AB1108" s="290" t="s">
        <v>50</v>
      </c>
    </row>
    <row r="1109" spans="1:28" x14ac:dyDescent="0.25">
      <c r="A1109" s="283" t="s">
        <v>2189</v>
      </c>
      <c r="B1109" s="284" t="s">
        <v>2041</v>
      </c>
      <c r="C1109" s="284" t="s">
        <v>2042</v>
      </c>
      <c r="D1109" s="284" t="s">
        <v>2043</v>
      </c>
      <c r="E1109" s="284" t="s">
        <v>2378</v>
      </c>
      <c r="F1109" s="285" t="s">
        <v>2533</v>
      </c>
      <c r="G1109" s="286">
        <v>20</v>
      </c>
      <c r="H1109" s="287" t="s">
        <v>2011</v>
      </c>
      <c r="I1109" s="285"/>
      <c r="J1109" s="285"/>
      <c r="K1109" s="285"/>
      <c r="L1109" s="285"/>
      <c r="M1109" s="285"/>
      <c r="N1109" s="285"/>
      <c r="O1109" s="288" t="s">
        <v>2012</v>
      </c>
      <c r="P1109" s="288" t="s">
        <v>2012</v>
      </c>
      <c r="Q1109" s="288" t="s">
        <v>2012</v>
      </c>
      <c r="R1109" s="289" t="s">
        <v>2513</v>
      </c>
      <c r="S1109" s="299" t="s">
        <v>2514</v>
      </c>
      <c r="T1109" s="283"/>
      <c r="U1109" s="290" t="s">
        <v>2015</v>
      </c>
      <c r="V1109" s="290" t="s">
        <v>195</v>
      </c>
      <c r="W1109" s="290" t="s">
        <v>2012</v>
      </c>
      <c r="X1109" s="290">
        <v>0</v>
      </c>
      <c r="Y1109" s="290" t="s">
        <v>50</v>
      </c>
      <c r="Z1109" s="290" t="s">
        <v>50</v>
      </c>
      <c r="AA1109" s="290" t="s">
        <v>50</v>
      </c>
      <c r="AB1109" s="290" t="s">
        <v>50</v>
      </c>
    </row>
    <row r="1110" spans="1:28" x14ac:dyDescent="0.25">
      <c r="A1110" s="283" t="s">
        <v>2189</v>
      </c>
      <c r="B1110" s="284" t="s">
        <v>2041</v>
      </c>
      <c r="C1110" s="284" t="s">
        <v>2042</v>
      </c>
      <c r="D1110" s="284" t="s">
        <v>2043</v>
      </c>
      <c r="E1110" s="284" t="s">
        <v>2378</v>
      </c>
      <c r="F1110" s="285" t="s">
        <v>2533</v>
      </c>
      <c r="G1110" s="286">
        <v>40</v>
      </c>
      <c r="H1110" s="287" t="s">
        <v>2011</v>
      </c>
      <c r="I1110" s="285"/>
      <c r="J1110" s="285"/>
      <c r="K1110" s="285"/>
      <c r="L1110" s="285"/>
      <c r="M1110" s="285"/>
      <c r="N1110" s="285"/>
      <c r="O1110" s="288" t="s">
        <v>2012</v>
      </c>
      <c r="P1110" s="288" t="s">
        <v>2012</v>
      </c>
      <c r="Q1110" s="288" t="s">
        <v>2012</v>
      </c>
      <c r="R1110" s="289" t="s">
        <v>2513</v>
      </c>
      <c r="S1110" s="299" t="s">
        <v>2514</v>
      </c>
      <c r="T1110" s="283"/>
      <c r="U1110" s="290" t="s">
        <v>2015</v>
      </c>
      <c r="V1110" s="290" t="s">
        <v>195</v>
      </c>
      <c r="W1110" s="290" t="s">
        <v>2012</v>
      </c>
      <c r="X1110" s="290">
        <v>0</v>
      </c>
      <c r="Y1110" s="290" t="s">
        <v>50</v>
      </c>
      <c r="Z1110" s="290" t="s">
        <v>50</v>
      </c>
      <c r="AA1110" s="290" t="s">
        <v>50</v>
      </c>
      <c r="AB1110" s="290" t="s">
        <v>50</v>
      </c>
    </row>
    <row r="1111" spans="1:28" x14ac:dyDescent="0.25">
      <c r="A1111" s="283" t="s">
        <v>2189</v>
      </c>
      <c r="B1111" s="284" t="s">
        <v>2041</v>
      </c>
      <c r="C1111" s="284" t="s">
        <v>2042</v>
      </c>
      <c r="D1111" s="284" t="s">
        <v>2043</v>
      </c>
      <c r="E1111" s="284" t="s">
        <v>2378</v>
      </c>
      <c r="F1111" s="285" t="s">
        <v>2535</v>
      </c>
      <c r="G1111" s="286">
        <v>20</v>
      </c>
      <c r="H1111" s="287" t="s">
        <v>2011</v>
      </c>
      <c r="I1111" s="285"/>
      <c r="J1111" s="285"/>
      <c r="K1111" s="285"/>
      <c r="L1111" s="285"/>
      <c r="M1111" s="285"/>
      <c r="N1111" s="285"/>
      <c r="O1111" s="288" t="s">
        <v>2012</v>
      </c>
      <c r="P1111" s="288" t="s">
        <v>2012</v>
      </c>
      <c r="Q1111" s="288" t="s">
        <v>2012</v>
      </c>
      <c r="R1111" s="289" t="s">
        <v>2513</v>
      </c>
      <c r="S1111" s="299" t="s">
        <v>2514</v>
      </c>
      <c r="T1111" s="283"/>
      <c r="U1111" s="290" t="s">
        <v>2015</v>
      </c>
      <c r="V1111" s="290" t="s">
        <v>195</v>
      </c>
      <c r="W1111" s="290" t="s">
        <v>2012</v>
      </c>
      <c r="X1111" s="290">
        <v>0</v>
      </c>
      <c r="Y1111" s="290" t="s">
        <v>50</v>
      </c>
      <c r="Z1111" s="290" t="s">
        <v>50</v>
      </c>
      <c r="AA1111" s="290" t="s">
        <v>50</v>
      </c>
      <c r="AB1111" s="290" t="s">
        <v>50</v>
      </c>
    </row>
    <row r="1112" spans="1:28" x14ac:dyDescent="0.25">
      <c r="A1112" s="283" t="s">
        <v>2189</v>
      </c>
      <c r="B1112" s="284" t="s">
        <v>2041</v>
      </c>
      <c r="C1112" s="284" t="s">
        <v>2042</v>
      </c>
      <c r="D1112" s="284" t="s">
        <v>2043</v>
      </c>
      <c r="E1112" s="284" t="s">
        <v>2378</v>
      </c>
      <c r="F1112" s="285" t="s">
        <v>2535</v>
      </c>
      <c r="G1112" s="286">
        <v>40</v>
      </c>
      <c r="H1112" s="287" t="s">
        <v>2011</v>
      </c>
      <c r="I1112" s="285"/>
      <c r="J1112" s="285"/>
      <c r="K1112" s="285"/>
      <c r="L1112" s="285"/>
      <c r="M1112" s="285"/>
      <c r="N1112" s="285"/>
      <c r="O1112" s="288" t="s">
        <v>2012</v>
      </c>
      <c r="P1112" s="288" t="s">
        <v>2012</v>
      </c>
      <c r="Q1112" s="288" t="s">
        <v>2012</v>
      </c>
      <c r="R1112" s="289" t="s">
        <v>2513</v>
      </c>
      <c r="S1112" s="299" t="s">
        <v>2514</v>
      </c>
      <c r="T1112" s="283"/>
      <c r="U1112" s="290" t="s">
        <v>2015</v>
      </c>
      <c r="V1112" s="290" t="s">
        <v>195</v>
      </c>
      <c r="W1112" s="290" t="s">
        <v>2012</v>
      </c>
      <c r="X1112" s="290">
        <v>0</v>
      </c>
      <c r="Y1112" s="290" t="s">
        <v>50</v>
      </c>
      <c r="Z1112" s="290" t="s">
        <v>50</v>
      </c>
      <c r="AA1112" s="290" t="s">
        <v>50</v>
      </c>
      <c r="AB1112" s="290" t="s">
        <v>50</v>
      </c>
    </row>
    <row r="1113" spans="1:28" x14ac:dyDescent="0.25">
      <c r="A1113" s="283" t="s">
        <v>2189</v>
      </c>
      <c r="B1113" s="284" t="s">
        <v>2041</v>
      </c>
      <c r="C1113" s="284" t="s">
        <v>2042</v>
      </c>
      <c r="D1113" s="284" t="s">
        <v>2043</v>
      </c>
      <c r="E1113" s="284" t="s">
        <v>2378</v>
      </c>
      <c r="F1113" s="285" t="s">
        <v>2536</v>
      </c>
      <c r="G1113" s="286">
        <v>20</v>
      </c>
      <c r="H1113" s="287" t="s">
        <v>2011</v>
      </c>
      <c r="I1113" s="285"/>
      <c r="J1113" s="285"/>
      <c r="K1113" s="285"/>
      <c r="L1113" s="285"/>
      <c r="M1113" s="285"/>
      <c r="N1113" s="285"/>
      <c r="O1113" s="288" t="s">
        <v>2012</v>
      </c>
      <c r="P1113" s="288" t="s">
        <v>2012</v>
      </c>
      <c r="Q1113" s="288" t="s">
        <v>2012</v>
      </c>
      <c r="R1113" s="289" t="s">
        <v>2513</v>
      </c>
      <c r="S1113" s="299" t="s">
        <v>2514</v>
      </c>
      <c r="T1113" s="283"/>
      <c r="U1113" s="290" t="s">
        <v>2015</v>
      </c>
      <c r="V1113" s="290" t="s">
        <v>195</v>
      </c>
      <c r="W1113" s="290" t="s">
        <v>2012</v>
      </c>
      <c r="X1113" s="290">
        <v>0</v>
      </c>
      <c r="Y1113" s="290" t="s">
        <v>50</v>
      </c>
      <c r="Z1113" s="290" t="s">
        <v>50</v>
      </c>
      <c r="AA1113" s="290" t="s">
        <v>50</v>
      </c>
      <c r="AB1113" s="290" t="s">
        <v>50</v>
      </c>
    </row>
    <row r="1114" spans="1:28" x14ac:dyDescent="0.25">
      <c r="A1114" s="283" t="s">
        <v>2189</v>
      </c>
      <c r="B1114" s="284" t="s">
        <v>2041</v>
      </c>
      <c r="C1114" s="284" t="s">
        <v>2042</v>
      </c>
      <c r="D1114" s="284" t="s">
        <v>2043</v>
      </c>
      <c r="E1114" s="284" t="s">
        <v>2378</v>
      </c>
      <c r="F1114" s="285" t="s">
        <v>2536</v>
      </c>
      <c r="G1114" s="286">
        <v>40</v>
      </c>
      <c r="H1114" s="287" t="s">
        <v>2011</v>
      </c>
      <c r="I1114" s="285"/>
      <c r="J1114" s="285"/>
      <c r="K1114" s="285"/>
      <c r="L1114" s="285"/>
      <c r="M1114" s="285"/>
      <c r="N1114" s="285"/>
      <c r="O1114" s="288" t="s">
        <v>2012</v>
      </c>
      <c r="P1114" s="288" t="s">
        <v>2012</v>
      </c>
      <c r="Q1114" s="288" t="s">
        <v>2012</v>
      </c>
      <c r="R1114" s="289" t="s">
        <v>2513</v>
      </c>
      <c r="S1114" s="299" t="s">
        <v>2514</v>
      </c>
      <c r="T1114" s="283"/>
      <c r="U1114" s="290" t="s">
        <v>2015</v>
      </c>
      <c r="V1114" s="290" t="s">
        <v>195</v>
      </c>
      <c r="W1114" s="290" t="s">
        <v>2012</v>
      </c>
      <c r="X1114" s="290">
        <v>0</v>
      </c>
      <c r="Y1114" s="290" t="s">
        <v>50</v>
      </c>
      <c r="Z1114" s="290" t="s">
        <v>50</v>
      </c>
      <c r="AA1114" s="290" t="s">
        <v>50</v>
      </c>
      <c r="AB1114" s="290" t="s">
        <v>50</v>
      </c>
    </row>
    <row r="1115" spans="1:28" x14ac:dyDescent="0.25">
      <c r="A1115" s="283" t="s">
        <v>2189</v>
      </c>
      <c r="B1115" s="284" t="s">
        <v>2041</v>
      </c>
      <c r="C1115" s="284" t="s">
        <v>2042</v>
      </c>
      <c r="D1115" s="284" t="s">
        <v>2043</v>
      </c>
      <c r="E1115" s="284" t="s">
        <v>2378</v>
      </c>
      <c r="F1115" s="285" t="s">
        <v>2709</v>
      </c>
      <c r="G1115" s="286">
        <v>20</v>
      </c>
      <c r="H1115" s="287" t="s">
        <v>2011</v>
      </c>
      <c r="I1115" s="285"/>
      <c r="J1115" s="285"/>
      <c r="K1115" s="285"/>
      <c r="L1115" s="285"/>
      <c r="M1115" s="285"/>
      <c r="N1115" s="285"/>
      <c r="O1115" s="288" t="s">
        <v>2012</v>
      </c>
      <c r="P1115" s="288" t="s">
        <v>2012</v>
      </c>
      <c r="Q1115" s="288" t="s">
        <v>2012</v>
      </c>
      <c r="R1115" s="289" t="s">
        <v>2513</v>
      </c>
      <c r="S1115" s="299" t="s">
        <v>2514</v>
      </c>
      <c r="T1115" s="283"/>
      <c r="U1115" s="290" t="s">
        <v>2015</v>
      </c>
      <c r="V1115" s="290" t="s">
        <v>195</v>
      </c>
      <c r="W1115" s="290" t="s">
        <v>2012</v>
      </c>
      <c r="X1115" s="290">
        <v>0</v>
      </c>
      <c r="Y1115" s="290" t="s">
        <v>50</v>
      </c>
      <c r="Z1115" s="290" t="s">
        <v>50</v>
      </c>
      <c r="AA1115" s="290" t="s">
        <v>50</v>
      </c>
      <c r="AB1115" s="290" t="s">
        <v>50</v>
      </c>
    </row>
    <row r="1116" spans="1:28" x14ac:dyDescent="0.25">
      <c r="A1116" s="283" t="s">
        <v>2189</v>
      </c>
      <c r="B1116" s="284" t="s">
        <v>2041</v>
      </c>
      <c r="C1116" s="284" t="s">
        <v>2042</v>
      </c>
      <c r="D1116" s="284" t="s">
        <v>2043</v>
      </c>
      <c r="E1116" s="284" t="s">
        <v>2378</v>
      </c>
      <c r="F1116" s="285" t="s">
        <v>2709</v>
      </c>
      <c r="G1116" s="286">
        <v>40</v>
      </c>
      <c r="H1116" s="287" t="s">
        <v>2011</v>
      </c>
      <c r="I1116" s="285"/>
      <c r="J1116" s="285"/>
      <c r="K1116" s="285"/>
      <c r="L1116" s="285"/>
      <c r="M1116" s="285"/>
      <c r="N1116" s="285"/>
      <c r="O1116" s="288" t="s">
        <v>2012</v>
      </c>
      <c r="P1116" s="288" t="s">
        <v>2012</v>
      </c>
      <c r="Q1116" s="288" t="s">
        <v>2012</v>
      </c>
      <c r="R1116" s="289" t="s">
        <v>2513</v>
      </c>
      <c r="S1116" s="299" t="s">
        <v>2514</v>
      </c>
      <c r="T1116" s="283"/>
      <c r="U1116" s="290" t="s">
        <v>2015</v>
      </c>
      <c r="V1116" s="290" t="s">
        <v>195</v>
      </c>
      <c r="W1116" s="290" t="s">
        <v>2012</v>
      </c>
      <c r="X1116" s="290">
        <v>0</v>
      </c>
      <c r="Y1116" s="290" t="s">
        <v>50</v>
      </c>
      <c r="Z1116" s="290" t="s">
        <v>50</v>
      </c>
      <c r="AA1116" s="290" t="s">
        <v>50</v>
      </c>
      <c r="AB1116" s="290" t="s">
        <v>50</v>
      </c>
    </row>
    <row r="1117" spans="1:28" x14ac:dyDescent="0.25">
      <c r="A1117" s="283" t="s">
        <v>2189</v>
      </c>
      <c r="B1117" s="284" t="s">
        <v>2041</v>
      </c>
      <c r="C1117" s="284" t="s">
        <v>2042</v>
      </c>
      <c r="D1117" s="284" t="s">
        <v>2043</v>
      </c>
      <c r="E1117" s="284" t="s">
        <v>2378</v>
      </c>
      <c r="F1117" s="285" t="s">
        <v>2392</v>
      </c>
      <c r="G1117" s="286">
        <v>20</v>
      </c>
      <c r="H1117" s="287" t="s">
        <v>2011</v>
      </c>
      <c r="I1117" s="285"/>
      <c r="J1117" s="285"/>
      <c r="K1117" s="285"/>
      <c r="L1117" s="285"/>
      <c r="M1117" s="285"/>
      <c r="N1117" s="285"/>
      <c r="O1117" s="288" t="s">
        <v>2012</v>
      </c>
      <c r="P1117" s="288" t="s">
        <v>2012</v>
      </c>
      <c r="Q1117" s="288" t="s">
        <v>2012</v>
      </c>
      <c r="R1117" s="289" t="s">
        <v>2513</v>
      </c>
      <c r="S1117" s="299" t="s">
        <v>2514</v>
      </c>
      <c r="T1117" s="283"/>
      <c r="U1117" s="290" t="s">
        <v>2015</v>
      </c>
      <c r="V1117" s="290" t="s">
        <v>195</v>
      </c>
      <c r="W1117" s="290" t="s">
        <v>2012</v>
      </c>
      <c r="X1117" s="290">
        <v>0</v>
      </c>
      <c r="Y1117" s="290" t="s">
        <v>50</v>
      </c>
      <c r="Z1117" s="290" t="s">
        <v>50</v>
      </c>
      <c r="AA1117" s="290" t="s">
        <v>50</v>
      </c>
      <c r="AB1117" s="290" t="s">
        <v>50</v>
      </c>
    </row>
    <row r="1118" spans="1:28" x14ac:dyDescent="0.25">
      <c r="A1118" s="283" t="s">
        <v>2189</v>
      </c>
      <c r="B1118" s="284" t="s">
        <v>2041</v>
      </c>
      <c r="C1118" s="284" t="s">
        <v>2042</v>
      </c>
      <c r="D1118" s="284" t="s">
        <v>2043</v>
      </c>
      <c r="E1118" s="284" t="s">
        <v>2378</v>
      </c>
      <c r="F1118" s="285" t="s">
        <v>2392</v>
      </c>
      <c r="G1118" s="286">
        <v>40</v>
      </c>
      <c r="H1118" s="287" t="s">
        <v>2011</v>
      </c>
      <c r="I1118" s="285"/>
      <c r="J1118" s="285"/>
      <c r="K1118" s="285"/>
      <c r="L1118" s="285"/>
      <c r="M1118" s="285"/>
      <c r="N1118" s="285"/>
      <c r="O1118" s="288" t="s">
        <v>2012</v>
      </c>
      <c r="P1118" s="288" t="s">
        <v>2012</v>
      </c>
      <c r="Q1118" s="288" t="s">
        <v>2012</v>
      </c>
      <c r="R1118" s="289" t="s">
        <v>2513</v>
      </c>
      <c r="S1118" s="299" t="s">
        <v>2514</v>
      </c>
      <c r="T1118" s="283"/>
      <c r="U1118" s="290" t="s">
        <v>2015</v>
      </c>
      <c r="V1118" s="290" t="s">
        <v>195</v>
      </c>
      <c r="W1118" s="290" t="s">
        <v>2012</v>
      </c>
      <c r="X1118" s="290">
        <v>0</v>
      </c>
      <c r="Y1118" s="290" t="s">
        <v>50</v>
      </c>
      <c r="Z1118" s="290" t="s">
        <v>50</v>
      </c>
      <c r="AA1118" s="290" t="s">
        <v>50</v>
      </c>
      <c r="AB1118" s="290" t="s">
        <v>50</v>
      </c>
    </row>
    <row r="1119" spans="1:28" x14ac:dyDescent="0.25">
      <c r="A1119" s="283" t="s">
        <v>2189</v>
      </c>
      <c r="B1119" s="284" t="s">
        <v>2041</v>
      </c>
      <c r="C1119" s="284" t="s">
        <v>2042</v>
      </c>
      <c r="D1119" s="284" t="s">
        <v>2043</v>
      </c>
      <c r="E1119" s="284" t="s">
        <v>2378</v>
      </c>
      <c r="F1119" s="285" t="s">
        <v>2710</v>
      </c>
      <c r="G1119" s="286">
        <v>20</v>
      </c>
      <c r="H1119" s="287" t="s">
        <v>2011</v>
      </c>
      <c r="I1119" s="285"/>
      <c r="J1119" s="285"/>
      <c r="K1119" s="285"/>
      <c r="L1119" s="285"/>
      <c r="M1119" s="285"/>
      <c r="N1119" s="285"/>
      <c r="O1119" s="288" t="s">
        <v>2012</v>
      </c>
      <c r="P1119" s="288" t="s">
        <v>2012</v>
      </c>
      <c r="Q1119" s="288" t="s">
        <v>2012</v>
      </c>
      <c r="R1119" s="289" t="s">
        <v>2513</v>
      </c>
      <c r="S1119" s="299" t="s">
        <v>2514</v>
      </c>
      <c r="T1119" s="283"/>
      <c r="U1119" s="290" t="s">
        <v>2015</v>
      </c>
      <c r="V1119" s="290" t="s">
        <v>195</v>
      </c>
      <c r="W1119" s="290" t="s">
        <v>2012</v>
      </c>
      <c r="X1119" s="290">
        <v>0</v>
      </c>
      <c r="Y1119" s="290" t="s">
        <v>50</v>
      </c>
      <c r="Z1119" s="290" t="s">
        <v>50</v>
      </c>
      <c r="AA1119" s="290" t="s">
        <v>50</v>
      </c>
      <c r="AB1119" s="290" t="s">
        <v>50</v>
      </c>
    </row>
    <row r="1120" spans="1:28" x14ac:dyDescent="0.25">
      <c r="A1120" s="283" t="s">
        <v>2189</v>
      </c>
      <c r="B1120" s="284" t="s">
        <v>2041</v>
      </c>
      <c r="C1120" s="284" t="s">
        <v>2042</v>
      </c>
      <c r="D1120" s="284" t="s">
        <v>2043</v>
      </c>
      <c r="E1120" s="284" t="s">
        <v>2378</v>
      </c>
      <c r="F1120" s="285" t="s">
        <v>2710</v>
      </c>
      <c r="G1120" s="286">
        <v>40</v>
      </c>
      <c r="H1120" s="287" t="s">
        <v>2011</v>
      </c>
      <c r="I1120" s="285"/>
      <c r="J1120" s="285"/>
      <c r="K1120" s="285"/>
      <c r="L1120" s="285"/>
      <c r="M1120" s="285"/>
      <c r="N1120" s="285"/>
      <c r="O1120" s="288" t="s">
        <v>2012</v>
      </c>
      <c r="P1120" s="288" t="s">
        <v>2012</v>
      </c>
      <c r="Q1120" s="288" t="s">
        <v>2012</v>
      </c>
      <c r="R1120" s="289" t="s">
        <v>2513</v>
      </c>
      <c r="S1120" s="299" t="s">
        <v>2514</v>
      </c>
      <c r="T1120" s="283"/>
      <c r="U1120" s="290" t="s">
        <v>2015</v>
      </c>
      <c r="V1120" s="290" t="s">
        <v>195</v>
      </c>
      <c r="W1120" s="290" t="s">
        <v>2012</v>
      </c>
      <c r="X1120" s="290">
        <v>0</v>
      </c>
      <c r="Y1120" s="290" t="s">
        <v>50</v>
      </c>
      <c r="Z1120" s="290" t="s">
        <v>50</v>
      </c>
      <c r="AA1120" s="290" t="s">
        <v>50</v>
      </c>
      <c r="AB1120" s="290" t="s">
        <v>50</v>
      </c>
    </row>
    <row r="1121" spans="1:28" x14ac:dyDescent="0.25">
      <c r="A1121" s="283" t="s">
        <v>2189</v>
      </c>
      <c r="B1121" s="284" t="s">
        <v>2041</v>
      </c>
      <c r="C1121" s="284" t="s">
        <v>2042</v>
      </c>
      <c r="D1121" s="284" t="s">
        <v>2043</v>
      </c>
      <c r="E1121" s="284" t="s">
        <v>2378</v>
      </c>
      <c r="F1121" s="285" t="s">
        <v>2539</v>
      </c>
      <c r="G1121" s="286">
        <v>20</v>
      </c>
      <c r="H1121" s="287" t="s">
        <v>2011</v>
      </c>
      <c r="I1121" s="285"/>
      <c r="J1121" s="285"/>
      <c r="K1121" s="285"/>
      <c r="L1121" s="285"/>
      <c r="M1121" s="285"/>
      <c r="N1121" s="285"/>
      <c r="O1121" s="288" t="s">
        <v>2012</v>
      </c>
      <c r="P1121" s="288" t="s">
        <v>2012</v>
      </c>
      <c r="Q1121" s="288" t="s">
        <v>2012</v>
      </c>
      <c r="R1121" s="289" t="s">
        <v>2513</v>
      </c>
      <c r="S1121" s="299" t="s">
        <v>2514</v>
      </c>
      <c r="T1121" s="283"/>
      <c r="U1121" s="290" t="s">
        <v>2015</v>
      </c>
      <c r="V1121" s="290" t="s">
        <v>195</v>
      </c>
      <c r="W1121" s="290" t="s">
        <v>2012</v>
      </c>
      <c r="X1121" s="290">
        <v>0</v>
      </c>
      <c r="Y1121" s="290" t="s">
        <v>50</v>
      </c>
      <c r="Z1121" s="290" t="s">
        <v>50</v>
      </c>
      <c r="AA1121" s="290" t="s">
        <v>50</v>
      </c>
      <c r="AB1121" s="290" t="s">
        <v>50</v>
      </c>
    </row>
    <row r="1122" spans="1:28" x14ac:dyDescent="0.25">
      <c r="A1122" s="283" t="s">
        <v>2189</v>
      </c>
      <c r="B1122" s="284" t="s">
        <v>2041</v>
      </c>
      <c r="C1122" s="284" t="s">
        <v>2042</v>
      </c>
      <c r="D1122" s="284" t="s">
        <v>2043</v>
      </c>
      <c r="E1122" s="284" t="s">
        <v>2378</v>
      </c>
      <c r="F1122" s="285" t="s">
        <v>2539</v>
      </c>
      <c r="G1122" s="286">
        <v>40</v>
      </c>
      <c r="H1122" s="287" t="s">
        <v>2011</v>
      </c>
      <c r="I1122" s="285"/>
      <c r="J1122" s="285"/>
      <c r="K1122" s="285"/>
      <c r="L1122" s="285"/>
      <c r="M1122" s="285"/>
      <c r="N1122" s="285"/>
      <c r="O1122" s="288" t="s">
        <v>2012</v>
      </c>
      <c r="P1122" s="288" t="s">
        <v>2012</v>
      </c>
      <c r="Q1122" s="288" t="s">
        <v>2012</v>
      </c>
      <c r="R1122" s="289" t="s">
        <v>2513</v>
      </c>
      <c r="S1122" s="299" t="s">
        <v>2514</v>
      </c>
      <c r="T1122" s="283"/>
      <c r="U1122" s="290" t="s">
        <v>2015</v>
      </c>
      <c r="V1122" s="290" t="s">
        <v>195</v>
      </c>
      <c r="W1122" s="290" t="s">
        <v>2012</v>
      </c>
      <c r="X1122" s="290">
        <v>0</v>
      </c>
      <c r="Y1122" s="290" t="s">
        <v>50</v>
      </c>
      <c r="Z1122" s="290" t="s">
        <v>50</v>
      </c>
      <c r="AA1122" s="290" t="s">
        <v>50</v>
      </c>
      <c r="AB1122" s="290" t="s">
        <v>50</v>
      </c>
    </row>
    <row r="1123" spans="1:28" x14ac:dyDescent="0.25">
      <c r="A1123" s="283" t="s">
        <v>2189</v>
      </c>
      <c r="B1123" s="284" t="s">
        <v>2041</v>
      </c>
      <c r="C1123" s="284" t="s">
        <v>2042</v>
      </c>
      <c r="D1123" s="284" t="s">
        <v>2043</v>
      </c>
      <c r="E1123" s="284" t="s">
        <v>2378</v>
      </c>
      <c r="F1123" s="285" t="s">
        <v>2393</v>
      </c>
      <c r="G1123" s="286">
        <v>20</v>
      </c>
      <c r="H1123" s="287" t="s">
        <v>2011</v>
      </c>
      <c r="I1123" s="285"/>
      <c r="J1123" s="285"/>
      <c r="K1123" s="285"/>
      <c r="L1123" s="285"/>
      <c r="M1123" s="285"/>
      <c r="N1123" s="285"/>
      <c r="O1123" s="288" t="s">
        <v>2012</v>
      </c>
      <c r="P1123" s="288" t="s">
        <v>2012</v>
      </c>
      <c r="Q1123" s="288" t="s">
        <v>2012</v>
      </c>
      <c r="R1123" s="289" t="s">
        <v>2513</v>
      </c>
      <c r="S1123" s="299" t="s">
        <v>2514</v>
      </c>
      <c r="T1123" s="283"/>
      <c r="U1123" s="290" t="s">
        <v>2015</v>
      </c>
      <c r="V1123" s="290" t="s">
        <v>195</v>
      </c>
      <c r="W1123" s="290" t="s">
        <v>2012</v>
      </c>
      <c r="X1123" s="290">
        <v>0</v>
      </c>
      <c r="Y1123" s="290" t="s">
        <v>50</v>
      </c>
      <c r="Z1123" s="290" t="s">
        <v>50</v>
      </c>
      <c r="AA1123" s="290" t="s">
        <v>50</v>
      </c>
      <c r="AB1123" s="290" t="s">
        <v>50</v>
      </c>
    </row>
    <row r="1124" spans="1:28" x14ac:dyDescent="0.25">
      <c r="A1124" s="283" t="s">
        <v>2189</v>
      </c>
      <c r="B1124" s="284" t="s">
        <v>2041</v>
      </c>
      <c r="C1124" s="284" t="s">
        <v>2042</v>
      </c>
      <c r="D1124" s="284" t="s">
        <v>2043</v>
      </c>
      <c r="E1124" s="284" t="s">
        <v>2378</v>
      </c>
      <c r="F1124" s="285" t="s">
        <v>2393</v>
      </c>
      <c r="G1124" s="286">
        <v>40</v>
      </c>
      <c r="H1124" s="287" t="s">
        <v>2011</v>
      </c>
      <c r="I1124" s="285"/>
      <c r="J1124" s="285"/>
      <c r="K1124" s="285"/>
      <c r="L1124" s="285"/>
      <c r="M1124" s="285"/>
      <c r="N1124" s="285"/>
      <c r="O1124" s="288" t="s">
        <v>2012</v>
      </c>
      <c r="P1124" s="288" t="s">
        <v>2012</v>
      </c>
      <c r="Q1124" s="288" t="s">
        <v>2012</v>
      </c>
      <c r="R1124" s="289" t="s">
        <v>2513</v>
      </c>
      <c r="S1124" s="299" t="s">
        <v>2514</v>
      </c>
      <c r="T1124" s="283"/>
      <c r="U1124" s="290" t="s">
        <v>2015</v>
      </c>
      <c r="V1124" s="290" t="s">
        <v>195</v>
      </c>
      <c r="W1124" s="290" t="s">
        <v>2012</v>
      </c>
      <c r="X1124" s="290">
        <v>0</v>
      </c>
      <c r="Y1124" s="290" t="s">
        <v>50</v>
      </c>
      <c r="Z1124" s="290" t="s">
        <v>50</v>
      </c>
      <c r="AA1124" s="290" t="s">
        <v>50</v>
      </c>
      <c r="AB1124" s="290" t="s">
        <v>50</v>
      </c>
    </row>
    <row r="1125" spans="1:28" x14ac:dyDescent="0.25">
      <c r="A1125" s="283" t="s">
        <v>2189</v>
      </c>
      <c r="B1125" s="284" t="s">
        <v>2041</v>
      </c>
      <c r="C1125" s="284" t="s">
        <v>2042</v>
      </c>
      <c r="D1125" s="284" t="s">
        <v>2043</v>
      </c>
      <c r="E1125" s="284" t="s">
        <v>2378</v>
      </c>
      <c r="F1125" s="285" t="s">
        <v>2542</v>
      </c>
      <c r="G1125" s="286">
        <v>20</v>
      </c>
      <c r="H1125" s="287" t="s">
        <v>2011</v>
      </c>
      <c r="I1125" s="285"/>
      <c r="J1125" s="285"/>
      <c r="K1125" s="285"/>
      <c r="L1125" s="285"/>
      <c r="M1125" s="285"/>
      <c r="N1125" s="285"/>
      <c r="O1125" s="288" t="s">
        <v>2012</v>
      </c>
      <c r="P1125" s="288" t="s">
        <v>2012</v>
      </c>
      <c r="Q1125" s="288" t="s">
        <v>2012</v>
      </c>
      <c r="R1125" s="289" t="s">
        <v>2513</v>
      </c>
      <c r="S1125" s="299" t="s">
        <v>2514</v>
      </c>
      <c r="T1125" s="283"/>
      <c r="U1125" s="290" t="s">
        <v>2015</v>
      </c>
      <c r="V1125" s="290" t="s">
        <v>195</v>
      </c>
      <c r="W1125" s="290" t="s">
        <v>2012</v>
      </c>
      <c r="X1125" s="290">
        <v>0</v>
      </c>
      <c r="Y1125" s="290" t="s">
        <v>50</v>
      </c>
      <c r="Z1125" s="290" t="s">
        <v>50</v>
      </c>
      <c r="AA1125" s="290" t="s">
        <v>50</v>
      </c>
      <c r="AB1125" s="290" t="s">
        <v>50</v>
      </c>
    </row>
    <row r="1126" spans="1:28" x14ac:dyDescent="0.25">
      <c r="A1126" s="283" t="s">
        <v>2189</v>
      </c>
      <c r="B1126" s="284" t="s">
        <v>2041</v>
      </c>
      <c r="C1126" s="284" t="s">
        <v>2042</v>
      </c>
      <c r="D1126" s="284" t="s">
        <v>2043</v>
      </c>
      <c r="E1126" s="284" t="s">
        <v>2378</v>
      </c>
      <c r="F1126" s="285" t="s">
        <v>2542</v>
      </c>
      <c r="G1126" s="286">
        <v>40</v>
      </c>
      <c r="H1126" s="287" t="s">
        <v>2011</v>
      </c>
      <c r="I1126" s="285"/>
      <c r="J1126" s="285"/>
      <c r="K1126" s="285"/>
      <c r="L1126" s="285"/>
      <c r="M1126" s="285"/>
      <c r="N1126" s="285"/>
      <c r="O1126" s="288" t="s">
        <v>2012</v>
      </c>
      <c r="P1126" s="288" t="s">
        <v>2012</v>
      </c>
      <c r="Q1126" s="288" t="s">
        <v>2012</v>
      </c>
      <c r="R1126" s="289" t="s">
        <v>2513</v>
      </c>
      <c r="S1126" s="299" t="s">
        <v>2514</v>
      </c>
      <c r="T1126" s="283"/>
      <c r="U1126" s="290" t="s">
        <v>2015</v>
      </c>
      <c r="V1126" s="290" t="s">
        <v>195</v>
      </c>
      <c r="W1126" s="290" t="s">
        <v>2012</v>
      </c>
      <c r="X1126" s="290">
        <v>0</v>
      </c>
      <c r="Y1126" s="290" t="s">
        <v>50</v>
      </c>
      <c r="Z1126" s="290" t="s">
        <v>50</v>
      </c>
      <c r="AA1126" s="290" t="s">
        <v>50</v>
      </c>
      <c r="AB1126" s="290" t="s">
        <v>50</v>
      </c>
    </row>
    <row r="1127" spans="1:28" x14ac:dyDescent="0.25">
      <c r="A1127" s="283" t="s">
        <v>2189</v>
      </c>
      <c r="B1127" s="284" t="s">
        <v>2041</v>
      </c>
      <c r="C1127" s="284" t="s">
        <v>2042</v>
      </c>
      <c r="D1127" s="284" t="s">
        <v>2043</v>
      </c>
      <c r="E1127" s="284" t="s">
        <v>2378</v>
      </c>
      <c r="F1127" s="285" t="s">
        <v>2543</v>
      </c>
      <c r="G1127" s="286">
        <v>20</v>
      </c>
      <c r="H1127" s="287" t="s">
        <v>2011</v>
      </c>
      <c r="I1127" s="285"/>
      <c r="J1127" s="285"/>
      <c r="K1127" s="285"/>
      <c r="L1127" s="285"/>
      <c r="M1127" s="285"/>
      <c r="N1127" s="285"/>
      <c r="O1127" s="288" t="s">
        <v>2012</v>
      </c>
      <c r="P1127" s="288" t="s">
        <v>2012</v>
      </c>
      <c r="Q1127" s="288" t="s">
        <v>2012</v>
      </c>
      <c r="R1127" s="289" t="s">
        <v>2513</v>
      </c>
      <c r="S1127" s="299" t="s">
        <v>2514</v>
      </c>
      <c r="T1127" s="283"/>
      <c r="U1127" s="290" t="s">
        <v>2015</v>
      </c>
      <c r="V1127" s="290" t="s">
        <v>195</v>
      </c>
      <c r="W1127" s="290" t="s">
        <v>2012</v>
      </c>
      <c r="X1127" s="290">
        <v>0</v>
      </c>
      <c r="Y1127" s="290" t="s">
        <v>50</v>
      </c>
      <c r="Z1127" s="290" t="s">
        <v>50</v>
      </c>
      <c r="AA1127" s="290" t="s">
        <v>50</v>
      </c>
      <c r="AB1127" s="290" t="s">
        <v>50</v>
      </c>
    </row>
    <row r="1128" spans="1:28" x14ac:dyDescent="0.25">
      <c r="A1128" s="283" t="s">
        <v>2189</v>
      </c>
      <c r="B1128" s="284" t="s">
        <v>2041</v>
      </c>
      <c r="C1128" s="284" t="s">
        <v>2042</v>
      </c>
      <c r="D1128" s="284" t="s">
        <v>2043</v>
      </c>
      <c r="E1128" s="284" t="s">
        <v>2378</v>
      </c>
      <c r="F1128" s="285" t="s">
        <v>2543</v>
      </c>
      <c r="G1128" s="286">
        <v>40</v>
      </c>
      <c r="H1128" s="287" t="s">
        <v>2011</v>
      </c>
      <c r="I1128" s="285"/>
      <c r="J1128" s="285"/>
      <c r="K1128" s="285"/>
      <c r="L1128" s="285"/>
      <c r="M1128" s="285"/>
      <c r="N1128" s="285"/>
      <c r="O1128" s="288" t="s">
        <v>2012</v>
      </c>
      <c r="P1128" s="288" t="s">
        <v>2012</v>
      </c>
      <c r="Q1128" s="288" t="s">
        <v>2012</v>
      </c>
      <c r="R1128" s="289" t="s">
        <v>2513</v>
      </c>
      <c r="S1128" s="299" t="s">
        <v>2514</v>
      </c>
      <c r="T1128" s="283"/>
      <c r="U1128" s="290" t="s">
        <v>2015</v>
      </c>
      <c r="V1128" s="290" t="s">
        <v>195</v>
      </c>
      <c r="W1128" s="290" t="s">
        <v>2012</v>
      </c>
      <c r="X1128" s="290">
        <v>0</v>
      </c>
      <c r="Y1128" s="290" t="s">
        <v>50</v>
      </c>
      <c r="Z1128" s="290" t="s">
        <v>50</v>
      </c>
      <c r="AA1128" s="290" t="s">
        <v>50</v>
      </c>
      <c r="AB1128" s="290" t="s">
        <v>50</v>
      </c>
    </row>
    <row r="1129" spans="1:28" x14ac:dyDescent="0.25">
      <c r="A1129" s="283" t="s">
        <v>2189</v>
      </c>
      <c r="B1129" s="284" t="s">
        <v>2041</v>
      </c>
      <c r="C1129" s="284" t="s">
        <v>2042</v>
      </c>
      <c r="D1129" s="284" t="s">
        <v>2043</v>
      </c>
      <c r="E1129" s="284" t="s">
        <v>2378</v>
      </c>
      <c r="F1129" s="285" t="s">
        <v>2395</v>
      </c>
      <c r="G1129" s="286">
        <v>20</v>
      </c>
      <c r="H1129" s="287" t="s">
        <v>2011</v>
      </c>
      <c r="I1129" s="285"/>
      <c r="J1129" s="285"/>
      <c r="K1129" s="285"/>
      <c r="L1129" s="285"/>
      <c r="M1129" s="285"/>
      <c r="N1129" s="285"/>
      <c r="O1129" s="288" t="s">
        <v>2012</v>
      </c>
      <c r="P1129" s="288" t="s">
        <v>2012</v>
      </c>
      <c r="Q1129" s="288" t="s">
        <v>2012</v>
      </c>
      <c r="R1129" s="289" t="s">
        <v>2513</v>
      </c>
      <c r="S1129" s="299" t="s">
        <v>2514</v>
      </c>
      <c r="T1129" s="283"/>
      <c r="U1129" s="290" t="s">
        <v>2015</v>
      </c>
      <c r="V1129" s="290" t="s">
        <v>195</v>
      </c>
      <c r="W1129" s="290" t="s">
        <v>2012</v>
      </c>
      <c r="X1129" s="290">
        <v>0</v>
      </c>
      <c r="Y1129" s="290" t="s">
        <v>50</v>
      </c>
      <c r="Z1129" s="290" t="s">
        <v>50</v>
      </c>
      <c r="AA1129" s="290" t="s">
        <v>50</v>
      </c>
      <c r="AB1129" s="290" t="s">
        <v>50</v>
      </c>
    </row>
    <row r="1130" spans="1:28" x14ac:dyDescent="0.25">
      <c r="A1130" s="283" t="s">
        <v>2189</v>
      </c>
      <c r="B1130" s="284" t="s">
        <v>2041</v>
      </c>
      <c r="C1130" s="284" t="s">
        <v>2042</v>
      </c>
      <c r="D1130" s="284" t="s">
        <v>2043</v>
      </c>
      <c r="E1130" s="284" t="s">
        <v>2378</v>
      </c>
      <c r="F1130" s="285" t="s">
        <v>2395</v>
      </c>
      <c r="G1130" s="286">
        <v>40</v>
      </c>
      <c r="H1130" s="287" t="s">
        <v>2011</v>
      </c>
      <c r="I1130" s="285"/>
      <c r="J1130" s="285"/>
      <c r="K1130" s="285"/>
      <c r="L1130" s="285"/>
      <c r="M1130" s="285"/>
      <c r="N1130" s="285"/>
      <c r="O1130" s="288" t="s">
        <v>2012</v>
      </c>
      <c r="P1130" s="288" t="s">
        <v>2012</v>
      </c>
      <c r="Q1130" s="288" t="s">
        <v>2012</v>
      </c>
      <c r="R1130" s="289" t="s">
        <v>2513</v>
      </c>
      <c r="S1130" s="299" t="s">
        <v>2514</v>
      </c>
      <c r="T1130" s="283"/>
      <c r="U1130" s="290" t="s">
        <v>2015</v>
      </c>
      <c r="V1130" s="290" t="s">
        <v>195</v>
      </c>
      <c r="W1130" s="290" t="s">
        <v>2012</v>
      </c>
      <c r="X1130" s="290">
        <v>0</v>
      </c>
      <c r="Y1130" s="290" t="s">
        <v>50</v>
      </c>
      <c r="Z1130" s="290" t="s">
        <v>50</v>
      </c>
      <c r="AA1130" s="290" t="s">
        <v>50</v>
      </c>
      <c r="AB1130" s="290" t="s">
        <v>50</v>
      </c>
    </row>
    <row r="1131" spans="1:28" x14ac:dyDescent="0.25">
      <c r="A1131" s="283" t="s">
        <v>2189</v>
      </c>
      <c r="B1131" s="284" t="s">
        <v>2041</v>
      </c>
      <c r="C1131" s="284" t="s">
        <v>2042</v>
      </c>
      <c r="D1131" s="284" t="s">
        <v>2043</v>
      </c>
      <c r="E1131" s="284" t="s">
        <v>2378</v>
      </c>
      <c r="F1131" s="285" t="s">
        <v>2711</v>
      </c>
      <c r="G1131" s="286">
        <v>20</v>
      </c>
      <c r="H1131" s="287" t="s">
        <v>2011</v>
      </c>
      <c r="I1131" s="285"/>
      <c r="J1131" s="285"/>
      <c r="K1131" s="285"/>
      <c r="L1131" s="285"/>
      <c r="M1131" s="285"/>
      <c r="N1131" s="285"/>
      <c r="O1131" s="288" t="s">
        <v>2012</v>
      </c>
      <c r="P1131" s="288" t="s">
        <v>2012</v>
      </c>
      <c r="Q1131" s="288" t="s">
        <v>2012</v>
      </c>
      <c r="R1131" s="289" t="s">
        <v>2513</v>
      </c>
      <c r="S1131" s="299" t="s">
        <v>2514</v>
      </c>
      <c r="T1131" s="283"/>
      <c r="U1131" s="290" t="s">
        <v>2015</v>
      </c>
      <c r="V1131" s="290" t="s">
        <v>195</v>
      </c>
      <c r="W1131" s="290" t="s">
        <v>2012</v>
      </c>
      <c r="X1131" s="290">
        <v>0</v>
      </c>
      <c r="Y1131" s="290" t="s">
        <v>50</v>
      </c>
      <c r="Z1131" s="290" t="s">
        <v>50</v>
      </c>
      <c r="AA1131" s="290" t="s">
        <v>50</v>
      </c>
      <c r="AB1131" s="290" t="s">
        <v>50</v>
      </c>
    </row>
    <row r="1132" spans="1:28" x14ac:dyDescent="0.25">
      <c r="A1132" s="283" t="s">
        <v>2189</v>
      </c>
      <c r="B1132" s="284" t="s">
        <v>2041</v>
      </c>
      <c r="C1132" s="284" t="s">
        <v>2042</v>
      </c>
      <c r="D1132" s="284" t="s">
        <v>2043</v>
      </c>
      <c r="E1132" s="284" t="s">
        <v>2378</v>
      </c>
      <c r="F1132" s="285" t="s">
        <v>2711</v>
      </c>
      <c r="G1132" s="286">
        <v>40</v>
      </c>
      <c r="H1132" s="287" t="s">
        <v>2011</v>
      </c>
      <c r="I1132" s="285"/>
      <c r="J1132" s="285"/>
      <c r="K1132" s="285"/>
      <c r="L1132" s="285"/>
      <c r="M1132" s="285"/>
      <c r="N1132" s="285"/>
      <c r="O1132" s="288" t="s">
        <v>2012</v>
      </c>
      <c r="P1132" s="288" t="s">
        <v>2012</v>
      </c>
      <c r="Q1132" s="288" t="s">
        <v>2012</v>
      </c>
      <c r="R1132" s="289" t="s">
        <v>2513</v>
      </c>
      <c r="S1132" s="299" t="s">
        <v>2514</v>
      </c>
      <c r="T1132" s="283"/>
      <c r="U1132" s="290" t="s">
        <v>2015</v>
      </c>
      <c r="V1132" s="290" t="s">
        <v>195</v>
      </c>
      <c r="W1132" s="290" t="s">
        <v>2012</v>
      </c>
      <c r="X1132" s="290">
        <v>0</v>
      </c>
      <c r="Y1132" s="290" t="s">
        <v>50</v>
      </c>
      <c r="Z1132" s="290" t="s">
        <v>50</v>
      </c>
      <c r="AA1132" s="290" t="s">
        <v>50</v>
      </c>
      <c r="AB1132" s="290" t="s">
        <v>50</v>
      </c>
    </row>
    <row r="1133" spans="1:28" x14ac:dyDescent="0.25">
      <c r="A1133" s="283" t="s">
        <v>2189</v>
      </c>
      <c r="B1133" s="284" t="s">
        <v>2041</v>
      </c>
      <c r="C1133" s="284" t="s">
        <v>2042</v>
      </c>
      <c r="D1133" s="284" t="s">
        <v>2043</v>
      </c>
      <c r="E1133" s="284" t="s">
        <v>2378</v>
      </c>
      <c r="F1133" s="285" t="s">
        <v>2712</v>
      </c>
      <c r="G1133" s="286">
        <v>20</v>
      </c>
      <c r="H1133" s="287" t="s">
        <v>2011</v>
      </c>
      <c r="I1133" s="285"/>
      <c r="J1133" s="285"/>
      <c r="K1133" s="285"/>
      <c r="L1133" s="285"/>
      <c r="M1133" s="285"/>
      <c r="N1133" s="285"/>
      <c r="O1133" s="288" t="s">
        <v>2012</v>
      </c>
      <c r="P1133" s="288" t="s">
        <v>2012</v>
      </c>
      <c r="Q1133" s="288" t="s">
        <v>2012</v>
      </c>
      <c r="R1133" s="289" t="s">
        <v>2513</v>
      </c>
      <c r="S1133" s="299" t="s">
        <v>2514</v>
      </c>
      <c r="T1133" s="283"/>
      <c r="U1133" s="290" t="s">
        <v>2015</v>
      </c>
      <c r="V1133" s="290" t="s">
        <v>195</v>
      </c>
      <c r="W1133" s="290" t="s">
        <v>2012</v>
      </c>
      <c r="X1133" s="290">
        <v>0</v>
      </c>
      <c r="Y1133" s="290" t="s">
        <v>50</v>
      </c>
      <c r="Z1133" s="290" t="s">
        <v>50</v>
      </c>
      <c r="AA1133" s="290" t="s">
        <v>50</v>
      </c>
      <c r="AB1133" s="290" t="s">
        <v>50</v>
      </c>
    </row>
    <row r="1134" spans="1:28" x14ac:dyDescent="0.25">
      <c r="A1134" s="283" t="s">
        <v>2189</v>
      </c>
      <c r="B1134" s="284" t="s">
        <v>2041</v>
      </c>
      <c r="C1134" s="284" t="s">
        <v>2042</v>
      </c>
      <c r="D1134" s="284" t="s">
        <v>2043</v>
      </c>
      <c r="E1134" s="284" t="s">
        <v>2378</v>
      </c>
      <c r="F1134" s="285" t="s">
        <v>2712</v>
      </c>
      <c r="G1134" s="286">
        <v>40</v>
      </c>
      <c r="H1134" s="287" t="s">
        <v>2011</v>
      </c>
      <c r="I1134" s="285"/>
      <c r="J1134" s="285"/>
      <c r="K1134" s="285"/>
      <c r="L1134" s="285"/>
      <c r="M1134" s="285"/>
      <c r="N1134" s="285"/>
      <c r="O1134" s="288" t="s">
        <v>2012</v>
      </c>
      <c r="P1134" s="288" t="s">
        <v>2012</v>
      </c>
      <c r="Q1134" s="288" t="s">
        <v>2012</v>
      </c>
      <c r="R1134" s="289" t="s">
        <v>2513</v>
      </c>
      <c r="S1134" s="299" t="s">
        <v>2514</v>
      </c>
      <c r="T1134" s="283"/>
      <c r="U1134" s="290" t="s">
        <v>2015</v>
      </c>
      <c r="V1134" s="290" t="s">
        <v>195</v>
      </c>
      <c r="W1134" s="290" t="s">
        <v>2012</v>
      </c>
      <c r="X1134" s="290">
        <v>0</v>
      </c>
      <c r="Y1134" s="290" t="s">
        <v>50</v>
      </c>
      <c r="Z1134" s="290" t="s">
        <v>50</v>
      </c>
      <c r="AA1134" s="290" t="s">
        <v>50</v>
      </c>
      <c r="AB1134" s="290" t="s">
        <v>50</v>
      </c>
    </row>
    <row r="1135" spans="1:28" x14ac:dyDescent="0.25">
      <c r="A1135" s="283" t="s">
        <v>2189</v>
      </c>
      <c r="B1135" s="284" t="s">
        <v>2016</v>
      </c>
      <c r="C1135" s="284" t="s">
        <v>2044</v>
      </c>
      <c r="D1135" s="284" t="s">
        <v>2045</v>
      </c>
      <c r="E1135" s="284" t="s">
        <v>2378</v>
      </c>
      <c r="F1135" s="285" t="s">
        <v>444</v>
      </c>
      <c r="G1135" s="286">
        <v>20</v>
      </c>
      <c r="H1135" s="287" t="s">
        <v>2011</v>
      </c>
      <c r="I1135" s="285"/>
      <c r="J1135" s="285"/>
      <c r="K1135" s="285"/>
      <c r="L1135" s="285"/>
      <c r="M1135" s="285"/>
      <c r="N1135" s="285"/>
      <c r="O1135" s="288" t="s">
        <v>2012</v>
      </c>
      <c r="P1135" s="288" t="s">
        <v>2012</v>
      </c>
      <c r="Q1135" s="288" t="s">
        <v>2012</v>
      </c>
      <c r="R1135" s="289" t="s">
        <v>2513</v>
      </c>
      <c r="S1135" s="299" t="s">
        <v>2514</v>
      </c>
      <c r="T1135" s="283"/>
      <c r="U1135" s="290" t="s">
        <v>2015</v>
      </c>
      <c r="V1135" s="290" t="s">
        <v>195</v>
      </c>
      <c r="W1135" s="290" t="s">
        <v>2012</v>
      </c>
      <c r="X1135" s="290">
        <v>0</v>
      </c>
      <c r="Y1135" s="290" t="s">
        <v>50</v>
      </c>
      <c r="Z1135" s="290" t="s">
        <v>50</v>
      </c>
      <c r="AA1135" s="290" t="s">
        <v>50</v>
      </c>
      <c r="AB1135" s="290" t="s">
        <v>50</v>
      </c>
    </row>
    <row r="1136" spans="1:28" x14ac:dyDescent="0.25">
      <c r="A1136" s="283" t="s">
        <v>2189</v>
      </c>
      <c r="B1136" s="284" t="s">
        <v>2016</v>
      </c>
      <c r="C1136" s="284" t="s">
        <v>2044</v>
      </c>
      <c r="D1136" s="284" t="s">
        <v>2045</v>
      </c>
      <c r="E1136" s="284" t="s">
        <v>2378</v>
      </c>
      <c r="F1136" s="285" t="s">
        <v>444</v>
      </c>
      <c r="G1136" s="286">
        <v>40</v>
      </c>
      <c r="H1136" s="287" t="s">
        <v>2011</v>
      </c>
      <c r="I1136" s="285"/>
      <c r="J1136" s="285"/>
      <c r="K1136" s="285"/>
      <c r="L1136" s="285"/>
      <c r="M1136" s="285"/>
      <c r="N1136" s="285"/>
      <c r="O1136" s="288" t="s">
        <v>2012</v>
      </c>
      <c r="P1136" s="288" t="s">
        <v>2012</v>
      </c>
      <c r="Q1136" s="288" t="s">
        <v>2012</v>
      </c>
      <c r="R1136" s="289" t="s">
        <v>2513</v>
      </c>
      <c r="S1136" s="299" t="s">
        <v>2514</v>
      </c>
      <c r="T1136" s="283"/>
      <c r="U1136" s="290" t="s">
        <v>2015</v>
      </c>
      <c r="V1136" s="290" t="s">
        <v>195</v>
      </c>
      <c r="W1136" s="290" t="s">
        <v>2012</v>
      </c>
      <c r="X1136" s="290">
        <v>0</v>
      </c>
      <c r="Y1136" s="290" t="s">
        <v>50</v>
      </c>
      <c r="Z1136" s="290" t="s">
        <v>50</v>
      </c>
      <c r="AA1136" s="290" t="s">
        <v>50</v>
      </c>
      <c r="AB1136" s="290" t="s">
        <v>50</v>
      </c>
    </row>
    <row r="1137" spans="1:28" x14ac:dyDescent="0.25">
      <c r="A1137" s="283" t="s">
        <v>2189</v>
      </c>
      <c r="B1137" s="284" t="s">
        <v>2016</v>
      </c>
      <c r="C1137" s="284" t="s">
        <v>2044</v>
      </c>
      <c r="D1137" s="284" t="s">
        <v>2045</v>
      </c>
      <c r="E1137" s="284" t="s">
        <v>2378</v>
      </c>
      <c r="F1137" s="285" t="s">
        <v>2551</v>
      </c>
      <c r="G1137" s="286">
        <v>20</v>
      </c>
      <c r="H1137" s="287" t="s">
        <v>2011</v>
      </c>
      <c r="I1137" s="285"/>
      <c r="J1137" s="285"/>
      <c r="K1137" s="285"/>
      <c r="L1137" s="285"/>
      <c r="M1137" s="285"/>
      <c r="N1137" s="285"/>
      <c r="O1137" s="288" t="s">
        <v>2012</v>
      </c>
      <c r="P1137" s="288" t="s">
        <v>2012</v>
      </c>
      <c r="Q1137" s="288" t="s">
        <v>2012</v>
      </c>
      <c r="R1137" s="289" t="s">
        <v>2513</v>
      </c>
      <c r="S1137" s="299" t="s">
        <v>2514</v>
      </c>
      <c r="T1137" s="283"/>
      <c r="U1137" s="290" t="s">
        <v>2015</v>
      </c>
      <c r="V1137" s="290" t="s">
        <v>195</v>
      </c>
      <c r="W1137" s="290" t="s">
        <v>2012</v>
      </c>
      <c r="X1137" s="290">
        <v>0</v>
      </c>
      <c r="Y1137" s="290" t="s">
        <v>50</v>
      </c>
      <c r="Z1137" s="290" t="s">
        <v>50</v>
      </c>
      <c r="AA1137" s="290" t="s">
        <v>50</v>
      </c>
      <c r="AB1137" s="290" t="s">
        <v>50</v>
      </c>
    </row>
    <row r="1138" spans="1:28" x14ac:dyDescent="0.25">
      <c r="A1138" s="283" t="s">
        <v>2189</v>
      </c>
      <c r="B1138" s="284" t="s">
        <v>2016</v>
      </c>
      <c r="C1138" s="284" t="s">
        <v>2044</v>
      </c>
      <c r="D1138" s="284" t="s">
        <v>2045</v>
      </c>
      <c r="E1138" s="284" t="s">
        <v>2378</v>
      </c>
      <c r="F1138" s="285" t="s">
        <v>2551</v>
      </c>
      <c r="G1138" s="286">
        <v>40</v>
      </c>
      <c r="H1138" s="287" t="s">
        <v>2011</v>
      </c>
      <c r="I1138" s="285"/>
      <c r="J1138" s="285"/>
      <c r="K1138" s="285"/>
      <c r="L1138" s="285"/>
      <c r="M1138" s="285"/>
      <c r="N1138" s="285"/>
      <c r="O1138" s="288" t="s">
        <v>2012</v>
      </c>
      <c r="P1138" s="288" t="s">
        <v>2012</v>
      </c>
      <c r="Q1138" s="288" t="s">
        <v>2012</v>
      </c>
      <c r="R1138" s="289" t="s">
        <v>2513</v>
      </c>
      <c r="S1138" s="299" t="s">
        <v>2514</v>
      </c>
      <c r="T1138" s="283"/>
      <c r="U1138" s="290" t="s">
        <v>2015</v>
      </c>
      <c r="V1138" s="290" t="s">
        <v>195</v>
      </c>
      <c r="W1138" s="290" t="s">
        <v>2012</v>
      </c>
      <c r="X1138" s="290">
        <v>0</v>
      </c>
      <c r="Y1138" s="290" t="s">
        <v>50</v>
      </c>
      <c r="Z1138" s="290" t="s">
        <v>50</v>
      </c>
      <c r="AA1138" s="290" t="s">
        <v>50</v>
      </c>
      <c r="AB1138" s="290" t="s">
        <v>50</v>
      </c>
    </row>
    <row r="1139" spans="1:28" x14ac:dyDescent="0.25">
      <c r="A1139" s="283" t="s">
        <v>2189</v>
      </c>
      <c r="B1139" s="284" t="s">
        <v>1791</v>
      </c>
      <c r="C1139" s="284" t="s">
        <v>2046</v>
      </c>
      <c r="D1139" s="284" t="s">
        <v>2047</v>
      </c>
      <c r="E1139" s="284" t="s">
        <v>2511</v>
      </c>
      <c r="F1139" s="285" t="s">
        <v>2552</v>
      </c>
      <c r="G1139" s="286">
        <v>20</v>
      </c>
      <c r="H1139" s="287" t="s">
        <v>2011</v>
      </c>
      <c r="I1139" s="285"/>
      <c r="J1139" s="285"/>
      <c r="K1139" s="285"/>
      <c r="L1139" s="285"/>
      <c r="M1139" s="285"/>
      <c r="N1139" s="285"/>
      <c r="O1139" s="288" t="s">
        <v>2012</v>
      </c>
      <c r="P1139" s="288" t="s">
        <v>2012</v>
      </c>
      <c r="Q1139" s="288" t="s">
        <v>2012</v>
      </c>
      <c r="R1139" s="289" t="s">
        <v>2513</v>
      </c>
      <c r="S1139" s="299" t="s">
        <v>2514</v>
      </c>
      <c r="T1139" s="283"/>
      <c r="U1139" s="290" t="s">
        <v>2015</v>
      </c>
      <c r="V1139" s="290" t="s">
        <v>195</v>
      </c>
      <c r="W1139" s="290" t="s">
        <v>2012</v>
      </c>
      <c r="X1139" s="290">
        <v>0</v>
      </c>
      <c r="Y1139" s="290" t="s">
        <v>50</v>
      </c>
      <c r="Z1139" s="290" t="s">
        <v>50</v>
      </c>
      <c r="AA1139" s="290" t="s">
        <v>50</v>
      </c>
      <c r="AB1139" s="290" t="s">
        <v>50</v>
      </c>
    </row>
    <row r="1140" spans="1:28" x14ac:dyDescent="0.25">
      <c r="A1140" s="283" t="s">
        <v>2189</v>
      </c>
      <c r="B1140" s="284" t="s">
        <v>1791</v>
      </c>
      <c r="C1140" s="284" t="s">
        <v>2046</v>
      </c>
      <c r="D1140" s="284" t="s">
        <v>2047</v>
      </c>
      <c r="E1140" s="284" t="s">
        <v>2511</v>
      </c>
      <c r="F1140" s="285" t="s">
        <v>2552</v>
      </c>
      <c r="G1140" s="286">
        <v>40</v>
      </c>
      <c r="H1140" s="287" t="s">
        <v>2011</v>
      </c>
      <c r="I1140" s="285"/>
      <c r="J1140" s="285"/>
      <c r="K1140" s="285"/>
      <c r="L1140" s="285"/>
      <c r="M1140" s="285"/>
      <c r="N1140" s="285"/>
      <c r="O1140" s="288" t="s">
        <v>2012</v>
      </c>
      <c r="P1140" s="288" t="s">
        <v>2012</v>
      </c>
      <c r="Q1140" s="288" t="s">
        <v>2012</v>
      </c>
      <c r="R1140" s="289" t="s">
        <v>2513</v>
      </c>
      <c r="S1140" s="299" t="s">
        <v>2514</v>
      </c>
      <c r="T1140" s="283"/>
      <c r="U1140" s="290" t="s">
        <v>2015</v>
      </c>
      <c r="V1140" s="290" t="s">
        <v>195</v>
      </c>
      <c r="W1140" s="290" t="s">
        <v>2012</v>
      </c>
      <c r="X1140" s="290">
        <v>0</v>
      </c>
      <c r="Y1140" s="290" t="s">
        <v>50</v>
      </c>
      <c r="Z1140" s="290" t="s">
        <v>50</v>
      </c>
      <c r="AA1140" s="290" t="s">
        <v>50</v>
      </c>
      <c r="AB1140" s="290" t="s">
        <v>50</v>
      </c>
    </row>
    <row r="1141" spans="1:28" x14ac:dyDescent="0.25">
      <c r="A1141" s="283" t="s">
        <v>2189</v>
      </c>
      <c r="B1141" s="284" t="s">
        <v>1791</v>
      </c>
      <c r="C1141" s="284" t="s">
        <v>2228</v>
      </c>
      <c r="D1141" s="284" t="s">
        <v>2229</v>
      </c>
      <c r="E1141" s="284" t="s">
        <v>2378</v>
      </c>
      <c r="F1141" s="285" t="s">
        <v>2713</v>
      </c>
      <c r="G1141" s="286">
        <v>20</v>
      </c>
      <c r="H1141" s="287" t="s">
        <v>2011</v>
      </c>
      <c r="I1141" s="285"/>
      <c r="J1141" s="285"/>
      <c r="K1141" s="285"/>
      <c r="L1141" s="285"/>
      <c r="M1141" s="285"/>
      <c r="N1141" s="285"/>
      <c r="O1141" s="288" t="s">
        <v>2012</v>
      </c>
      <c r="P1141" s="288" t="s">
        <v>2012</v>
      </c>
      <c r="Q1141" s="288" t="s">
        <v>2012</v>
      </c>
      <c r="R1141" s="289" t="s">
        <v>2513</v>
      </c>
      <c r="S1141" s="299" t="s">
        <v>2514</v>
      </c>
      <c r="T1141" s="283"/>
      <c r="U1141" s="290" t="s">
        <v>2015</v>
      </c>
      <c r="V1141" s="290" t="s">
        <v>195</v>
      </c>
      <c r="W1141" s="290" t="s">
        <v>2012</v>
      </c>
      <c r="X1141" s="290">
        <v>0</v>
      </c>
      <c r="Y1141" s="290" t="s">
        <v>50</v>
      </c>
      <c r="Z1141" s="290" t="s">
        <v>50</v>
      </c>
      <c r="AA1141" s="290" t="s">
        <v>50</v>
      </c>
      <c r="AB1141" s="290" t="s">
        <v>50</v>
      </c>
    </row>
    <row r="1142" spans="1:28" x14ac:dyDescent="0.25">
      <c r="A1142" s="283" t="s">
        <v>2189</v>
      </c>
      <c r="B1142" s="284" t="s">
        <v>1791</v>
      </c>
      <c r="C1142" s="284" t="s">
        <v>2228</v>
      </c>
      <c r="D1142" s="284" t="s">
        <v>2229</v>
      </c>
      <c r="E1142" s="284" t="s">
        <v>2378</v>
      </c>
      <c r="F1142" s="285" t="s">
        <v>2713</v>
      </c>
      <c r="G1142" s="286">
        <v>40</v>
      </c>
      <c r="H1142" s="287" t="s">
        <v>2011</v>
      </c>
      <c r="I1142" s="285"/>
      <c r="J1142" s="285"/>
      <c r="K1142" s="285"/>
      <c r="L1142" s="285"/>
      <c r="M1142" s="285"/>
      <c r="N1142" s="285"/>
      <c r="O1142" s="288" t="s">
        <v>2012</v>
      </c>
      <c r="P1142" s="288" t="s">
        <v>2012</v>
      </c>
      <c r="Q1142" s="288" t="s">
        <v>2012</v>
      </c>
      <c r="R1142" s="289" t="s">
        <v>2513</v>
      </c>
      <c r="S1142" s="299" t="s">
        <v>2514</v>
      </c>
      <c r="T1142" s="283"/>
      <c r="U1142" s="290" t="s">
        <v>2015</v>
      </c>
      <c r="V1142" s="290" t="s">
        <v>195</v>
      </c>
      <c r="W1142" s="290" t="s">
        <v>2012</v>
      </c>
      <c r="X1142" s="290">
        <v>0</v>
      </c>
      <c r="Y1142" s="290" t="s">
        <v>50</v>
      </c>
      <c r="Z1142" s="290" t="s">
        <v>50</v>
      </c>
      <c r="AA1142" s="290" t="s">
        <v>50</v>
      </c>
      <c r="AB1142" s="290" t="s">
        <v>50</v>
      </c>
    </row>
    <row r="1143" spans="1:28" x14ac:dyDescent="0.25">
      <c r="A1143" s="283" t="s">
        <v>2189</v>
      </c>
      <c r="B1143" s="284" t="s">
        <v>2035</v>
      </c>
      <c r="C1143" s="284" t="s">
        <v>2230</v>
      </c>
      <c r="D1143" s="284" t="s">
        <v>2231</v>
      </c>
      <c r="E1143" s="284" t="s">
        <v>2378</v>
      </c>
      <c r="F1143" s="285" t="s">
        <v>2714</v>
      </c>
      <c r="G1143" s="286">
        <v>20</v>
      </c>
      <c r="H1143" s="287" t="s">
        <v>2011</v>
      </c>
      <c r="I1143" s="285"/>
      <c r="J1143" s="285"/>
      <c r="K1143" s="285"/>
      <c r="L1143" s="285"/>
      <c r="M1143" s="285"/>
      <c r="N1143" s="285"/>
      <c r="O1143" s="288" t="s">
        <v>2012</v>
      </c>
      <c r="P1143" s="288" t="s">
        <v>2012</v>
      </c>
      <c r="Q1143" s="288" t="s">
        <v>2012</v>
      </c>
      <c r="R1143" s="289" t="s">
        <v>2513</v>
      </c>
      <c r="S1143" s="299" t="s">
        <v>2514</v>
      </c>
      <c r="T1143" s="283"/>
      <c r="U1143" s="290" t="s">
        <v>2015</v>
      </c>
      <c r="V1143" s="290" t="s">
        <v>195</v>
      </c>
      <c r="W1143" s="290" t="s">
        <v>2012</v>
      </c>
      <c r="X1143" s="290">
        <v>0</v>
      </c>
      <c r="Y1143" s="290" t="s">
        <v>50</v>
      </c>
      <c r="Z1143" s="290" t="s">
        <v>50</v>
      </c>
      <c r="AA1143" s="290" t="s">
        <v>50</v>
      </c>
      <c r="AB1143" s="290" t="s">
        <v>50</v>
      </c>
    </row>
    <row r="1144" spans="1:28" x14ac:dyDescent="0.25">
      <c r="A1144" s="283" t="s">
        <v>2189</v>
      </c>
      <c r="B1144" s="284" t="s">
        <v>2035</v>
      </c>
      <c r="C1144" s="284" t="s">
        <v>2230</v>
      </c>
      <c r="D1144" s="284" t="s">
        <v>2231</v>
      </c>
      <c r="E1144" s="284" t="s">
        <v>2378</v>
      </c>
      <c r="F1144" s="285" t="s">
        <v>2714</v>
      </c>
      <c r="G1144" s="286">
        <v>40</v>
      </c>
      <c r="H1144" s="287" t="s">
        <v>2011</v>
      </c>
      <c r="I1144" s="285"/>
      <c r="J1144" s="285"/>
      <c r="K1144" s="285"/>
      <c r="L1144" s="285"/>
      <c r="M1144" s="285"/>
      <c r="N1144" s="285"/>
      <c r="O1144" s="288" t="s">
        <v>2012</v>
      </c>
      <c r="P1144" s="288" t="s">
        <v>2012</v>
      </c>
      <c r="Q1144" s="288" t="s">
        <v>2012</v>
      </c>
      <c r="R1144" s="289" t="s">
        <v>2513</v>
      </c>
      <c r="S1144" s="299" t="s">
        <v>2514</v>
      </c>
      <c r="T1144" s="283"/>
      <c r="U1144" s="290" t="s">
        <v>2015</v>
      </c>
      <c r="V1144" s="290" t="s">
        <v>195</v>
      </c>
      <c r="W1144" s="290" t="s">
        <v>2012</v>
      </c>
      <c r="X1144" s="290">
        <v>0</v>
      </c>
      <c r="Y1144" s="290" t="s">
        <v>50</v>
      </c>
      <c r="Z1144" s="290" t="s">
        <v>50</v>
      </c>
      <c r="AA1144" s="290" t="s">
        <v>50</v>
      </c>
      <c r="AB1144" s="290" t="s">
        <v>50</v>
      </c>
    </row>
    <row r="1145" spans="1:28" x14ac:dyDescent="0.25">
      <c r="A1145" s="283" t="s">
        <v>2189</v>
      </c>
      <c r="B1145" s="284" t="s">
        <v>1791</v>
      </c>
      <c r="C1145" s="284" t="s">
        <v>2232</v>
      </c>
      <c r="D1145" s="284" t="s">
        <v>2233</v>
      </c>
      <c r="E1145" s="284" t="s">
        <v>2511</v>
      </c>
      <c r="F1145" s="285" t="s">
        <v>2715</v>
      </c>
      <c r="G1145" s="286">
        <v>20</v>
      </c>
      <c r="H1145" s="287" t="s">
        <v>2011</v>
      </c>
      <c r="I1145" s="285"/>
      <c r="J1145" s="285"/>
      <c r="K1145" s="285"/>
      <c r="L1145" s="285"/>
      <c r="M1145" s="285"/>
      <c r="N1145" s="285"/>
      <c r="O1145" s="288" t="s">
        <v>2012</v>
      </c>
      <c r="P1145" s="288" t="s">
        <v>2012</v>
      </c>
      <c r="Q1145" s="288" t="s">
        <v>2012</v>
      </c>
      <c r="R1145" s="289" t="s">
        <v>2513</v>
      </c>
      <c r="S1145" s="299" t="s">
        <v>2514</v>
      </c>
      <c r="T1145" s="283"/>
      <c r="U1145" s="290" t="s">
        <v>2015</v>
      </c>
      <c r="V1145" s="290" t="s">
        <v>195</v>
      </c>
      <c r="W1145" s="290" t="s">
        <v>2012</v>
      </c>
      <c r="X1145" s="290">
        <v>0</v>
      </c>
      <c r="Y1145" s="290" t="s">
        <v>50</v>
      </c>
      <c r="Z1145" s="290" t="s">
        <v>50</v>
      </c>
      <c r="AA1145" s="290" t="s">
        <v>50</v>
      </c>
      <c r="AB1145" s="290" t="s">
        <v>50</v>
      </c>
    </row>
    <row r="1146" spans="1:28" x14ac:dyDescent="0.25">
      <c r="A1146" s="283" t="s">
        <v>2189</v>
      </c>
      <c r="B1146" s="284" t="s">
        <v>1791</v>
      </c>
      <c r="C1146" s="284" t="s">
        <v>2232</v>
      </c>
      <c r="D1146" s="284" t="s">
        <v>2233</v>
      </c>
      <c r="E1146" s="284" t="s">
        <v>2511</v>
      </c>
      <c r="F1146" s="285" t="s">
        <v>2715</v>
      </c>
      <c r="G1146" s="286">
        <v>40</v>
      </c>
      <c r="H1146" s="287" t="s">
        <v>2011</v>
      </c>
      <c r="I1146" s="285"/>
      <c r="J1146" s="285"/>
      <c r="K1146" s="285"/>
      <c r="L1146" s="285"/>
      <c r="M1146" s="285"/>
      <c r="N1146" s="285"/>
      <c r="O1146" s="288" t="s">
        <v>2012</v>
      </c>
      <c r="P1146" s="288" t="s">
        <v>2012</v>
      </c>
      <c r="Q1146" s="288" t="s">
        <v>2012</v>
      </c>
      <c r="R1146" s="289" t="s">
        <v>2513</v>
      </c>
      <c r="S1146" s="299" t="s">
        <v>2514</v>
      </c>
      <c r="T1146" s="283"/>
      <c r="U1146" s="290" t="s">
        <v>2015</v>
      </c>
      <c r="V1146" s="290" t="s">
        <v>195</v>
      </c>
      <c r="W1146" s="290" t="s">
        <v>2012</v>
      </c>
      <c r="X1146" s="290">
        <v>0</v>
      </c>
      <c r="Y1146" s="290" t="s">
        <v>50</v>
      </c>
      <c r="Z1146" s="290" t="s">
        <v>50</v>
      </c>
      <c r="AA1146" s="290" t="s">
        <v>50</v>
      </c>
      <c r="AB1146" s="290" t="s">
        <v>50</v>
      </c>
    </row>
    <row r="1147" spans="1:28" x14ac:dyDescent="0.25">
      <c r="A1147" s="283" t="s">
        <v>2189</v>
      </c>
      <c r="B1147" s="284" t="s">
        <v>1787</v>
      </c>
      <c r="C1147" s="284" t="s">
        <v>2234</v>
      </c>
      <c r="D1147" s="284" t="s">
        <v>1753</v>
      </c>
      <c r="E1147" s="284" t="s">
        <v>2378</v>
      </c>
      <c r="F1147" s="285" t="s">
        <v>2716</v>
      </c>
      <c r="G1147" s="286">
        <v>20</v>
      </c>
      <c r="H1147" s="287" t="s">
        <v>2011</v>
      </c>
      <c r="I1147" s="285"/>
      <c r="J1147" s="285"/>
      <c r="K1147" s="285"/>
      <c r="L1147" s="285"/>
      <c r="M1147" s="285"/>
      <c r="N1147" s="285"/>
      <c r="O1147" s="288" t="s">
        <v>2012</v>
      </c>
      <c r="P1147" s="288" t="s">
        <v>2012</v>
      </c>
      <c r="Q1147" s="288" t="s">
        <v>2012</v>
      </c>
      <c r="R1147" s="289" t="s">
        <v>2513</v>
      </c>
      <c r="S1147" s="299" t="s">
        <v>2514</v>
      </c>
      <c r="T1147" s="283"/>
      <c r="U1147" s="290" t="s">
        <v>2015</v>
      </c>
      <c r="V1147" s="290" t="s">
        <v>195</v>
      </c>
      <c r="W1147" s="290" t="s">
        <v>2012</v>
      </c>
      <c r="X1147" s="290">
        <v>0</v>
      </c>
      <c r="Y1147" s="290" t="s">
        <v>50</v>
      </c>
      <c r="Z1147" s="290" t="s">
        <v>50</v>
      </c>
      <c r="AA1147" s="290" t="s">
        <v>50</v>
      </c>
      <c r="AB1147" s="290" t="s">
        <v>50</v>
      </c>
    </row>
    <row r="1148" spans="1:28" x14ac:dyDescent="0.25">
      <c r="A1148" s="283" t="s">
        <v>2189</v>
      </c>
      <c r="B1148" s="284" t="s">
        <v>1787</v>
      </c>
      <c r="C1148" s="284" t="s">
        <v>2234</v>
      </c>
      <c r="D1148" s="284" t="s">
        <v>1753</v>
      </c>
      <c r="E1148" s="284" t="s">
        <v>2378</v>
      </c>
      <c r="F1148" s="285" t="s">
        <v>2716</v>
      </c>
      <c r="G1148" s="286">
        <v>40</v>
      </c>
      <c r="H1148" s="287" t="s">
        <v>2011</v>
      </c>
      <c r="I1148" s="285"/>
      <c r="J1148" s="285"/>
      <c r="K1148" s="285"/>
      <c r="L1148" s="285"/>
      <c r="M1148" s="285"/>
      <c r="N1148" s="285"/>
      <c r="O1148" s="288" t="s">
        <v>2012</v>
      </c>
      <c r="P1148" s="288" t="s">
        <v>2012</v>
      </c>
      <c r="Q1148" s="288" t="s">
        <v>2012</v>
      </c>
      <c r="R1148" s="289" t="s">
        <v>2513</v>
      </c>
      <c r="S1148" s="299" t="s">
        <v>2514</v>
      </c>
      <c r="T1148" s="283"/>
      <c r="U1148" s="290" t="s">
        <v>2015</v>
      </c>
      <c r="V1148" s="290" t="s">
        <v>195</v>
      </c>
      <c r="W1148" s="290" t="s">
        <v>2012</v>
      </c>
      <c r="X1148" s="290">
        <v>0</v>
      </c>
      <c r="Y1148" s="290" t="s">
        <v>50</v>
      </c>
      <c r="Z1148" s="290" t="s">
        <v>50</v>
      </c>
      <c r="AA1148" s="290" t="s">
        <v>50</v>
      </c>
      <c r="AB1148" s="290" t="s">
        <v>50</v>
      </c>
    </row>
    <row r="1149" spans="1:28" x14ac:dyDescent="0.25">
      <c r="A1149" s="283" t="s">
        <v>2189</v>
      </c>
      <c r="B1149" s="284" t="s">
        <v>2035</v>
      </c>
      <c r="C1149" s="284" t="s">
        <v>2052</v>
      </c>
      <c r="D1149" s="284" t="s">
        <v>2053</v>
      </c>
      <c r="E1149" s="284" t="s">
        <v>2378</v>
      </c>
      <c r="F1149" s="285" t="s">
        <v>2717</v>
      </c>
      <c r="G1149" s="286">
        <v>20</v>
      </c>
      <c r="H1149" s="287" t="s">
        <v>2011</v>
      </c>
      <c r="I1149" s="285"/>
      <c r="J1149" s="285"/>
      <c r="K1149" s="285"/>
      <c r="L1149" s="285"/>
      <c r="M1149" s="285"/>
      <c r="N1149" s="285"/>
      <c r="O1149" s="288" t="s">
        <v>2012</v>
      </c>
      <c r="P1149" s="288" t="s">
        <v>2012</v>
      </c>
      <c r="Q1149" s="288" t="s">
        <v>2012</v>
      </c>
      <c r="R1149" s="289" t="s">
        <v>2513</v>
      </c>
      <c r="S1149" s="299" t="s">
        <v>2514</v>
      </c>
      <c r="T1149" s="283"/>
      <c r="U1149" s="290" t="s">
        <v>2015</v>
      </c>
      <c r="V1149" s="290" t="s">
        <v>195</v>
      </c>
      <c r="W1149" s="290" t="s">
        <v>2012</v>
      </c>
      <c r="X1149" s="290">
        <v>0</v>
      </c>
      <c r="Y1149" s="290" t="s">
        <v>50</v>
      </c>
      <c r="Z1149" s="290" t="s">
        <v>50</v>
      </c>
      <c r="AA1149" s="290" t="s">
        <v>50</v>
      </c>
      <c r="AB1149" s="290" t="s">
        <v>50</v>
      </c>
    </row>
    <row r="1150" spans="1:28" x14ac:dyDescent="0.25">
      <c r="A1150" s="283" t="s">
        <v>2189</v>
      </c>
      <c r="B1150" s="284" t="s">
        <v>2035</v>
      </c>
      <c r="C1150" s="284" t="s">
        <v>2052</v>
      </c>
      <c r="D1150" s="284" t="s">
        <v>2053</v>
      </c>
      <c r="E1150" s="284" t="s">
        <v>2378</v>
      </c>
      <c r="F1150" s="285" t="s">
        <v>2717</v>
      </c>
      <c r="G1150" s="286">
        <v>40</v>
      </c>
      <c r="H1150" s="287" t="s">
        <v>2011</v>
      </c>
      <c r="I1150" s="285"/>
      <c r="J1150" s="285"/>
      <c r="K1150" s="285"/>
      <c r="L1150" s="285"/>
      <c r="M1150" s="285"/>
      <c r="N1150" s="285"/>
      <c r="O1150" s="288" t="s">
        <v>2012</v>
      </c>
      <c r="P1150" s="288" t="s">
        <v>2012</v>
      </c>
      <c r="Q1150" s="288" t="s">
        <v>2012</v>
      </c>
      <c r="R1150" s="289" t="s">
        <v>2513</v>
      </c>
      <c r="S1150" s="299" t="s">
        <v>2514</v>
      </c>
      <c r="T1150" s="283"/>
      <c r="U1150" s="290" t="s">
        <v>2015</v>
      </c>
      <c r="V1150" s="290" t="s">
        <v>195</v>
      </c>
      <c r="W1150" s="290" t="s">
        <v>2012</v>
      </c>
      <c r="X1150" s="290">
        <v>0</v>
      </c>
      <c r="Y1150" s="290" t="s">
        <v>50</v>
      </c>
      <c r="Z1150" s="290" t="s">
        <v>50</v>
      </c>
      <c r="AA1150" s="290" t="s">
        <v>50</v>
      </c>
      <c r="AB1150" s="290" t="s">
        <v>50</v>
      </c>
    </row>
    <row r="1151" spans="1:28" x14ac:dyDescent="0.25">
      <c r="A1151" s="283" t="s">
        <v>2189</v>
      </c>
      <c r="B1151" s="284" t="s">
        <v>1791</v>
      </c>
      <c r="C1151" s="284" t="s">
        <v>2184</v>
      </c>
      <c r="D1151" s="284" t="s">
        <v>2185</v>
      </c>
      <c r="E1151" s="284" t="s">
        <v>2378</v>
      </c>
      <c r="F1151" s="285" t="s">
        <v>2656</v>
      </c>
      <c r="G1151" s="286">
        <v>20</v>
      </c>
      <c r="H1151" s="287" t="s">
        <v>2011</v>
      </c>
      <c r="I1151" s="285"/>
      <c r="J1151" s="285"/>
      <c r="K1151" s="285"/>
      <c r="L1151" s="285"/>
      <c r="M1151" s="285"/>
      <c r="N1151" s="285"/>
      <c r="O1151" s="288" t="s">
        <v>2012</v>
      </c>
      <c r="P1151" s="288" t="s">
        <v>2012</v>
      </c>
      <c r="Q1151" s="288" t="s">
        <v>2012</v>
      </c>
      <c r="R1151" s="289" t="s">
        <v>2513</v>
      </c>
      <c r="S1151" s="299" t="s">
        <v>2514</v>
      </c>
      <c r="T1151" s="283"/>
      <c r="U1151" s="290" t="s">
        <v>2015</v>
      </c>
      <c r="V1151" s="290" t="s">
        <v>195</v>
      </c>
      <c r="W1151" s="290" t="s">
        <v>2012</v>
      </c>
      <c r="X1151" s="290">
        <v>0</v>
      </c>
      <c r="Y1151" s="290" t="s">
        <v>50</v>
      </c>
      <c r="Z1151" s="290" t="s">
        <v>50</v>
      </c>
      <c r="AA1151" s="290" t="s">
        <v>50</v>
      </c>
      <c r="AB1151" s="290" t="s">
        <v>50</v>
      </c>
    </row>
    <row r="1152" spans="1:28" x14ac:dyDescent="0.25">
      <c r="A1152" s="283" t="s">
        <v>2189</v>
      </c>
      <c r="B1152" s="284" t="s">
        <v>1791</v>
      </c>
      <c r="C1152" s="284" t="s">
        <v>2184</v>
      </c>
      <c r="D1152" s="284" t="s">
        <v>2185</v>
      </c>
      <c r="E1152" s="284" t="s">
        <v>2378</v>
      </c>
      <c r="F1152" s="285" t="s">
        <v>2656</v>
      </c>
      <c r="G1152" s="286">
        <v>40</v>
      </c>
      <c r="H1152" s="287" t="s">
        <v>2011</v>
      </c>
      <c r="I1152" s="285"/>
      <c r="J1152" s="285"/>
      <c r="K1152" s="285"/>
      <c r="L1152" s="285"/>
      <c r="M1152" s="285"/>
      <c r="N1152" s="285"/>
      <c r="O1152" s="288" t="s">
        <v>2012</v>
      </c>
      <c r="P1152" s="288" t="s">
        <v>2012</v>
      </c>
      <c r="Q1152" s="288" t="s">
        <v>2012</v>
      </c>
      <c r="R1152" s="289" t="s">
        <v>2513</v>
      </c>
      <c r="S1152" s="299" t="s">
        <v>2514</v>
      </c>
      <c r="T1152" s="283"/>
      <c r="U1152" s="290" t="s">
        <v>2015</v>
      </c>
      <c r="V1152" s="290" t="s">
        <v>195</v>
      </c>
      <c r="W1152" s="290" t="s">
        <v>2012</v>
      </c>
      <c r="X1152" s="290">
        <v>0</v>
      </c>
      <c r="Y1152" s="290" t="s">
        <v>50</v>
      </c>
      <c r="Z1152" s="290" t="s">
        <v>50</v>
      </c>
      <c r="AA1152" s="290" t="s">
        <v>50</v>
      </c>
      <c r="AB1152" s="290" t="s">
        <v>50</v>
      </c>
    </row>
    <row r="1153" spans="1:28" x14ac:dyDescent="0.25">
      <c r="A1153" s="283" t="s">
        <v>2189</v>
      </c>
      <c r="B1153" s="284" t="s">
        <v>1791</v>
      </c>
      <c r="C1153" s="284" t="s">
        <v>2055</v>
      </c>
      <c r="D1153" s="284" t="s">
        <v>2056</v>
      </c>
      <c r="E1153" s="284" t="s">
        <v>2378</v>
      </c>
      <c r="F1153" s="285" t="s">
        <v>2404</v>
      </c>
      <c r="G1153" s="286">
        <v>20</v>
      </c>
      <c r="H1153" s="287" t="s">
        <v>2011</v>
      </c>
      <c r="I1153" s="285"/>
      <c r="J1153" s="285"/>
      <c r="K1153" s="285"/>
      <c r="L1153" s="285"/>
      <c r="M1153" s="285"/>
      <c r="N1153" s="285"/>
      <c r="O1153" s="288" t="s">
        <v>2012</v>
      </c>
      <c r="P1153" s="288" t="s">
        <v>2012</v>
      </c>
      <c r="Q1153" s="288" t="s">
        <v>2012</v>
      </c>
      <c r="R1153" s="289" t="s">
        <v>2513</v>
      </c>
      <c r="S1153" s="299" t="s">
        <v>2514</v>
      </c>
      <c r="T1153" s="283"/>
      <c r="U1153" s="290" t="s">
        <v>2015</v>
      </c>
      <c r="V1153" s="290" t="s">
        <v>195</v>
      </c>
      <c r="W1153" s="290" t="s">
        <v>2012</v>
      </c>
      <c r="X1153" s="290">
        <v>0</v>
      </c>
      <c r="Y1153" s="290" t="s">
        <v>50</v>
      </c>
      <c r="Z1153" s="290" t="s">
        <v>50</v>
      </c>
      <c r="AA1153" s="290" t="s">
        <v>50</v>
      </c>
      <c r="AB1153" s="290" t="s">
        <v>50</v>
      </c>
    </row>
    <row r="1154" spans="1:28" x14ac:dyDescent="0.25">
      <c r="A1154" s="283" t="s">
        <v>2189</v>
      </c>
      <c r="B1154" s="284" t="s">
        <v>1791</v>
      </c>
      <c r="C1154" s="284" t="s">
        <v>2055</v>
      </c>
      <c r="D1154" s="284" t="s">
        <v>2056</v>
      </c>
      <c r="E1154" s="284" t="s">
        <v>2378</v>
      </c>
      <c r="F1154" s="285" t="s">
        <v>2404</v>
      </c>
      <c r="G1154" s="286">
        <v>40</v>
      </c>
      <c r="H1154" s="287" t="s">
        <v>2011</v>
      </c>
      <c r="I1154" s="285"/>
      <c r="J1154" s="285"/>
      <c r="K1154" s="285"/>
      <c r="L1154" s="285"/>
      <c r="M1154" s="285"/>
      <c r="N1154" s="285"/>
      <c r="O1154" s="288" t="s">
        <v>2012</v>
      </c>
      <c r="P1154" s="288" t="s">
        <v>2012</v>
      </c>
      <c r="Q1154" s="288" t="s">
        <v>2012</v>
      </c>
      <c r="R1154" s="289" t="s">
        <v>2513</v>
      </c>
      <c r="S1154" s="299" t="s">
        <v>2514</v>
      </c>
      <c r="T1154" s="283"/>
      <c r="U1154" s="290" t="s">
        <v>2015</v>
      </c>
      <c r="V1154" s="290" t="s">
        <v>195</v>
      </c>
      <c r="W1154" s="290" t="s">
        <v>2012</v>
      </c>
      <c r="X1154" s="290">
        <v>0</v>
      </c>
      <c r="Y1154" s="290" t="s">
        <v>50</v>
      </c>
      <c r="Z1154" s="290" t="s">
        <v>50</v>
      </c>
      <c r="AA1154" s="290" t="s">
        <v>50</v>
      </c>
      <c r="AB1154" s="290" t="s">
        <v>50</v>
      </c>
    </row>
    <row r="1155" spans="1:28" x14ac:dyDescent="0.25">
      <c r="A1155" s="283" t="s">
        <v>2189</v>
      </c>
      <c r="B1155" s="284" t="s">
        <v>1791</v>
      </c>
      <c r="C1155" s="284" t="s">
        <v>2055</v>
      </c>
      <c r="D1155" s="284" t="s">
        <v>2056</v>
      </c>
      <c r="E1155" s="284" t="s">
        <v>2378</v>
      </c>
      <c r="F1155" s="285" t="s">
        <v>436</v>
      </c>
      <c r="G1155" s="286">
        <v>20</v>
      </c>
      <c r="H1155" s="287" t="s">
        <v>2011</v>
      </c>
      <c r="I1155" s="285"/>
      <c r="J1155" s="285"/>
      <c r="K1155" s="285"/>
      <c r="L1155" s="285"/>
      <c r="M1155" s="285"/>
      <c r="N1155" s="285"/>
      <c r="O1155" s="288" t="s">
        <v>2012</v>
      </c>
      <c r="P1155" s="288" t="s">
        <v>2012</v>
      </c>
      <c r="Q1155" s="288" t="s">
        <v>2012</v>
      </c>
      <c r="R1155" s="289" t="s">
        <v>2513</v>
      </c>
      <c r="S1155" s="299" t="s">
        <v>2514</v>
      </c>
      <c r="T1155" s="283"/>
      <c r="U1155" s="290" t="s">
        <v>2015</v>
      </c>
      <c r="V1155" s="290" t="s">
        <v>195</v>
      </c>
      <c r="W1155" s="290" t="s">
        <v>2012</v>
      </c>
      <c r="X1155" s="290">
        <v>0</v>
      </c>
      <c r="Y1155" s="290" t="s">
        <v>50</v>
      </c>
      <c r="Z1155" s="290" t="s">
        <v>50</v>
      </c>
      <c r="AA1155" s="290" t="s">
        <v>50</v>
      </c>
      <c r="AB1155" s="290" t="s">
        <v>50</v>
      </c>
    </row>
    <row r="1156" spans="1:28" x14ac:dyDescent="0.25">
      <c r="A1156" s="283" t="s">
        <v>2189</v>
      </c>
      <c r="B1156" s="284" t="s">
        <v>1791</v>
      </c>
      <c r="C1156" s="284" t="s">
        <v>2055</v>
      </c>
      <c r="D1156" s="284" t="s">
        <v>2056</v>
      </c>
      <c r="E1156" s="284" t="s">
        <v>2378</v>
      </c>
      <c r="F1156" s="285" t="s">
        <v>436</v>
      </c>
      <c r="G1156" s="286">
        <v>40</v>
      </c>
      <c r="H1156" s="287" t="s">
        <v>2011</v>
      </c>
      <c r="I1156" s="285"/>
      <c r="J1156" s="285"/>
      <c r="K1156" s="285"/>
      <c r="L1156" s="285"/>
      <c r="M1156" s="285"/>
      <c r="N1156" s="285"/>
      <c r="O1156" s="288" t="s">
        <v>2012</v>
      </c>
      <c r="P1156" s="288" t="s">
        <v>2012</v>
      </c>
      <c r="Q1156" s="288" t="s">
        <v>2012</v>
      </c>
      <c r="R1156" s="289" t="s">
        <v>2513</v>
      </c>
      <c r="S1156" s="299" t="s">
        <v>2514</v>
      </c>
      <c r="T1156" s="283"/>
      <c r="U1156" s="290" t="s">
        <v>2015</v>
      </c>
      <c r="V1156" s="290" t="s">
        <v>195</v>
      </c>
      <c r="W1156" s="290" t="s">
        <v>2012</v>
      </c>
      <c r="X1156" s="290">
        <v>0</v>
      </c>
      <c r="Y1156" s="290" t="s">
        <v>50</v>
      </c>
      <c r="Z1156" s="290" t="s">
        <v>50</v>
      </c>
      <c r="AA1156" s="290" t="s">
        <v>50</v>
      </c>
      <c r="AB1156" s="290" t="s">
        <v>50</v>
      </c>
    </row>
    <row r="1157" spans="1:28" x14ac:dyDescent="0.25">
      <c r="A1157" s="283" t="s">
        <v>2189</v>
      </c>
      <c r="B1157" s="284" t="s">
        <v>2035</v>
      </c>
      <c r="C1157" s="284" t="s">
        <v>2186</v>
      </c>
      <c r="D1157" s="284" t="s">
        <v>2187</v>
      </c>
      <c r="E1157" s="284" t="s">
        <v>2378</v>
      </c>
      <c r="F1157" s="285" t="s">
        <v>2718</v>
      </c>
      <c r="G1157" s="286">
        <v>20</v>
      </c>
      <c r="H1157" s="287" t="s">
        <v>2011</v>
      </c>
      <c r="I1157" s="285"/>
      <c r="J1157" s="285"/>
      <c r="K1157" s="285"/>
      <c r="L1157" s="285"/>
      <c r="M1157" s="285"/>
      <c r="N1157" s="285"/>
      <c r="O1157" s="288" t="s">
        <v>2012</v>
      </c>
      <c r="P1157" s="288" t="s">
        <v>2012</v>
      </c>
      <c r="Q1157" s="288" t="s">
        <v>2012</v>
      </c>
      <c r="R1157" s="289" t="s">
        <v>2513</v>
      </c>
      <c r="S1157" s="299" t="s">
        <v>2514</v>
      </c>
      <c r="T1157" s="283"/>
      <c r="U1157" s="290" t="s">
        <v>2015</v>
      </c>
      <c r="V1157" s="290" t="s">
        <v>195</v>
      </c>
      <c r="W1157" s="290" t="s">
        <v>2012</v>
      </c>
      <c r="X1157" s="290">
        <v>0</v>
      </c>
      <c r="Y1157" s="290" t="s">
        <v>50</v>
      </c>
      <c r="Z1157" s="290" t="s">
        <v>50</v>
      </c>
      <c r="AA1157" s="290" t="s">
        <v>50</v>
      </c>
      <c r="AB1157" s="290" t="s">
        <v>50</v>
      </c>
    </row>
    <row r="1158" spans="1:28" x14ac:dyDescent="0.25">
      <c r="A1158" s="283" t="s">
        <v>2189</v>
      </c>
      <c r="B1158" s="284" t="s">
        <v>2035</v>
      </c>
      <c r="C1158" s="284" t="s">
        <v>2186</v>
      </c>
      <c r="D1158" s="284" t="s">
        <v>2187</v>
      </c>
      <c r="E1158" s="284" t="s">
        <v>2378</v>
      </c>
      <c r="F1158" s="285" t="s">
        <v>2718</v>
      </c>
      <c r="G1158" s="286">
        <v>40</v>
      </c>
      <c r="H1158" s="287" t="s">
        <v>2011</v>
      </c>
      <c r="I1158" s="285"/>
      <c r="J1158" s="285"/>
      <c r="K1158" s="285"/>
      <c r="L1158" s="285"/>
      <c r="M1158" s="285"/>
      <c r="N1158" s="285"/>
      <c r="O1158" s="288" t="s">
        <v>2012</v>
      </c>
      <c r="P1158" s="288" t="s">
        <v>2012</v>
      </c>
      <c r="Q1158" s="288" t="s">
        <v>2012</v>
      </c>
      <c r="R1158" s="289" t="s">
        <v>2513</v>
      </c>
      <c r="S1158" s="299" t="s">
        <v>2514</v>
      </c>
      <c r="T1158" s="283"/>
      <c r="U1158" s="290" t="s">
        <v>2015</v>
      </c>
      <c r="V1158" s="290" t="s">
        <v>195</v>
      </c>
      <c r="W1158" s="290" t="s">
        <v>2012</v>
      </c>
      <c r="X1158" s="290">
        <v>0</v>
      </c>
      <c r="Y1158" s="290" t="s">
        <v>50</v>
      </c>
      <c r="Z1158" s="290" t="s">
        <v>50</v>
      </c>
      <c r="AA1158" s="290" t="s">
        <v>50</v>
      </c>
      <c r="AB1158" s="290" t="s">
        <v>50</v>
      </c>
    </row>
    <row r="1159" spans="1:28" x14ac:dyDescent="0.25">
      <c r="A1159" s="283" t="s">
        <v>2189</v>
      </c>
      <c r="B1159" s="284" t="s">
        <v>2016</v>
      </c>
      <c r="C1159" s="284" t="s">
        <v>2057</v>
      </c>
      <c r="D1159" s="284" t="s">
        <v>2058</v>
      </c>
      <c r="E1159" s="284" t="s">
        <v>2378</v>
      </c>
      <c r="F1159" s="285" t="s">
        <v>2553</v>
      </c>
      <c r="G1159" s="286">
        <v>20</v>
      </c>
      <c r="H1159" s="287" t="s">
        <v>2011</v>
      </c>
      <c r="I1159" s="285"/>
      <c r="J1159" s="285"/>
      <c r="K1159" s="285"/>
      <c r="L1159" s="285"/>
      <c r="M1159" s="285"/>
      <c r="N1159" s="285"/>
      <c r="O1159" s="288" t="s">
        <v>2012</v>
      </c>
      <c r="P1159" s="288" t="s">
        <v>2012</v>
      </c>
      <c r="Q1159" s="288" t="s">
        <v>2012</v>
      </c>
      <c r="R1159" s="289" t="s">
        <v>2513</v>
      </c>
      <c r="S1159" s="299" t="s">
        <v>2514</v>
      </c>
      <c r="T1159" s="283"/>
      <c r="U1159" s="290" t="s">
        <v>2015</v>
      </c>
      <c r="V1159" s="290" t="s">
        <v>195</v>
      </c>
      <c r="W1159" s="290" t="s">
        <v>2012</v>
      </c>
      <c r="X1159" s="290">
        <v>0</v>
      </c>
      <c r="Y1159" s="290" t="s">
        <v>50</v>
      </c>
      <c r="Z1159" s="290" t="s">
        <v>50</v>
      </c>
      <c r="AA1159" s="290" t="s">
        <v>50</v>
      </c>
      <c r="AB1159" s="290" t="s">
        <v>50</v>
      </c>
    </row>
    <row r="1160" spans="1:28" x14ac:dyDescent="0.25">
      <c r="A1160" s="283" t="s">
        <v>2189</v>
      </c>
      <c r="B1160" s="284" t="s">
        <v>2016</v>
      </c>
      <c r="C1160" s="284" t="s">
        <v>2057</v>
      </c>
      <c r="D1160" s="284" t="s">
        <v>2058</v>
      </c>
      <c r="E1160" s="284" t="s">
        <v>2378</v>
      </c>
      <c r="F1160" s="285" t="s">
        <v>2553</v>
      </c>
      <c r="G1160" s="286">
        <v>40</v>
      </c>
      <c r="H1160" s="287" t="s">
        <v>2011</v>
      </c>
      <c r="I1160" s="285"/>
      <c r="J1160" s="285"/>
      <c r="K1160" s="285"/>
      <c r="L1160" s="285"/>
      <c r="M1160" s="285"/>
      <c r="N1160" s="285"/>
      <c r="O1160" s="288" t="s">
        <v>2012</v>
      </c>
      <c r="P1160" s="288" t="s">
        <v>2012</v>
      </c>
      <c r="Q1160" s="288" t="s">
        <v>2012</v>
      </c>
      <c r="R1160" s="289" t="s">
        <v>2513</v>
      </c>
      <c r="S1160" s="299" t="s">
        <v>2514</v>
      </c>
      <c r="T1160" s="283"/>
      <c r="U1160" s="290" t="s">
        <v>2015</v>
      </c>
      <c r="V1160" s="290" t="s">
        <v>195</v>
      </c>
      <c r="W1160" s="290" t="s">
        <v>2012</v>
      </c>
      <c r="X1160" s="290">
        <v>0</v>
      </c>
      <c r="Y1160" s="290" t="s">
        <v>50</v>
      </c>
      <c r="Z1160" s="290" t="s">
        <v>50</v>
      </c>
      <c r="AA1160" s="290" t="s">
        <v>50</v>
      </c>
      <c r="AB1160" s="290" t="s">
        <v>50</v>
      </c>
    </row>
    <row r="1161" spans="1:28" x14ac:dyDescent="0.25">
      <c r="A1161" s="283" t="s">
        <v>2189</v>
      </c>
      <c r="B1161" s="284" t="s">
        <v>2035</v>
      </c>
      <c r="C1161" s="284" t="s">
        <v>2059</v>
      </c>
      <c r="D1161" s="284" t="s">
        <v>2060</v>
      </c>
      <c r="E1161" s="284" t="s">
        <v>2378</v>
      </c>
      <c r="F1161" s="285" t="s">
        <v>2406</v>
      </c>
      <c r="G1161" s="286">
        <v>20</v>
      </c>
      <c r="H1161" s="287" t="s">
        <v>2011</v>
      </c>
      <c r="I1161" s="285"/>
      <c r="J1161" s="285"/>
      <c r="K1161" s="285"/>
      <c r="L1161" s="285"/>
      <c r="M1161" s="285"/>
      <c r="N1161" s="285"/>
      <c r="O1161" s="288" t="s">
        <v>2012</v>
      </c>
      <c r="P1161" s="288" t="s">
        <v>2012</v>
      </c>
      <c r="Q1161" s="288" t="s">
        <v>2012</v>
      </c>
      <c r="R1161" s="289" t="s">
        <v>2513</v>
      </c>
      <c r="S1161" s="299" t="s">
        <v>2514</v>
      </c>
      <c r="T1161" s="283"/>
      <c r="U1161" s="290" t="s">
        <v>2015</v>
      </c>
      <c r="V1161" s="290" t="s">
        <v>195</v>
      </c>
      <c r="W1161" s="290" t="s">
        <v>2012</v>
      </c>
      <c r="X1161" s="290">
        <v>0</v>
      </c>
      <c r="Y1161" s="290" t="s">
        <v>50</v>
      </c>
      <c r="Z1161" s="290" t="s">
        <v>50</v>
      </c>
      <c r="AA1161" s="290" t="s">
        <v>50</v>
      </c>
      <c r="AB1161" s="290" t="s">
        <v>50</v>
      </c>
    </row>
    <row r="1162" spans="1:28" x14ac:dyDescent="0.25">
      <c r="A1162" s="283" t="s">
        <v>2189</v>
      </c>
      <c r="B1162" s="284" t="s">
        <v>2035</v>
      </c>
      <c r="C1162" s="284" t="s">
        <v>2059</v>
      </c>
      <c r="D1162" s="284" t="s">
        <v>2060</v>
      </c>
      <c r="E1162" s="284" t="s">
        <v>2378</v>
      </c>
      <c r="F1162" s="285" t="s">
        <v>2406</v>
      </c>
      <c r="G1162" s="286">
        <v>40</v>
      </c>
      <c r="H1162" s="287" t="s">
        <v>2011</v>
      </c>
      <c r="I1162" s="285"/>
      <c r="J1162" s="285"/>
      <c r="K1162" s="285"/>
      <c r="L1162" s="285"/>
      <c r="M1162" s="285"/>
      <c r="N1162" s="285"/>
      <c r="O1162" s="288" t="s">
        <v>2012</v>
      </c>
      <c r="P1162" s="288" t="s">
        <v>2012</v>
      </c>
      <c r="Q1162" s="288" t="s">
        <v>2012</v>
      </c>
      <c r="R1162" s="289" t="s">
        <v>2513</v>
      </c>
      <c r="S1162" s="299" t="s">
        <v>2514</v>
      </c>
      <c r="T1162" s="283"/>
      <c r="U1162" s="290" t="s">
        <v>2015</v>
      </c>
      <c r="V1162" s="290" t="s">
        <v>195</v>
      </c>
      <c r="W1162" s="290" t="s">
        <v>2012</v>
      </c>
      <c r="X1162" s="290">
        <v>0</v>
      </c>
      <c r="Y1162" s="290" t="s">
        <v>50</v>
      </c>
      <c r="Z1162" s="290" t="s">
        <v>50</v>
      </c>
      <c r="AA1162" s="290" t="s">
        <v>50</v>
      </c>
      <c r="AB1162" s="290" t="s">
        <v>50</v>
      </c>
    </row>
    <row r="1163" spans="1:28" x14ac:dyDescent="0.25">
      <c r="A1163" s="283" t="s">
        <v>2189</v>
      </c>
      <c r="B1163" s="284" t="s">
        <v>2035</v>
      </c>
      <c r="C1163" s="284" t="s">
        <v>2059</v>
      </c>
      <c r="D1163" s="284" t="s">
        <v>2060</v>
      </c>
      <c r="E1163" s="284" t="s">
        <v>2378</v>
      </c>
      <c r="F1163" s="285" t="s">
        <v>2408</v>
      </c>
      <c r="G1163" s="286">
        <v>20</v>
      </c>
      <c r="H1163" s="287" t="s">
        <v>2011</v>
      </c>
      <c r="I1163" s="285"/>
      <c r="J1163" s="285"/>
      <c r="K1163" s="285"/>
      <c r="L1163" s="285"/>
      <c r="M1163" s="285"/>
      <c r="N1163" s="285"/>
      <c r="O1163" s="288" t="s">
        <v>2012</v>
      </c>
      <c r="P1163" s="288" t="s">
        <v>2012</v>
      </c>
      <c r="Q1163" s="288" t="s">
        <v>2012</v>
      </c>
      <c r="R1163" s="289" t="s">
        <v>2513</v>
      </c>
      <c r="S1163" s="299" t="s">
        <v>2514</v>
      </c>
      <c r="T1163" s="283"/>
      <c r="U1163" s="290" t="s">
        <v>2015</v>
      </c>
      <c r="V1163" s="290" t="s">
        <v>195</v>
      </c>
      <c r="W1163" s="290" t="s">
        <v>2012</v>
      </c>
      <c r="X1163" s="290">
        <v>0</v>
      </c>
      <c r="Y1163" s="290" t="s">
        <v>50</v>
      </c>
      <c r="Z1163" s="290" t="s">
        <v>50</v>
      </c>
      <c r="AA1163" s="290" t="s">
        <v>50</v>
      </c>
      <c r="AB1163" s="290" t="s">
        <v>50</v>
      </c>
    </row>
    <row r="1164" spans="1:28" x14ac:dyDescent="0.25">
      <c r="A1164" s="283" t="s">
        <v>2189</v>
      </c>
      <c r="B1164" s="284" t="s">
        <v>2035</v>
      </c>
      <c r="C1164" s="284" t="s">
        <v>2059</v>
      </c>
      <c r="D1164" s="284" t="s">
        <v>2060</v>
      </c>
      <c r="E1164" s="284" t="s">
        <v>2378</v>
      </c>
      <c r="F1164" s="285" t="s">
        <v>2408</v>
      </c>
      <c r="G1164" s="286">
        <v>40</v>
      </c>
      <c r="H1164" s="287" t="s">
        <v>2011</v>
      </c>
      <c r="I1164" s="285"/>
      <c r="J1164" s="285"/>
      <c r="K1164" s="285"/>
      <c r="L1164" s="285"/>
      <c r="M1164" s="285"/>
      <c r="N1164" s="285"/>
      <c r="O1164" s="288" t="s">
        <v>2012</v>
      </c>
      <c r="P1164" s="288" t="s">
        <v>2012</v>
      </c>
      <c r="Q1164" s="288" t="s">
        <v>2012</v>
      </c>
      <c r="R1164" s="289" t="s">
        <v>2513</v>
      </c>
      <c r="S1164" s="299" t="s">
        <v>2514</v>
      </c>
      <c r="T1164" s="283"/>
      <c r="U1164" s="290" t="s">
        <v>2015</v>
      </c>
      <c r="V1164" s="290" t="s">
        <v>195</v>
      </c>
      <c r="W1164" s="290" t="s">
        <v>2012</v>
      </c>
      <c r="X1164" s="290">
        <v>0</v>
      </c>
      <c r="Y1164" s="290" t="s">
        <v>50</v>
      </c>
      <c r="Z1164" s="290" t="s">
        <v>50</v>
      </c>
      <c r="AA1164" s="290" t="s">
        <v>50</v>
      </c>
      <c r="AB1164" s="290" t="s">
        <v>50</v>
      </c>
    </row>
    <row r="1165" spans="1:28" x14ac:dyDescent="0.25">
      <c r="A1165" s="283" t="s">
        <v>2189</v>
      </c>
      <c r="B1165" s="284" t="s">
        <v>2035</v>
      </c>
      <c r="C1165" s="284" t="s">
        <v>2059</v>
      </c>
      <c r="D1165" s="284" t="s">
        <v>2060</v>
      </c>
      <c r="E1165" s="284" t="s">
        <v>2378</v>
      </c>
      <c r="F1165" s="285" t="s">
        <v>2410</v>
      </c>
      <c r="G1165" s="286">
        <v>20</v>
      </c>
      <c r="H1165" s="287" t="s">
        <v>2011</v>
      </c>
      <c r="I1165" s="285"/>
      <c r="J1165" s="285"/>
      <c r="K1165" s="285"/>
      <c r="L1165" s="285"/>
      <c r="M1165" s="285"/>
      <c r="N1165" s="285"/>
      <c r="O1165" s="288" t="s">
        <v>2012</v>
      </c>
      <c r="P1165" s="288" t="s">
        <v>2012</v>
      </c>
      <c r="Q1165" s="288" t="s">
        <v>2012</v>
      </c>
      <c r="R1165" s="289" t="s">
        <v>2513</v>
      </c>
      <c r="S1165" s="299" t="s">
        <v>2514</v>
      </c>
      <c r="T1165" s="283"/>
      <c r="U1165" s="290" t="s">
        <v>2015</v>
      </c>
      <c r="V1165" s="290" t="s">
        <v>195</v>
      </c>
      <c r="W1165" s="290" t="s">
        <v>2012</v>
      </c>
      <c r="X1165" s="290">
        <v>0</v>
      </c>
      <c r="Y1165" s="290" t="s">
        <v>50</v>
      </c>
      <c r="Z1165" s="290" t="s">
        <v>50</v>
      </c>
      <c r="AA1165" s="290" t="s">
        <v>50</v>
      </c>
      <c r="AB1165" s="290" t="s">
        <v>50</v>
      </c>
    </row>
    <row r="1166" spans="1:28" x14ac:dyDescent="0.25">
      <c r="A1166" s="283" t="s">
        <v>2189</v>
      </c>
      <c r="B1166" s="284" t="s">
        <v>2035</v>
      </c>
      <c r="C1166" s="284" t="s">
        <v>2059</v>
      </c>
      <c r="D1166" s="284" t="s">
        <v>2060</v>
      </c>
      <c r="E1166" s="284" t="s">
        <v>2378</v>
      </c>
      <c r="F1166" s="285" t="s">
        <v>2410</v>
      </c>
      <c r="G1166" s="302">
        <v>40</v>
      </c>
      <c r="H1166" s="287" t="s">
        <v>2011</v>
      </c>
      <c r="I1166" s="285"/>
      <c r="J1166" s="285"/>
      <c r="K1166" s="285"/>
      <c r="L1166" s="285"/>
      <c r="M1166" s="285"/>
      <c r="N1166" s="285"/>
      <c r="O1166" s="288" t="s">
        <v>2012</v>
      </c>
      <c r="P1166" s="288" t="s">
        <v>2012</v>
      </c>
      <c r="Q1166" s="288" t="s">
        <v>2012</v>
      </c>
      <c r="R1166" s="289" t="s">
        <v>2513</v>
      </c>
      <c r="S1166" s="299" t="s">
        <v>2514</v>
      </c>
      <c r="T1166" s="283"/>
      <c r="U1166" s="290" t="s">
        <v>2015</v>
      </c>
      <c r="V1166" s="290" t="s">
        <v>195</v>
      </c>
      <c r="W1166" s="290" t="s">
        <v>2012</v>
      </c>
      <c r="X1166" s="290">
        <v>0</v>
      </c>
      <c r="Y1166" s="290" t="s">
        <v>50</v>
      </c>
      <c r="Z1166" s="290" t="s">
        <v>50</v>
      </c>
      <c r="AA1166" s="290" t="s">
        <v>50</v>
      </c>
      <c r="AB1166" s="290" t="s">
        <v>50</v>
      </c>
    </row>
    <row r="1167" spans="1:28" x14ac:dyDescent="0.25">
      <c r="A1167" s="283" t="s">
        <v>2189</v>
      </c>
      <c r="B1167" s="284" t="s">
        <v>2035</v>
      </c>
      <c r="C1167" s="284" t="s">
        <v>2059</v>
      </c>
      <c r="D1167" s="284" t="s">
        <v>2060</v>
      </c>
      <c r="E1167" s="284" t="s">
        <v>2511</v>
      </c>
      <c r="F1167" s="285" t="s">
        <v>2719</v>
      </c>
      <c r="G1167" s="302">
        <v>20</v>
      </c>
      <c r="H1167" s="287" t="s">
        <v>2011</v>
      </c>
      <c r="I1167" s="285"/>
      <c r="J1167" s="285"/>
      <c r="K1167" s="285"/>
      <c r="L1167" s="285"/>
      <c r="M1167" s="285"/>
      <c r="N1167" s="285"/>
      <c r="O1167" s="288" t="s">
        <v>2012</v>
      </c>
      <c r="P1167" s="288" t="s">
        <v>2012</v>
      </c>
      <c r="Q1167" s="288" t="s">
        <v>2012</v>
      </c>
      <c r="R1167" s="289" t="s">
        <v>2513</v>
      </c>
      <c r="S1167" s="299" t="s">
        <v>2514</v>
      </c>
      <c r="T1167" s="283"/>
      <c r="U1167" s="290" t="s">
        <v>2015</v>
      </c>
      <c r="V1167" s="290" t="s">
        <v>195</v>
      </c>
      <c r="W1167" s="290" t="s">
        <v>2012</v>
      </c>
      <c r="X1167" s="290">
        <v>0</v>
      </c>
      <c r="Y1167" s="290" t="s">
        <v>50</v>
      </c>
      <c r="Z1167" s="290" t="s">
        <v>50</v>
      </c>
      <c r="AA1167" s="290" t="s">
        <v>50</v>
      </c>
      <c r="AB1167" s="290" t="s">
        <v>50</v>
      </c>
    </row>
    <row r="1168" spans="1:28" x14ac:dyDescent="0.25">
      <c r="A1168" s="283" t="s">
        <v>2189</v>
      </c>
      <c r="B1168" s="284" t="s">
        <v>2035</v>
      </c>
      <c r="C1168" s="284" t="s">
        <v>2059</v>
      </c>
      <c r="D1168" s="284" t="s">
        <v>2060</v>
      </c>
      <c r="E1168" s="284" t="s">
        <v>2511</v>
      </c>
      <c r="F1168" s="285" t="s">
        <v>2719</v>
      </c>
      <c r="G1168" s="302">
        <v>40</v>
      </c>
      <c r="H1168" s="287" t="s">
        <v>2011</v>
      </c>
      <c r="I1168" s="285"/>
      <c r="J1168" s="285"/>
      <c r="K1168" s="285"/>
      <c r="L1168" s="285"/>
      <c r="M1168" s="285"/>
      <c r="N1168" s="285"/>
      <c r="O1168" s="288" t="s">
        <v>2012</v>
      </c>
      <c r="P1168" s="288" t="s">
        <v>2012</v>
      </c>
      <c r="Q1168" s="288" t="s">
        <v>2012</v>
      </c>
      <c r="R1168" s="289" t="s">
        <v>2513</v>
      </c>
      <c r="S1168" s="299" t="s">
        <v>2514</v>
      </c>
      <c r="T1168" s="283"/>
      <c r="U1168" s="290" t="s">
        <v>2015</v>
      </c>
      <c r="V1168" s="290" t="s">
        <v>195</v>
      </c>
      <c r="W1168" s="290" t="s">
        <v>2012</v>
      </c>
      <c r="X1168" s="290">
        <v>0</v>
      </c>
      <c r="Y1168" s="290" t="s">
        <v>50</v>
      </c>
      <c r="Z1168" s="290" t="s">
        <v>50</v>
      </c>
      <c r="AA1168" s="290" t="s">
        <v>50</v>
      </c>
      <c r="AB1168" s="290" t="s">
        <v>50</v>
      </c>
    </row>
    <row r="1169" spans="1:28" x14ac:dyDescent="0.25">
      <c r="A1169" s="283" t="s">
        <v>2189</v>
      </c>
      <c r="B1169" s="284" t="s">
        <v>1787</v>
      </c>
      <c r="C1169" s="284" t="s">
        <v>2063</v>
      </c>
      <c r="D1169" s="284" t="s">
        <v>2064</v>
      </c>
      <c r="E1169" s="284" t="s">
        <v>2378</v>
      </c>
      <c r="F1169" s="285" t="s">
        <v>2555</v>
      </c>
      <c r="G1169" s="302">
        <v>20</v>
      </c>
      <c r="H1169" s="287" t="s">
        <v>2011</v>
      </c>
      <c r="I1169" s="285"/>
      <c r="J1169" s="285"/>
      <c r="K1169" s="285"/>
      <c r="L1169" s="285"/>
      <c r="M1169" s="285"/>
      <c r="N1169" s="285"/>
      <c r="O1169" s="288" t="s">
        <v>2012</v>
      </c>
      <c r="P1169" s="288" t="s">
        <v>2012</v>
      </c>
      <c r="Q1169" s="288" t="s">
        <v>2012</v>
      </c>
      <c r="R1169" s="289" t="s">
        <v>2513</v>
      </c>
      <c r="S1169" s="299" t="s">
        <v>2514</v>
      </c>
      <c r="T1169" s="283"/>
      <c r="U1169" s="290" t="s">
        <v>2015</v>
      </c>
      <c r="V1169" s="290" t="s">
        <v>195</v>
      </c>
      <c r="W1169" s="290" t="s">
        <v>2012</v>
      </c>
      <c r="X1169" s="290">
        <v>0</v>
      </c>
      <c r="Y1169" s="290" t="s">
        <v>50</v>
      </c>
      <c r="Z1169" s="290" t="s">
        <v>50</v>
      </c>
      <c r="AA1169" s="290" t="s">
        <v>50</v>
      </c>
      <c r="AB1169" s="290" t="s">
        <v>50</v>
      </c>
    </row>
    <row r="1170" spans="1:28" x14ac:dyDescent="0.25">
      <c r="A1170" s="283" t="s">
        <v>2189</v>
      </c>
      <c r="B1170" s="284" t="s">
        <v>1787</v>
      </c>
      <c r="C1170" s="284" t="s">
        <v>2063</v>
      </c>
      <c r="D1170" s="284" t="s">
        <v>2064</v>
      </c>
      <c r="E1170" s="284" t="s">
        <v>2378</v>
      </c>
      <c r="F1170" s="285" t="s">
        <v>2555</v>
      </c>
      <c r="G1170" s="302">
        <v>40</v>
      </c>
      <c r="H1170" s="287" t="s">
        <v>2011</v>
      </c>
      <c r="I1170" s="285"/>
      <c r="J1170" s="285"/>
      <c r="K1170" s="285"/>
      <c r="L1170" s="285"/>
      <c r="M1170" s="285"/>
      <c r="N1170" s="285"/>
      <c r="O1170" s="288" t="s">
        <v>2012</v>
      </c>
      <c r="P1170" s="288" t="s">
        <v>2012</v>
      </c>
      <c r="Q1170" s="288" t="s">
        <v>2012</v>
      </c>
      <c r="R1170" s="289" t="s">
        <v>2513</v>
      </c>
      <c r="S1170" s="299" t="s">
        <v>2514</v>
      </c>
      <c r="T1170" s="283"/>
      <c r="U1170" s="290" t="s">
        <v>2015</v>
      </c>
      <c r="V1170" s="290" t="s">
        <v>195</v>
      </c>
      <c r="W1170" s="290" t="s">
        <v>2012</v>
      </c>
      <c r="X1170" s="290">
        <v>0</v>
      </c>
      <c r="Y1170" s="290" t="s">
        <v>50</v>
      </c>
      <c r="Z1170" s="290" t="s">
        <v>50</v>
      </c>
      <c r="AA1170" s="290" t="s">
        <v>50</v>
      </c>
      <c r="AB1170" s="290" t="s">
        <v>50</v>
      </c>
    </row>
    <row r="1171" spans="1:28" x14ac:dyDescent="0.25">
      <c r="A1171" s="283" t="s">
        <v>2189</v>
      </c>
      <c r="B1171" s="284" t="s">
        <v>2199</v>
      </c>
      <c r="C1171" s="284" t="s">
        <v>2235</v>
      </c>
      <c r="D1171" s="284" t="s">
        <v>2236</v>
      </c>
      <c r="E1171" s="284" t="s">
        <v>2378</v>
      </c>
      <c r="F1171" s="285" t="s">
        <v>2720</v>
      </c>
      <c r="G1171" s="302">
        <v>20</v>
      </c>
      <c r="H1171" s="287" t="s">
        <v>2011</v>
      </c>
      <c r="I1171" s="285"/>
      <c r="J1171" s="285"/>
      <c r="K1171" s="285"/>
      <c r="L1171" s="285"/>
      <c r="M1171" s="285"/>
      <c r="N1171" s="285"/>
      <c r="O1171" s="288" t="s">
        <v>2012</v>
      </c>
      <c r="P1171" s="288" t="s">
        <v>2012</v>
      </c>
      <c r="Q1171" s="288" t="s">
        <v>2012</v>
      </c>
      <c r="R1171" s="289" t="s">
        <v>2513</v>
      </c>
      <c r="S1171" s="299" t="s">
        <v>2514</v>
      </c>
      <c r="T1171" s="283"/>
      <c r="U1171" s="290" t="s">
        <v>2015</v>
      </c>
      <c r="V1171" s="290" t="s">
        <v>195</v>
      </c>
      <c r="W1171" s="290" t="s">
        <v>2012</v>
      </c>
      <c r="X1171" s="290">
        <v>0</v>
      </c>
      <c r="Y1171" s="290" t="s">
        <v>50</v>
      </c>
      <c r="Z1171" s="290" t="s">
        <v>50</v>
      </c>
      <c r="AA1171" s="290" t="s">
        <v>50</v>
      </c>
      <c r="AB1171" s="290" t="s">
        <v>50</v>
      </c>
    </row>
    <row r="1172" spans="1:28" x14ac:dyDescent="0.25">
      <c r="A1172" s="283" t="s">
        <v>2189</v>
      </c>
      <c r="B1172" s="284" t="s">
        <v>2199</v>
      </c>
      <c r="C1172" s="284" t="s">
        <v>2235</v>
      </c>
      <c r="D1172" s="284" t="s">
        <v>2236</v>
      </c>
      <c r="E1172" s="284" t="s">
        <v>2378</v>
      </c>
      <c r="F1172" s="285" t="s">
        <v>2720</v>
      </c>
      <c r="G1172" s="302">
        <v>40</v>
      </c>
      <c r="H1172" s="287" t="s">
        <v>2011</v>
      </c>
      <c r="I1172" s="285"/>
      <c r="J1172" s="285"/>
      <c r="K1172" s="285"/>
      <c r="L1172" s="285"/>
      <c r="M1172" s="285"/>
      <c r="N1172" s="285"/>
      <c r="O1172" s="288" t="s">
        <v>2012</v>
      </c>
      <c r="P1172" s="288" t="s">
        <v>2012</v>
      </c>
      <c r="Q1172" s="288" t="s">
        <v>2012</v>
      </c>
      <c r="R1172" s="289" t="s">
        <v>2513</v>
      </c>
      <c r="S1172" s="299" t="s">
        <v>2514</v>
      </c>
      <c r="T1172" s="283"/>
      <c r="U1172" s="290" t="s">
        <v>2015</v>
      </c>
      <c r="V1172" s="290" t="s">
        <v>195</v>
      </c>
      <c r="W1172" s="290" t="s">
        <v>2012</v>
      </c>
      <c r="X1172" s="290">
        <v>0</v>
      </c>
      <c r="Y1172" s="290" t="s">
        <v>50</v>
      </c>
      <c r="Z1172" s="290" t="s">
        <v>50</v>
      </c>
      <c r="AA1172" s="290" t="s">
        <v>50</v>
      </c>
      <c r="AB1172" s="290" t="s">
        <v>50</v>
      </c>
    </row>
    <row r="1173" spans="1:28" x14ac:dyDescent="0.25">
      <c r="A1173" s="283" t="s">
        <v>2189</v>
      </c>
      <c r="B1173" s="284" t="s">
        <v>2199</v>
      </c>
      <c r="C1173" s="284" t="s">
        <v>2235</v>
      </c>
      <c r="D1173" s="284" t="s">
        <v>2236</v>
      </c>
      <c r="E1173" s="284" t="s">
        <v>2378</v>
      </c>
      <c r="F1173" s="285" t="s">
        <v>2721</v>
      </c>
      <c r="G1173" s="302">
        <v>20</v>
      </c>
      <c r="H1173" s="287" t="s">
        <v>2011</v>
      </c>
      <c r="I1173" s="285"/>
      <c r="J1173" s="285"/>
      <c r="K1173" s="285"/>
      <c r="L1173" s="285"/>
      <c r="M1173" s="285"/>
      <c r="N1173" s="285"/>
      <c r="O1173" s="288" t="s">
        <v>2012</v>
      </c>
      <c r="P1173" s="288" t="s">
        <v>2012</v>
      </c>
      <c r="Q1173" s="288" t="s">
        <v>2012</v>
      </c>
      <c r="R1173" s="289" t="s">
        <v>2513</v>
      </c>
      <c r="S1173" s="299" t="s">
        <v>2514</v>
      </c>
      <c r="T1173" s="283"/>
      <c r="U1173" s="290" t="s">
        <v>2015</v>
      </c>
      <c r="V1173" s="290" t="s">
        <v>195</v>
      </c>
      <c r="W1173" s="290" t="s">
        <v>2012</v>
      </c>
      <c r="X1173" s="290">
        <v>0</v>
      </c>
      <c r="Y1173" s="290" t="s">
        <v>50</v>
      </c>
      <c r="Z1173" s="290" t="s">
        <v>50</v>
      </c>
      <c r="AA1173" s="290" t="s">
        <v>50</v>
      </c>
      <c r="AB1173" s="290" t="s">
        <v>50</v>
      </c>
    </row>
    <row r="1174" spans="1:28" x14ac:dyDescent="0.25">
      <c r="A1174" s="283" t="s">
        <v>2189</v>
      </c>
      <c r="B1174" s="284" t="s">
        <v>2199</v>
      </c>
      <c r="C1174" s="284" t="s">
        <v>2235</v>
      </c>
      <c r="D1174" s="284" t="s">
        <v>2236</v>
      </c>
      <c r="E1174" s="284" t="s">
        <v>2378</v>
      </c>
      <c r="F1174" s="285" t="s">
        <v>2721</v>
      </c>
      <c r="G1174" s="302">
        <v>40</v>
      </c>
      <c r="H1174" s="287" t="s">
        <v>2011</v>
      </c>
      <c r="I1174" s="285"/>
      <c r="J1174" s="285"/>
      <c r="K1174" s="285"/>
      <c r="L1174" s="285"/>
      <c r="M1174" s="285"/>
      <c r="N1174" s="285"/>
      <c r="O1174" s="288" t="s">
        <v>2012</v>
      </c>
      <c r="P1174" s="288" t="s">
        <v>2012</v>
      </c>
      <c r="Q1174" s="288" t="s">
        <v>2012</v>
      </c>
      <c r="R1174" s="289" t="s">
        <v>2513</v>
      </c>
      <c r="S1174" s="299" t="s">
        <v>2514</v>
      </c>
      <c r="T1174" s="283"/>
      <c r="U1174" s="290" t="s">
        <v>2015</v>
      </c>
      <c r="V1174" s="290" t="s">
        <v>195</v>
      </c>
      <c r="W1174" s="290" t="s">
        <v>2012</v>
      </c>
      <c r="X1174" s="290">
        <v>0</v>
      </c>
      <c r="Y1174" s="290" t="s">
        <v>50</v>
      </c>
      <c r="Z1174" s="290" t="s">
        <v>50</v>
      </c>
      <c r="AA1174" s="290" t="s">
        <v>50</v>
      </c>
      <c r="AB1174" s="290" t="s">
        <v>50</v>
      </c>
    </row>
    <row r="1175" spans="1:28" x14ac:dyDescent="0.25">
      <c r="A1175" s="283" t="s">
        <v>2189</v>
      </c>
      <c r="B1175" s="284" t="s">
        <v>1787</v>
      </c>
      <c r="C1175" s="284" t="s">
        <v>2065</v>
      </c>
      <c r="D1175" s="284" t="s">
        <v>272</v>
      </c>
      <c r="E1175" s="284" t="s">
        <v>2378</v>
      </c>
      <c r="F1175" s="285" t="s">
        <v>2418</v>
      </c>
      <c r="G1175" s="302">
        <v>20</v>
      </c>
      <c r="H1175" s="287" t="s">
        <v>2011</v>
      </c>
      <c r="I1175" s="285"/>
      <c r="J1175" s="285"/>
      <c r="K1175" s="285"/>
      <c r="L1175" s="285"/>
      <c r="M1175" s="285"/>
      <c r="N1175" s="285"/>
      <c r="O1175" s="288" t="s">
        <v>2012</v>
      </c>
      <c r="P1175" s="288" t="s">
        <v>2012</v>
      </c>
      <c r="Q1175" s="288" t="s">
        <v>2012</v>
      </c>
      <c r="R1175" s="289" t="s">
        <v>2513</v>
      </c>
      <c r="S1175" s="299" t="s">
        <v>2514</v>
      </c>
      <c r="T1175" s="283"/>
      <c r="U1175" s="290" t="s">
        <v>2015</v>
      </c>
      <c r="V1175" s="290" t="s">
        <v>195</v>
      </c>
      <c r="W1175" s="290" t="s">
        <v>2012</v>
      </c>
      <c r="X1175" s="290">
        <v>0</v>
      </c>
      <c r="Y1175" s="290" t="s">
        <v>50</v>
      </c>
      <c r="Z1175" s="290" t="s">
        <v>50</v>
      </c>
      <c r="AA1175" s="290" t="s">
        <v>50</v>
      </c>
      <c r="AB1175" s="290" t="s">
        <v>50</v>
      </c>
    </row>
    <row r="1176" spans="1:28" x14ac:dyDescent="0.25">
      <c r="A1176" s="283" t="s">
        <v>2189</v>
      </c>
      <c r="B1176" s="284" t="s">
        <v>1787</v>
      </c>
      <c r="C1176" s="284" t="s">
        <v>2065</v>
      </c>
      <c r="D1176" s="284" t="s">
        <v>272</v>
      </c>
      <c r="E1176" s="284" t="s">
        <v>2378</v>
      </c>
      <c r="F1176" s="285" t="s">
        <v>2418</v>
      </c>
      <c r="G1176" s="302">
        <v>40</v>
      </c>
      <c r="H1176" s="287" t="s">
        <v>2011</v>
      </c>
      <c r="I1176" s="285"/>
      <c r="J1176" s="285"/>
      <c r="K1176" s="285"/>
      <c r="L1176" s="285"/>
      <c r="M1176" s="285"/>
      <c r="N1176" s="285"/>
      <c r="O1176" s="288" t="s">
        <v>2012</v>
      </c>
      <c r="P1176" s="288" t="s">
        <v>2012</v>
      </c>
      <c r="Q1176" s="288" t="s">
        <v>2012</v>
      </c>
      <c r="R1176" s="289" t="s">
        <v>2513</v>
      </c>
      <c r="S1176" s="299" t="s">
        <v>2514</v>
      </c>
      <c r="T1176" s="283"/>
      <c r="U1176" s="290" t="s">
        <v>2015</v>
      </c>
      <c r="V1176" s="290" t="s">
        <v>195</v>
      </c>
      <c r="W1176" s="290" t="s">
        <v>2012</v>
      </c>
      <c r="X1176" s="290">
        <v>0</v>
      </c>
      <c r="Y1176" s="290" t="s">
        <v>50</v>
      </c>
      <c r="Z1176" s="290" t="s">
        <v>50</v>
      </c>
      <c r="AA1176" s="290" t="s">
        <v>50</v>
      </c>
      <c r="AB1176" s="290" t="s">
        <v>50</v>
      </c>
    </row>
    <row r="1177" spans="1:28" x14ac:dyDescent="0.25">
      <c r="A1177" s="283" t="s">
        <v>2189</v>
      </c>
      <c r="B1177" s="284" t="s">
        <v>1787</v>
      </c>
      <c r="C1177" s="284" t="s">
        <v>2065</v>
      </c>
      <c r="D1177" s="284" t="s">
        <v>272</v>
      </c>
      <c r="E1177" s="284" t="s">
        <v>2378</v>
      </c>
      <c r="F1177" s="285" t="s">
        <v>2419</v>
      </c>
      <c r="G1177" s="302">
        <v>20</v>
      </c>
      <c r="H1177" s="287" t="s">
        <v>2011</v>
      </c>
      <c r="I1177" s="285"/>
      <c r="J1177" s="285"/>
      <c r="K1177" s="285"/>
      <c r="L1177" s="285"/>
      <c r="M1177" s="285"/>
      <c r="N1177" s="285"/>
      <c r="O1177" s="288" t="s">
        <v>2012</v>
      </c>
      <c r="P1177" s="288" t="s">
        <v>2012</v>
      </c>
      <c r="Q1177" s="288" t="s">
        <v>2012</v>
      </c>
      <c r="R1177" s="289" t="s">
        <v>2513</v>
      </c>
      <c r="S1177" s="299" t="s">
        <v>2514</v>
      </c>
      <c r="T1177" s="283"/>
      <c r="U1177" s="290" t="s">
        <v>2015</v>
      </c>
      <c r="V1177" s="290" t="s">
        <v>195</v>
      </c>
      <c r="W1177" s="290" t="s">
        <v>2012</v>
      </c>
      <c r="X1177" s="290">
        <v>0</v>
      </c>
      <c r="Y1177" s="290" t="s">
        <v>50</v>
      </c>
      <c r="Z1177" s="290" t="s">
        <v>50</v>
      </c>
      <c r="AA1177" s="290" t="s">
        <v>50</v>
      </c>
      <c r="AB1177" s="290" t="s">
        <v>50</v>
      </c>
    </row>
    <row r="1178" spans="1:28" x14ac:dyDescent="0.25">
      <c r="A1178" s="283" t="s">
        <v>2189</v>
      </c>
      <c r="B1178" s="284" t="s">
        <v>1787</v>
      </c>
      <c r="C1178" s="284" t="s">
        <v>2065</v>
      </c>
      <c r="D1178" s="284" t="s">
        <v>272</v>
      </c>
      <c r="E1178" s="284" t="s">
        <v>2378</v>
      </c>
      <c r="F1178" s="285" t="s">
        <v>2419</v>
      </c>
      <c r="G1178" s="302">
        <v>40</v>
      </c>
      <c r="H1178" s="287" t="s">
        <v>2011</v>
      </c>
      <c r="I1178" s="285"/>
      <c r="J1178" s="285"/>
      <c r="K1178" s="285"/>
      <c r="L1178" s="285"/>
      <c r="M1178" s="285"/>
      <c r="N1178" s="285"/>
      <c r="O1178" s="288" t="s">
        <v>2012</v>
      </c>
      <c r="P1178" s="288" t="s">
        <v>2012</v>
      </c>
      <c r="Q1178" s="288" t="s">
        <v>2012</v>
      </c>
      <c r="R1178" s="289" t="s">
        <v>2513</v>
      </c>
      <c r="S1178" s="299" t="s">
        <v>2514</v>
      </c>
      <c r="T1178" s="283"/>
      <c r="U1178" s="290" t="s">
        <v>2015</v>
      </c>
      <c r="V1178" s="290" t="s">
        <v>195</v>
      </c>
      <c r="W1178" s="290" t="s">
        <v>2012</v>
      </c>
      <c r="X1178" s="290">
        <v>0</v>
      </c>
      <c r="Y1178" s="290" t="s">
        <v>50</v>
      </c>
      <c r="Z1178" s="290" t="s">
        <v>50</v>
      </c>
      <c r="AA1178" s="290" t="s">
        <v>50</v>
      </c>
      <c r="AB1178" s="290" t="s">
        <v>50</v>
      </c>
    </row>
    <row r="1179" spans="1:28" x14ac:dyDescent="0.25">
      <c r="A1179" s="283" t="s">
        <v>2189</v>
      </c>
      <c r="B1179" s="284" t="s">
        <v>1787</v>
      </c>
      <c r="C1179" s="284" t="s">
        <v>2065</v>
      </c>
      <c r="D1179" s="284" t="s">
        <v>272</v>
      </c>
      <c r="E1179" s="284" t="s">
        <v>2378</v>
      </c>
      <c r="F1179" s="285" t="s">
        <v>2556</v>
      </c>
      <c r="G1179" s="302">
        <v>20</v>
      </c>
      <c r="H1179" s="287" t="s">
        <v>2011</v>
      </c>
      <c r="I1179" s="285"/>
      <c r="J1179" s="285"/>
      <c r="K1179" s="285"/>
      <c r="L1179" s="285"/>
      <c r="M1179" s="285"/>
      <c r="N1179" s="285"/>
      <c r="O1179" s="288">
        <v>4</v>
      </c>
      <c r="P1179" s="288" t="s">
        <v>2013</v>
      </c>
      <c r="Q1179" s="288" t="s">
        <v>2722</v>
      </c>
      <c r="R1179" s="289" t="s">
        <v>2513</v>
      </c>
      <c r="S1179" s="299" t="s">
        <v>2514</v>
      </c>
      <c r="T1179" s="283"/>
      <c r="U1179" s="290" t="s">
        <v>2015</v>
      </c>
      <c r="V1179" s="290" t="s">
        <v>195</v>
      </c>
      <c r="W1179" s="290">
        <v>5</v>
      </c>
      <c r="X1179" s="290">
        <v>7</v>
      </c>
      <c r="Y1179" s="290" t="s">
        <v>50</v>
      </c>
      <c r="Z1179" s="290" t="s">
        <v>50</v>
      </c>
      <c r="AA1179" s="290" t="s">
        <v>50</v>
      </c>
      <c r="AB1179" s="290" t="s">
        <v>50</v>
      </c>
    </row>
    <row r="1180" spans="1:28" x14ac:dyDescent="0.25">
      <c r="A1180" s="283" t="s">
        <v>2189</v>
      </c>
      <c r="B1180" s="284" t="s">
        <v>1787</v>
      </c>
      <c r="C1180" s="284" t="s">
        <v>2065</v>
      </c>
      <c r="D1180" s="284" t="s">
        <v>272</v>
      </c>
      <c r="E1180" s="284" t="s">
        <v>2378</v>
      </c>
      <c r="F1180" s="285" t="s">
        <v>2556</v>
      </c>
      <c r="G1180" s="302">
        <v>40</v>
      </c>
      <c r="H1180" s="287" t="s">
        <v>2011</v>
      </c>
      <c r="I1180" s="285"/>
      <c r="J1180" s="285"/>
      <c r="K1180" s="285"/>
      <c r="L1180" s="285"/>
      <c r="M1180" s="285"/>
      <c r="N1180" s="285"/>
      <c r="O1180" s="288">
        <v>4</v>
      </c>
      <c r="P1180" s="288" t="s">
        <v>2013</v>
      </c>
      <c r="Q1180" s="288" t="s">
        <v>2722</v>
      </c>
      <c r="R1180" s="289" t="s">
        <v>2513</v>
      </c>
      <c r="S1180" s="299" t="s">
        <v>2514</v>
      </c>
      <c r="T1180" s="283"/>
      <c r="U1180" s="290" t="s">
        <v>2015</v>
      </c>
      <c r="V1180" s="290" t="s">
        <v>195</v>
      </c>
      <c r="W1180" s="290">
        <v>5</v>
      </c>
      <c r="X1180" s="290">
        <v>12</v>
      </c>
      <c r="Y1180" s="290" t="s">
        <v>50</v>
      </c>
      <c r="Z1180" s="290" t="s">
        <v>50</v>
      </c>
      <c r="AA1180" s="290" t="s">
        <v>50</v>
      </c>
      <c r="AB1180" s="290" t="s">
        <v>50</v>
      </c>
    </row>
    <row r="1181" spans="1:28" x14ac:dyDescent="0.25">
      <c r="A1181" s="283" t="s">
        <v>2189</v>
      </c>
      <c r="B1181" s="284" t="s">
        <v>2035</v>
      </c>
      <c r="C1181" s="284" t="s">
        <v>2237</v>
      </c>
      <c r="D1181" s="284" t="s">
        <v>2238</v>
      </c>
      <c r="E1181" s="284" t="s">
        <v>2378</v>
      </c>
      <c r="F1181" s="285" t="s">
        <v>2723</v>
      </c>
      <c r="G1181" s="302">
        <v>20</v>
      </c>
      <c r="H1181" s="287" t="s">
        <v>2011</v>
      </c>
      <c r="I1181" s="285"/>
      <c r="J1181" s="285"/>
      <c r="K1181" s="285"/>
      <c r="L1181" s="285"/>
      <c r="M1181" s="285"/>
      <c r="N1181" s="285"/>
      <c r="O1181" s="288" t="s">
        <v>2012</v>
      </c>
      <c r="P1181" s="288" t="s">
        <v>2012</v>
      </c>
      <c r="Q1181" s="288" t="s">
        <v>2012</v>
      </c>
      <c r="R1181" s="289" t="s">
        <v>2513</v>
      </c>
      <c r="S1181" s="299" t="s">
        <v>2514</v>
      </c>
      <c r="T1181" s="283"/>
      <c r="U1181" s="290" t="s">
        <v>2015</v>
      </c>
      <c r="V1181" s="290" t="s">
        <v>195</v>
      </c>
      <c r="W1181" s="290" t="s">
        <v>2012</v>
      </c>
      <c r="X1181" s="290">
        <v>0</v>
      </c>
      <c r="Y1181" s="290" t="s">
        <v>50</v>
      </c>
      <c r="Z1181" s="290" t="s">
        <v>50</v>
      </c>
      <c r="AA1181" s="290" t="s">
        <v>50</v>
      </c>
      <c r="AB1181" s="290" t="s">
        <v>50</v>
      </c>
    </row>
    <row r="1182" spans="1:28" x14ac:dyDescent="0.25">
      <c r="A1182" s="283" t="s">
        <v>2189</v>
      </c>
      <c r="B1182" s="284" t="s">
        <v>2035</v>
      </c>
      <c r="C1182" s="284" t="s">
        <v>2237</v>
      </c>
      <c r="D1182" s="284" t="s">
        <v>2238</v>
      </c>
      <c r="E1182" s="284" t="s">
        <v>2378</v>
      </c>
      <c r="F1182" s="285" t="s">
        <v>2723</v>
      </c>
      <c r="G1182" s="302">
        <v>40</v>
      </c>
      <c r="H1182" s="287" t="s">
        <v>2011</v>
      </c>
      <c r="I1182" s="285"/>
      <c r="J1182" s="285"/>
      <c r="K1182" s="285"/>
      <c r="L1182" s="285"/>
      <c r="M1182" s="285"/>
      <c r="N1182" s="285"/>
      <c r="O1182" s="288" t="s">
        <v>2012</v>
      </c>
      <c r="P1182" s="288" t="s">
        <v>2012</v>
      </c>
      <c r="Q1182" s="288" t="s">
        <v>2012</v>
      </c>
      <c r="R1182" s="289" t="s">
        <v>2513</v>
      </c>
      <c r="S1182" s="299" t="s">
        <v>2514</v>
      </c>
      <c r="T1182" s="283"/>
      <c r="U1182" s="290" t="s">
        <v>2015</v>
      </c>
      <c r="V1182" s="290" t="s">
        <v>195</v>
      </c>
      <c r="W1182" s="290" t="s">
        <v>2012</v>
      </c>
      <c r="X1182" s="290">
        <v>0</v>
      </c>
      <c r="Y1182" s="290" t="s">
        <v>50</v>
      </c>
      <c r="Z1182" s="290" t="s">
        <v>50</v>
      </c>
      <c r="AA1182" s="290" t="s">
        <v>50</v>
      </c>
      <c r="AB1182" s="290" t="s">
        <v>50</v>
      </c>
    </row>
    <row r="1183" spans="1:28" x14ac:dyDescent="0.25">
      <c r="A1183" s="283" t="s">
        <v>2189</v>
      </c>
      <c r="B1183" s="284" t="s">
        <v>1791</v>
      </c>
      <c r="C1183" s="284" t="s">
        <v>2239</v>
      </c>
      <c r="D1183" s="284" t="s">
        <v>2240</v>
      </c>
      <c r="E1183" s="284" t="s">
        <v>2378</v>
      </c>
      <c r="F1183" s="285" t="s">
        <v>2724</v>
      </c>
      <c r="G1183" s="302">
        <v>20</v>
      </c>
      <c r="H1183" s="287" t="s">
        <v>2011</v>
      </c>
      <c r="I1183" s="285"/>
      <c r="J1183" s="285"/>
      <c r="K1183" s="285"/>
      <c r="L1183" s="285"/>
      <c r="M1183" s="285"/>
      <c r="N1183" s="285"/>
      <c r="O1183" s="288" t="s">
        <v>2012</v>
      </c>
      <c r="P1183" s="288" t="s">
        <v>2012</v>
      </c>
      <c r="Q1183" s="288" t="s">
        <v>2012</v>
      </c>
      <c r="R1183" s="289" t="s">
        <v>2513</v>
      </c>
      <c r="S1183" s="299" t="s">
        <v>2514</v>
      </c>
      <c r="T1183" s="283"/>
      <c r="U1183" s="290" t="s">
        <v>2015</v>
      </c>
      <c r="V1183" s="290" t="s">
        <v>195</v>
      </c>
      <c r="W1183" s="290" t="s">
        <v>2012</v>
      </c>
      <c r="X1183" s="290">
        <v>0</v>
      </c>
      <c r="Y1183" s="290" t="s">
        <v>50</v>
      </c>
      <c r="Z1183" s="290" t="s">
        <v>50</v>
      </c>
      <c r="AA1183" s="290" t="s">
        <v>50</v>
      </c>
      <c r="AB1183" s="290" t="s">
        <v>50</v>
      </c>
    </row>
    <row r="1184" spans="1:28" x14ac:dyDescent="0.25">
      <c r="A1184" s="283" t="s">
        <v>2189</v>
      </c>
      <c r="B1184" s="284" t="s">
        <v>1791</v>
      </c>
      <c r="C1184" s="284" t="s">
        <v>2239</v>
      </c>
      <c r="D1184" s="284" t="s">
        <v>2240</v>
      </c>
      <c r="E1184" s="284" t="s">
        <v>2378</v>
      </c>
      <c r="F1184" s="285" t="s">
        <v>2724</v>
      </c>
      <c r="G1184" s="302">
        <v>40</v>
      </c>
      <c r="H1184" s="287" t="s">
        <v>2011</v>
      </c>
      <c r="I1184" s="285"/>
      <c r="J1184" s="285"/>
      <c r="K1184" s="285"/>
      <c r="L1184" s="285"/>
      <c r="M1184" s="285"/>
      <c r="N1184" s="285"/>
      <c r="O1184" s="288" t="s">
        <v>2012</v>
      </c>
      <c r="P1184" s="288" t="s">
        <v>2012</v>
      </c>
      <c r="Q1184" s="288" t="s">
        <v>2012</v>
      </c>
      <c r="R1184" s="289" t="s">
        <v>2513</v>
      </c>
      <c r="S1184" s="299" t="s">
        <v>2514</v>
      </c>
      <c r="T1184" s="283"/>
      <c r="U1184" s="290" t="s">
        <v>2015</v>
      </c>
      <c r="V1184" s="290" t="s">
        <v>195</v>
      </c>
      <c r="W1184" s="290" t="s">
        <v>2012</v>
      </c>
      <c r="X1184" s="290">
        <v>0</v>
      </c>
      <c r="Y1184" s="290" t="s">
        <v>50</v>
      </c>
      <c r="Z1184" s="290" t="s">
        <v>50</v>
      </c>
      <c r="AA1184" s="290" t="s">
        <v>50</v>
      </c>
      <c r="AB1184" s="290" t="s">
        <v>50</v>
      </c>
    </row>
    <row r="1185" spans="1:28" x14ac:dyDescent="0.25">
      <c r="A1185" s="283" t="s">
        <v>2189</v>
      </c>
      <c r="B1185" s="284" t="s">
        <v>2035</v>
      </c>
      <c r="C1185" s="284" t="s">
        <v>2068</v>
      </c>
      <c r="D1185" s="284" t="s">
        <v>2069</v>
      </c>
      <c r="E1185" s="284" t="s">
        <v>2378</v>
      </c>
      <c r="F1185" s="285" t="s">
        <v>2429</v>
      </c>
      <c r="G1185" s="302">
        <v>20</v>
      </c>
      <c r="H1185" s="287" t="s">
        <v>2011</v>
      </c>
      <c r="I1185" s="285"/>
      <c r="J1185" s="285"/>
      <c r="K1185" s="285"/>
      <c r="L1185" s="285"/>
      <c r="M1185" s="285"/>
      <c r="N1185" s="285"/>
      <c r="O1185" s="288" t="s">
        <v>2012</v>
      </c>
      <c r="P1185" s="288" t="s">
        <v>2012</v>
      </c>
      <c r="Q1185" s="288" t="s">
        <v>2012</v>
      </c>
      <c r="R1185" s="289" t="s">
        <v>2513</v>
      </c>
      <c r="S1185" s="299" t="s">
        <v>2514</v>
      </c>
      <c r="T1185" s="283"/>
      <c r="U1185" s="290" t="s">
        <v>2015</v>
      </c>
      <c r="V1185" s="290" t="s">
        <v>195</v>
      </c>
      <c r="W1185" s="290" t="s">
        <v>2012</v>
      </c>
      <c r="X1185" s="290">
        <v>0</v>
      </c>
      <c r="Y1185" s="290" t="s">
        <v>50</v>
      </c>
      <c r="Z1185" s="290" t="s">
        <v>50</v>
      </c>
      <c r="AA1185" s="290" t="s">
        <v>50</v>
      </c>
      <c r="AB1185" s="290" t="s">
        <v>50</v>
      </c>
    </row>
    <row r="1186" spans="1:28" x14ac:dyDescent="0.25">
      <c r="A1186" s="283" t="s">
        <v>2189</v>
      </c>
      <c r="B1186" s="284" t="s">
        <v>2035</v>
      </c>
      <c r="C1186" s="284" t="s">
        <v>2068</v>
      </c>
      <c r="D1186" s="284" t="s">
        <v>2069</v>
      </c>
      <c r="E1186" s="284" t="s">
        <v>2378</v>
      </c>
      <c r="F1186" s="285" t="s">
        <v>2429</v>
      </c>
      <c r="G1186" s="302">
        <v>40</v>
      </c>
      <c r="H1186" s="287" t="s">
        <v>2011</v>
      </c>
      <c r="I1186" s="285"/>
      <c r="J1186" s="285"/>
      <c r="K1186" s="285"/>
      <c r="L1186" s="285"/>
      <c r="M1186" s="285"/>
      <c r="N1186" s="285"/>
      <c r="O1186" s="288" t="s">
        <v>2012</v>
      </c>
      <c r="P1186" s="288" t="s">
        <v>2012</v>
      </c>
      <c r="Q1186" s="288" t="s">
        <v>2012</v>
      </c>
      <c r="R1186" s="289" t="s">
        <v>2513</v>
      </c>
      <c r="S1186" s="299" t="s">
        <v>2514</v>
      </c>
      <c r="T1186" s="283"/>
      <c r="U1186" s="290" t="s">
        <v>2015</v>
      </c>
      <c r="V1186" s="290" t="s">
        <v>195</v>
      </c>
      <c r="W1186" s="290" t="s">
        <v>2012</v>
      </c>
      <c r="X1186" s="290">
        <v>0</v>
      </c>
      <c r="Y1186" s="290" t="s">
        <v>50</v>
      </c>
      <c r="Z1186" s="290" t="s">
        <v>50</v>
      </c>
      <c r="AA1186" s="290" t="s">
        <v>50</v>
      </c>
      <c r="AB1186" s="290" t="s">
        <v>50</v>
      </c>
    </row>
    <row r="1187" spans="1:28" x14ac:dyDescent="0.25">
      <c r="A1187" s="283" t="s">
        <v>2189</v>
      </c>
      <c r="B1187" s="284" t="s">
        <v>2035</v>
      </c>
      <c r="C1187" s="284" t="s">
        <v>2068</v>
      </c>
      <c r="D1187" s="284" t="s">
        <v>2069</v>
      </c>
      <c r="E1187" s="284" t="s">
        <v>2378</v>
      </c>
      <c r="F1187" s="285" t="s">
        <v>2725</v>
      </c>
      <c r="G1187" s="302">
        <v>20</v>
      </c>
      <c r="H1187" s="287" t="s">
        <v>2011</v>
      </c>
      <c r="I1187" s="285"/>
      <c r="J1187" s="285"/>
      <c r="K1187" s="285"/>
      <c r="L1187" s="285"/>
      <c r="M1187" s="285"/>
      <c r="N1187" s="285"/>
      <c r="O1187" s="288" t="s">
        <v>2012</v>
      </c>
      <c r="P1187" s="288" t="s">
        <v>2012</v>
      </c>
      <c r="Q1187" s="288" t="s">
        <v>2012</v>
      </c>
      <c r="R1187" s="289" t="s">
        <v>2513</v>
      </c>
      <c r="S1187" s="299" t="s">
        <v>2514</v>
      </c>
      <c r="T1187" s="283"/>
      <c r="U1187" s="290" t="s">
        <v>2015</v>
      </c>
      <c r="V1187" s="290" t="s">
        <v>195</v>
      </c>
      <c r="W1187" s="290" t="s">
        <v>2012</v>
      </c>
      <c r="X1187" s="290">
        <v>0</v>
      </c>
      <c r="Y1187" s="290" t="s">
        <v>50</v>
      </c>
      <c r="Z1187" s="290" t="s">
        <v>50</v>
      </c>
      <c r="AA1187" s="290" t="s">
        <v>50</v>
      </c>
      <c r="AB1187" s="290" t="s">
        <v>50</v>
      </c>
    </row>
    <row r="1188" spans="1:28" x14ac:dyDescent="0.25">
      <c r="A1188" s="283" t="s">
        <v>2189</v>
      </c>
      <c r="B1188" s="284" t="s">
        <v>2035</v>
      </c>
      <c r="C1188" s="284" t="s">
        <v>2068</v>
      </c>
      <c r="D1188" s="284" t="s">
        <v>2069</v>
      </c>
      <c r="E1188" s="284" t="s">
        <v>2378</v>
      </c>
      <c r="F1188" s="285" t="s">
        <v>2725</v>
      </c>
      <c r="G1188" s="302">
        <v>40</v>
      </c>
      <c r="H1188" s="287" t="s">
        <v>2011</v>
      </c>
      <c r="I1188" s="285"/>
      <c r="J1188" s="285"/>
      <c r="K1188" s="285"/>
      <c r="L1188" s="285"/>
      <c r="M1188" s="285"/>
      <c r="N1188" s="285"/>
      <c r="O1188" s="288" t="s">
        <v>2012</v>
      </c>
      <c r="P1188" s="288" t="s">
        <v>2012</v>
      </c>
      <c r="Q1188" s="288" t="s">
        <v>2012</v>
      </c>
      <c r="R1188" s="289" t="s">
        <v>2513</v>
      </c>
      <c r="S1188" s="299" t="s">
        <v>2514</v>
      </c>
      <c r="T1188" s="283"/>
      <c r="U1188" s="290" t="s">
        <v>2015</v>
      </c>
      <c r="V1188" s="290" t="s">
        <v>195</v>
      </c>
      <c r="W1188" s="290" t="s">
        <v>2012</v>
      </c>
      <c r="X1188" s="290">
        <v>0</v>
      </c>
      <c r="Y1188" s="290" t="s">
        <v>50</v>
      </c>
      <c r="Z1188" s="290" t="s">
        <v>50</v>
      </c>
      <c r="AA1188" s="290" t="s">
        <v>50</v>
      </c>
      <c r="AB1188" s="290" t="s">
        <v>50</v>
      </c>
    </row>
    <row r="1189" spans="1:28" x14ac:dyDescent="0.25">
      <c r="A1189" s="283" t="s">
        <v>2189</v>
      </c>
      <c r="B1189" s="284" t="s">
        <v>2035</v>
      </c>
      <c r="C1189" s="284" t="s">
        <v>2243</v>
      </c>
      <c r="D1189" s="284" t="s">
        <v>2244</v>
      </c>
      <c r="E1189" s="284" t="s">
        <v>2378</v>
      </c>
      <c r="F1189" s="285" t="s">
        <v>2726</v>
      </c>
      <c r="G1189" s="302">
        <v>20</v>
      </c>
      <c r="H1189" s="287" t="s">
        <v>2011</v>
      </c>
      <c r="I1189" s="285"/>
      <c r="J1189" s="285"/>
      <c r="K1189" s="285"/>
      <c r="L1189" s="285"/>
      <c r="M1189" s="285"/>
      <c r="N1189" s="285"/>
      <c r="O1189" s="288" t="s">
        <v>2012</v>
      </c>
      <c r="P1189" s="288" t="s">
        <v>2012</v>
      </c>
      <c r="Q1189" s="288" t="s">
        <v>2012</v>
      </c>
      <c r="R1189" s="289" t="s">
        <v>2513</v>
      </c>
      <c r="S1189" s="299" t="s">
        <v>2514</v>
      </c>
      <c r="T1189" s="283"/>
      <c r="U1189" s="290" t="s">
        <v>2015</v>
      </c>
      <c r="V1189" s="290" t="s">
        <v>195</v>
      </c>
      <c r="W1189" s="290" t="s">
        <v>2012</v>
      </c>
      <c r="X1189" s="290">
        <v>0</v>
      </c>
      <c r="Y1189" s="290" t="s">
        <v>50</v>
      </c>
      <c r="Z1189" s="290" t="s">
        <v>50</v>
      </c>
      <c r="AA1189" s="290" t="s">
        <v>50</v>
      </c>
      <c r="AB1189" s="290" t="s">
        <v>50</v>
      </c>
    </row>
    <row r="1190" spans="1:28" x14ac:dyDescent="0.25">
      <c r="A1190" s="283" t="s">
        <v>2189</v>
      </c>
      <c r="B1190" s="284" t="s">
        <v>2035</v>
      </c>
      <c r="C1190" s="284" t="s">
        <v>2243</v>
      </c>
      <c r="D1190" s="284" t="s">
        <v>2244</v>
      </c>
      <c r="E1190" s="284" t="s">
        <v>2378</v>
      </c>
      <c r="F1190" s="285" t="s">
        <v>2726</v>
      </c>
      <c r="G1190" s="302">
        <v>40</v>
      </c>
      <c r="H1190" s="287" t="s">
        <v>2011</v>
      </c>
      <c r="I1190" s="285"/>
      <c r="J1190" s="285"/>
      <c r="K1190" s="285"/>
      <c r="L1190" s="285"/>
      <c r="M1190" s="285"/>
      <c r="N1190" s="285"/>
      <c r="O1190" s="288" t="s">
        <v>2012</v>
      </c>
      <c r="P1190" s="288" t="s">
        <v>2012</v>
      </c>
      <c r="Q1190" s="288" t="s">
        <v>2012</v>
      </c>
      <c r="R1190" s="289" t="s">
        <v>2513</v>
      </c>
      <c r="S1190" s="299" t="s">
        <v>2514</v>
      </c>
      <c r="T1190" s="283"/>
      <c r="U1190" s="290" t="s">
        <v>2015</v>
      </c>
      <c r="V1190" s="290" t="s">
        <v>195</v>
      </c>
      <c r="W1190" s="290" t="s">
        <v>2012</v>
      </c>
      <c r="X1190" s="290">
        <v>0</v>
      </c>
      <c r="Y1190" s="290" t="s">
        <v>50</v>
      </c>
      <c r="Z1190" s="290" t="s">
        <v>50</v>
      </c>
      <c r="AA1190" s="290" t="s">
        <v>50</v>
      </c>
      <c r="AB1190" s="290" t="s">
        <v>50</v>
      </c>
    </row>
    <row r="1191" spans="1:28" x14ac:dyDescent="0.25">
      <c r="A1191" s="283" t="s">
        <v>2189</v>
      </c>
      <c r="B1191" s="284" t="s">
        <v>2035</v>
      </c>
      <c r="C1191" s="284" t="s">
        <v>2245</v>
      </c>
      <c r="D1191" s="284" t="s">
        <v>2246</v>
      </c>
      <c r="E1191" s="284" t="s">
        <v>2378</v>
      </c>
      <c r="F1191" s="285" t="s">
        <v>2727</v>
      </c>
      <c r="G1191" s="302">
        <v>20</v>
      </c>
      <c r="H1191" s="287" t="s">
        <v>2011</v>
      </c>
      <c r="I1191" s="285"/>
      <c r="J1191" s="285"/>
      <c r="K1191" s="285"/>
      <c r="L1191" s="285"/>
      <c r="M1191" s="285"/>
      <c r="N1191" s="285"/>
      <c r="O1191" s="288" t="s">
        <v>2012</v>
      </c>
      <c r="P1191" s="288" t="s">
        <v>2012</v>
      </c>
      <c r="Q1191" s="288" t="s">
        <v>2012</v>
      </c>
      <c r="R1191" s="289" t="s">
        <v>2513</v>
      </c>
      <c r="S1191" s="299" t="s">
        <v>2514</v>
      </c>
      <c r="T1191" s="283"/>
      <c r="U1191" s="290" t="s">
        <v>2015</v>
      </c>
      <c r="V1191" s="290" t="s">
        <v>195</v>
      </c>
      <c r="W1191" s="290" t="s">
        <v>2012</v>
      </c>
      <c r="X1191" s="290">
        <v>0</v>
      </c>
      <c r="Y1191" s="290" t="s">
        <v>50</v>
      </c>
      <c r="Z1191" s="290" t="s">
        <v>50</v>
      </c>
      <c r="AA1191" s="290" t="s">
        <v>50</v>
      </c>
      <c r="AB1191" s="290" t="s">
        <v>50</v>
      </c>
    </row>
    <row r="1192" spans="1:28" x14ac:dyDescent="0.25">
      <c r="A1192" s="283" t="s">
        <v>2189</v>
      </c>
      <c r="B1192" s="284" t="s">
        <v>2035</v>
      </c>
      <c r="C1192" s="284" t="s">
        <v>2245</v>
      </c>
      <c r="D1192" s="284" t="s">
        <v>2246</v>
      </c>
      <c r="E1192" s="284" t="s">
        <v>2378</v>
      </c>
      <c r="F1192" s="285" t="s">
        <v>2727</v>
      </c>
      <c r="G1192" s="302">
        <v>40</v>
      </c>
      <c r="H1192" s="287" t="s">
        <v>2011</v>
      </c>
      <c r="I1192" s="285"/>
      <c r="J1192" s="285"/>
      <c r="K1192" s="285"/>
      <c r="L1192" s="285"/>
      <c r="M1192" s="285"/>
      <c r="N1192" s="285"/>
      <c r="O1192" s="288" t="s">
        <v>2012</v>
      </c>
      <c r="P1192" s="288" t="s">
        <v>2012</v>
      </c>
      <c r="Q1192" s="288" t="s">
        <v>2012</v>
      </c>
      <c r="R1192" s="289" t="s">
        <v>2513</v>
      </c>
      <c r="S1192" s="299" t="s">
        <v>2514</v>
      </c>
      <c r="T1192" s="283"/>
      <c r="U1192" s="290" t="s">
        <v>2015</v>
      </c>
      <c r="V1192" s="290" t="s">
        <v>195</v>
      </c>
      <c r="W1192" s="290" t="s">
        <v>2012</v>
      </c>
      <c r="X1192" s="290">
        <v>0</v>
      </c>
      <c r="Y1192" s="290" t="s">
        <v>50</v>
      </c>
      <c r="Z1192" s="290" t="s">
        <v>50</v>
      </c>
      <c r="AA1192" s="290" t="s">
        <v>50</v>
      </c>
      <c r="AB1192" s="290" t="s">
        <v>50</v>
      </c>
    </row>
    <row r="1193" spans="1:28" x14ac:dyDescent="0.25">
      <c r="A1193" s="283" t="s">
        <v>2189</v>
      </c>
      <c r="B1193" s="284" t="s">
        <v>1791</v>
      </c>
      <c r="C1193" s="284" t="s">
        <v>2249</v>
      </c>
      <c r="D1193" s="284" t="s">
        <v>2011</v>
      </c>
      <c r="E1193" s="284" t="s">
        <v>2378</v>
      </c>
      <c r="F1193" s="285" t="s">
        <v>2728</v>
      </c>
      <c r="G1193" s="286">
        <v>20</v>
      </c>
      <c r="H1193" s="287" t="s">
        <v>2011</v>
      </c>
      <c r="I1193" s="285"/>
      <c r="J1193" s="285"/>
      <c r="K1193" s="285"/>
      <c r="L1193" s="285"/>
      <c r="M1193" s="285"/>
      <c r="N1193" s="285"/>
      <c r="O1193" s="288">
        <v>5</v>
      </c>
      <c r="P1193" s="288" t="s">
        <v>2013</v>
      </c>
      <c r="Q1193" s="288" t="s">
        <v>2722</v>
      </c>
      <c r="R1193" s="289" t="s">
        <v>2513</v>
      </c>
      <c r="S1193" s="299" t="s">
        <v>2514</v>
      </c>
      <c r="T1193" s="283"/>
      <c r="U1193" s="290" t="s">
        <v>2015</v>
      </c>
      <c r="V1193" s="290" t="s">
        <v>195</v>
      </c>
      <c r="W1193" s="290">
        <v>6</v>
      </c>
      <c r="X1193" s="290">
        <v>0</v>
      </c>
      <c r="Y1193" s="290" t="s">
        <v>50</v>
      </c>
      <c r="Z1193" s="290" t="s">
        <v>50</v>
      </c>
      <c r="AA1193" s="290" t="s">
        <v>50</v>
      </c>
      <c r="AB1193" s="290" t="s">
        <v>50</v>
      </c>
    </row>
    <row r="1194" spans="1:28" x14ac:dyDescent="0.25">
      <c r="A1194" s="283" t="s">
        <v>2189</v>
      </c>
      <c r="B1194" s="284" t="s">
        <v>1791</v>
      </c>
      <c r="C1194" s="284" t="s">
        <v>2249</v>
      </c>
      <c r="D1194" s="284" t="s">
        <v>2011</v>
      </c>
      <c r="E1194" s="284" t="s">
        <v>2378</v>
      </c>
      <c r="F1194" s="285" t="s">
        <v>2728</v>
      </c>
      <c r="G1194" s="286">
        <v>40</v>
      </c>
      <c r="H1194" s="287" t="s">
        <v>2011</v>
      </c>
      <c r="I1194" s="285"/>
      <c r="J1194" s="285"/>
      <c r="K1194" s="285"/>
      <c r="L1194" s="285"/>
      <c r="M1194" s="285"/>
      <c r="N1194" s="285"/>
      <c r="O1194" s="288">
        <v>5</v>
      </c>
      <c r="P1194" s="288" t="s">
        <v>2013</v>
      </c>
      <c r="Q1194" s="288" t="s">
        <v>2722</v>
      </c>
      <c r="R1194" s="289" t="s">
        <v>2513</v>
      </c>
      <c r="S1194" s="299" t="s">
        <v>2514</v>
      </c>
      <c r="T1194" s="283"/>
      <c r="U1194" s="290" t="s">
        <v>2015</v>
      </c>
      <c r="V1194" s="290" t="s">
        <v>195</v>
      </c>
      <c r="W1194" s="290">
        <v>6</v>
      </c>
      <c r="X1194" s="290">
        <v>0</v>
      </c>
      <c r="Y1194" s="290" t="s">
        <v>50</v>
      </c>
      <c r="Z1194" s="290" t="s">
        <v>50</v>
      </c>
      <c r="AA1194" s="290" t="s">
        <v>50</v>
      </c>
      <c r="AB1194" s="290" t="s">
        <v>50</v>
      </c>
    </row>
    <row r="1195" spans="1:28" x14ac:dyDescent="0.25">
      <c r="A1195" s="283" t="s">
        <v>2189</v>
      </c>
      <c r="B1195" s="284" t="s">
        <v>2035</v>
      </c>
      <c r="C1195" s="284" t="s">
        <v>2250</v>
      </c>
      <c r="D1195" s="284" t="s">
        <v>2251</v>
      </c>
      <c r="E1195" s="284" t="s">
        <v>2378</v>
      </c>
      <c r="F1195" s="285" t="s">
        <v>2729</v>
      </c>
      <c r="G1195" s="302">
        <v>20</v>
      </c>
      <c r="H1195" s="287" t="s">
        <v>2011</v>
      </c>
      <c r="I1195" s="285"/>
      <c r="J1195" s="285"/>
      <c r="K1195" s="285"/>
      <c r="L1195" s="285"/>
      <c r="M1195" s="285"/>
      <c r="N1195" s="285"/>
      <c r="O1195" s="288" t="s">
        <v>2012</v>
      </c>
      <c r="P1195" s="288" t="s">
        <v>2012</v>
      </c>
      <c r="Q1195" s="288" t="s">
        <v>2012</v>
      </c>
      <c r="R1195" s="289" t="s">
        <v>2513</v>
      </c>
      <c r="S1195" s="299" t="s">
        <v>2514</v>
      </c>
      <c r="T1195" s="283"/>
      <c r="U1195" s="290" t="s">
        <v>2015</v>
      </c>
      <c r="V1195" s="290" t="s">
        <v>195</v>
      </c>
      <c r="W1195" s="290" t="s">
        <v>2012</v>
      </c>
      <c r="X1195" s="290">
        <v>0</v>
      </c>
      <c r="Y1195" s="290" t="s">
        <v>50</v>
      </c>
      <c r="Z1195" s="290" t="s">
        <v>50</v>
      </c>
      <c r="AA1195" s="290" t="s">
        <v>50</v>
      </c>
      <c r="AB1195" s="290" t="s">
        <v>50</v>
      </c>
    </row>
    <row r="1196" spans="1:28" x14ac:dyDescent="0.25">
      <c r="A1196" s="283" t="s">
        <v>2189</v>
      </c>
      <c r="B1196" s="284" t="s">
        <v>2035</v>
      </c>
      <c r="C1196" s="284" t="s">
        <v>2250</v>
      </c>
      <c r="D1196" s="284" t="s">
        <v>2251</v>
      </c>
      <c r="E1196" s="284" t="s">
        <v>2378</v>
      </c>
      <c r="F1196" s="285" t="s">
        <v>2729</v>
      </c>
      <c r="G1196" s="302">
        <v>40</v>
      </c>
      <c r="H1196" s="287" t="s">
        <v>2011</v>
      </c>
      <c r="I1196" s="285"/>
      <c r="J1196" s="285"/>
      <c r="K1196" s="285"/>
      <c r="L1196" s="285"/>
      <c r="M1196" s="285"/>
      <c r="N1196" s="285"/>
      <c r="O1196" s="288" t="s">
        <v>2012</v>
      </c>
      <c r="P1196" s="288" t="s">
        <v>2012</v>
      </c>
      <c r="Q1196" s="288" t="s">
        <v>2012</v>
      </c>
      <c r="R1196" s="289" t="s">
        <v>2513</v>
      </c>
      <c r="S1196" s="299" t="s">
        <v>2514</v>
      </c>
      <c r="T1196" s="283"/>
      <c r="U1196" s="290" t="s">
        <v>2015</v>
      </c>
      <c r="V1196" s="290" t="s">
        <v>195</v>
      </c>
      <c r="W1196" s="290" t="s">
        <v>2012</v>
      </c>
      <c r="X1196" s="290">
        <v>0</v>
      </c>
      <c r="Y1196" s="290" t="s">
        <v>50</v>
      </c>
      <c r="Z1196" s="290" t="s">
        <v>50</v>
      </c>
      <c r="AA1196" s="290" t="s">
        <v>50</v>
      </c>
      <c r="AB1196" s="290" t="s">
        <v>50</v>
      </c>
    </row>
    <row r="1197" spans="1:28" x14ac:dyDescent="0.25">
      <c r="A1197" s="283" t="s">
        <v>2189</v>
      </c>
      <c r="B1197" s="284" t="s">
        <v>1787</v>
      </c>
      <c r="C1197" s="284" t="s">
        <v>2070</v>
      </c>
      <c r="D1197" s="284" t="s">
        <v>2071</v>
      </c>
      <c r="E1197" s="284" t="s">
        <v>2378</v>
      </c>
      <c r="F1197" s="285" t="s">
        <v>2557</v>
      </c>
      <c r="G1197" s="302">
        <v>20</v>
      </c>
      <c r="H1197" s="287" t="s">
        <v>2011</v>
      </c>
      <c r="I1197" s="285"/>
      <c r="J1197" s="285"/>
      <c r="K1197" s="285"/>
      <c r="L1197" s="285"/>
      <c r="M1197" s="285"/>
      <c r="N1197" s="285"/>
      <c r="O1197" s="288" t="s">
        <v>2012</v>
      </c>
      <c r="P1197" s="288" t="s">
        <v>2012</v>
      </c>
      <c r="Q1197" s="288" t="s">
        <v>2012</v>
      </c>
      <c r="R1197" s="289" t="s">
        <v>2513</v>
      </c>
      <c r="S1197" s="299" t="s">
        <v>2514</v>
      </c>
      <c r="T1197" s="283"/>
      <c r="U1197" s="290" t="s">
        <v>2015</v>
      </c>
      <c r="V1197" s="290" t="s">
        <v>195</v>
      </c>
      <c r="W1197" s="290" t="s">
        <v>2012</v>
      </c>
      <c r="X1197" s="290">
        <v>0</v>
      </c>
      <c r="Y1197" s="290" t="s">
        <v>50</v>
      </c>
      <c r="Z1197" s="290" t="s">
        <v>50</v>
      </c>
      <c r="AA1197" s="290" t="s">
        <v>50</v>
      </c>
      <c r="AB1197" s="290" t="s">
        <v>50</v>
      </c>
    </row>
    <row r="1198" spans="1:28" x14ac:dyDescent="0.25">
      <c r="A1198" s="283" t="s">
        <v>2189</v>
      </c>
      <c r="B1198" s="284" t="s">
        <v>1787</v>
      </c>
      <c r="C1198" s="284" t="s">
        <v>2070</v>
      </c>
      <c r="D1198" s="284" t="s">
        <v>2071</v>
      </c>
      <c r="E1198" s="284" t="s">
        <v>2378</v>
      </c>
      <c r="F1198" s="285" t="s">
        <v>2557</v>
      </c>
      <c r="G1198" s="302">
        <v>40</v>
      </c>
      <c r="H1198" s="287" t="s">
        <v>2011</v>
      </c>
      <c r="I1198" s="285"/>
      <c r="J1198" s="285"/>
      <c r="K1198" s="285"/>
      <c r="L1198" s="285"/>
      <c r="M1198" s="285"/>
      <c r="N1198" s="285"/>
      <c r="O1198" s="288" t="s">
        <v>2012</v>
      </c>
      <c r="P1198" s="288" t="s">
        <v>2012</v>
      </c>
      <c r="Q1198" s="288" t="s">
        <v>2012</v>
      </c>
      <c r="R1198" s="289" t="s">
        <v>2513</v>
      </c>
      <c r="S1198" s="299" t="s">
        <v>2514</v>
      </c>
      <c r="T1198" s="283"/>
      <c r="U1198" s="290" t="s">
        <v>2015</v>
      </c>
      <c r="V1198" s="290" t="s">
        <v>195</v>
      </c>
      <c r="W1198" s="290" t="s">
        <v>2012</v>
      </c>
      <c r="X1198" s="290">
        <v>0</v>
      </c>
      <c r="Y1198" s="290" t="s">
        <v>50</v>
      </c>
      <c r="Z1198" s="290" t="s">
        <v>50</v>
      </c>
      <c r="AA1198" s="290" t="s">
        <v>50</v>
      </c>
      <c r="AB1198" s="290" t="s">
        <v>50</v>
      </c>
    </row>
    <row r="1199" spans="1:28" x14ac:dyDescent="0.25">
      <c r="A1199" s="283" t="s">
        <v>2189</v>
      </c>
      <c r="B1199" s="284" t="s">
        <v>1791</v>
      </c>
      <c r="C1199" s="284" t="s">
        <v>2072</v>
      </c>
      <c r="D1199" s="284" t="s">
        <v>2073</v>
      </c>
      <c r="E1199" s="284" t="s">
        <v>2378</v>
      </c>
      <c r="F1199" s="285" t="s">
        <v>2559</v>
      </c>
      <c r="G1199" s="302">
        <v>20</v>
      </c>
      <c r="H1199" s="287" t="s">
        <v>2011</v>
      </c>
      <c r="I1199" s="285"/>
      <c r="J1199" s="285"/>
      <c r="K1199" s="285"/>
      <c r="L1199" s="285"/>
      <c r="M1199" s="285"/>
      <c r="N1199" s="285"/>
      <c r="O1199" s="288" t="s">
        <v>2012</v>
      </c>
      <c r="P1199" s="288" t="s">
        <v>2012</v>
      </c>
      <c r="Q1199" s="288" t="s">
        <v>2012</v>
      </c>
      <c r="R1199" s="289" t="s">
        <v>2513</v>
      </c>
      <c r="S1199" s="299" t="s">
        <v>2514</v>
      </c>
      <c r="T1199" s="283"/>
      <c r="U1199" s="290" t="s">
        <v>2015</v>
      </c>
      <c r="V1199" s="290" t="s">
        <v>195</v>
      </c>
      <c r="W1199" s="290" t="s">
        <v>2012</v>
      </c>
      <c r="X1199" s="290">
        <v>0</v>
      </c>
      <c r="Y1199" s="290" t="s">
        <v>50</v>
      </c>
      <c r="Z1199" s="290" t="s">
        <v>50</v>
      </c>
      <c r="AA1199" s="290" t="s">
        <v>50</v>
      </c>
      <c r="AB1199" s="290" t="s">
        <v>50</v>
      </c>
    </row>
    <row r="1200" spans="1:28" x14ac:dyDescent="0.25">
      <c r="A1200" s="283" t="s">
        <v>2189</v>
      </c>
      <c r="B1200" s="284" t="s">
        <v>1791</v>
      </c>
      <c r="C1200" s="284" t="s">
        <v>2072</v>
      </c>
      <c r="D1200" s="284" t="s">
        <v>2073</v>
      </c>
      <c r="E1200" s="284" t="s">
        <v>2378</v>
      </c>
      <c r="F1200" s="285" t="s">
        <v>2559</v>
      </c>
      <c r="G1200" s="302">
        <v>40</v>
      </c>
      <c r="H1200" s="287" t="s">
        <v>2011</v>
      </c>
      <c r="I1200" s="285"/>
      <c r="J1200" s="285"/>
      <c r="K1200" s="285"/>
      <c r="L1200" s="285"/>
      <c r="M1200" s="285"/>
      <c r="N1200" s="285"/>
      <c r="O1200" s="288" t="s">
        <v>2012</v>
      </c>
      <c r="P1200" s="288" t="s">
        <v>2012</v>
      </c>
      <c r="Q1200" s="288" t="s">
        <v>2012</v>
      </c>
      <c r="R1200" s="289" t="s">
        <v>2513</v>
      </c>
      <c r="S1200" s="299" t="s">
        <v>2514</v>
      </c>
      <c r="T1200" s="283"/>
      <c r="U1200" s="290" t="s">
        <v>2015</v>
      </c>
      <c r="V1200" s="290" t="s">
        <v>195</v>
      </c>
      <c r="W1200" s="290" t="s">
        <v>2012</v>
      </c>
      <c r="X1200" s="290">
        <v>0</v>
      </c>
      <c r="Y1200" s="290" t="s">
        <v>50</v>
      </c>
      <c r="Z1200" s="290" t="s">
        <v>50</v>
      </c>
      <c r="AA1200" s="290" t="s">
        <v>50</v>
      </c>
      <c r="AB1200" s="290" t="s">
        <v>50</v>
      </c>
    </row>
    <row r="1201" spans="1:28" x14ac:dyDescent="0.25">
      <c r="A1201" s="283" t="s">
        <v>2189</v>
      </c>
      <c r="B1201" s="284" t="s">
        <v>2041</v>
      </c>
      <c r="C1201" s="284" t="s">
        <v>2252</v>
      </c>
      <c r="D1201" s="284" t="s">
        <v>2253</v>
      </c>
      <c r="E1201" s="284" t="s">
        <v>2511</v>
      </c>
      <c r="F1201" s="285" t="s">
        <v>2730</v>
      </c>
      <c r="G1201" s="302">
        <v>20</v>
      </c>
      <c r="H1201" s="287" t="s">
        <v>2011</v>
      </c>
      <c r="I1201" s="285"/>
      <c r="J1201" s="285"/>
      <c r="K1201" s="285"/>
      <c r="L1201" s="285"/>
      <c r="M1201" s="285"/>
      <c r="N1201" s="285"/>
      <c r="O1201" s="288" t="s">
        <v>2012</v>
      </c>
      <c r="P1201" s="288" t="s">
        <v>2012</v>
      </c>
      <c r="Q1201" s="288" t="s">
        <v>2012</v>
      </c>
      <c r="R1201" s="289" t="s">
        <v>2513</v>
      </c>
      <c r="S1201" s="299" t="s">
        <v>2514</v>
      </c>
      <c r="T1201" s="283"/>
      <c r="U1201" s="290" t="s">
        <v>2015</v>
      </c>
      <c r="V1201" s="290" t="s">
        <v>195</v>
      </c>
      <c r="W1201" s="290" t="s">
        <v>2012</v>
      </c>
      <c r="X1201" s="290">
        <v>0</v>
      </c>
      <c r="Y1201" s="290" t="s">
        <v>50</v>
      </c>
      <c r="Z1201" s="290" t="s">
        <v>50</v>
      </c>
      <c r="AA1201" s="290" t="s">
        <v>50</v>
      </c>
      <c r="AB1201" s="290" t="s">
        <v>50</v>
      </c>
    </row>
    <row r="1202" spans="1:28" x14ac:dyDescent="0.25">
      <c r="A1202" s="283" t="s">
        <v>2189</v>
      </c>
      <c r="B1202" s="284" t="s">
        <v>2041</v>
      </c>
      <c r="C1202" s="284" t="s">
        <v>2252</v>
      </c>
      <c r="D1202" s="284" t="s">
        <v>2253</v>
      </c>
      <c r="E1202" s="284" t="s">
        <v>2511</v>
      </c>
      <c r="F1202" s="285" t="s">
        <v>2730</v>
      </c>
      <c r="G1202" s="302">
        <v>40</v>
      </c>
      <c r="H1202" s="287" t="s">
        <v>2011</v>
      </c>
      <c r="I1202" s="285"/>
      <c r="J1202" s="285"/>
      <c r="K1202" s="285"/>
      <c r="L1202" s="285"/>
      <c r="M1202" s="285"/>
      <c r="N1202" s="285"/>
      <c r="O1202" s="288" t="s">
        <v>2012</v>
      </c>
      <c r="P1202" s="288" t="s">
        <v>2012</v>
      </c>
      <c r="Q1202" s="288" t="s">
        <v>2012</v>
      </c>
      <c r="R1202" s="289" t="s">
        <v>2513</v>
      </c>
      <c r="S1202" s="299" t="s">
        <v>2514</v>
      </c>
      <c r="T1202" s="283"/>
      <c r="U1202" s="290" t="s">
        <v>2015</v>
      </c>
      <c r="V1202" s="290" t="s">
        <v>195</v>
      </c>
      <c r="W1202" s="290" t="s">
        <v>2012</v>
      </c>
      <c r="X1202" s="290">
        <v>0</v>
      </c>
      <c r="Y1202" s="290" t="s">
        <v>50</v>
      </c>
      <c r="Z1202" s="290" t="s">
        <v>50</v>
      </c>
      <c r="AA1202" s="290" t="s">
        <v>50</v>
      </c>
      <c r="AB1202" s="290" t="s">
        <v>50</v>
      </c>
    </row>
    <row r="1203" spans="1:28" x14ac:dyDescent="0.25">
      <c r="A1203" s="283" t="s">
        <v>2189</v>
      </c>
      <c r="B1203" s="284" t="s">
        <v>2041</v>
      </c>
      <c r="C1203" s="284" t="s">
        <v>2252</v>
      </c>
      <c r="D1203" s="284" t="s">
        <v>2253</v>
      </c>
      <c r="E1203" s="284" t="s">
        <v>2378</v>
      </c>
      <c r="F1203" s="285" t="s">
        <v>2731</v>
      </c>
      <c r="G1203" s="302">
        <v>20</v>
      </c>
      <c r="H1203" s="287" t="s">
        <v>2011</v>
      </c>
      <c r="I1203" s="285"/>
      <c r="J1203" s="285"/>
      <c r="K1203" s="285"/>
      <c r="L1203" s="285"/>
      <c r="M1203" s="285"/>
      <c r="N1203" s="285"/>
      <c r="O1203" s="288" t="s">
        <v>2012</v>
      </c>
      <c r="P1203" s="288" t="s">
        <v>2012</v>
      </c>
      <c r="Q1203" s="288" t="s">
        <v>2012</v>
      </c>
      <c r="R1203" s="289" t="s">
        <v>2513</v>
      </c>
      <c r="S1203" s="299" t="s">
        <v>2514</v>
      </c>
      <c r="T1203" s="283"/>
      <c r="U1203" s="290" t="s">
        <v>2015</v>
      </c>
      <c r="V1203" s="290" t="s">
        <v>195</v>
      </c>
      <c r="W1203" s="290" t="s">
        <v>2012</v>
      </c>
      <c r="X1203" s="290">
        <v>0</v>
      </c>
      <c r="Y1203" s="290" t="s">
        <v>50</v>
      </c>
      <c r="Z1203" s="290" t="s">
        <v>50</v>
      </c>
      <c r="AA1203" s="290" t="s">
        <v>50</v>
      </c>
      <c r="AB1203" s="290" t="s">
        <v>50</v>
      </c>
    </row>
    <row r="1204" spans="1:28" x14ac:dyDescent="0.25">
      <c r="A1204" s="283" t="s">
        <v>2189</v>
      </c>
      <c r="B1204" s="284" t="s">
        <v>2041</v>
      </c>
      <c r="C1204" s="284" t="s">
        <v>2252</v>
      </c>
      <c r="D1204" s="284" t="s">
        <v>2253</v>
      </c>
      <c r="E1204" s="284" t="s">
        <v>2378</v>
      </c>
      <c r="F1204" s="285" t="s">
        <v>2731</v>
      </c>
      <c r="G1204" s="302">
        <v>40</v>
      </c>
      <c r="H1204" s="287" t="s">
        <v>2011</v>
      </c>
      <c r="I1204" s="285"/>
      <c r="J1204" s="285"/>
      <c r="K1204" s="285"/>
      <c r="L1204" s="285"/>
      <c r="M1204" s="285"/>
      <c r="N1204" s="285"/>
      <c r="O1204" s="288" t="s">
        <v>2012</v>
      </c>
      <c r="P1204" s="288" t="s">
        <v>2012</v>
      </c>
      <c r="Q1204" s="288" t="s">
        <v>2012</v>
      </c>
      <c r="R1204" s="289" t="s">
        <v>2513</v>
      </c>
      <c r="S1204" s="299" t="s">
        <v>2514</v>
      </c>
      <c r="T1204" s="283"/>
      <c r="U1204" s="290" t="s">
        <v>2015</v>
      </c>
      <c r="V1204" s="290" t="s">
        <v>195</v>
      </c>
      <c r="W1204" s="290" t="s">
        <v>2012</v>
      </c>
      <c r="X1204" s="290">
        <v>0</v>
      </c>
      <c r="Y1204" s="290" t="s">
        <v>50</v>
      </c>
      <c r="Z1204" s="290" t="s">
        <v>50</v>
      </c>
      <c r="AA1204" s="290" t="s">
        <v>50</v>
      </c>
      <c r="AB1204" s="290" t="s">
        <v>50</v>
      </c>
    </row>
    <row r="1205" spans="1:28" x14ac:dyDescent="0.25">
      <c r="A1205" s="283" t="s">
        <v>2189</v>
      </c>
      <c r="B1205" s="284" t="s">
        <v>2016</v>
      </c>
      <c r="C1205" s="284" t="s">
        <v>2254</v>
      </c>
      <c r="D1205" s="284" t="s">
        <v>2255</v>
      </c>
      <c r="E1205" s="284" t="s">
        <v>2378</v>
      </c>
      <c r="F1205" s="285" t="s">
        <v>2732</v>
      </c>
      <c r="G1205" s="302">
        <v>20</v>
      </c>
      <c r="H1205" s="287" t="s">
        <v>2011</v>
      </c>
      <c r="I1205" s="285"/>
      <c r="J1205" s="285"/>
      <c r="K1205" s="285"/>
      <c r="L1205" s="285"/>
      <c r="M1205" s="285"/>
      <c r="N1205" s="285"/>
      <c r="O1205" s="288" t="s">
        <v>2012</v>
      </c>
      <c r="P1205" s="288" t="s">
        <v>2012</v>
      </c>
      <c r="Q1205" s="288" t="s">
        <v>2012</v>
      </c>
      <c r="R1205" s="289" t="s">
        <v>2513</v>
      </c>
      <c r="S1205" s="299" t="s">
        <v>2514</v>
      </c>
      <c r="T1205" s="283"/>
      <c r="U1205" s="290" t="s">
        <v>2015</v>
      </c>
      <c r="V1205" s="290" t="s">
        <v>195</v>
      </c>
      <c r="W1205" s="290" t="s">
        <v>2012</v>
      </c>
      <c r="X1205" s="290">
        <v>0</v>
      </c>
      <c r="Y1205" s="290" t="s">
        <v>50</v>
      </c>
      <c r="Z1205" s="290" t="s">
        <v>50</v>
      </c>
      <c r="AA1205" s="290" t="s">
        <v>50</v>
      </c>
      <c r="AB1205" s="290" t="s">
        <v>50</v>
      </c>
    </row>
    <row r="1206" spans="1:28" x14ac:dyDescent="0.25">
      <c r="A1206" s="283" t="s">
        <v>2189</v>
      </c>
      <c r="B1206" s="284" t="s">
        <v>2016</v>
      </c>
      <c r="C1206" s="284" t="s">
        <v>2254</v>
      </c>
      <c r="D1206" s="284" t="s">
        <v>2255</v>
      </c>
      <c r="E1206" s="284" t="s">
        <v>2378</v>
      </c>
      <c r="F1206" s="285" t="s">
        <v>2732</v>
      </c>
      <c r="G1206" s="302">
        <v>40</v>
      </c>
      <c r="H1206" s="287" t="s">
        <v>2011</v>
      </c>
      <c r="I1206" s="285"/>
      <c r="J1206" s="285"/>
      <c r="K1206" s="285"/>
      <c r="L1206" s="285"/>
      <c r="M1206" s="285"/>
      <c r="N1206" s="285"/>
      <c r="O1206" s="288" t="s">
        <v>2012</v>
      </c>
      <c r="P1206" s="288" t="s">
        <v>2012</v>
      </c>
      <c r="Q1206" s="288" t="s">
        <v>2012</v>
      </c>
      <c r="R1206" s="289" t="s">
        <v>2513</v>
      </c>
      <c r="S1206" s="299" t="s">
        <v>2514</v>
      </c>
      <c r="T1206" s="283"/>
      <c r="U1206" s="290" t="s">
        <v>2015</v>
      </c>
      <c r="V1206" s="290" t="s">
        <v>195</v>
      </c>
      <c r="W1206" s="290" t="s">
        <v>2012</v>
      </c>
      <c r="X1206" s="290">
        <v>0</v>
      </c>
      <c r="Y1206" s="290" t="s">
        <v>50</v>
      </c>
      <c r="Z1206" s="290" t="s">
        <v>50</v>
      </c>
      <c r="AA1206" s="290" t="s">
        <v>50</v>
      </c>
      <c r="AB1206" s="290" t="s">
        <v>50</v>
      </c>
    </row>
    <row r="1207" spans="1:28" x14ac:dyDescent="0.25">
      <c r="A1207" s="283" t="s">
        <v>2189</v>
      </c>
      <c r="B1207" s="284" t="s">
        <v>1791</v>
      </c>
      <c r="C1207" s="284" t="s">
        <v>2257</v>
      </c>
      <c r="D1207" s="284" t="s">
        <v>2258</v>
      </c>
      <c r="E1207" s="284" t="s">
        <v>2378</v>
      </c>
      <c r="F1207" s="285" t="s">
        <v>2733</v>
      </c>
      <c r="G1207" s="302">
        <v>20</v>
      </c>
      <c r="H1207" s="287" t="s">
        <v>2011</v>
      </c>
      <c r="I1207" s="285"/>
      <c r="J1207" s="285"/>
      <c r="K1207" s="285"/>
      <c r="L1207" s="285"/>
      <c r="M1207" s="285"/>
      <c r="N1207" s="285"/>
      <c r="O1207" s="288" t="s">
        <v>2012</v>
      </c>
      <c r="P1207" s="288" t="s">
        <v>2012</v>
      </c>
      <c r="Q1207" s="288" t="s">
        <v>2012</v>
      </c>
      <c r="R1207" s="289" t="s">
        <v>2513</v>
      </c>
      <c r="S1207" s="299" t="s">
        <v>2514</v>
      </c>
      <c r="T1207" s="283"/>
      <c r="U1207" s="290" t="s">
        <v>2015</v>
      </c>
      <c r="V1207" s="290" t="s">
        <v>195</v>
      </c>
      <c r="W1207" s="290" t="s">
        <v>2012</v>
      </c>
      <c r="X1207" s="290">
        <v>0</v>
      </c>
      <c r="Y1207" s="290" t="s">
        <v>50</v>
      </c>
      <c r="Z1207" s="290" t="s">
        <v>50</v>
      </c>
      <c r="AA1207" s="290" t="s">
        <v>50</v>
      </c>
      <c r="AB1207" s="290" t="s">
        <v>50</v>
      </c>
    </row>
    <row r="1208" spans="1:28" x14ac:dyDescent="0.25">
      <c r="A1208" s="283" t="s">
        <v>2189</v>
      </c>
      <c r="B1208" s="284" t="s">
        <v>1791</v>
      </c>
      <c r="C1208" s="284" t="s">
        <v>2257</v>
      </c>
      <c r="D1208" s="284" t="s">
        <v>2258</v>
      </c>
      <c r="E1208" s="284" t="s">
        <v>2378</v>
      </c>
      <c r="F1208" s="285" t="s">
        <v>2733</v>
      </c>
      <c r="G1208" s="302">
        <v>40</v>
      </c>
      <c r="H1208" s="287" t="s">
        <v>2011</v>
      </c>
      <c r="I1208" s="285"/>
      <c r="J1208" s="285"/>
      <c r="K1208" s="285"/>
      <c r="L1208" s="285"/>
      <c r="M1208" s="285"/>
      <c r="N1208" s="285"/>
      <c r="O1208" s="288" t="s">
        <v>2012</v>
      </c>
      <c r="P1208" s="288" t="s">
        <v>2012</v>
      </c>
      <c r="Q1208" s="288" t="s">
        <v>2012</v>
      </c>
      <c r="R1208" s="289" t="s">
        <v>2513</v>
      </c>
      <c r="S1208" s="299" t="s">
        <v>2514</v>
      </c>
      <c r="T1208" s="283"/>
      <c r="U1208" s="290" t="s">
        <v>2015</v>
      </c>
      <c r="V1208" s="290" t="s">
        <v>195</v>
      </c>
      <c r="W1208" s="290" t="s">
        <v>2012</v>
      </c>
      <c r="X1208" s="290">
        <v>0</v>
      </c>
      <c r="Y1208" s="290" t="s">
        <v>50</v>
      </c>
      <c r="Z1208" s="290" t="s">
        <v>50</v>
      </c>
      <c r="AA1208" s="290" t="s">
        <v>50</v>
      </c>
      <c r="AB1208" s="290" t="s">
        <v>50</v>
      </c>
    </row>
    <row r="1209" spans="1:28" x14ac:dyDescent="0.25">
      <c r="A1209" s="283" t="s">
        <v>2189</v>
      </c>
      <c r="B1209" s="284" t="s">
        <v>1791</v>
      </c>
      <c r="C1209" s="284" t="s">
        <v>2257</v>
      </c>
      <c r="D1209" s="284" t="s">
        <v>2258</v>
      </c>
      <c r="E1209" s="284" t="s">
        <v>2378</v>
      </c>
      <c r="F1209" s="285" t="s">
        <v>2734</v>
      </c>
      <c r="G1209" s="302">
        <v>20</v>
      </c>
      <c r="H1209" s="287" t="s">
        <v>2011</v>
      </c>
      <c r="I1209" s="285"/>
      <c r="J1209" s="285"/>
      <c r="K1209" s="285"/>
      <c r="L1209" s="285"/>
      <c r="M1209" s="285"/>
      <c r="N1209" s="285"/>
      <c r="O1209" s="288" t="s">
        <v>2012</v>
      </c>
      <c r="P1209" s="288" t="s">
        <v>2012</v>
      </c>
      <c r="Q1209" s="288" t="s">
        <v>2012</v>
      </c>
      <c r="R1209" s="289" t="s">
        <v>2513</v>
      </c>
      <c r="S1209" s="299" t="s">
        <v>2514</v>
      </c>
      <c r="T1209" s="283"/>
      <c r="U1209" s="290" t="s">
        <v>2015</v>
      </c>
      <c r="V1209" s="290" t="s">
        <v>195</v>
      </c>
      <c r="W1209" s="290" t="s">
        <v>2012</v>
      </c>
      <c r="X1209" s="290">
        <v>0</v>
      </c>
      <c r="Y1209" s="290" t="s">
        <v>50</v>
      </c>
      <c r="Z1209" s="290" t="s">
        <v>50</v>
      </c>
      <c r="AA1209" s="290" t="s">
        <v>50</v>
      </c>
      <c r="AB1209" s="290" t="s">
        <v>50</v>
      </c>
    </row>
    <row r="1210" spans="1:28" x14ac:dyDescent="0.25">
      <c r="A1210" s="283" t="s">
        <v>2189</v>
      </c>
      <c r="B1210" s="284" t="s">
        <v>1791</v>
      </c>
      <c r="C1210" s="284" t="s">
        <v>2257</v>
      </c>
      <c r="D1210" s="284" t="s">
        <v>2258</v>
      </c>
      <c r="E1210" s="284" t="s">
        <v>2378</v>
      </c>
      <c r="F1210" s="285" t="s">
        <v>2734</v>
      </c>
      <c r="G1210" s="302">
        <v>40</v>
      </c>
      <c r="H1210" s="287" t="s">
        <v>2011</v>
      </c>
      <c r="I1210" s="285"/>
      <c r="J1210" s="285"/>
      <c r="K1210" s="285"/>
      <c r="L1210" s="285"/>
      <c r="M1210" s="285"/>
      <c r="N1210" s="285"/>
      <c r="O1210" s="288" t="s">
        <v>2012</v>
      </c>
      <c r="P1210" s="288" t="s">
        <v>2012</v>
      </c>
      <c r="Q1210" s="288" t="s">
        <v>2012</v>
      </c>
      <c r="R1210" s="289" t="s">
        <v>2513</v>
      </c>
      <c r="S1210" s="299" t="s">
        <v>2514</v>
      </c>
      <c r="T1210" s="283"/>
      <c r="U1210" s="290" t="s">
        <v>2015</v>
      </c>
      <c r="V1210" s="290" t="s">
        <v>195</v>
      </c>
      <c r="W1210" s="290" t="s">
        <v>2012</v>
      </c>
      <c r="X1210" s="290">
        <v>0</v>
      </c>
      <c r="Y1210" s="290" t="s">
        <v>50</v>
      </c>
      <c r="Z1210" s="290" t="s">
        <v>50</v>
      </c>
      <c r="AA1210" s="290" t="s">
        <v>50</v>
      </c>
      <c r="AB1210" s="290" t="s">
        <v>50</v>
      </c>
    </row>
    <row r="1211" spans="1:28" x14ac:dyDescent="0.25">
      <c r="A1211" s="283" t="s">
        <v>2189</v>
      </c>
      <c r="B1211" s="284" t="s">
        <v>2041</v>
      </c>
      <c r="C1211" s="284" t="s">
        <v>2078</v>
      </c>
      <c r="D1211" s="284" t="s">
        <v>2079</v>
      </c>
      <c r="E1211" s="284" t="s">
        <v>2378</v>
      </c>
      <c r="F1211" s="285" t="s">
        <v>191</v>
      </c>
      <c r="G1211" s="302">
        <v>20</v>
      </c>
      <c r="H1211" s="287" t="s">
        <v>2011</v>
      </c>
      <c r="I1211" s="285"/>
      <c r="J1211" s="285"/>
      <c r="K1211" s="285"/>
      <c r="L1211" s="285"/>
      <c r="M1211" s="285"/>
      <c r="N1211" s="285"/>
      <c r="O1211" s="288" t="s">
        <v>2012</v>
      </c>
      <c r="P1211" s="288" t="s">
        <v>2012</v>
      </c>
      <c r="Q1211" s="288" t="s">
        <v>2012</v>
      </c>
      <c r="R1211" s="289" t="s">
        <v>2513</v>
      </c>
      <c r="S1211" s="299" t="s">
        <v>2514</v>
      </c>
      <c r="T1211" s="283"/>
      <c r="U1211" s="290" t="s">
        <v>2015</v>
      </c>
      <c r="V1211" s="290" t="s">
        <v>195</v>
      </c>
      <c r="W1211" s="290" t="s">
        <v>2012</v>
      </c>
      <c r="X1211" s="290">
        <v>0</v>
      </c>
      <c r="Y1211" s="290" t="s">
        <v>50</v>
      </c>
      <c r="Z1211" s="290" t="s">
        <v>50</v>
      </c>
      <c r="AA1211" s="290" t="s">
        <v>50</v>
      </c>
      <c r="AB1211" s="290" t="s">
        <v>50</v>
      </c>
    </row>
    <row r="1212" spans="1:28" x14ac:dyDescent="0.25">
      <c r="A1212" s="283" t="s">
        <v>2189</v>
      </c>
      <c r="B1212" s="284" t="s">
        <v>2041</v>
      </c>
      <c r="C1212" s="284" t="s">
        <v>2078</v>
      </c>
      <c r="D1212" s="284" t="s">
        <v>2079</v>
      </c>
      <c r="E1212" s="284" t="s">
        <v>2378</v>
      </c>
      <c r="F1212" s="285" t="s">
        <v>191</v>
      </c>
      <c r="G1212" s="302">
        <v>40</v>
      </c>
      <c r="H1212" s="287" t="s">
        <v>2011</v>
      </c>
      <c r="I1212" s="285"/>
      <c r="J1212" s="285"/>
      <c r="K1212" s="285"/>
      <c r="L1212" s="285"/>
      <c r="M1212" s="285"/>
      <c r="N1212" s="285"/>
      <c r="O1212" s="288" t="s">
        <v>2012</v>
      </c>
      <c r="P1212" s="288" t="s">
        <v>2012</v>
      </c>
      <c r="Q1212" s="288" t="s">
        <v>2012</v>
      </c>
      <c r="R1212" s="289" t="s">
        <v>2513</v>
      </c>
      <c r="S1212" s="299" t="s">
        <v>2514</v>
      </c>
      <c r="T1212" s="283"/>
      <c r="U1212" s="290" t="s">
        <v>2015</v>
      </c>
      <c r="V1212" s="290" t="s">
        <v>195</v>
      </c>
      <c r="W1212" s="290" t="s">
        <v>2012</v>
      </c>
      <c r="X1212" s="290">
        <v>0</v>
      </c>
      <c r="Y1212" s="290" t="s">
        <v>50</v>
      </c>
      <c r="Z1212" s="290" t="s">
        <v>50</v>
      </c>
      <c r="AA1212" s="290" t="s">
        <v>50</v>
      </c>
      <c r="AB1212" s="290" t="s">
        <v>50</v>
      </c>
    </row>
    <row r="1213" spans="1:28" x14ac:dyDescent="0.25">
      <c r="A1213" s="283" t="s">
        <v>2189</v>
      </c>
      <c r="B1213" s="284" t="s">
        <v>2041</v>
      </c>
      <c r="C1213" s="284" t="s">
        <v>2078</v>
      </c>
      <c r="D1213" s="284" t="s">
        <v>2079</v>
      </c>
      <c r="E1213" s="284" t="s">
        <v>2378</v>
      </c>
      <c r="F1213" s="285" t="s">
        <v>199</v>
      </c>
      <c r="G1213" s="302">
        <v>20</v>
      </c>
      <c r="H1213" s="287" t="s">
        <v>2011</v>
      </c>
      <c r="I1213" s="285"/>
      <c r="J1213" s="285"/>
      <c r="K1213" s="285"/>
      <c r="L1213" s="285"/>
      <c r="M1213" s="285"/>
      <c r="N1213" s="285"/>
      <c r="O1213" s="288" t="s">
        <v>2012</v>
      </c>
      <c r="P1213" s="288" t="s">
        <v>2012</v>
      </c>
      <c r="Q1213" s="288" t="s">
        <v>2012</v>
      </c>
      <c r="R1213" s="289" t="s">
        <v>2513</v>
      </c>
      <c r="S1213" s="299" t="s">
        <v>2514</v>
      </c>
      <c r="T1213" s="283"/>
      <c r="U1213" s="290" t="s">
        <v>2015</v>
      </c>
      <c r="V1213" s="290" t="s">
        <v>195</v>
      </c>
      <c r="W1213" s="290" t="s">
        <v>2012</v>
      </c>
      <c r="X1213" s="290">
        <v>0</v>
      </c>
      <c r="Y1213" s="290" t="s">
        <v>50</v>
      </c>
      <c r="Z1213" s="290" t="s">
        <v>50</v>
      </c>
      <c r="AA1213" s="290" t="s">
        <v>50</v>
      </c>
      <c r="AB1213" s="290" t="s">
        <v>50</v>
      </c>
    </row>
    <row r="1214" spans="1:28" x14ac:dyDescent="0.25">
      <c r="A1214" s="283" t="s">
        <v>2189</v>
      </c>
      <c r="B1214" s="284" t="s">
        <v>2041</v>
      </c>
      <c r="C1214" s="284" t="s">
        <v>2078</v>
      </c>
      <c r="D1214" s="284" t="s">
        <v>2079</v>
      </c>
      <c r="E1214" s="284" t="s">
        <v>2378</v>
      </c>
      <c r="F1214" s="285" t="s">
        <v>199</v>
      </c>
      <c r="G1214" s="302">
        <v>20</v>
      </c>
      <c r="H1214" s="287" t="s">
        <v>2011</v>
      </c>
      <c r="I1214" s="285"/>
      <c r="J1214" s="285"/>
      <c r="K1214" s="285"/>
      <c r="L1214" s="285"/>
      <c r="M1214" s="285"/>
      <c r="N1214" s="285"/>
      <c r="O1214" s="288" t="s">
        <v>2012</v>
      </c>
      <c r="P1214" s="288" t="s">
        <v>2012</v>
      </c>
      <c r="Q1214" s="288" t="s">
        <v>2012</v>
      </c>
      <c r="R1214" s="289" t="s">
        <v>2513</v>
      </c>
      <c r="S1214" s="299" t="s">
        <v>2514</v>
      </c>
      <c r="T1214" s="283"/>
      <c r="U1214" s="290" t="s">
        <v>2015</v>
      </c>
      <c r="V1214" s="290" t="s">
        <v>195</v>
      </c>
      <c r="W1214" s="290" t="s">
        <v>2012</v>
      </c>
      <c r="X1214" s="290">
        <v>0</v>
      </c>
      <c r="Y1214" s="290" t="s">
        <v>50</v>
      </c>
      <c r="Z1214" s="290" t="s">
        <v>50</v>
      </c>
      <c r="AA1214" s="290" t="s">
        <v>50</v>
      </c>
      <c r="AB1214" s="290" t="s">
        <v>50</v>
      </c>
    </row>
    <row r="1215" spans="1:28" x14ac:dyDescent="0.25">
      <c r="A1215" s="283" t="s">
        <v>2189</v>
      </c>
      <c r="B1215" s="284" t="s">
        <v>2041</v>
      </c>
      <c r="C1215" s="284" t="s">
        <v>2078</v>
      </c>
      <c r="D1215" s="284" t="s">
        <v>2079</v>
      </c>
      <c r="E1215" s="284" t="s">
        <v>2378</v>
      </c>
      <c r="F1215" s="285" t="s">
        <v>199</v>
      </c>
      <c r="G1215" s="302">
        <v>40</v>
      </c>
      <c r="H1215" s="287" t="s">
        <v>2011</v>
      </c>
      <c r="I1215" s="285"/>
      <c r="J1215" s="285"/>
      <c r="K1215" s="285"/>
      <c r="L1215" s="285"/>
      <c r="M1215" s="285"/>
      <c r="N1215" s="285"/>
      <c r="O1215" s="288" t="s">
        <v>2012</v>
      </c>
      <c r="P1215" s="288" t="s">
        <v>2012</v>
      </c>
      <c r="Q1215" s="288" t="s">
        <v>2012</v>
      </c>
      <c r="R1215" s="289" t="s">
        <v>2513</v>
      </c>
      <c r="S1215" s="299" t="s">
        <v>2514</v>
      </c>
      <c r="T1215" s="283"/>
      <c r="U1215" s="290" t="s">
        <v>2015</v>
      </c>
      <c r="V1215" s="290" t="s">
        <v>195</v>
      </c>
      <c r="W1215" s="290" t="s">
        <v>2012</v>
      </c>
      <c r="X1215" s="290">
        <v>0</v>
      </c>
      <c r="Y1215" s="290" t="s">
        <v>50</v>
      </c>
      <c r="Z1215" s="290" t="s">
        <v>50</v>
      </c>
      <c r="AA1215" s="290" t="s">
        <v>50</v>
      </c>
      <c r="AB1215" s="290" t="s">
        <v>50</v>
      </c>
    </row>
    <row r="1216" spans="1:28" x14ac:dyDescent="0.25">
      <c r="A1216" s="283" t="s">
        <v>2189</v>
      </c>
      <c r="B1216" s="284" t="s">
        <v>2041</v>
      </c>
      <c r="C1216" s="284" t="s">
        <v>2078</v>
      </c>
      <c r="D1216" s="284" t="s">
        <v>2079</v>
      </c>
      <c r="E1216" s="284" t="s">
        <v>2378</v>
      </c>
      <c r="F1216" s="285" t="s">
        <v>199</v>
      </c>
      <c r="G1216" s="302">
        <v>40</v>
      </c>
      <c r="H1216" s="287" t="s">
        <v>2011</v>
      </c>
      <c r="I1216" s="285"/>
      <c r="J1216" s="285"/>
      <c r="K1216" s="285"/>
      <c r="L1216" s="285"/>
      <c r="M1216" s="285"/>
      <c r="N1216" s="285"/>
      <c r="O1216" s="288" t="s">
        <v>2012</v>
      </c>
      <c r="P1216" s="288" t="s">
        <v>2012</v>
      </c>
      <c r="Q1216" s="288" t="s">
        <v>2012</v>
      </c>
      <c r="R1216" s="289" t="s">
        <v>2513</v>
      </c>
      <c r="S1216" s="299" t="s">
        <v>2514</v>
      </c>
      <c r="T1216" s="283"/>
      <c r="U1216" s="290" t="s">
        <v>2015</v>
      </c>
      <c r="V1216" s="290" t="s">
        <v>195</v>
      </c>
      <c r="W1216" s="290" t="s">
        <v>2012</v>
      </c>
      <c r="X1216" s="290">
        <v>0</v>
      </c>
      <c r="Y1216" s="290" t="s">
        <v>50</v>
      </c>
      <c r="Z1216" s="290" t="s">
        <v>50</v>
      </c>
      <c r="AA1216" s="290" t="s">
        <v>50</v>
      </c>
      <c r="AB1216" s="290" t="s">
        <v>50</v>
      </c>
    </row>
    <row r="1217" spans="1:28" x14ac:dyDescent="0.25">
      <c r="A1217" s="283" t="s">
        <v>2189</v>
      </c>
      <c r="B1217" s="284" t="s">
        <v>2041</v>
      </c>
      <c r="C1217" s="284" t="s">
        <v>2078</v>
      </c>
      <c r="D1217" s="284" t="s">
        <v>2079</v>
      </c>
      <c r="E1217" s="284" t="s">
        <v>2378</v>
      </c>
      <c r="F1217" s="285" t="s">
        <v>203</v>
      </c>
      <c r="G1217" s="302">
        <v>20</v>
      </c>
      <c r="H1217" s="287" t="s">
        <v>2011</v>
      </c>
      <c r="I1217" s="285"/>
      <c r="J1217" s="285"/>
      <c r="K1217" s="285"/>
      <c r="L1217" s="285"/>
      <c r="M1217" s="285"/>
      <c r="N1217" s="285"/>
      <c r="O1217" s="288" t="s">
        <v>2012</v>
      </c>
      <c r="P1217" s="288" t="s">
        <v>2012</v>
      </c>
      <c r="Q1217" s="288" t="s">
        <v>2012</v>
      </c>
      <c r="R1217" s="289" t="s">
        <v>2513</v>
      </c>
      <c r="S1217" s="299" t="s">
        <v>2514</v>
      </c>
      <c r="T1217" s="283"/>
      <c r="U1217" s="290" t="s">
        <v>2015</v>
      </c>
      <c r="V1217" s="290" t="s">
        <v>195</v>
      </c>
      <c r="W1217" s="290" t="s">
        <v>2012</v>
      </c>
      <c r="X1217" s="290">
        <v>0</v>
      </c>
      <c r="Y1217" s="290" t="s">
        <v>50</v>
      </c>
      <c r="Z1217" s="290" t="s">
        <v>50</v>
      </c>
      <c r="AA1217" s="290" t="s">
        <v>50</v>
      </c>
      <c r="AB1217" s="290" t="s">
        <v>50</v>
      </c>
    </row>
    <row r="1218" spans="1:28" x14ac:dyDescent="0.25">
      <c r="A1218" s="283" t="s">
        <v>2189</v>
      </c>
      <c r="B1218" s="284" t="s">
        <v>2041</v>
      </c>
      <c r="C1218" s="284" t="s">
        <v>2078</v>
      </c>
      <c r="D1218" s="284" t="s">
        <v>2079</v>
      </c>
      <c r="E1218" s="284" t="s">
        <v>2378</v>
      </c>
      <c r="F1218" s="285" t="s">
        <v>203</v>
      </c>
      <c r="G1218" s="302">
        <v>40</v>
      </c>
      <c r="H1218" s="287" t="s">
        <v>2011</v>
      </c>
      <c r="I1218" s="285"/>
      <c r="J1218" s="285"/>
      <c r="K1218" s="285"/>
      <c r="L1218" s="285"/>
      <c r="M1218" s="285"/>
      <c r="N1218" s="285"/>
      <c r="O1218" s="288" t="s">
        <v>2012</v>
      </c>
      <c r="P1218" s="288" t="s">
        <v>2012</v>
      </c>
      <c r="Q1218" s="288" t="s">
        <v>2012</v>
      </c>
      <c r="R1218" s="289" t="s">
        <v>2513</v>
      </c>
      <c r="S1218" s="299" t="s">
        <v>2514</v>
      </c>
      <c r="T1218" s="283"/>
      <c r="U1218" s="290" t="s">
        <v>2015</v>
      </c>
      <c r="V1218" s="290" t="s">
        <v>195</v>
      </c>
      <c r="W1218" s="290" t="s">
        <v>2012</v>
      </c>
      <c r="X1218" s="290">
        <v>0</v>
      </c>
      <c r="Y1218" s="290" t="s">
        <v>50</v>
      </c>
      <c r="Z1218" s="290" t="s">
        <v>50</v>
      </c>
      <c r="AA1218" s="290" t="s">
        <v>50</v>
      </c>
      <c r="AB1218" s="290" t="s">
        <v>50</v>
      </c>
    </row>
    <row r="1219" spans="1:28" x14ac:dyDescent="0.25">
      <c r="A1219" s="283" t="s">
        <v>2189</v>
      </c>
      <c r="B1219" s="284" t="s">
        <v>2041</v>
      </c>
      <c r="C1219" s="284" t="s">
        <v>2078</v>
      </c>
      <c r="D1219" s="284" t="s">
        <v>2079</v>
      </c>
      <c r="E1219" s="284" t="s">
        <v>2511</v>
      </c>
      <c r="F1219" s="285" t="s">
        <v>2562</v>
      </c>
      <c r="G1219" s="302">
        <v>20</v>
      </c>
      <c r="H1219" s="287" t="s">
        <v>2011</v>
      </c>
      <c r="I1219" s="285"/>
      <c r="J1219" s="285"/>
      <c r="K1219" s="285"/>
      <c r="L1219" s="285"/>
      <c r="M1219" s="285"/>
      <c r="N1219" s="285"/>
      <c r="O1219" s="288" t="s">
        <v>2012</v>
      </c>
      <c r="P1219" s="288" t="s">
        <v>2012</v>
      </c>
      <c r="Q1219" s="288" t="s">
        <v>2012</v>
      </c>
      <c r="R1219" s="289" t="s">
        <v>2513</v>
      </c>
      <c r="S1219" s="299" t="s">
        <v>2514</v>
      </c>
      <c r="T1219" s="283"/>
      <c r="U1219" s="290" t="s">
        <v>2015</v>
      </c>
      <c r="V1219" s="290" t="s">
        <v>195</v>
      </c>
      <c r="W1219" s="290" t="s">
        <v>2012</v>
      </c>
      <c r="X1219" s="290">
        <v>0</v>
      </c>
      <c r="Y1219" s="290" t="s">
        <v>50</v>
      </c>
      <c r="Z1219" s="290" t="s">
        <v>50</v>
      </c>
      <c r="AA1219" s="290" t="s">
        <v>50</v>
      </c>
      <c r="AB1219" s="290" t="s">
        <v>50</v>
      </c>
    </row>
    <row r="1220" spans="1:28" x14ac:dyDescent="0.25">
      <c r="A1220" s="283" t="s">
        <v>2189</v>
      </c>
      <c r="B1220" s="284" t="s">
        <v>2041</v>
      </c>
      <c r="C1220" s="284" t="s">
        <v>2078</v>
      </c>
      <c r="D1220" s="284" t="s">
        <v>2079</v>
      </c>
      <c r="E1220" s="284" t="s">
        <v>2511</v>
      </c>
      <c r="F1220" s="285" t="s">
        <v>2562</v>
      </c>
      <c r="G1220" s="302">
        <v>40</v>
      </c>
      <c r="H1220" s="287" t="s">
        <v>2011</v>
      </c>
      <c r="I1220" s="285"/>
      <c r="J1220" s="285"/>
      <c r="K1220" s="285"/>
      <c r="L1220" s="285"/>
      <c r="M1220" s="285"/>
      <c r="N1220" s="285"/>
      <c r="O1220" s="288" t="s">
        <v>2012</v>
      </c>
      <c r="P1220" s="288" t="s">
        <v>2012</v>
      </c>
      <c r="Q1220" s="288" t="s">
        <v>2012</v>
      </c>
      <c r="R1220" s="289" t="s">
        <v>2513</v>
      </c>
      <c r="S1220" s="299" t="s">
        <v>2514</v>
      </c>
      <c r="T1220" s="283"/>
      <c r="U1220" s="290" t="s">
        <v>2015</v>
      </c>
      <c r="V1220" s="290" t="s">
        <v>195</v>
      </c>
      <c r="W1220" s="290" t="s">
        <v>2012</v>
      </c>
      <c r="X1220" s="290">
        <v>0</v>
      </c>
      <c r="Y1220" s="290" t="s">
        <v>50</v>
      </c>
      <c r="Z1220" s="290" t="s">
        <v>50</v>
      </c>
      <c r="AA1220" s="290" t="s">
        <v>50</v>
      </c>
      <c r="AB1220" s="290" t="s">
        <v>50</v>
      </c>
    </row>
    <row r="1221" spans="1:28" x14ac:dyDescent="0.25">
      <c r="A1221" s="283" t="s">
        <v>2189</v>
      </c>
      <c r="B1221" s="284" t="s">
        <v>1754</v>
      </c>
      <c r="C1221" s="284" t="s">
        <v>2082</v>
      </c>
      <c r="D1221" s="284" t="s">
        <v>2083</v>
      </c>
      <c r="E1221" s="284" t="s">
        <v>2378</v>
      </c>
      <c r="F1221" s="285" t="s">
        <v>2563</v>
      </c>
      <c r="G1221" s="302">
        <v>20</v>
      </c>
      <c r="H1221" s="287" t="s">
        <v>2011</v>
      </c>
      <c r="I1221" s="285"/>
      <c r="J1221" s="285"/>
      <c r="K1221" s="285"/>
      <c r="L1221" s="285"/>
      <c r="M1221" s="285"/>
      <c r="N1221" s="285"/>
      <c r="O1221" s="288" t="s">
        <v>2012</v>
      </c>
      <c r="P1221" s="288" t="s">
        <v>2012</v>
      </c>
      <c r="Q1221" s="288" t="s">
        <v>2012</v>
      </c>
      <c r="R1221" s="289" t="s">
        <v>2513</v>
      </c>
      <c r="S1221" s="299" t="s">
        <v>2514</v>
      </c>
      <c r="T1221" s="283"/>
      <c r="U1221" s="290" t="s">
        <v>2015</v>
      </c>
      <c r="V1221" s="290" t="s">
        <v>195</v>
      </c>
      <c r="W1221" s="290" t="s">
        <v>2012</v>
      </c>
      <c r="X1221" s="290">
        <v>0</v>
      </c>
      <c r="Y1221" s="290" t="s">
        <v>50</v>
      </c>
      <c r="Z1221" s="290" t="s">
        <v>50</v>
      </c>
      <c r="AA1221" s="290" t="s">
        <v>50</v>
      </c>
      <c r="AB1221" s="290" t="s">
        <v>50</v>
      </c>
    </row>
    <row r="1222" spans="1:28" x14ac:dyDescent="0.25">
      <c r="A1222" s="283" t="s">
        <v>2189</v>
      </c>
      <c r="B1222" s="284" t="s">
        <v>1754</v>
      </c>
      <c r="C1222" s="284" t="s">
        <v>2082</v>
      </c>
      <c r="D1222" s="284" t="s">
        <v>2083</v>
      </c>
      <c r="E1222" s="284" t="s">
        <v>2378</v>
      </c>
      <c r="F1222" s="285" t="s">
        <v>2563</v>
      </c>
      <c r="G1222" s="302">
        <v>40</v>
      </c>
      <c r="H1222" s="287" t="s">
        <v>2011</v>
      </c>
      <c r="I1222" s="285"/>
      <c r="J1222" s="285"/>
      <c r="K1222" s="285"/>
      <c r="L1222" s="285"/>
      <c r="M1222" s="285"/>
      <c r="N1222" s="285"/>
      <c r="O1222" s="288" t="s">
        <v>2012</v>
      </c>
      <c r="P1222" s="288" t="s">
        <v>2012</v>
      </c>
      <c r="Q1222" s="288" t="s">
        <v>2012</v>
      </c>
      <c r="R1222" s="289" t="s">
        <v>2513</v>
      </c>
      <c r="S1222" s="299" t="s">
        <v>2514</v>
      </c>
      <c r="T1222" s="283"/>
      <c r="U1222" s="290" t="s">
        <v>2015</v>
      </c>
      <c r="V1222" s="290" t="s">
        <v>195</v>
      </c>
      <c r="W1222" s="290" t="s">
        <v>2012</v>
      </c>
      <c r="X1222" s="290">
        <v>0</v>
      </c>
      <c r="Y1222" s="290" t="s">
        <v>50</v>
      </c>
      <c r="Z1222" s="290" t="s">
        <v>50</v>
      </c>
      <c r="AA1222" s="290" t="s">
        <v>50</v>
      </c>
      <c r="AB1222" s="290" t="s">
        <v>50</v>
      </c>
    </row>
    <row r="1223" spans="1:28" x14ac:dyDescent="0.25">
      <c r="A1223" s="283" t="s">
        <v>2189</v>
      </c>
      <c r="B1223" s="284" t="s">
        <v>1754</v>
      </c>
      <c r="C1223" s="284" t="s">
        <v>2082</v>
      </c>
      <c r="D1223" s="284" t="s">
        <v>2083</v>
      </c>
      <c r="E1223" s="284" t="s">
        <v>2378</v>
      </c>
      <c r="F1223" s="285" t="s">
        <v>2564</v>
      </c>
      <c r="G1223" s="302">
        <v>20</v>
      </c>
      <c r="H1223" s="287" t="s">
        <v>2011</v>
      </c>
      <c r="I1223" s="285"/>
      <c r="J1223" s="285"/>
      <c r="K1223" s="285"/>
      <c r="L1223" s="285"/>
      <c r="M1223" s="285"/>
      <c r="N1223" s="285"/>
      <c r="O1223" s="288" t="s">
        <v>2012</v>
      </c>
      <c r="P1223" s="288" t="s">
        <v>2012</v>
      </c>
      <c r="Q1223" s="288" t="s">
        <v>2012</v>
      </c>
      <c r="R1223" s="289" t="s">
        <v>2513</v>
      </c>
      <c r="S1223" s="299" t="s">
        <v>2514</v>
      </c>
      <c r="T1223" s="283"/>
      <c r="U1223" s="290" t="s">
        <v>2015</v>
      </c>
      <c r="V1223" s="290" t="s">
        <v>195</v>
      </c>
      <c r="W1223" s="290" t="s">
        <v>2012</v>
      </c>
      <c r="X1223" s="290">
        <v>0</v>
      </c>
      <c r="Y1223" s="290" t="s">
        <v>50</v>
      </c>
      <c r="Z1223" s="290" t="s">
        <v>50</v>
      </c>
      <c r="AA1223" s="290" t="s">
        <v>50</v>
      </c>
      <c r="AB1223" s="290" t="s">
        <v>50</v>
      </c>
    </row>
    <row r="1224" spans="1:28" x14ac:dyDescent="0.25">
      <c r="A1224" s="283" t="s">
        <v>2189</v>
      </c>
      <c r="B1224" s="284" t="s">
        <v>1754</v>
      </c>
      <c r="C1224" s="284" t="s">
        <v>2082</v>
      </c>
      <c r="D1224" s="284" t="s">
        <v>2083</v>
      </c>
      <c r="E1224" s="284" t="s">
        <v>2378</v>
      </c>
      <c r="F1224" s="285" t="s">
        <v>2564</v>
      </c>
      <c r="G1224" s="302">
        <v>40</v>
      </c>
      <c r="H1224" s="287" t="s">
        <v>2011</v>
      </c>
      <c r="I1224" s="285"/>
      <c r="J1224" s="285"/>
      <c r="K1224" s="285"/>
      <c r="L1224" s="285"/>
      <c r="M1224" s="285"/>
      <c r="N1224" s="285"/>
      <c r="O1224" s="288" t="s">
        <v>2012</v>
      </c>
      <c r="P1224" s="288" t="s">
        <v>2012</v>
      </c>
      <c r="Q1224" s="288" t="s">
        <v>2012</v>
      </c>
      <c r="R1224" s="289" t="s">
        <v>2513</v>
      </c>
      <c r="S1224" s="299" t="s">
        <v>2514</v>
      </c>
      <c r="T1224" s="283"/>
      <c r="U1224" s="290" t="s">
        <v>2015</v>
      </c>
      <c r="V1224" s="290" t="s">
        <v>195</v>
      </c>
      <c r="W1224" s="290" t="s">
        <v>2012</v>
      </c>
      <c r="X1224" s="290">
        <v>0</v>
      </c>
      <c r="Y1224" s="290" t="s">
        <v>50</v>
      </c>
      <c r="Z1224" s="290" t="s">
        <v>50</v>
      </c>
      <c r="AA1224" s="290" t="s">
        <v>50</v>
      </c>
      <c r="AB1224" s="290" t="s">
        <v>50</v>
      </c>
    </row>
    <row r="1225" spans="1:28" x14ac:dyDescent="0.25">
      <c r="A1225" s="283" t="s">
        <v>2189</v>
      </c>
      <c r="B1225" s="284" t="s">
        <v>1788</v>
      </c>
      <c r="C1225" s="284" t="s">
        <v>2084</v>
      </c>
      <c r="D1225" s="284" t="s">
        <v>2085</v>
      </c>
      <c r="E1225" s="284" t="s">
        <v>2378</v>
      </c>
      <c r="F1225" s="285" t="s">
        <v>2568</v>
      </c>
      <c r="G1225" s="302">
        <v>20</v>
      </c>
      <c r="H1225" s="287" t="s">
        <v>2011</v>
      </c>
      <c r="I1225" s="285"/>
      <c r="J1225" s="285"/>
      <c r="K1225" s="285"/>
      <c r="L1225" s="285"/>
      <c r="M1225" s="285"/>
      <c r="N1225" s="285"/>
      <c r="O1225" s="288" t="s">
        <v>2012</v>
      </c>
      <c r="P1225" s="288" t="s">
        <v>2012</v>
      </c>
      <c r="Q1225" s="288" t="s">
        <v>2012</v>
      </c>
      <c r="R1225" s="289" t="s">
        <v>2513</v>
      </c>
      <c r="S1225" s="299" t="s">
        <v>2514</v>
      </c>
      <c r="T1225" s="283"/>
      <c r="U1225" s="290" t="s">
        <v>2015</v>
      </c>
      <c r="V1225" s="290" t="s">
        <v>195</v>
      </c>
      <c r="W1225" s="290" t="s">
        <v>2012</v>
      </c>
      <c r="X1225" s="290">
        <v>0</v>
      </c>
      <c r="Y1225" s="290" t="s">
        <v>50</v>
      </c>
      <c r="Z1225" s="290" t="s">
        <v>50</v>
      </c>
      <c r="AA1225" s="290" t="s">
        <v>50</v>
      </c>
      <c r="AB1225" s="290" t="s">
        <v>50</v>
      </c>
    </row>
    <row r="1226" spans="1:28" x14ac:dyDescent="0.25">
      <c r="A1226" s="283" t="s">
        <v>2189</v>
      </c>
      <c r="B1226" s="284" t="s">
        <v>1788</v>
      </c>
      <c r="C1226" s="284" t="s">
        <v>2084</v>
      </c>
      <c r="D1226" s="284" t="s">
        <v>2085</v>
      </c>
      <c r="E1226" s="284" t="s">
        <v>2378</v>
      </c>
      <c r="F1226" s="285" t="s">
        <v>2568</v>
      </c>
      <c r="G1226" s="302">
        <v>40</v>
      </c>
      <c r="H1226" s="287" t="s">
        <v>2011</v>
      </c>
      <c r="I1226" s="285"/>
      <c r="J1226" s="285"/>
      <c r="K1226" s="285"/>
      <c r="L1226" s="285"/>
      <c r="M1226" s="285"/>
      <c r="N1226" s="285"/>
      <c r="O1226" s="288" t="s">
        <v>2012</v>
      </c>
      <c r="P1226" s="288" t="s">
        <v>2012</v>
      </c>
      <c r="Q1226" s="288" t="s">
        <v>2012</v>
      </c>
      <c r="R1226" s="289" t="s">
        <v>2513</v>
      </c>
      <c r="S1226" s="299" t="s">
        <v>2514</v>
      </c>
      <c r="T1226" s="283"/>
      <c r="U1226" s="290" t="s">
        <v>2015</v>
      </c>
      <c r="V1226" s="290" t="s">
        <v>195</v>
      </c>
      <c r="W1226" s="290" t="s">
        <v>2012</v>
      </c>
      <c r="X1226" s="290">
        <v>0</v>
      </c>
      <c r="Y1226" s="290" t="s">
        <v>50</v>
      </c>
      <c r="Z1226" s="290" t="s">
        <v>50</v>
      </c>
      <c r="AA1226" s="290" t="s">
        <v>50</v>
      </c>
      <c r="AB1226" s="290" t="s">
        <v>50</v>
      </c>
    </row>
    <row r="1227" spans="1:28" x14ac:dyDescent="0.25">
      <c r="A1227" s="283" t="s">
        <v>2189</v>
      </c>
      <c r="B1227" s="284" t="s">
        <v>1788</v>
      </c>
      <c r="C1227" s="284" t="s">
        <v>2084</v>
      </c>
      <c r="D1227" s="284" t="s">
        <v>2085</v>
      </c>
      <c r="E1227" s="284" t="s">
        <v>2494</v>
      </c>
      <c r="F1227" s="285" t="s">
        <v>2570</v>
      </c>
      <c r="G1227" s="302">
        <v>20</v>
      </c>
      <c r="H1227" s="287" t="s">
        <v>2011</v>
      </c>
      <c r="I1227" s="285"/>
      <c r="J1227" s="285"/>
      <c r="K1227" s="285"/>
      <c r="L1227" s="285"/>
      <c r="M1227" s="285"/>
      <c r="N1227" s="285"/>
      <c r="O1227" s="288" t="s">
        <v>2012</v>
      </c>
      <c r="P1227" s="288" t="s">
        <v>2012</v>
      </c>
      <c r="Q1227" s="288" t="s">
        <v>2012</v>
      </c>
      <c r="R1227" s="289" t="s">
        <v>2513</v>
      </c>
      <c r="S1227" s="299" t="s">
        <v>2514</v>
      </c>
      <c r="T1227" s="283"/>
      <c r="U1227" s="290" t="s">
        <v>2015</v>
      </c>
      <c r="V1227" s="290" t="s">
        <v>195</v>
      </c>
      <c r="W1227" s="290" t="s">
        <v>2012</v>
      </c>
      <c r="X1227" s="290">
        <v>0</v>
      </c>
      <c r="Y1227" s="290" t="s">
        <v>50</v>
      </c>
      <c r="Z1227" s="290" t="s">
        <v>50</v>
      </c>
      <c r="AA1227" s="290" t="s">
        <v>50</v>
      </c>
      <c r="AB1227" s="290" t="s">
        <v>50</v>
      </c>
    </row>
    <row r="1228" spans="1:28" x14ac:dyDescent="0.25">
      <c r="A1228" s="283" t="s">
        <v>2189</v>
      </c>
      <c r="B1228" s="284" t="s">
        <v>1788</v>
      </c>
      <c r="C1228" s="284" t="s">
        <v>2084</v>
      </c>
      <c r="D1228" s="284" t="s">
        <v>2085</v>
      </c>
      <c r="E1228" s="284" t="s">
        <v>2494</v>
      </c>
      <c r="F1228" s="285" t="s">
        <v>2570</v>
      </c>
      <c r="G1228" s="302">
        <v>40</v>
      </c>
      <c r="H1228" s="287" t="s">
        <v>2011</v>
      </c>
      <c r="I1228" s="285"/>
      <c r="J1228" s="285"/>
      <c r="K1228" s="285"/>
      <c r="L1228" s="285"/>
      <c r="M1228" s="285"/>
      <c r="N1228" s="285"/>
      <c r="O1228" s="288" t="s">
        <v>2012</v>
      </c>
      <c r="P1228" s="288" t="s">
        <v>2012</v>
      </c>
      <c r="Q1228" s="288" t="s">
        <v>2012</v>
      </c>
      <c r="R1228" s="289" t="s">
        <v>2513</v>
      </c>
      <c r="S1228" s="299" t="s">
        <v>2514</v>
      </c>
      <c r="T1228" s="283"/>
      <c r="U1228" s="290" t="s">
        <v>2015</v>
      </c>
      <c r="V1228" s="290" t="s">
        <v>195</v>
      </c>
      <c r="W1228" s="290" t="s">
        <v>2012</v>
      </c>
      <c r="X1228" s="290">
        <v>0</v>
      </c>
      <c r="Y1228" s="290" t="s">
        <v>50</v>
      </c>
      <c r="Z1228" s="290" t="s">
        <v>50</v>
      </c>
      <c r="AA1228" s="290" t="s">
        <v>50</v>
      </c>
      <c r="AB1228" s="290" t="s">
        <v>50</v>
      </c>
    </row>
    <row r="1229" spans="1:28" x14ac:dyDescent="0.25">
      <c r="A1229" s="283" t="s">
        <v>2189</v>
      </c>
      <c r="B1229" s="284" t="s">
        <v>1788</v>
      </c>
      <c r="C1229" s="284" t="s">
        <v>2084</v>
      </c>
      <c r="D1229" s="284" t="s">
        <v>2085</v>
      </c>
      <c r="E1229" s="284" t="s">
        <v>2378</v>
      </c>
      <c r="F1229" s="285" t="s">
        <v>2572</v>
      </c>
      <c r="G1229" s="302">
        <v>20</v>
      </c>
      <c r="H1229" s="287" t="s">
        <v>2011</v>
      </c>
      <c r="I1229" s="285"/>
      <c r="J1229" s="285"/>
      <c r="K1229" s="285"/>
      <c r="L1229" s="285"/>
      <c r="M1229" s="285"/>
      <c r="N1229" s="285"/>
      <c r="O1229" s="288" t="s">
        <v>2012</v>
      </c>
      <c r="P1229" s="288" t="s">
        <v>2012</v>
      </c>
      <c r="Q1229" s="288" t="s">
        <v>2012</v>
      </c>
      <c r="R1229" s="289" t="s">
        <v>2513</v>
      </c>
      <c r="S1229" s="299" t="s">
        <v>2514</v>
      </c>
      <c r="T1229" s="283"/>
      <c r="U1229" s="290" t="s">
        <v>2015</v>
      </c>
      <c r="V1229" s="290" t="s">
        <v>195</v>
      </c>
      <c r="W1229" s="290" t="s">
        <v>2012</v>
      </c>
      <c r="X1229" s="290">
        <v>0</v>
      </c>
      <c r="Y1229" s="290" t="s">
        <v>50</v>
      </c>
      <c r="Z1229" s="290" t="s">
        <v>50</v>
      </c>
      <c r="AA1229" s="290" t="s">
        <v>50</v>
      </c>
      <c r="AB1229" s="290" t="s">
        <v>50</v>
      </c>
    </row>
    <row r="1230" spans="1:28" x14ac:dyDescent="0.25">
      <c r="A1230" s="283" t="s">
        <v>2189</v>
      </c>
      <c r="B1230" s="284" t="s">
        <v>1788</v>
      </c>
      <c r="C1230" s="284" t="s">
        <v>2084</v>
      </c>
      <c r="D1230" s="284" t="s">
        <v>2085</v>
      </c>
      <c r="E1230" s="284" t="s">
        <v>2378</v>
      </c>
      <c r="F1230" s="285" t="s">
        <v>2572</v>
      </c>
      <c r="G1230" s="302">
        <v>40</v>
      </c>
      <c r="H1230" s="287" t="s">
        <v>2011</v>
      </c>
      <c r="I1230" s="285"/>
      <c r="J1230" s="285"/>
      <c r="K1230" s="285"/>
      <c r="L1230" s="285"/>
      <c r="M1230" s="285"/>
      <c r="N1230" s="285"/>
      <c r="O1230" s="288" t="s">
        <v>2012</v>
      </c>
      <c r="P1230" s="288" t="s">
        <v>2012</v>
      </c>
      <c r="Q1230" s="288" t="s">
        <v>2012</v>
      </c>
      <c r="R1230" s="289" t="s">
        <v>2513</v>
      </c>
      <c r="S1230" s="299" t="s">
        <v>2514</v>
      </c>
      <c r="T1230" s="283"/>
      <c r="U1230" s="290" t="s">
        <v>2015</v>
      </c>
      <c r="V1230" s="290" t="s">
        <v>195</v>
      </c>
      <c r="W1230" s="290" t="s">
        <v>2012</v>
      </c>
      <c r="X1230" s="290">
        <v>0</v>
      </c>
      <c r="Y1230" s="290" t="s">
        <v>50</v>
      </c>
      <c r="Z1230" s="290" t="s">
        <v>50</v>
      </c>
      <c r="AA1230" s="290" t="s">
        <v>50</v>
      </c>
      <c r="AB1230" s="290" t="s">
        <v>50</v>
      </c>
    </row>
    <row r="1231" spans="1:28" x14ac:dyDescent="0.25">
      <c r="A1231" s="283" t="s">
        <v>2189</v>
      </c>
      <c r="B1231" s="284" t="s">
        <v>1788</v>
      </c>
      <c r="C1231" s="284" t="s">
        <v>2084</v>
      </c>
      <c r="D1231" s="284" t="s">
        <v>2085</v>
      </c>
      <c r="E1231" s="284" t="s">
        <v>2378</v>
      </c>
      <c r="F1231" s="285" t="s">
        <v>2735</v>
      </c>
      <c r="G1231" s="302">
        <v>20</v>
      </c>
      <c r="H1231" s="287" t="s">
        <v>2011</v>
      </c>
      <c r="I1231" s="285"/>
      <c r="J1231" s="285"/>
      <c r="K1231" s="285"/>
      <c r="L1231" s="285"/>
      <c r="M1231" s="285"/>
      <c r="N1231" s="285"/>
      <c r="O1231" s="288" t="s">
        <v>2012</v>
      </c>
      <c r="P1231" s="288" t="s">
        <v>2012</v>
      </c>
      <c r="Q1231" s="288" t="s">
        <v>2012</v>
      </c>
      <c r="R1231" s="289" t="s">
        <v>2513</v>
      </c>
      <c r="S1231" s="299" t="s">
        <v>2514</v>
      </c>
      <c r="T1231" s="283"/>
      <c r="U1231" s="290" t="s">
        <v>2015</v>
      </c>
      <c r="V1231" s="290" t="s">
        <v>195</v>
      </c>
      <c r="W1231" s="290" t="s">
        <v>2012</v>
      </c>
      <c r="X1231" s="290">
        <v>0</v>
      </c>
      <c r="Y1231" s="290" t="s">
        <v>50</v>
      </c>
      <c r="Z1231" s="290" t="s">
        <v>50</v>
      </c>
      <c r="AA1231" s="290" t="s">
        <v>50</v>
      </c>
      <c r="AB1231" s="290" t="s">
        <v>50</v>
      </c>
    </row>
    <row r="1232" spans="1:28" x14ac:dyDescent="0.25">
      <c r="A1232" s="283" t="s">
        <v>2189</v>
      </c>
      <c r="B1232" s="284" t="s">
        <v>1788</v>
      </c>
      <c r="C1232" s="284" t="s">
        <v>2084</v>
      </c>
      <c r="D1232" s="284" t="s">
        <v>2085</v>
      </c>
      <c r="E1232" s="284" t="s">
        <v>2378</v>
      </c>
      <c r="F1232" s="285" t="s">
        <v>2735</v>
      </c>
      <c r="G1232" s="302">
        <v>40</v>
      </c>
      <c r="H1232" s="287" t="s">
        <v>2011</v>
      </c>
      <c r="I1232" s="285"/>
      <c r="J1232" s="285"/>
      <c r="K1232" s="285"/>
      <c r="L1232" s="285"/>
      <c r="M1232" s="285"/>
      <c r="N1232" s="285"/>
      <c r="O1232" s="288" t="s">
        <v>2012</v>
      </c>
      <c r="P1232" s="288" t="s">
        <v>2012</v>
      </c>
      <c r="Q1232" s="288" t="s">
        <v>2012</v>
      </c>
      <c r="R1232" s="289" t="s">
        <v>2513</v>
      </c>
      <c r="S1232" s="299" t="s">
        <v>2514</v>
      </c>
      <c r="T1232" s="283"/>
      <c r="U1232" s="290" t="s">
        <v>2015</v>
      </c>
      <c r="V1232" s="290" t="s">
        <v>195</v>
      </c>
      <c r="W1232" s="290" t="s">
        <v>2012</v>
      </c>
      <c r="X1232" s="290">
        <v>0</v>
      </c>
      <c r="Y1232" s="290" t="s">
        <v>50</v>
      </c>
      <c r="Z1232" s="290" t="s">
        <v>50</v>
      </c>
      <c r="AA1232" s="290" t="s">
        <v>50</v>
      </c>
      <c r="AB1232" s="290" t="s">
        <v>50</v>
      </c>
    </row>
    <row r="1233" spans="1:28" x14ac:dyDescent="0.25">
      <c r="A1233" s="283" t="s">
        <v>2189</v>
      </c>
      <c r="B1233" s="284" t="s">
        <v>1788</v>
      </c>
      <c r="C1233" s="284" t="s">
        <v>2084</v>
      </c>
      <c r="D1233" s="284" t="s">
        <v>2085</v>
      </c>
      <c r="E1233" s="284" t="s">
        <v>2494</v>
      </c>
      <c r="F1233" s="285" t="s">
        <v>2573</v>
      </c>
      <c r="G1233" s="302">
        <v>20</v>
      </c>
      <c r="H1233" s="287" t="s">
        <v>2011</v>
      </c>
      <c r="I1233" s="285"/>
      <c r="J1233" s="285"/>
      <c r="K1233" s="285"/>
      <c r="L1233" s="285"/>
      <c r="M1233" s="285"/>
      <c r="N1233" s="285"/>
      <c r="O1233" s="288" t="s">
        <v>2012</v>
      </c>
      <c r="P1233" s="288" t="s">
        <v>2012</v>
      </c>
      <c r="Q1233" s="288" t="s">
        <v>2012</v>
      </c>
      <c r="R1233" s="289" t="s">
        <v>2513</v>
      </c>
      <c r="S1233" s="299" t="s">
        <v>2514</v>
      </c>
      <c r="T1233" s="283"/>
      <c r="U1233" s="290" t="s">
        <v>2015</v>
      </c>
      <c r="V1233" s="290" t="s">
        <v>195</v>
      </c>
      <c r="W1233" s="290" t="s">
        <v>2012</v>
      </c>
      <c r="X1233" s="290">
        <v>0</v>
      </c>
      <c r="Y1233" s="290" t="s">
        <v>50</v>
      </c>
      <c r="Z1233" s="290" t="s">
        <v>50</v>
      </c>
      <c r="AA1233" s="290" t="s">
        <v>50</v>
      </c>
      <c r="AB1233" s="290" t="s">
        <v>50</v>
      </c>
    </row>
    <row r="1234" spans="1:28" x14ac:dyDescent="0.25">
      <c r="A1234" s="283" t="s">
        <v>2189</v>
      </c>
      <c r="B1234" s="284" t="s">
        <v>1788</v>
      </c>
      <c r="C1234" s="284" t="s">
        <v>2084</v>
      </c>
      <c r="D1234" s="284" t="s">
        <v>2085</v>
      </c>
      <c r="E1234" s="284" t="s">
        <v>2494</v>
      </c>
      <c r="F1234" s="285" t="s">
        <v>2573</v>
      </c>
      <c r="G1234" s="302">
        <v>40</v>
      </c>
      <c r="H1234" s="287" t="s">
        <v>2011</v>
      </c>
      <c r="I1234" s="285"/>
      <c r="J1234" s="285"/>
      <c r="K1234" s="285"/>
      <c r="L1234" s="285"/>
      <c r="M1234" s="285"/>
      <c r="N1234" s="285"/>
      <c r="O1234" s="288" t="s">
        <v>2012</v>
      </c>
      <c r="P1234" s="288" t="s">
        <v>2012</v>
      </c>
      <c r="Q1234" s="288" t="s">
        <v>2012</v>
      </c>
      <c r="R1234" s="289" t="s">
        <v>2513</v>
      </c>
      <c r="S1234" s="299" t="s">
        <v>2514</v>
      </c>
      <c r="T1234" s="283"/>
      <c r="U1234" s="290" t="s">
        <v>2015</v>
      </c>
      <c r="V1234" s="290" t="s">
        <v>195</v>
      </c>
      <c r="W1234" s="290" t="s">
        <v>2012</v>
      </c>
      <c r="X1234" s="290">
        <v>0</v>
      </c>
      <c r="Y1234" s="290" t="s">
        <v>50</v>
      </c>
      <c r="Z1234" s="290" t="s">
        <v>50</v>
      </c>
      <c r="AA1234" s="290" t="s">
        <v>50</v>
      </c>
      <c r="AB1234" s="290" t="s">
        <v>50</v>
      </c>
    </row>
    <row r="1235" spans="1:28" x14ac:dyDescent="0.25">
      <c r="A1235" s="283" t="s">
        <v>2189</v>
      </c>
      <c r="B1235" s="284" t="s">
        <v>1788</v>
      </c>
      <c r="C1235" s="284" t="s">
        <v>2084</v>
      </c>
      <c r="D1235" s="284" t="s">
        <v>2085</v>
      </c>
      <c r="E1235" s="284" t="s">
        <v>2378</v>
      </c>
      <c r="F1235" s="285" t="s">
        <v>2576</v>
      </c>
      <c r="G1235" s="302">
        <v>20</v>
      </c>
      <c r="H1235" s="287" t="s">
        <v>2011</v>
      </c>
      <c r="I1235" s="285"/>
      <c r="J1235" s="285"/>
      <c r="K1235" s="285"/>
      <c r="L1235" s="285"/>
      <c r="M1235" s="285"/>
      <c r="N1235" s="285"/>
      <c r="O1235" s="288" t="s">
        <v>2012</v>
      </c>
      <c r="P1235" s="288" t="s">
        <v>2012</v>
      </c>
      <c r="Q1235" s="288" t="s">
        <v>2012</v>
      </c>
      <c r="R1235" s="289" t="s">
        <v>2513</v>
      </c>
      <c r="S1235" s="299" t="s">
        <v>2514</v>
      </c>
      <c r="T1235" s="283"/>
      <c r="U1235" s="290" t="s">
        <v>2015</v>
      </c>
      <c r="V1235" s="290" t="s">
        <v>195</v>
      </c>
      <c r="W1235" s="290" t="s">
        <v>2012</v>
      </c>
      <c r="X1235" s="290">
        <v>0</v>
      </c>
      <c r="Y1235" s="290" t="s">
        <v>50</v>
      </c>
      <c r="Z1235" s="290" t="s">
        <v>50</v>
      </c>
      <c r="AA1235" s="290" t="s">
        <v>50</v>
      </c>
      <c r="AB1235" s="290" t="s">
        <v>50</v>
      </c>
    </row>
    <row r="1236" spans="1:28" x14ac:dyDescent="0.25">
      <c r="A1236" s="283" t="s">
        <v>2189</v>
      </c>
      <c r="B1236" s="284" t="s">
        <v>1788</v>
      </c>
      <c r="C1236" s="284" t="s">
        <v>2084</v>
      </c>
      <c r="D1236" s="284" t="s">
        <v>2085</v>
      </c>
      <c r="E1236" s="284" t="s">
        <v>2378</v>
      </c>
      <c r="F1236" s="285" t="s">
        <v>2576</v>
      </c>
      <c r="G1236" s="302">
        <v>40</v>
      </c>
      <c r="H1236" s="287" t="s">
        <v>2011</v>
      </c>
      <c r="I1236" s="285"/>
      <c r="J1236" s="285"/>
      <c r="K1236" s="285"/>
      <c r="L1236" s="285"/>
      <c r="M1236" s="285"/>
      <c r="N1236" s="285"/>
      <c r="O1236" s="288" t="s">
        <v>2012</v>
      </c>
      <c r="P1236" s="288" t="s">
        <v>2012</v>
      </c>
      <c r="Q1236" s="288" t="s">
        <v>2012</v>
      </c>
      <c r="R1236" s="289" t="s">
        <v>2513</v>
      </c>
      <c r="S1236" s="299" t="s">
        <v>2514</v>
      </c>
      <c r="T1236" s="283"/>
      <c r="U1236" s="290" t="s">
        <v>2015</v>
      </c>
      <c r="V1236" s="290" t="s">
        <v>195</v>
      </c>
      <c r="W1236" s="290" t="s">
        <v>2012</v>
      </c>
      <c r="X1236" s="290">
        <v>0</v>
      </c>
      <c r="Y1236" s="290" t="s">
        <v>50</v>
      </c>
      <c r="Z1236" s="290" t="s">
        <v>50</v>
      </c>
      <c r="AA1236" s="290" t="s">
        <v>50</v>
      </c>
      <c r="AB1236" s="290" t="s">
        <v>50</v>
      </c>
    </row>
    <row r="1237" spans="1:28" x14ac:dyDescent="0.25">
      <c r="A1237" s="283" t="s">
        <v>2189</v>
      </c>
      <c r="B1237" s="284" t="s">
        <v>1788</v>
      </c>
      <c r="C1237" s="284" t="s">
        <v>2084</v>
      </c>
      <c r="D1237" s="284" t="s">
        <v>2085</v>
      </c>
      <c r="E1237" s="284" t="s">
        <v>2378</v>
      </c>
      <c r="F1237" s="285" t="s">
        <v>2580</v>
      </c>
      <c r="G1237" s="302">
        <v>20</v>
      </c>
      <c r="H1237" s="287" t="s">
        <v>2011</v>
      </c>
      <c r="I1237" s="285"/>
      <c r="J1237" s="285"/>
      <c r="K1237" s="285"/>
      <c r="L1237" s="285"/>
      <c r="M1237" s="285"/>
      <c r="N1237" s="285"/>
      <c r="O1237" s="288" t="s">
        <v>2012</v>
      </c>
      <c r="P1237" s="288" t="s">
        <v>2012</v>
      </c>
      <c r="Q1237" s="288" t="s">
        <v>2012</v>
      </c>
      <c r="R1237" s="289" t="s">
        <v>2513</v>
      </c>
      <c r="S1237" s="299" t="s">
        <v>2514</v>
      </c>
      <c r="T1237" s="283"/>
      <c r="U1237" s="290" t="s">
        <v>2015</v>
      </c>
      <c r="V1237" s="290" t="s">
        <v>195</v>
      </c>
      <c r="W1237" s="290" t="s">
        <v>2012</v>
      </c>
      <c r="X1237" s="290">
        <v>0</v>
      </c>
      <c r="Y1237" s="290" t="s">
        <v>50</v>
      </c>
      <c r="Z1237" s="290" t="s">
        <v>50</v>
      </c>
      <c r="AA1237" s="290" t="s">
        <v>50</v>
      </c>
      <c r="AB1237" s="290" t="s">
        <v>50</v>
      </c>
    </row>
    <row r="1238" spans="1:28" x14ac:dyDescent="0.25">
      <c r="A1238" s="283" t="s">
        <v>2189</v>
      </c>
      <c r="B1238" s="284" t="s">
        <v>1788</v>
      </c>
      <c r="C1238" s="284" t="s">
        <v>2084</v>
      </c>
      <c r="D1238" s="284" t="s">
        <v>2085</v>
      </c>
      <c r="E1238" s="284" t="s">
        <v>2378</v>
      </c>
      <c r="F1238" s="285" t="s">
        <v>2580</v>
      </c>
      <c r="G1238" s="302">
        <v>40</v>
      </c>
      <c r="H1238" s="287" t="s">
        <v>2011</v>
      </c>
      <c r="I1238" s="285"/>
      <c r="J1238" s="285"/>
      <c r="K1238" s="285"/>
      <c r="L1238" s="285"/>
      <c r="M1238" s="285"/>
      <c r="N1238" s="285"/>
      <c r="O1238" s="288" t="s">
        <v>2012</v>
      </c>
      <c r="P1238" s="288" t="s">
        <v>2012</v>
      </c>
      <c r="Q1238" s="288" t="s">
        <v>2012</v>
      </c>
      <c r="R1238" s="289" t="s">
        <v>2513</v>
      </c>
      <c r="S1238" s="299" t="s">
        <v>2514</v>
      </c>
      <c r="T1238" s="283"/>
      <c r="U1238" s="290" t="s">
        <v>2015</v>
      </c>
      <c r="V1238" s="290" t="s">
        <v>195</v>
      </c>
      <c r="W1238" s="290" t="s">
        <v>2012</v>
      </c>
      <c r="X1238" s="290">
        <v>0</v>
      </c>
      <c r="Y1238" s="290" t="s">
        <v>50</v>
      </c>
      <c r="Z1238" s="290" t="s">
        <v>50</v>
      </c>
      <c r="AA1238" s="290" t="s">
        <v>50</v>
      </c>
      <c r="AB1238" s="290" t="s">
        <v>50</v>
      </c>
    </row>
    <row r="1239" spans="1:28" x14ac:dyDescent="0.25">
      <c r="A1239" s="283" t="s">
        <v>2189</v>
      </c>
      <c r="B1239" s="284" t="s">
        <v>1788</v>
      </c>
      <c r="C1239" s="284" t="s">
        <v>2084</v>
      </c>
      <c r="D1239" s="284" t="s">
        <v>2085</v>
      </c>
      <c r="E1239" s="284" t="s">
        <v>2378</v>
      </c>
      <c r="F1239" s="285" t="s">
        <v>409</v>
      </c>
      <c r="G1239" s="302">
        <v>20</v>
      </c>
      <c r="H1239" s="287" t="s">
        <v>2011</v>
      </c>
      <c r="I1239" s="285"/>
      <c r="J1239" s="285"/>
      <c r="K1239" s="285"/>
      <c r="L1239" s="285"/>
      <c r="M1239" s="285"/>
      <c r="N1239" s="285"/>
      <c r="O1239" s="288" t="s">
        <v>2012</v>
      </c>
      <c r="P1239" s="288" t="s">
        <v>2012</v>
      </c>
      <c r="Q1239" s="288" t="s">
        <v>2012</v>
      </c>
      <c r="R1239" s="289" t="s">
        <v>2513</v>
      </c>
      <c r="S1239" s="299" t="s">
        <v>2514</v>
      </c>
      <c r="T1239" s="283"/>
      <c r="U1239" s="290" t="s">
        <v>2015</v>
      </c>
      <c r="V1239" s="290" t="s">
        <v>195</v>
      </c>
      <c r="W1239" s="290" t="s">
        <v>2012</v>
      </c>
      <c r="X1239" s="290">
        <v>0</v>
      </c>
      <c r="Y1239" s="290" t="s">
        <v>50</v>
      </c>
      <c r="Z1239" s="290" t="s">
        <v>50</v>
      </c>
      <c r="AA1239" s="290" t="s">
        <v>50</v>
      </c>
      <c r="AB1239" s="290" t="s">
        <v>50</v>
      </c>
    </row>
    <row r="1240" spans="1:28" x14ac:dyDescent="0.25">
      <c r="A1240" s="283" t="s">
        <v>2189</v>
      </c>
      <c r="B1240" s="284" t="s">
        <v>1788</v>
      </c>
      <c r="C1240" s="284" t="s">
        <v>2084</v>
      </c>
      <c r="D1240" s="284" t="s">
        <v>2085</v>
      </c>
      <c r="E1240" s="284" t="s">
        <v>2378</v>
      </c>
      <c r="F1240" s="285" t="s">
        <v>409</v>
      </c>
      <c r="G1240" s="302">
        <v>20</v>
      </c>
      <c r="H1240" s="287" t="s">
        <v>2011</v>
      </c>
      <c r="I1240" s="285"/>
      <c r="J1240" s="285"/>
      <c r="K1240" s="285"/>
      <c r="L1240" s="285"/>
      <c r="M1240" s="285"/>
      <c r="N1240" s="285"/>
      <c r="O1240" s="288" t="s">
        <v>2012</v>
      </c>
      <c r="P1240" s="288" t="s">
        <v>2012</v>
      </c>
      <c r="Q1240" s="288" t="s">
        <v>2012</v>
      </c>
      <c r="R1240" s="289" t="s">
        <v>2513</v>
      </c>
      <c r="S1240" s="299" t="s">
        <v>2514</v>
      </c>
      <c r="T1240" s="283"/>
      <c r="U1240" s="290" t="s">
        <v>2015</v>
      </c>
      <c r="V1240" s="290" t="s">
        <v>195</v>
      </c>
      <c r="W1240" s="290" t="s">
        <v>2012</v>
      </c>
      <c r="X1240" s="290">
        <v>0</v>
      </c>
      <c r="Y1240" s="290" t="s">
        <v>50</v>
      </c>
      <c r="Z1240" s="290" t="s">
        <v>50</v>
      </c>
      <c r="AA1240" s="290" t="s">
        <v>50</v>
      </c>
      <c r="AB1240" s="290" t="s">
        <v>50</v>
      </c>
    </row>
    <row r="1241" spans="1:28" x14ac:dyDescent="0.25">
      <c r="A1241" s="283" t="s">
        <v>2189</v>
      </c>
      <c r="B1241" s="284" t="s">
        <v>1788</v>
      </c>
      <c r="C1241" s="284" t="s">
        <v>2084</v>
      </c>
      <c r="D1241" s="284" t="s">
        <v>2085</v>
      </c>
      <c r="E1241" s="284" t="s">
        <v>2378</v>
      </c>
      <c r="F1241" s="285" t="s">
        <v>409</v>
      </c>
      <c r="G1241" s="302">
        <v>40</v>
      </c>
      <c r="H1241" s="287" t="s">
        <v>2011</v>
      </c>
      <c r="I1241" s="285"/>
      <c r="J1241" s="285"/>
      <c r="K1241" s="285"/>
      <c r="L1241" s="285"/>
      <c r="M1241" s="285"/>
      <c r="N1241" s="285"/>
      <c r="O1241" s="288" t="s">
        <v>2012</v>
      </c>
      <c r="P1241" s="288" t="s">
        <v>2012</v>
      </c>
      <c r="Q1241" s="288" t="s">
        <v>2012</v>
      </c>
      <c r="R1241" s="289" t="s">
        <v>2513</v>
      </c>
      <c r="S1241" s="299" t="s">
        <v>2514</v>
      </c>
      <c r="T1241" s="283"/>
      <c r="U1241" s="290" t="s">
        <v>2015</v>
      </c>
      <c r="V1241" s="290" t="s">
        <v>195</v>
      </c>
      <c r="W1241" s="290" t="s">
        <v>2012</v>
      </c>
      <c r="X1241" s="290">
        <v>0</v>
      </c>
      <c r="Y1241" s="290" t="s">
        <v>50</v>
      </c>
      <c r="Z1241" s="290" t="s">
        <v>50</v>
      </c>
      <c r="AA1241" s="290" t="s">
        <v>50</v>
      </c>
      <c r="AB1241" s="290" t="s">
        <v>50</v>
      </c>
    </row>
    <row r="1242" spans="1:28" x14ac:dyDescent="0.25">
      <c r="A1242" s="283" t="s">
        <v>2189</v>
      </c>
      <c r="B1242" s="284" t="s">
        <v>1788</v>
      </c>
      <c r="C1242" s="284" t="s">
        <v>2084</v>
      </c>
      <c r="D1242" s="284" t="s">
        <v>2085</v>
      </c>
      <c r="E1242" s="284" t="s">
        <v>2378</v>
      </c>
      <c r="F1242" s="285" t="s">
        <v>409</v>
      </c>
      <c r="G1242" s="302">
        <v>40</v>
      </c>
      <c r="H1242" s="287" t="s">
        <v>2011</v>
      </c>
      <c r="I1242" s="285"/>
      <c r="J1242" s="285"/>
      <c r="K1242" s="285"/>
      <c r="L1242" s="285"/>
      <c r="M1242" s="285"/>
      <c r="N1242" s="285"/>
      <c r="O1242" s="288" t="s">
        <v>2012</v>
      </c>
      <c r="P1242" s="288" t="s">
        <v>2012</v>
      </c>
      <c r="Q1242" s="288" t="s">
        <v>2012</v>
      </c>
      <c r="R1242" s="289" t="s">
        <v>2513</v>
      </c>
      <c r="S1242" s="299" t="s">
        <v>2514</v>
      </c>
      <c r="T1242" s="283"/>
      <c r="U1242" s="290" t="s">
        <v>2015</v>
      </c>
      <c r="V1242" s="290" t="s">
        <v>195</v>
      </c>
      <c r="W1242" s="290" t="s">
        <v>2012</v>
      </c>
      <c r="X1242" s="290">
        <v>0</v>
      </c>
      <c r="Y1242" s="290" t="s">
        <v>50</v>
      </c>
      <c r="Z1242" s="290" t="s">
        <v>50</v>
      </c>
      <c r="AA1242" s="290" t="s">
        <v>50</v>
      </c>
      <c r="AB1242" s="290" t="s">
        <v>50</v>
      </c>
    </row>
    <row r="1243" spans="1:28" x14ac:dyDescent="0.25">
      <c r="A1243" s="283" t="s">
        <v>2189</v>
      </c>
      <c r="B1243" s="284" t="s">
        <v>1788</v>
      </c>
      <c r="C1243" s="284" t="s">
        <v>2084</v>
      </c>
      <c r="D1243" s="284" t="s">
        <v>2085</v>
      </c>
      <c r="E1243" s="284" t="s">
        <v>2378</v>
      </c>
      <c r="F1243" s="285" t="s">
        <v>410</v>
      </c>
      <c r="G1243" s="302">
        <v>20</v>
      </c>
      <c r="H1243" s="287" t="s">
        <v>2011</v>
      </c>
      <c r="I1243" s="285"/>
      <c r="J1243" s="285"/>
      <c r="K1243" s="285"/>
      <c r="L1243" s="285"/>
      <c r="M1243" s="285"/>
      <c r="N1243" s="285"/>
      <c r="O1243" s="288" t="s">
        <v>2012</v>
      </c>
      <c r="P1243" s="288" t="s">
        <v>2012</v>
      </c>
      <c r="Q1243" s="288" t="s">
        <v>2012</v>
      </c>
      <c r="R1243" s="289" t="s">
        <v>2513</v>
      </c>
      <c r="S1243" s="299" t="s">
        <v>2514</v>
      </c>
      <c r="T1243" s="283"/>
      <c r="U1243" s="290" t="s">
        <v>2015</v>
      </c>
      <c r="V1243" s="290" t="s">
        <v>195</v>
      </c>
      <c r="W1243" s="290" t="s">
        <v>2012</v>
      </c>
      <c r="X1243" s="290">
        <v>0</v>
      </c>
      <c r="Y1243" s="290" t="s">
        <v>50</v>
      </c>
      <c r="Z1243" s="290" t="s">
        <v>50</v>
      </c>
      <c r="AA1243" s="290" t="s">
        <v>50</v>
      </c>
      <c r="AB1243" s="290" t="s">
        <v>50</v>
      </c>
    </row>
    <row r="1244" spans="1:28" x14ac:dyDescent="0.25">
      <c r="A1244" s="283" t="s">
        <v>2189</v>
      </c>
      <c r="B1244" s="284" t="s">
        <v>1788</v>
      </c>
      <c r="C1244" s="284" t="s">
        <v>2084</v>
      </c>
      <c r="D1244" s="284" t="s">
        <v>2085</v>
      </c>
      <c r="E1244" s="284" t="s">
        <v>2378</v>
      </c>
      <c r="F1244" s="285" t="s">
        <v>410</v>
      </c>
      <c r="G1244" s="302">
        <v>20</v>
      </c>
      <c r="H1244" s="287" t="s">
        <v>2011</v>
      </c>
      <c r="I1244" s="285"/>
      <c r="J1244" s="285"/>
      <c r="K1244" s="285"/>
      <c r="L1244" s="285"/>
      <c r="M1244" s="285"/>
      <c r="N1244" s="285"/>
      <c r="O1244" s="288" t="s">
        <v>2012</v>
      </c>
      <c r="P1244" s="288" t="s">
        <v>2012</v>
      </c>
      <c r="Q1244" s="288" t="s">
        <v>2012</v>
      </c>
      <c r="R1244" s="289" t="s">
        <v>2513</v>
      </c>
      <c r="S1244" s="299" t="s">
        <v>2514</v>
      </c>
      <c r="T1244" s="283"/>
      <c r="U1244" s="290" t="s">
        <v>2015</v>
      </c>
      <c r="V1244" s="290" t="s">
        <v>195</v>
      </c>
      <c r="W1244" s="290" t="s">
        <v>2012</v>
      </c>
      <c r="X1244" s="290">
        <v>0</v>
      </c>
      <c r="Y1244" s="290" t="s">
        <v>50</v>
      </c>
      <c r="Z1244" s="290" t="s">
        <v>50</v>
      </c>
      <c r="AA1244" s="290" t="s">
        <v>50</v>
      </c>
      <c r="AB1244" s="290" t="s">
        <v>50</v>
      </c>
    </row>
    <row r="1245" spans="1:28" x14ac:dyDescent="0.25">
      <c r="A1245" s="283" t="s">
        <v>2189</v>
      </c>
      <c r="B1245" s="284" t="s">
        <v>1788</v>
      </c>
      <c r="C1245" s="284" t="s">
        <v>2084</v>
      </c>
      <c r="D1245" s="284" t="s">
        <v>2085</v>
      </c>
      <c r="E1245" s="284" t="s">
        <v>2378</v>
      </c>
      <c r="F1245" s="285" t="s">
        <v>410</v>
      </c>
      <c r="G1245" s="302">
        <v>40</v>
      </c>
      <c r="H1245" s="287" t="s">
        <v>2011</v>
      </c>
      <c r="I1245" s="285"/>
      <c r="J1245" s="285"/>
      <c r="K1245" s="285"/>
      <c r="L1245" s="285"/>
      <c r="M1245" s="285"/>
      <c r="N1245" s="285"/>
      <c r="O1245" s="288" t="s">
        <v>2012</v>
      </c>
      <c r="P1245" s="288" t="s">
        <v>2012</v>
      </c>
      <c r="Q1245" s="288" t="s">
        <v>2012</v>
      </c>
      <c r="R1245" s="289" t="s">
        <v>2513</v>
      </c>
      <c r="S1245" s="299" t="s">
        <v>2514</v>
      </c>
      <c r="T1245" s="283"/>
      <c r="U1245" s="290" t="s">
        <v>2015</v>
      </c>
      <c r="V1245" s="290" t="s">
        <v>195</v>
      </c>
      <c r="W1245" s="290" t="s">
        <v>2012</v>
      </c>
      <c r="X1245" s="290">
        <v>0</v>
      </c>
      <c r="Y1245" s="290" t="s">
        <v>50</v>
      </c>
      <c r="Z1245" s="290" t="s">
        <v>50</v>
      </c>
      <c r="AA1245" s="290" t="s">
        <v>50</v>
      </c>
      <c r="AB1245" s="290" t="s">
        <v>50</v>
      </c>
    </row>
    <row r="1246" spans="1:28" x14ac:dyDescent="0.25">
      <c r="A1246" s="283" t="s">
        <v>2189</v>
      </c>
      <c r="B1246" s="284" t="s">
        <v>1788</v>
      </c>
      <c r="C1246" s="284" t="s">
        <v>2084</v>
      </c>
      <c r="D1246" s="284" t="s">
        <v>2085</v>
      </c>
      <c r="E1246" s="284" t="s">
        <v>2378</v>
      </c>
      <c r="F1246" s="285" t="s">
        <v>410</v>
      </c>
      <c r="G1246" s="302">
        <v>40</v>
      </c>
      <c r="H1246" s="287" t="s">
        <v>2011</v>
      </c>
      <c r="I1246" s="285"/>
      <c r="J1246" s="285"/>
      <c r="K1246" s="285"/>
      <c r="L1246" s="285"/>
      <c r="M1246" s="285"/>
      <c r="N1246" s="285"/>
      <c r="O1246" s="288" t="s">
        <v>2012</v>
      </c>
      <c r="P1246" s="288" t="s">
        <v>2012</v>
      </c>
      <c r="Q1246" s="288" t="s">
        <v>2012</v>
      </c>
      <c r="R1246" s="289" t="s">
        <v>2513</v>
      </c>
      <c r="S1246" s="299" t="s">
        <v>2514</v>
      </c>
      <c r="T1246" s="283"/>
      <c r="U1246" s="290" t="s">
        <v>2015</v>
      </c>
      <c r="V1246" s="290" t="s">
        <v>195</v>
      </c>
      <c r="W1246" s="290" t="s">
        <v>2012</v>
      </c>
      <c r="X1246" s="290">
        <v>0</v>
      </c>
      <c r="Y1246" s="290" t="s">
        <v>50</v>
      </c>
      <c r="Z1246" s="290" t="s">
        <v>50</v>
      </c>
      <c r="AA1246" s="290" t="s">
        <v>50</v>
      </c>
      <c r="AB1246" s="290" t="s">
        <v>50</v>
      </c>
    </row>
    <row r="1247" spans="1:28" x14ac:dyDescent="0.25">
      <c r="A1247" s="283" t="s">
        <v>2189</v>
      </c>
      <c r="B1247" s="284" t="s">
        <v>1788</v>
      </c>
      <c r="C1247" s="284" t="s">
        <v>2084</v>
      </c>
      <c r="D1247" s="284" t="s">
        <v>2085</v>
      </c>
      <c r="E1247" s="284" t="s">
        <v>2378</v>
      </c>
      <c r="F1247" s="285" t="s">
        <v>2581</v>
      </c>
      <c r="G1247" s="302">
        <v>20</v>
      </c>
      <c r="H1247" s="287" t="s">
        <v>2011</v>
      </c>
      <c r="I1247" s="285"/>
      <c r="J1247" s="285"/>
      <c r="K1247" s="285"/>
      <c r="L1247" s="285"/>
      <c r="M1247" s="285"/>
      <c r="N1247" s="285"/>
      <c r="O1247" s="288" t="s">
        <v>2012</v>
      </c>
      <c r="P1247" s="288" t="s">
        <v>2012</v>
      </c>
      <c r="Q1247" s="288" t="s">
        <v>2012</v>
      </c>
      <c r="R1247" s="289" t="s">
        <v>2513</v>
      </c>
      <c r="S1247" s="299" t="s">
        <v>2514</v>
      </c>
      <c r="T1247" s="283"/>
      <c r="U1247" s="290" t="s">
        <v>2015</v>
      </c>
      <c r="V1247" s="290" t="s">
        <v>195</v>
      </c>
      <c r="W1247" s="290" t="s">
        <v>2012</v>
      </c>
      <c r="X1247" s="290">
        <v>0</v>
      </c>
      <c r="Y1247" s="290" t="s">
        <v>50</v>
      </c>
      <c r="Z1247" s="290" t="s">
        <v>50</v>
      </c>
      <c r="AA1247" s="290" t="s">
        <v>50</v>
      </c>
      <c r="AB1247" s="290" t="s">
        <v>50</v>
      </c>
    </row>
    <row r="1248" spans="1:28" x14ac:dyDescent="0.25">
      <c r="A1248" s="283" t="s">
        <v>2189</v>
      </c>
      <c r="B1248" s="284" t="s">
        <v>1788</v>
      </c>
      <c r="C1248" s="284" t="s">
        <v>2084</v>
      </c>
      <c r="D1248" s="284" t="s">
        <v>2085</v>
      </c>
      <c r="E1248" s="284" t="s">
        <v>2378</v>
      </c>
      <c r="F1248" s="285" t="s">
        <v>2581</v>
      </c>
      <c r="G1248" s="302">
        <v>40</v>
      </c>
      <c r="H1248" s="287" t="s">
        <v>2011</v>
      </c>
      <c r="I1248" s="285"/>
      <c r="J1248" s="285"/>
      <c r="K1248" s="285"/>
      <c r="L1248" s="285"/>
      <c r="M1248" s="285"/>
      <c r="N1248" s="285"/>
      <c r="O1248" s="288" t="s">
        <v>2012</v>
      </c>
      <c r="P1248" s="288" t="s">
        <v>2012</v>
      </c>
      <c r="Q1248" s="288" t="s">
        <v>2012</v>
      </c>
      <c r="R1248" s="289" t="s">
        <v>2513</v>
      </c>
      <c r="S1248" s="299" t="s">
        <v>2514</v>
      </c>
      <c r="T1248" s="283"/>
      <c r="U1248" s="290" t="s">
        <v>2015</v>
      </c>
      <c r="V1248" s="290" t="s">
        <v>195</v>
      </c>
      <c r="W1248" s="290" t="s">
        <v>2012</v>
      </c>
      <c r="X1248" s="290">
        <v>0</v>
      </c>
      <c r="Y1248" s="290" t="s">
        <v>50</v>
      </c>
      <c r="Z1248" s="290" t="s">
        <v>50</v>
      </c>
      <c r="AA1248" s="290" t="s">
        <v>50</v>
      </c>
      <c r="AB1248" s="290" t="s">
        <v>50</v>
      </c>
    </row>
    <row r="1249" spans="1:28" x14ac:dyDescent="0.25">
      <c r="A1249" s="283" t="s">
        <v>2189</v>
      </c>
      <c r="B1249" s="284" t="s">
        <v>1788</v>
      </c>
      <c r="C1249" s="284" t="s">
        <v>2084</v>
      </c>
      <c r="D1249" s="284" t="s">
        <v>2085</v>
      </c>
      <c r="E1249" s="284" t="s">
        <v>2494</v>
      </c>
      <c r="F1249" s="285" t="s">
        <v>2582</v>
      </c>
      <c r="G1249" s="302">
        <v>20</v>
      </c>
      <c r="H1249" s="287" t="s">
        <v>2011</v>
      </c>
      <c r="I1249" s="285"/>
      <c r="J1249" s="285"/>
      <c r="K1249" s="285"/>
      <c r="L1249" s="285"/>
      <c r="M1249" s="285"/>
      <c r="N1249" s="285"/>
      <c r="O1249" s="288" t="s">
        <v>2012</v>
      </c>
      <c r="P1249" s="288" t="s">
        <v>2012</v>
      </c>
      <c r="Q1249" s="288" t="s">
        <v>2012</v>
      </c>
      <c r="R1249" s="289" t="s">
        <v>2513</v>
      </c>
      <c r="S1249" s="299" t="s">
        <v>2514</v>
      </c>
      <c r="T1249" s="283"/>
      <c r="U1249" s="290" t="s">
        <v>2015</v>
      </c>
      <c r="V1249" s="290" t="s">
        <v>195</v>
      </c>
      <c r="W1249" s="290" t="s">
        <v>2012</v>
      </c>
      <c r="X1249" s="290">
        <v>0</v>
      </c>
      <c r="Y1249" s="290" t="s">
        <v>50</v>
      </c>
      <c r="Z1249" s="290" t="s">
        <v>50</v>
      </c>
      <c r="AA1249" s="290" t="s">
        <v>50</v>
      </c>
      <c r="AB1249" s="290" t="s">
        <v>50</v>
      </c>
    </row>
    <row r="1250" spans="1:28" x14ac:dyDescent="0.25">
      <c r="A1250" s="283" t="s">
        <v>2189</v>
      </c>
      <c r="B1250" s="284" t="s">
        <v>1788</v>
      </c>
      <c r="C1250" s="284" t="s">
        <v>2084</v>
      </c>
      <c r="D1250" s="284" t="s">
        <v>2085</v>
      </c>
      <c r="E1250" s="284" t="s">
        <v>2494</v>
      </c>
      <c r="F1250" s="285" t="s">
        <v>2582</v>
      </c>
      <c r="G1250" s="302">
        <v>40</v>
      </c>
      <c r="H1250" s="287" t="s">
        <v>2011</v>
      </c>
      <c r="I1250" s="285"/>
      <c r="J1250" s="285"/>
      <c r="K1250" s="285"/>
      <c r="L1250" s="285"/>
      <c r="M1250" s="285"/>
      <c r="N1250" s="285"/>
      <c r="O1250" s="288" t="s">
        <v>2012</v>
      </c>
      <c r="P1250" s="288" t="s">
        <v>2012</v>
      </c>
      <c r="Q1250" s="288" t="s">
        <v>2012</v>
      </c>
      <c r="R1250" s="289" t="s">
        <v>2513</v>
      </c>
      <c r="S1250" s="299" t="s">
        <v>2514</v>
      </c>
      <c r="T1250" s="283"/>
      <c r="U1250" s="290" t="s">
        <v>2015</v>
      </c>
      <c r="V1250" s="290" t="s">
        <v>195</v>
      </c>
      <c r="W1250" s="290" t="s">
        <v>2012</v>
      </c>
      <c r="X1250" s="290">
        <v>0</v>
      </c>
      <c r="Y1250" s="290" t="s">
        <v>50</v>
      </c>
      <c r="Z1250" s="290" t="s">
        <v>50</v>
      </c>
      <c r="AA1250" s="290" t="s">
        <v>50</v>
      </c>
      <c r="AB1250" s="290" t="s">
        <v>50</v>
      </c>
    </row>
    <row r="1251" spans="1:28" x14ac:dyDescent="0.25">
      <c r="A1251" s="283" t="s">
        <v>2189</v>
      </c>
      <c r="B1251" s="284" t="s">
        <v>1754</v>
      </c>
      <c r="C1251" s="284" t="s">
        <v>2259</v>
      </c>
      <c r="D1251" s="284" t="s">
        <v>2260</v>
      </c>
      <c r="E1251" s="284" t="s">
        <v>2378</v>
      </c>
      <c r="F1251" s="285" t="s">
        <v>2736</v>
      </c>
      <c r="G1251" s="302">
        <v>20</v>
      </c>
      <c r="H1251" s="287" t="s">
        <v>2011</v>
      </c>
      <c r="I1251" s="285"/>
      <c r="J1251" s="285"/>
      <c r="K1251" s="285"/>
      <c r="L1251" s="285"/>
      <c r="M1251" s="285"/>
      <c r="N1251" s="285"/>
      <c r="O1251" s="288" t="s">
        <v>2012</v>
      </c>
      <c r="P1251" s="288" t="s">
        <v>2012</v>
      </c>
      <c r="Q1251" s="288" t="s">
        <v>2012</v>
      </c>
      <c r="R1251" s="289" t="s">
        <v>2513</v>
      </c>
      <c r="S1251" s="299" t="s">
        <v>2514</v>
      </c>
      <c r="T1251" s="283"/>
      <c r="U1251" s="290" t="s">
        <v>2015</v>
      </c>
      <c r="V1251" s="290" t="s">
        <v>195</v>
      </c>
      <c r="W1251" s="290" t="s">
        <v>2012</v>
      </c>
      <c r="X1251" s="290">
        <v>0</v>
      </c>
      <c r="Y1251" s="290" t="s">
        <v>50</v>
      </c>
      <c r="Z1251" s="290" t="s">
        <v>50</v>
      </c>
      <c r="AA1251" s="290" t="s">
        <v>50</v>
      </c>
      <c r="AB1251" s="290" t="s">
        <v>50</v>
      </c>
    </row>
    <row r="1252" spans="1:28" x14ac:dyDescent="0.25">
      <c r="A1252" s="283" t="s">
        <v>2189</v>
      </c>
      <c r="B1252" s="284" t="s">
        <v>1754</v>
      </c>
      <c r="C1252" s="284" t="s">
        <v>2259</v>
      </c>
      <c r="D1252" s="284" t="s">
        <v>2260</v>
      </c>
      <c r="E1252" s="284" t="s">
        <v>2378</v>
      </c>
      <c r="F1252" s="285" t="s">
        <v>2736</v>
      </c>
      <c r="G1252" s="302">
        <v>20</v>
      </c>
      <c r="H1252" s="287" t="s">
        <v>2011</v>
      </c>
      <c r="I1252" s="285"/>
      <c r="J1252" s="285"/>
      <c r="K1252" s="285"/>
      <c r="L1252" s="285"/>
      <c r="M1252" s="285"/>
      <c r="N1252" s="285"/>
      <c r="O1252" s="288" t="s">
        <v>2012</v>
      </c>
      <c r="P1252" s="288" t="s">
        <v>2012</v>
      </c>
      <c r="Q1252" s="288" t="s">
        <v>2012</v>
      </c>
      <c r="R1252" s="289" t="s">
        <v>2513</v>
      </c>
      <c r="S1252" s="299" t="s">
        <v>2514</v>
      </c>
      <c r="T1252" s="283"/>
      <c r="U1252" s="290" t="s">
        <v>2015</v>
      </c>
      <c r="V1252" s="290" t="s">
        <v>195</v>
      </c>
      <c r="W1252" s="290" t="s">
        <v>2012</v>
      </c>
      <c r="X1252" s="290">
        <v>0</v>
      </c>
      <c r="Y1252" s="290" t="s">
        <v>50</v>
      </c>
      <c r="Z1252" s="290" t="s">
        <v>50</v>
      </c>
      <c r="AA1252" s="290" t="s">
        <v>50</v>
      </c>
      <c r="AB1252" s="290" t="s">
        <v>50</v>
      </c>
    </row>
    <row r="1253" spans="1:28" x14ac:dyDescent="0.25">
      <c r="A1253" s="283" t="s">
        <v>2189</v>
      </c>
      <c r="B1253" s="284" t="s">
        <v>1754</v>
      </c>
      <c r="C1253" s="284" t="s">
        <v>2259</v>
      </c>
      <c r="D1253" s="284" t="s">
        <v>2260</v>
      </c>
      <c r="E1253" s="284" t="s">
        <v>2378</v>
      </c>
      <c r="F1253" s="285" t="s">
        <v>2736</v>
      </c>
      <c r="G1253" s="302">
        <v>40</v>
      </c>
      <c r="H1253" s="287" t="s">
        <v>2011</v>
      </c>
      <c r="I1253" s="285"/>
      <c r="J1253" s="285"/>
      <c r="K1253" s="285"/>
      <c r="L1253" s="285"/>
      <c r="M1253" s="285"/>
      <c r="N1253" s="285"/>
      <c r="O1253" s="288" t="s">
        <v>2012</v>
      </c>
      <c r="P1253" s="288" t="s">
        <v>2012</v>
      </c>
      <c r="Q1253" s="288" t="s">
        <v>2012</v>
      </c>
      <c r="R1253" s="289" t="s">
        <v>2513</v>
      </c>
      <c r="S1253" s="299" t="s">
        <v>2514</v>
      </c>
      <c r="T1253" s="283"/>
      <c r="U1253" s="290" t="s">
        <v>2015</v>
      </c>
      <c r="V1253" s="290" t="s">
        <v>195</v>
      </c>
      <c r="W1253" s="290" t="s">
        <v>2012</v>
      </c>
      <c r="X1253" s="290">
        <v>0</v>
      </c>
      <c r="Y1253" s="290" t="s">
        <v>50</v>
      </c>
      <c r="Z1253" s="290" t="s">
        <v>50</v>
      </c>
      <c r="AA1253" s="290" t="s">
        <v>50</v>
      </c>
      <c r="AB1253" s="290" t="s">
        <v>50</v>
      </c>
    </row>
    <row r="1254" spans="1:28" x14ac:dyDescent="0.25">
      <c r="A1254" s="283" t="s">
        <v>2189</v>
      </c>
      <c r="B1254" s="284" t="s">
        <v>1754</v>
      </c>
      <c r="C1254" s="284" t="s">
        <v>2259</v>
      </c>
      <c r="D1254" s="284" t="s">
        <v>2260</v>
      </c>
      <c r="E1254" s="284" t="s">
        <v>2378</v>
      </c>
      <c r="F1254" s="285" t="s">
        <v>2736</v>
      </c>
      <c r="G1254" s="302">
        <v>40</v>
      </c>
      <c r="H1254" s="287" t="s">
        <v>2011</v>
      </c>
      <c r="I1254" s="285"/>
      <c r="J1254" s="285"/>
      <c r="K1254" s="285"/>
      <c r="L1254" s="285"/>
      <c r="M1254" s="285"/>
      <c r="N1254" s="285"/>
      <c r="O1254" s="288" t="s">
        <v>2012</v>
      </c>
      <c r="P1254" s="288" t="s">
        <v>2012</v>
      </c>
      <c r="Q1254" s="288" t="s">
        <v>2012</v>
      </c>
      <c r="R1254" s="289" t="s">
        <v>2513</v>
      </c>
      <c r="S1254" s="299" t="s">
        <v>2514</v>
      </c>
      <c r="T1254" s="283"/>
      <c r="U1254" s="290" t="s">
        <v>2015</v>
      </c>
      <c r="V1254" s="290" t="s">
        <v>195</v>
      </c>
      <c r="W1254" s="290" t="s">
        <v>2012</v>
      </c>
      <c r="X1254" s="290">
        <v>0</v>
      </c>
      <c r="Y1254" s="290" t="s">
        <v>50</v>
      </c>
      <c r="Z1254" s="290" t="s">
        <v>50</v>
      </c>
      <c r="AA1254" s="290" t="s">
        <v>50</v>
      </c>
      <c r="AB1254" s="290" t="s">
        <v>50</v>
      </c>
    </row>
    <row r="1255" spans="1:28" x14ac:dyDescent="0.25">
      <c r="A1255" s="283" t="s">
        <v>2189</v>
      </c>
      <c r="B1255" s="284" t="s">
        <v>1754</v>
      </c>
      <c r="C1255" s="284" t="s">
        <v>2261</v>
      </c>
      <c r="D1255" s="284" t="s">
        <v>2262</v>
      </c>
      <c r="E1255" s="284" t="s">
        <v>2511</v>
      </c>
      <c r="F1255" s="285" t="s">
        <v>2737</v>
      </c>
      <c r="G1255" s="302">
        <v>20</v>
      </c>
      <c r="H1255" s="287" t="s">
        <v>2011</v>
      </c>
      <c r="I1255" s="285"/>
      <c r="J1255" s="285"/>
      <c r="K1255" s="285"/>
      <c r="L1255" s="285"/>
      <c r="M1255" s="285"/>
      <c r="N1255" s="285"/>
      <c r="O1255" s="288" t="s">
        <v>2012</v>
      </c>
      <c r="P1255" s="288" t="s">
        <v>2012</v>
      </c>
      <c r="Q1255" s="288" t="s">
        <v>2012</v>
      </c>
      <c r="R1255" s="289" t="s">
        <v>2513</v>
      </c>
      <c r="S1255" s="299" t="s">
        <v>2514</v>
      </c>
      <c r="T1255" s="283"/>
      <c r="U1255" s="290" t="s">
        <v>2015</v>
      </c>
      <c r="V1255" s="290" t="s">
        <v>195</v>
      </c>
      <c r="W1255" s="290" t="s">
        <v>2012</v>
      </c>
      <c r="X1255" s="290">
        <v>0</v>
      </c>
      <c r="Y1255" s="290" t="s">
        <v>50</v>
      </c>
      <c r="Z1255" s="290" t="s">
        <v>50</v>
      </c>
      <c r="AA1255" s="290" t="s">
        <v>50</v>
      </c>
      <c r="AB1255" s="290" t="s">
        <v>50</v>
      </c>
    </row>
    <row r="1256" spans="1:28" x14ac:dyDescent="0.25">
      <c r="A1256" s="283" t="s">
        <v>2189</v>
      </c>
      <c r="B1256" s="284" t="s">
        <v>1754</v>
      </c>
      <c r="C1256" s="284" t="s">
        <v>2261</v>
      </c>
      <c r="D1256" s="284" t="s">
        <v>2262</v>
      </c>
      <c r="E1256" s="284" t="s">
        <v>2511</v>
      </c>
      <c r="F1256" s="285" t="s">
        <v>2737</v>
      </c>
      <c r="G1256" s="302">
        <v>40</v>
      </c>
      <c r="H1256" s="287" t="s">
        <v>2011</v>
      </c>
      <c r="I1256" s="285"/>
      <c r="J1256" s="285"/>
      <c r="K1256" s="285"/>
      <c r="L1256" s="285"/>
      <c r="M1256" s="285"/>
      <c r="N1256" s="285"/>
      <c r="O1256" s="288" t="s">
        <v>2012</v>
      </c>
      <c r="P1256" s="288" t="s">
        <v>2012</v>
      </c>
      <c r="Q1256" s="288" t="s">
        <v>2012</v>
      </c>
      <c r="R1256" s="289" t="s">
        <v>2513</v>
      </c>
      <c r="S1256" s="299" t="s">
        <v>2514</v>
      </c>
      <c r="T1256" s="283"/>
      <c r="U1256" s="290" t="s">
        <v>2015</v>
      </c>
      <c r="V1256" s="290" t="s">
        <v>195</v>
      </c>
      <c r="W1256" s="290" t="s">
        <v>2012</v>
      </c>
      <c r="X1256" s="290">
        <v>0</v>
      </c>
      <c r="Y1256" s="290" t="s">
        <v>50</v>
      </c>
      <c r="Z1256" s="290" t="s">
        <v>50</v>
      </c>
      <c r="AA1256" s="290" t="s">
        <v>50</v>
      </c>
      <c r="AB1256" s="290" t="s">
        <v>50</v>
      </c>
    </row>
    <row r="1257" spans="1:28" x14ac:dyDescent="0.25">
      <c r="A1257" s="283" t="s">
        <v>2189</v>
      </c>
      <c r="B1257" s="284" t="s">
        <v>1754</v>
      </c>
      <c r="C1257" s="284" t="s">
        <v>2261</v>
      </c>
      <c r="D1257" s="284" t="s">
        <v>2262</v>
      </c>
      <c r="E1257" s="284" t="s">
        <v>2511</v>
      </c>
      <c r="F1257" s="285" t="s">
        <v>2738</v>
      </c>
      <c r="G1257" s="302">
        <v>20</v>
      </c>
      <c r="H1257" s="287" t="s">
        <v>2011</v>
      </c>
      <c r="I1257" s="285"/>
      <c r="J1257" s="285"/>
      <c r="K1257" s="285"/>
      <c r="L1257" s="285"/>
      <c r="M1257" s="285"/>
      <c r="N1257" s="285"/>
      <c r="O1257" s="288" t="s">
        <v>2012</v>
      </c>
      <c r="P1257" s="288" t="s">
        <v>2012</v>
      </c>
      <c r="Q1257" s="288" t="s">
        <v>2012</v>
      </c>
      <c r="R1257" s="289" t="s">
        <v>2513</v>
      </c>
      <c r="S1257" s="299" t="s">
        <v>2514</v>
      </c>
      <c r="T1257" s="283"/>
      <c r="U1257" s="290" t="s">
        <v>2015</v>
      </c>
      <c r="V1257" s="290" t="s">
        <v>195</v>
      </c>
      <c r="W1257" s="290" t="s">
        <v>2012</v>
      </c>
      <c r="X1257" s="290">
        <v>0</v>
      </c>
      <c r="Y1257" s="290" t="s">
        <v>50</v>
      </c>
      <c r="Z1257" s="290" t="s">
        <v>50</v>
      </c>
      <c r="AA1257" s="290" t="s">
        <v>50</v>
      </c>
      <c r="AB1257" s="290" t="s">
        <v>50</v>
      </c>
    </row>
    <row r="1258" spans="1:28" x14ac:dyDescent="0.25">
      <c r="A1258" s="283" t="s">
        <v>2189</v>
      </c>
      <c r="B1258" s="284" t="s">
        <v>1754</v>
      </c>
      <c r="C1258" s="284" t="s">
        <v>2261</v>
      </c>
      <c r="D1258" s="284" t="s">
        <v>2262</v>
      </c>
      <c r="E1258" s="284" t="s">
        <v>2511</v>
      </c>
      <c r="F1258" s="285" t="s">
        <v>2738</v>
      </c>
      <c r="G1258" s="302">
        <v>40</v>
      </c>
      <c r="H1258" s="287" t="s">
        <v>2011</v>
      </c>
      <c r="I1258" s="285"/>
      <c r="J1258" s="285"/>
      <c r="K1258" s="285"/>
      <c r="L1258" s="285"/>
      <c r="M1258" s="285"/>
      <c r="N1258" s="285"/>
      <c r="O1258" s="288" t="s">
        <v>2012</v>
      </c>
      <c r="P1258" s="288" t="s">
        <v>2012</v>
      </c>
      <c r="Q1258" s="288" t="s">
        <v>2012</v>
      </c>
      <c r="R1258" s="289" t="s">
        <v>2513</v>
      </c>
      <c r="S1258" s="299" t="s">
        <v>2514</v>
      </c>
      <c r="T1258" s="283"/>
      <c r="U1258" s="290" t="s">
        <v>2015</v>
      </c>
      <c r="V1258" s="290" t="s">
        <v>195</v>
      </c>
      <c r="W1258" s="290" t="s">
        <v>2012</v>
      </c>
      <c r="X1258" s="290">
        <v>0</v>
      </c>
      <c r="Y1258" s="290" t="s">
        <v>50</v>
      </c>
      <c r="Z1258" s="290" t="s">
        <v>50</v>
      </c>
      <c r="AA1258" s="290" t="s">
        <v>50</v>
      </c>
      <c r="AB1258" s="290" t="s">
        <v>50</v>
      </c>
    </row>
    <row r="1259" spans="1:28" x14ac:dyDescent="0.25">
      <c r="A1259" s="283" t="s">
        <v>2189</v>
      </c>
      <c r="B1259" s="284" t="s">
        <v>1787</v>
      </c>
      <c r="C1259" s="284" t="s">
        <v>2086</v>
      </c>
      <c r="D1259" s="284" t="s">
        <v>2087</v>
      </c>
      <c r="E1259" s="284" t="s">
        <v>2378</v>
      </c>
      <c r="F1259" s="285" t="s">
        <v>2437</v>
      </c>
      <c r="G1259" s="302">
        <v>20</v>
      </c>
      <c r="H1259" s="287" t="s">
        <v>2011</v>
      </c>
      <c r="I1259" s="285"/>
      <c r="J1259" s="285"/>
      <c r="K1259" s="285"/>
      <c r="L1259" s="285"/>
      <c r="M1259" s="285"/>
      <c r="N1259" s="285"/>
      <c r="O1259" s="288" t="s">
        <v>2012</v>
      </c>
      <c r="P1259" s="288" t="s">
        <v>2012</v>
      </c>
      <c r="Q1259" s="288" t="s">
        <v>2012</v>
      </c>
      <c r="R1259" s="289" t="s">
        <v>2513</v>
      </c>
      <c r="S1259" s="299" t="s">
        <v>2514</v>
      </c>
      <c r="T1259" s="283"/>
      <c r="U1259" s="290" t="s">
        <v>2015</v>
      </c>
      <c r="V1259" s="290" t="s">
        <v>195</v>
      </c>
      <c r="W1259" s="290" t="s">
        <v>2012</v>
      </c>
      <c r="X1259" s="290">
        <v>0</v>
      </c>
      <c r="Y1259" s="290" t="s">
        <v>50</v>
      </c>
      <c r="Z1259" s="290" t="s">
        <v>50</v>
      </c>
      <c r="AA1259" s="290" t="s">
        <v>50</v>
      </c>
      <c r="AB1259" s="290" t="s">
        <v>50</v>
      </c>
    </row>
    <row r="1260" spans="1:28" x14ac:dyDescent="0.25">
      <c r="A1260" s="283" t="s">
        <v>2189</v>
      </c>
      <c r="B1260" s="284" t="s">
        <v>1787</v>
      </c>
      <c r="C1260" s="284" t="s">
        <v>2086</v>
      </c>
      <c r="D1260" s="284" t="s">
        <v>2087</v>
      </c>
      <c r="E1260" s="284" t="s">
        <v>2378</v>
      </c>
      <c r="F1260" s="285" t="s">
        <v>2437</v>
      </c>
      <c r="G1260" s="302">
        <v>40</v>
      </c>
      <c r="H1260" s="287" t="s">
        <v>2011</v>
      </c>
      <c r="I1260" s="285"/>
      <c r="J1260" s="285"/>
      <c r="K1260" s="285"/>
      <c r="L1260" s="285"/>
      <c r="M1260" s="285"/>
      <c r="N1260" s="285"/>
      <c r="O1260" s="288" t="s">
        <v>2012</v>
      </c>
      <c r="P1260" s="288" t="s">
        <v>2012</v>
      </c>
      <c r="Q1260" s="288" t="s">
        <v>2012</v>
      </c>
      <c r="R1260" s="289" t="s">
        <v>2513</v>
      </c>
      <c r="S1260" s="299" t="s">
        <v>2514</v>
      </c>
      <c r="T1260" s="283"/>
      <c r="U1260" s="290" t="s">
        <v>2015</v>
      </c>
      <c r="V1260" s="290" t="s">
        <v>195</v>
      </c>
      <c r="W1260" s="290" t="s">
        <v>2012</v>
      </c>
      <c r="X1260" s="290">
        <v>0</v>
      </c>
      <c r="Y1260" s="290" t="s">
        <v>50</v>
      </c>
      <c r="Z1260" s="290" t="s">
        <v>50</v>
      </c>
      <c r="AA1260" s="290" t="s">
        <v>50</v>
      </c>
      <c r="AB1260" s="290" t="s">
        <v>50</v>
      </c>
    </row>
    <row r="1261" spans="1:28" x14ac:dyDescent="0.25">
      <c r="A1261" s="283" t="s">
        <v>2189</v>
      </c>
      <c r="B1261" s="284" t="s">
        <v>1791</v>
      </c>
      <c r="C1261" s="284" t="s">
        <v>2263</v>
      </c>
      <c r="D1261" s="284" t="s">
        <v>2264</v>
      </c>
      <c r="E1261" s="284" t="s">
        <v>2378</v>
      </c>
      <c r="F1261" s="285" t="s">
        <v>434</v>
      </c>
      <c r="G1261" s="302">
        <v>20</v>
      </c>
      <c r="H1261" s="287" t="s">
        <v>2011</v>
      </c>
      <c r="I1261" s="285"/>
      <c r="J1261" s="285"/>
      <c r="K1261" s="285"/>
      <c r="L1261" s="285"/>
      <c r="M1261" s="285"/>
      <c r="N1261" s="285"/>
      <c r="O1261" s="288" t="s">
        <v>2012</v>
      </c>
      <c r="P1261" s="288" t="s">
        <v>2012</v>
      </c>
      <c r="Q1261" s="288" t="s">
        <v>2012</v>
      </c>
      <c r="R1261" s="289" t="s">
        <v>2513</v>
      </c>
      <c r="S1261" s="299" t="s">
        <v>2514</v>
      </c>
      <c r="T1261" s="283"/>
      <c r="U1261" s="290" t="s">
        <v>2015</v>
      </c>
      <c r="V1261" s="290" t="s">
        <v>195</v>
      </c>
      <c r="W1261" s="290" t="s">
        <v>2012</v>
      </c>
      <c r="X1261" s="290">
        <v>0</v>
      </c>
      <c r="Y1261" s="290" t="s">
        <v>50</v>
      </c>
      <c r="Z1261" s="290" t="s">
        <v>50</v>
      </c>
      <c r="AA1261" s="290" t="s">
        <v>50</v>
      </c>
      <c r="AB1261" s="290" t="s">
        <v>50</v>
      </c>
    </row>
    <row r="1262" spans="1:28" x14ac:dyDescent="0.25">
      <c r="A1262" s="283" t="s">
        <v>2189</v>
      </c>
      <c r="B1262" s="284" t="s">
        <v>1791</v>
      </c>
      <c r="C1262" s="284" t="s">
        <v>2263</v>
      </c>
      <c r="D1262" s="284" t="s">
        <v>2264</v>
      </c>
      <c r="E1262" s="284" t="s">
        <v>2378</v>
      </c>
      <c r="F1262" s="285" t="s">
        <v>434</v>
      </c>
      <c r="G1262" s="302">
        <v>40</v>
      </c>
      <c r="H1262" s="287" t="s">
        <v>2011</v>
      </c>
      <c r="I1262" s="285"/>
      <c r="J1262" s="285"/>
      <c r="K1262" s="285"/>
      <c r="L1262" s="285"/>
      <c r="M1262" s="285"/>
      <c r="N1262" s="285"/>
      <c r="O1262" s="288" t="s">
        <v>2012</v>
      </c>
      <c r="P1262" s="288" t="s">
        <v>2012</v>
      </c>
      <c r="Q1262" s="288" t="s">
        <v>2012</v>
      </c>
      <c r="R1262" s="289" t="s">
        <v>2513</v>
      </c>
      <c r="S1262" s="299" t="s">
        <v>2514</v>
      </c>
      <c r="T1262" s="283"/>
      <c r="U1262" s="290" t="s">
        <v>2015</v>
      </c>
      <c r="V1262" s="290" t="s">
        <v>195</v>
      </c>
      <c r="W1262" s="290" t="s">
        <v>2012</v>
      </c>
      <c r="X1262" s="290">
        <v>0</v>
      </c>
      <c r="Y1262" s="290" t="s">
        <v>50</v>
      </c>
      <c r="Z1262" s="290" t="s">
        <v>50</v>
      </c>
      <c r="AA1262" s="290" t="s">
        <v>50</v>
      </c>
      <c r="AB1262" s="290" t="s">
        <v>50</v>
      </c>
    </row>
    <row r="1263" spans="1:28" x14ac:dyDescent="0.25">
      <c r="A1263" s="283" t="s">
        <v>2189</v>
      </c>
      <c r="B1263" s="284" t="s">
        <v>1754</v>
      </c>
      <c r="C1263" s="284" t="s">
        <v>2088</v>
      </c>
      <c r="D1263" s="284" t="s">
        <v>2089</v>
      </c>
      <c r="E1263" s="284" t="s">
        <v>2511</v>
      </c>
      <c r="F1263" s="285" t="s">
        <v>2739</v>
      </c>
      <c r="G1263" s="302">
        <v>20</v>
      </c>
      <c r="H1263" s="287" t="s">
        <v>2011</v>
      </c>
      <c r="I1263" s="285"/>
      <c r="J1263" s="285"/>
      <c r="K1263" s="285"/>
      <c r="L1263" s="285"/>
      <c r="M1263" s="285"/>
      <c r="N1263" s="285"/>
      <c r="O1263" s="288" t="s">
        <v>2012</v>
      </c>
      <c r="P1263" s="288" t="s">
        <v>2012</v>
      </c>
      <c r="Q1263" s="288" t="s">
        <v>2012</v>
      </c>
      <c r="R1263" s="289" t="s">
        <v>2513</v>
      </c>
      <c r="S1263" s="299" t="s">
        <v>2514</v>
      </c>
      <c r="T1263" s="283"/>
      <c r="U1263" s="290" t="s">
        <v>2015</v>
      </c>
      <c r="V1263" s="290" t="s">
        <v>195</v>
      </c>
      <c r="W1263" s="290" t="s">
        <v>2012</v>
      </c>
      <c r="X1263" s="290">
        <v>0</v>
      </c>
      <c r="Y1263" s="290" t="s">
        <v>50</v>
      </c>
      <c r="Z1263" s="290" t="s">
        <v>50</v>
      </c>
      <c r="AA1263" s="290" t="s">
        <v>50</v>
      </c>
      <c r="AB1263" s="290" t="s">
        <v>50</v>
      </c>
    </row>
    <row r="1264" spans="1:28" x14ac:dyDescent="0.25">
      <c r="A1264" s="283" t="s">
        <v>2189</v>
      </c>
      <c r="B1264" s="284" t="s">
        <v>1754</v>
      </c>
      <c r="C1264" s="284" t="s">
        <v>2088</v>
      </c>
      <c r="D1264" s="284" t="s">
        <v>2089</v>
      </c>
      <c r="E1264" s="284" t="s">
        <v>2511</v>
      </c>
      <c r="F1264" s="285" t="s">
        <v>2739</v>
      </c>
      <c r="G1264" s="302">
        <v>40</v>
      </c>
      <c r="H1264" s="287" t="s">
        <v>2011</v>
      </c>
      <c r="I1264" s="285"/>
      <c r="J1264" s="285"/>
      <c r="K1264" s="285"/>
      <c r="L1264" s="285"/>
      <c r="M1264" s="285"/>
      <c r="N1264" s="285"/>
      <c r="O1264" s="288" t="s">
        <v>2012</v>
      </c>
      <c r="P1264" s="288" t="s">
        <v>2012</v>
      </c>
      <c r="Q1264" s="288" t="s">
        <v>2012</v>
      </c>
      <c r="R1264" s="289" t="s">
        <v>2513</v>
      </c>
      <c r="S1264" s="299" t="s">
        <v>2514</v>
      </c>
      <c r="T1264" s="283"/>
      <c r="U1264" s="290" t="s">
        <v>2015</v>
      </c>
      <c r="V1264" s="290" t="s">
        <v>195</v>
      </c>
      <c r="W1264" s="290" t="s">
        <v>2012</v>
      </c>
      <c r="X1264" s="290">
        <v>0</v>
      </c>
      <c r="Y1264" s="290" t="s">
        <v>50</v>
      </c>
      <c r="Z1264" s="290" t="s">
        <v>50</v>
      </c>
      <c r="AA1264" s="290" t="s">
        <v>50</v>
      </c>
      <c r="AB1264" s="290" t="s">
        <v>50</v>
      </c>
    </row>
    <row r="1265" spans="1:28" x14ac:dyDescent="0.25">
      <c r="A1265" s="283" t="s">
        <v>2189</v>
      </c>
      <c r="B1265" s="284" t="s">
        <v>1754</v>
      </c>
      <c r="C1265" s="284" t="s">
        <v>2088</v>
      </c>
      <c r="D1265" s="284" t="s">
        <v>2089</v>
      </c>
      <c r="E1265" s="284" t="s">
        <v>2378</v>
      </c>
      <c r="F1265" s="285" t="s">
        <v>2740</v>
      </c>
      <c r="G1265" s="302">
        <v>20</v>
      </c>
      <c r="H1265" s="287" t="s">
        <v>2011</v>
      </c>
      <c r="I1265" s="285"/>
      <c r="J1265" s="285"/>
      <c r="K1265" s="285"/>
      <c r="L1265" s="285"/>
      <c r="M1265" s="285"/>
      <c r="N1265" s="285"/>
      <c r="O1265" s="288" t="s">
        <v>2012</v>
      </c>
      <c r="P1265" s="288" t="s">
        <v>2012</v>
      </c>
      <c r="Q1265" s="288" t="s">
        <v>2012</v>
      </c>
      <c r="R1265" s="289" t="s">
        <v>2513</v>
      </c>
      <c r="S1265" s="299" t="s">
        <v>2514</v>
      </c>
      <c r="T1265" s="283"/>
      <c r="U1265" s="290" t="s">
        <v>2015</v>
      </c>
      <c r="V1265" s="290" t="s">
        <v>195</v>
      </c>
      <c r="W1265" s="290" t="s">
        <v>2012</v>
      </c>
      <c r="X1265" s="290">
        <v>0</v>
      </c>
      <c r="Y1265" s="290" t="s">
        <v>50</v>
      </c>
      <c r="Z1265" s="290" t="s">
        <v>50</v>
      </c>
      <c r="AA1265" s="290" t="s">
        <v>50</v>
      </c>
      <c r="AB1265" s="290" t="s">
        <v>50</v>
      </c>
    </row>
    <row r="1266" spans="1:28" x14ac:dyDescent="0.25">
      <c r="A1266" s="283" t="s">
        <v>2189</v>
      </c>
      <c r="B1266" s="284" t="s">
        <v>1754</v>
      </c>
      <c r="C1266" s="284" t="s">
        <v>2088</v>
      </c>
      <c r="D1266" s="284" t="s">
        <v>2089</v>
      </c>
      <c r="E1266" s="284" t="s">
        <v>2378</v>
      </c>
      <c r="F1266" s="285" t="s">
        <v>2740</v>
      </c>
      <c r="G1266" s="302">
        <v>40</v>
      </c>
      <c r="H1266" s="287" t="s">
        <v>2011</v>
      </c>
      <c r="I1266" s="285"/>
      <c r="J1266" s="285"/>
      <c r="K1266" s="285"/>
      <c r="L1266" s="285"/>
      <c r="M1266" s="285"/>
      <c r="N1266" s="285"/>
      <c r="O1266" s="288" t="s">
        <v>2012</v>
      </c>
      <c r="P1266" s="288" t="s">
        <v>2012</v>
      </c>
      <c r="Q1266" s="288" t="s">
        <v>2012</v>
      </c>
      <c r="R1266" s="289" t="s">
        <v>2513</v>
      </c>
      <c r="S1266" s="299" t="s">
        <v>2514</v>
      </c>
      <c r="T1266" s="283"/>
      <c r="U1266" s="290" t="s">
        <v>2015</v>
      </c>
      <c r="V1266" s="290" t="s">
        <v>195</v>
      </c>
      <c r="W1266" s="290" t="s">
        <v>2012</v>
      </c>
      <c r="X1266" s="290">
        <v>0</v>
      </c>
      <c r="Y1266" s="290" t="s">
        <v>50</v>
      </c>
      <c r="Z1266" s="290" t="s">
        <v>50</v>
      </c>
      <c r="AA1266" s="290" t="s">
        <v>50</v>
      </c>
      <c r="AB1266" s="290" t="s">
        <v>50</v>
      </c>
    </row>
    <row r="1267" spans="1:28" x14ac:dyDescent="0.25">
      <c r="A1267" s="283" t="s">
        <v>2189</v>
      </c>
      <c r="B1267" s="284" t="s">
        <v>2035</v>
      </c>
      <c r="C1267" s="284" t="s">
        <v>2092</v>
      </c>
      <c r="D1267" s="284" t="s">
        <v>2093</v>
      </c>
      <c r="E1267" s="284" t="s">
        <v>2378</v>
      </c>
      <c r="F1267" s="285" t="s">
        <v>2584</v>
      </c>
      <c r="G1267" s="302">
        <v>20</v>
      </c>
      <c r="H1267" s="287" t="s">
        <v>2011</v>
      </c>
      <c r="I1267" s="285"/>
      <c r="J1267" s="285"/>
      <c r="K1267" s="285"/>
      <c r="L1267" s="285"/>
      <c r="M1267" s="285"/>
      <c r="N1267" s="285"/>
      <c r="O1267" s="288" t="s">
        <v>2012</v>
      </c>
      <c r="P1267" s="288" t="s">
        <v>2012</v>
      </c>
      <c r="Q1267" s="288" t="s">
        <v>2012</v>
      </c>
      <c r="R1267" s="289" t="s">
        <v>2513</v>
      </c>
      <c r="S1267" s="299" t="s">
        <v>2514</v>
      </c>
      <c r="T1267" s="283"/>
      <c r="U1267" s="290" t="s">
        <v>2015</v>
      </c>
      <c r="V1267" s="290" t="s">
        <v>195</v>
      </c>
      <c r="W1267" s="290" t="s">
        <v>2012</v>
      </c>
      <c r="X1267" s="290">
        <v>0</v>
      </c>
      <c r="Y1267" s="290" t="s">
        <v>50</v>
      </c>
      <c r="Z1267" s="290" t="s">
        <v>50</v>
      </c>
      <c r="AA1267" s="290" t="s">
        <v>50</v>
      </c>
      <c r="AB1267" s="290" t="s">
        <v>50</v>
      </c>
    </row>
    <row r="1268" spans="1:28" x14ac:dyDescent="0.25">
      <c r="A1268" s="283" t="s">
        <v>2189</v>
      </c>
      <c r="B1268" s="284" t="s">
        <v>2035</v>
      </c>
      <c r="C1268" s="284" t="s">
        <v>2092</v>
      </c>
      <c r="D1268" s="284" t="s">
        <v>2093</v>
      </c>
      <c r="E1268" s="284" t="s">
        <v>2378</v>
      </c>
      <c r="F1268" s="285" t="s">
        <v>2584</v>
      </c>
      <c r="G1268" s="302">
        <v>20</v>
      </c>
      <c r="H1268" s="287" t="s">
        <v>2011</v>
      </c>
      <c r="I1268" s="285"/>
      <c r="J1268" s="285"/>
      <c r="K1268" s="285"/>
      <c r="L1268" s="285"/>
      <c r="M1268" s="285"/>
      <c r="N1268" s="285"/>
      <c r="O1268" s="288" t="s">
        <v>2012</v>
      </c>
      <c r="P1268" s="288" t="s">
        <v>2012</v>
      </c>
      <c r="Q1268" s="288" t="s">
        <v>2012</v>
      </c>
      <c r="R1268" s="289" t="s">
        <v>2513</v>
      </c>
      <c r="S1268" s="299" t="s">
        <v>2514</v>
      </c>
      <c r="T1268" s="283"/>
      <c r="U1268" s="290" t="s">
        <v>2015</v>
      </c>
      <c r="V1268" s="290" t="s">
        <v>195</v>
      </c>
      <c r="W1268" s="290" t="s">
        <v>2012</v>
      </c>
      <c r="X1268" s="290">
        <v>0</v>
      </c>
      <c r="Y1268" s="290" t="s">
        <v>50</v>
      </c>
      <c r="Z1268" s="290" t="s">
        <v>50</v>
      </c>
      <c r="AA1268" s="290" t="s">
        <v>50</v>
      </c>
      <c r="AB1268" s="290" t="s">
        <v>50</v>
      </c>
    </row>
    <row r="1269" spans="1:28" x14ac:dyDescent="0.25">
      <c r="A1269" s="283" t="s">
        <v>2189</v>
      </c>
      <c r="B1269" s="284" t="s">
        <v>2035</v>
      </c>
      <c r="C1269" s="284" t="s">
        <v>2092</v>
      </c>
      <c r="D1269" s="284" t="s">
        <v>2093</v>
      </c>
      <c r="E1269" s="284" t="s">
        <v>2378</v>
      </c>
      <c r="F1269" s="285" t="s">
        <v>2584</v>
      </c>
      <c r="G1269" s="302">
        <v>40</v>
      </c>
      <c r="H1269" s="287" t="s">
        <v>2011</v>
      </c>
      <c r="I1269" s="285"/>
      <c r="J1269" s="285"/>
      <c r="K1269" s="285"/>
      <c r="L1269" s="285"/>
      <c r="M1269" s="285"/>
      <c r="N1269" s="285"/>
      <c r="O1269" s="288" t="s">
        <v>2012</v>
      </c>
      <c r="P1269" s="288" t="s">
        <v>2012</v>
      </c>
      <c r="Q1269" s="288" t="s">
        <v>2012</v>
      </c>
      <c r="R1269" s="289" t="s">
        <v>2513</v>
      </c>
      <c r="S1269" s="299" t="s">
        <v>2514</v>
      </c>
      <c r="T1269" s="283"/>
      <c r="U1269" s="290" t="s">
        <v>2015</v>
      </c>
      <c r="V1269" s="290" t="s">
        <v>195</v>
      </c>
      <c r="W1269" s="290" t="s">
        <v>2012</v>
      </c>
      <c r="X1269" s="290">
        <v>0</v>
      </c>
      <c r="Y1269" s="290" t="s">
        <v>50</v>
      </c>
      <c r="Z1269" s="290" t="s">
        <v>50</v>
      </c>
      <c r="AA1269" s="290" t="s">
        <v>50</v>
      </c>
      <c r="AB1269" s="290" t="s">
        <v>50</v>
      </c>
    </row>
    <row r="1270" spans="1:28" x14ac:dyDescent="0.25">
      <c r="A1270" s="283" t="s">
        <v>2189</v>
      </c>
      <c r="B1270" s="284" t="s">
        <v>2035</v>
      </c>
      <c r="C1270" s="284" t="s">
        <v>2092</v>
      </c>
      <c r="D1270" s="284" t="s">
        <v>2093</v>
      </c>
      <c r="E1270" s="284" t="s">
        <v>2378</v>
      </c>
      <c r="F1270" s="285" t="s">
        <v>2584</v>
      </c>
      <c r="G1270" s="302">
        <v>40</v>
      </c>
      <c r="H1270" s="287" t="s">
        <v>2011</v>
      </c>
      <c r="I1270" s="285"/>
      <c r="J1270" s="285"/>
      <c r="K1270" s="285"/>
      <c r="L1270" s="285"/>
      <c r="M1270" s="285"/>
      <c r="N1270" s="285"/>
      <c r="O1270" s="288" t="s">
        <v>2012</v>
      </c>
      <c r="P1270" s="288" t="s">
        <v>2012</v>
      </c>
      <c r="Q1270" s="288" t="s">
        <v>2012</v>
      </c>
      <c r="R1270" s="289" t="s">
        <v>2513</v>
      </c>
      <c r="S1270" s="299" t="s">
        <v>2514</v>
      </c>
      <c r="T1270" s="283"/>
      <c r="U1270" s="290" t="s">
        <v>2015</v>
      </c>
      <c r="V1270" s="290" t="s">
        <v>195</v>
      </c>
      <c r="W1270" s="290" t="s">
        <v>2012</v>
      </c>
      <c r="X1270" s="290">
        <v>0</v>
      </c>
      <c r="Y1270" s="290" t="s">
        <v>50</v>
      </c>
      <c r="Z1270" s="290" t="s">
        <v>50</v>
      </c>
      <c r="AA1270" s="290" t="s">
        <v>50</v>
      </c>
      <c r="AB1270" s="290" t="s">
        <v>50</v>
      </c>
    </row>
    <row r="1271" spans="1:28" x14ac:dyDescent="0.25">
      <c r="A1271" s="283" t="s">
        <v>2189</v>
      </c>
      <c r="B1271" s="284" t="s">
        <v>2035</v>
      </c>
      <c r="C1271" s="284" t="s">
        <v>2092</v>
      </c>
      <c r="D1271" s="284" t="s">
        <v>2093</v>
      </c>
      <c r="E1271" s="284" t="s">
        <v>2511</v>
      </c>
      <c r="F1271" s="285" t="s">
        <v>2741</v>
      </c>
      <c r="G1271" s="302">
        <v>20</v>
      </c>
      <c r="H1271" s="287" t="s">
        <v>2011</v>
      </c>
      <c r="I1271" s="285"/>
      <c r="J1271" s="285"/>
      <c r="K1271" s="285"/>
      <c r="L1271" s="285"/>
      <c r="M1271" s="285"/>
      <c r="N1271" s="285"/>
      <c r="O1271" s="288" t="s">
        <v>2012</v>
      </c>
      <c r="P1271" s="288" t="s">
        <v>2012</v>
      </c>
      <c r="Q1271" s="288" t="s">
        <v>2012</v>
      </c>
      <c r="R1271" s="289" t="s">
        <v>2513</v>
      </c>
      <c r="S1271" s="299" t="s">
        <v>2514</v>
      </c>
      <c r="T1271" s="283"/>
      <c r="U1271" s="290" t="s">
        <v>2015</v>
      </c>
      <c r="V1271" s="290" t="s">
        <v>195</v>
      </c>
      <c r="W1271" s="290" t="s">
        <v>2012</v>
      </c>
      <c r="X1271" s="290">
        <v>0</v>
      </c>
      <c r="Y1271" s="290" t="s">
        <v>50</v>
      </c>
      <c r="Z1271" s="290" t="s">
        <v>50</v>
      </c>
      <c r="AA1271" s="290" t="s">
        <v>50</v>
      </c>
      <c r="AB1271" s="290" t="s">
        <v>50</v>
      </c>
    </row>
    <row r="1272" spans="1:28" x14ac:dyDescent="0.25">
      <c r="A1272" s="283" t="s">
        <v>2189</v>
      </c>
      <c r="B1272" s="284" t="s">
        <v>2035</v>
      </c>
      <c r="C1272" s="284" t="s">
        <v>2092</v>
      </c>
      <c r="D1272" s="284" t="s">
        <v>2093</v>
      </c>
      <c r="E1272" s="284" t="s">
        <v>2511</v>
      </c>
      <c r="F1272" s="285" t="s">
        <v>2741</v>
      </c>
      <c r="G1272" s="302">
        <v>40</v>
      </c>
      <c r="H1272" s="287" t="s">
        <v>2011</v>
      </c>
      <c r="I1272" s="285"/>
      <c r="J1272" s="285"/>
      <c r="K1272" s="285"/>
      <c r="L1272" s="285"/>
      <c r="M1272" s="285"/>
      <c r="N1272" s="285"/>
      <c r="O1272" s="288" t="s">
        <v>2012</v>
      </c>
      <c r="P1272" s="288" t="s">
        <v>2012</v>
      </c>
      <c r="Q1272" s="288" t="s">
        <v>2012</v>
      </c>
      <c r="R1272" s="289" t="s">
        <v>2513</v>
      </c>
      <c r="S1272" s="299" t="s">
        <v>2514</v>
      </c>
      <c r="T1272" s="283"/>
      <c r="U1272" s="290" t="s">
        <v>2015</v>
      </c>
      <c r="V1272" s="290" t="s">
        <v>195</v>
      </c>
      <c r="W1272" s="290" t="s">
        <v>2012</v>
      </c>
      <c r="X1272" s="290">
        <v>0</v>
      </c>
      <c r="Y1272" s="290" t="s">
        <v>50</v>
      </c>
      <c r="Z1272" s="290" t="s">
        <v>50</v>
      </c>
      <c r="AA1272" s="290" t="s">
        <v>50</v>
      </c>
      <c r="AB1272" s="290" t="s">
        <v>50</v>
      </c>
    </row>
    <row r="1273" spans="1:28" x14ac:dyDescent="0.25">
      <c r="A1273" s="283" t="s">
        <v>2189</v>
      </c>
      <c r="B1273" s="284" t="s">
        <v>2041</v>
      </c>
      <c r="C1273" s="284" t="s">
        <v>2265</v>
      </c>
      <c r="D1273" s="284" t="s">
        <v>2266</v>
      </c>
      <c r="E1273" s="284" t="s">
        <v>2378</v>
      </c>
      <c r="F1273" s="285" t="s">
        <v>2742</v>
      </c>
      <c r="G1273" s="302">
        <v>20</v>
      </c>
      <c r="H1273" s="287" t="s">
        <v>2011</v>
      </c>
      <c r="I1273" s="285"/>
      <c r="J1273" s="285"/>
      <c r="K1273" s="285"/>
      <c r="L1273" s="285"/>
      <c r="M1273" s="285"/>
      <c r="N1273" s="285"/>
      <c r="O1273" s="288" t="s">
        <v>2012</v>
      </c>
      <c r="P1273" s="288" t="s">
        <v>2012</v>
      </c>
      <c r="Q1273" s="288" t="s">
        <v>2012</v>
      </c>
      <c r="R1273" s="289" t="s">
        <v>2513</v>
      </c>
      <c r="S1273" s="299" t="s">
        <v>2514</v>
      </c>
      <c r="T1273" s="283"/>
      <c r="U1273" s="290" t="s">
        <v>2015</v>
      </c>
      <c r="V1273" s="290" t="s">
        <v>195</v>
      </c>
      <c r="W1273" s="290" t="s">
        <v>2012</v>
      </c>
      <c r="X1273" s="290">
        <v>0</v>
      </c>
      <c r="Y1273" s="290" t="s">
        <v>50</v>
      </c>
      <c r="Z1273" s="290" t="s">
        <v>50</v>
      </c>
      <c r="AA1273" s="290" t="s">
        <v>50</v>
      </c>
      <c r="AB1273" s="290" t="s">
        <v>50</v>
      </c>
    </row>
    <row r="1274" spans="1:28" x14ac:dyDescent="0.25">
      <c r="A1274" s="283" t="s">
        <v>2189</v>
      </c>
      <c r="B1274" s="284" t="s">
        <v>2041</v>
      </c>
      <c r="C1274" s="284" t="s">
        <v>2265</v>
      </c>
      <c r="D1274" s="284" t="s">
        <v>2266</v>
      </c>
      <c r="E1274" s="284" t="s">
        <v>2378</v>
      </c>
      <c r="F1274" s="285" t="s">
        <v>2742</v>
      </c>
      <c r="G1274" s="302">
        <v>40</v>
      </c>
      <c r="H1274" s="287" t="s">
        <v>2011</v>
      </c>
      <c r="I1274" s="285"/>
      <c r="J1274" s="285"/>
      <c r="K1274" s="285"/>
      <c r="L1274" s="285"/>
      <c r="M1274" s="285"/>
      <c r="N1274" s="285"/>
      <c r="O1274" s="288" t="s">
        <v>2012</v>
      </c>
      <c r="P1274" s="288" t="s">
        <v>2012</v>
      </c>
      <c r="Q1274" s="288" t="s">
        <v>2012</v>
      </c>
      <c r="R1274" s="289" t="s">
        <v>2513</v>
      </c>
      <c r="S1274" s="299" t="s">
        <v>2514</v>
      </c>
      <c r="T1274" s="283"/>
      <c r="U1274" s="290" t="s">
        <v>2015</v>
      </c>
      <c r="V1274" s="290" t="s">
        <v>195</v>
      </c>
      <c r="W1274" s="290" t="s">
        <v>2012</v>
      </c>
      <c r="X1274" s="290">
        <v>0</v>
      </c>
      <c r="Y1274" s="290" t="s">
        <v>50</v>
      </c>
      <c r="Z1274" s="290" t="s">
        <v>50</v>
      </c>
      <c r="AA1274" s="290" t="s">
        <v>50</v>
      </c>
      <c r="AB1274" s="290" t="s">
        <v>50</v>
      </c>
    </row>
    <row r="1275" spans="1:28" x14ac:dyDescent="0.25">
      <c r="A1275" s="283" t="s">
        <v>2189</v>
      </c>
      <c r="B1275" s="284" t="s">
        <v>2041</v>
      </c>
      <c r="C1275" s="284" t="s">
        <v>2265</v>
      </c>
      <c r="D1275" s="284" t="s">
        <v>2266</v>
      </c>
      <c r="E1275" s="284" t="s">
        <v>2378</v>
      </c>
      <c r="F1275" s="285" t="s">
        <v>2743</v>
      </c>
      <c r="G1275" s="302">
        <v>20</v>
      </c>
      <c r="H1275" s="287" t="s">
        <v>2011</v>
      </c>
      <c r="I1275" s="285"/>
      <c r="J1275" s="285"/>
      <c r="K1275" s="285"/>
      <c r="L1275" s="285"/>
      <c r="M1275" s="285"/>
      <c r="N1275" s="285"/>
      <c r="O1275" s="288" t="s">
        <v>2012</v>
      </c>
      <c r="P1275" s="288" t="s">
        <v>2012</v>
      </c>
      <c r="Q1275" s="288" t="s">
        <v>2012</v>
      </c>
      <c r="R1275" s="289" t="s">
        <v>2513</v>
      </c>
      <c r="S1275" s="299" t="s">
        <v>2514</v>
      </c>
      <c r="T1275" s="283"/>
      <c r="U1275" s="290" t="s">
        <v>2015</v>
      </c>
      <c r="V1275" s="290" t="s">
        <v>195</v>
      </c>
      <c r="W1275" s="290" t="s">
        <v>2012</v>
      </c>
      <c r="X1275" s="290">
        <v>0</v>
      </c>
      <c r="Y1275" s="290" t="s">
        <v>50</v>
      </c>
      <c r="Z1275" s="290" t="s">
        <v>50</v>
      </c>
      <c r="AA1275" s="290" t="s">
        <v>50</v>
      </c>
      <c r="AB1275" s="290" t="s">
        <v>50</v>
      </c>
    </row>
    <row r="1276" spans="1:28" x14ac:dyDescent="0.25">
      <c r="A1276" s="283" t="s">
        <v>2189</v>
      </c>
      <c r="B1276" s="284" t="s">
        <v>2041</v>
      </c>
      <c r="C1276" s="284" t="s">
        <v>2265</v>
      </c>
      <c r="D1276" s="284" t="s">
        <v>2266</v>
      </c>
      <c r="E1276" s="284" t="s">
        <v>2378</v>
      </c>
      <c r="F1276" s="285" t="s">
        <v>2743</v>
      </c>
      <c r="G1276" s="302">
        <v>40</v>
      </c>
      <c r="H1276" s="287" t="s">
        <v>2011</v>
      </c>
      <c r="I1276" s="285"/>
      <c r="J1276" s="285"/>
      <c r="K1276" s="285"/>
      <c r="L1276" s="285"/>
      <c r="M1276" s="285"/>
      <c r="N1276" s="285"/>
      <c r="O1276" s="288" t="s">
        <v>2012</v>
      </c>
      <c r="P1276" s="288" t="s">
        <v>2012</v>
      </c>
      <c r="Q1276" s="288" t="s">
        <v>2012</v>
      </c>
      <c r="R1276" s="289" t="s">
        <v>2513</v>
      </c>
      <c r="S1276" s="299" t="s">
        <v>2514</v>
      </c>
      <c r="T1276" s="283"/>
      <c r="U1276" s="290" t="s">
        <v>2015</v>
      </c>
      <c r="V1276" s="290" t="s">
        <v>195</v>
      </c>
      <c r="W1276" s="290" t="s">
        <v>2012</v>
      </c>
      <c r="X1276" s="290">
        <v>0</v>
      </c>
      <c r="Y1276" s="290" t="s">
        <v>50</v>
      </c>
      <c r="Z1276" s="290" t="s">
        <v>50</v>
      </c>
      <c r="AA1276" s="290" t="s">
        <v>50</v>
      </c>
      <c r="AB1276" s="290" t="s">
        <v>50</v>
      </c>
    </row>
    <row r="1277" spans="1:28" x14ac:dyDescent="0.25">
      <c r="A1277" s="283" t="s">
        <v>2189</v>
      </c>
      <c r="B1277" s="284" t="s">
        <v>1791</v>
      </c>
      <c r="C1277" s="284" t="s">
        <v>2269</v>
      </c>
      <c r="D1277" s="284" t="s">
        <v>2270</v>
      </c>
      <c r="E1277" s="284" t="s">
        <v>2378</v>
      </c>
      <c r="F1277" s="285" t="s">
        <v>2744</v>
      </c>
      <c r="G1277" s="302">
        <v>20</v>
      </c>
      <c r="H1277" s="287" t="s">
        <v>2011</v>
      </c>
      <c r="I1277" s="285"/>
      <c r="J1277" s="285"/>
      <c r="K1277" s="285"/>
      <c r="L1277" s="285"/>
      <c r="M1277" s="285"/>
      <c r="N1277" s="285"/>
      <c r="O1277" s="288" t="s">
        <v>2012</v>
      </c>
      <c r="P1277" s="288" t="s">
        <v>2012</v>
      </c>
      <c r="Q1277" s="288" t="s">
        <v>2012</v>
      </c>
      <c r="R1277" s="289" t="s">
        <v>2513</v>
      </c>
      <c r="S1277" s="299" t="s">
        <v>2514</v>
      </c>
      <c r="T1277" s="283"/>
      <c r="U1277" s="290" t="s">
        <v>2015</v>
      </c>
      <c r="V1277" s="290" t="s">
        <v>195</v>
      </c>
      <c r="W1277" s="290" t="s">
        <v>2012</v>
      </c>
      <c r="X1277" s="290">
        <v>0</v>
      </c>
      <c r="Y1277" s="290" t="s">
        <v>50</v>
      </c>
      <c r="Z1277" s="290" t="s">
        <v>50</v>
      </c>
      <c r="AA1277" s="290" t="s">
        <v>50</v>
      </c>
      <c r="AB1277" s="290" t="s">
        <v>50</v>
      </c>
    </row>
    <row r="1278" spans="1:28" x14ac:dyDescent="0.25">
      <c r="A1278" s="283" t="s">
        <v>2189</v>
      </c>
      <c r="B1278" s="284" t="s">
        <v>1791</v>
      </c>
      <c r="C1278" s="284" t="s">
        <v>2269</v>
      </c>
      <c r="D1278" s="284" t="s">
        <v>2270</v>
      </c>
      <c r="E1278" s="284" t="s">
        <v>2378</v>
      </c>
      <c r="F1278" s="285" t="s">
        <v>2744</v>
      </c>
      <c r="G1278" s="302">
        <v>40</v>
      </c>
      <c r="H1278" s="287" t="s">
        <v>2011</v>
      </c>
      <c r="I1278" s="285"/>
      <c r="J1278" s="285"/>
      <c r="K1278" s="285"/>
      <c r="L1278" s="285"/>
      <c r="M1278" s="285"/>
      <c r="N1278" s="285"/>
      <c r="O1278" s="288" t="s">
        <v>2012</v>
      </c>
      <c r="P1278" s="288" t="s">
        <v>2012</v>
      </c>
      <c r="Q1278" s="288" t="s">
        <v>2012</v>
      </c>
      <c r="R1278" s="289" t="s">
        <v>2513</v>
      </c>
      <c r="S1278" s="299" t="s">
        <v>2514</v>
      </c>
      <c r="T1278" s="283"/>
      <c r="U1278" s="290" t="s">
        <v>2015</v>
      </c>
      <c r="V1278" s="290" t="s">
        <v>195</v>
      </c>
      <c r="W1278" s="290" t="s">
        <v>2012</v>
      </c>
      <c r="X1278" s="290">
        <v>0</v>
      </c>
      <c r="Y1278" s="290" t="s">
        <v>50</v>
      </c>
      <c r="Z1278" s="290" t="s">
        <v>50</v>
      </c>
      <c r="AA1278" s="290" t="s">
        <v>50</v>
      </c>
      <c r="AB1278" s="290" t="s">
        <v>50</v>
      </c>
    </row>
    <row r="1279" spans="1:28" x14ac:dyDescent="0.25">
      <c r="A1279" s="283" t="s">
        <v>2189</v>
      </c>
      <c r="B1279" s="284" t="s">
        <v>2041</v>
      </c>
      <c r="C1279" s="284" t="s">
        <v>2094</v>
      </c>
      <c r="D1279" s="284" t="s">
        <v>2095</v>
      </c>
      <c r="E1279" s="284" t="s">
        <v>2378</v>
      </c>
      <c r="F1279" s="285" t="s">
        <v>2585</v>
      </c>
      <c r="G1279" s="302">
        <v>20</v>
      </c>
      <c r="H1279" s="287" t="s">
        <v>2011</v>
      </c>
      <c r="I1279" s="285"/>
      <c r="J1279" s="285"/>
      <c r="K1279" s="285"/>
      <c r="L1279" s="285"/>
      <c r="M1279" s="285"/>
      <c r="N1279" s="285"/>
      <c r="O1279" s="288" t="s">
        <v>2012</v>
      </c>
      <c r="P1279" s="288" t="s">
        <v>2012</v>
      </c>
      <c r="Q1279" s="288" t="s">
        <v>2012</v>
      </c>
      <c r="R1279" s="289" t="s">
        <v>2513</v>
      </c>
      <c r="S1279" s="299" t="s">
        <v>2514</v>
      </c>
      <c r="T1279" s="283"/>
      <c r="U1279" s="290" t="s">
        <v>2015</v>
      </c>
      <c r="V1279" s="290" t="s">
        <v>195</v>
      </c>
      <c r="W1279" s="290" t="s">
        <v>2012</v>
      </c>
      <c r="X1279" s="290">
        <v>0</v>
      </c>
      <c r="Y1279" s="290" t="s">
        <v>50</v>
      </c>
      <c r="Z1279" s="290" t="s">
        <v>50</v>
      </c>
      <c r="AA1279" s="290" t="s">
        <v>50</v>
      </c>
      <c r="AB1279" s="290" t="s">
        <v>50</v>
      </c>
    </row>
    <row r="1280" spans="1:28" x14ac:dyDescent="0.25">
      <c r="A1280" s="283" t="s">
        <v>2189</v>
      </c>
      <c r="B1280" s="284" t="s">
        <v>2041</v>
      </c>
      <c r="C1280" s="284" t="s">
        <v>2094</v>
      </c>
      <c r="D1280" s="284" t="s">
        <v>2095</v>
      </c>
      <c r="E1280" s="284" t="s">
        <v>2378</v>
      </c>
      <c r="F1280" s="285" t="s">
        <v>2585</v>
      </c>
      <c r="G1280" s="302">
        <v>40</v>
      </c>
      <c r="H1280" s="287" t="s">
        <v>2011</v>
      </c>
      <c r="I1280" s="285"/>
      <c r="J1280" s="285"/>
      <c r="K1280" s="285"/>
      <c r="L1280" s="285"/>
      <c r="M1280" s="285"/>
      <c r="N1280" s="285"/>
      <c r="O1280" s="288" t="s">
        <v>2012</v>
      </c>
      <c r="P1280" s="288" t="s">
        <v>2012</v>
      </c>
      <c r="Q1280" s="288" t="s">
        <v>2012</v>
      </c>
      <c r="R1280" s="289" t="s">
        <v>2513</v>
      </c>
      <c r="S1280" s="299" t="s">
        <v>2514</v>
      </c>
      <c r="T1280" s="283"/>
      <c r="U1280" s="290" t="s">
        <v>2015</v>
      </c>
      <c r="V1280" s="290" t="s">
        <v>195</v>
      </c>
      <c r="W1280" s="290" t="s">
        <v>2012</v>
      </c>
      <c r="X1280" s="290">
        <v>0</v>
      </c>
      <c r="Y1280" s="290" t="s">
        <v>50</v>
      </c>
      <c r="Z1280" s="290" t="s">
        <v>50</v>
      </c>
      <c r="AA1280" s="290" t="s">
        <v>50</v>
      </c>
      <c r="AB1280" s="290" t="s">
        <v>50</v>
      </c>
    </row>
    <row r="1281" spans="1:28" x14ac:dyDescent="0.25">
      <c r="A1281" s="283" t="s">
        <v>2189</v>
      </c>
      <c r="B1281" s="284" t="s">
        <v>2041</v>
      </c>
      <c r="C1281" s="284" t="s">
        <v>2094</v>
      </c>
      <c r="D1281" s="284" t="s">
        <v>2095</v>
      </c>
      <c r="E1281" s="284" t="s">
        <v>2511</v>
      </c>
      <c r="F1281" s="285" t="s">
        <v>2586</v>
      </c>
      <c r="G1281" s="302">
        <v>20</v>
      </c>
      <c r="H1281" s="287" t="s">
        <v>2011</v>
      </c>
      <c r="I1281" s="285"/>
      <c r="J1281" s="285"/>
      <c r="K1281" s="285"/>
      <c r="L1281" s="285"/>
      <c r="M1281" s="285"/>
      <c r="N1281" s="285"/>
      <c r="O1281" s="288" t="s">
        <v>2012</v>
      </c>
      <c r="P1281" s="288" t="s">
        <v>2012</v>
      </c>
      <c r="Q1281" s="288" t="s">
        <v>2012</v>
      </c>
      <c r="R1281" s="289" t="s">
        <v>2513</v>
      </c>
      <c r="S1281" s="299" t="s">
        <v>2514</v>
      </c>
      <c r="T1281" s="283"/>
      <c r="U1281" s="290" t="s">
        <v>2015</v>
      </c>
      <c r="V1281" s="290" t="s">
        <v>195</v>
      </c>
      <c r="W1281" s="290" t="s">
        <v>2012</v>
      </c>
      <c r="X1281" s="290">
        <v>0</v>
      </c>
      <c r="Y1281" s="290" t="s">
        <v>50</v>
      </c>
      <c r="Z1281" s="290" t="s">
        <v>50</v>
      </c>
      <c r="AA1281" s="290" t="s">
        <v>50</v>
      </c>
      <c r="AB1281" s="290" t="s">
        <v>50</v>
      </c>
    </row>
    <row r="1282" spans="1:28" x14ac:dyDescent="0.25">
      <c r="A1282" s="283" t="s">
        <v>2189</v>
      </c>
      <c r="B1282" s="284" t="s">
        <v>2041</v>
      </c>
      <c r="C1282" s="284" t="s">
        <v>2094</v>
      </c>
      <c r="D1282" s="284" t="s">
        <v>2095</v>
      </c>
      <c r="E1282" s="284" t="s">
        <v>2511</v>
      </c>
      <c r="F1282" s="285" t="s">
        <v>2586</v>
      </c>
      <c r="G1282" s="302">
        <v>40</v>
      </c>
      <c r="H1282" s="287" t="s">
        <v>2011</v>
      </c>
      <c r="I1282" s="285"/>
      <c r="J1282" s="285"/>
      <c r="K1282" s="285"/>
      <c r="L1282" s="285"/>
      <c r="M1282" s="285"/>
      <c r="N1282" s="285"/>
      <c r="O1282" s="288" t="s">
        <v>2012</v>
      </c>
      <c r="P1282" s="288" t="s">
        <v>2012</v>
      </c>
      <c r="Q1282" s="288" t="s">
        <v>2012</v>
      </c>
      <c r="R1282" s="289" t="s">
        <v>2513</v>
      </c>
      <c r="S1282" s="299" t="s">
        <v>2514</v>
      </c>
      <c r="T1282" s="283"/>
      <c r="U1282" s="290" t="s">
        <v>2015</v>
      </c>
      <c r="V1282" s="290" t="s">
        <v>195</v>
      </c>
      <c r="W1282" s="290" t="s">
        <v>2012</v>
      </c>
      <c r="X1282" s="290">
        <v>0</v>
      </c>
      <c r="Y1282" s="290" t="s">
        <v>50</v>
      </c>
      <c r="Z1282" s="290" t="s">
        <v>50</v>
      </c>
      <c r="AA1282" s="290" t="s">
        <v>50</v>
      </c>
      <c r="AB1282" s="290" t="s">
        <v>50</v>
      </c>
    </row>
    <row r="1283" spans="1:28" x14ac:dyDescent="0.25">
      <c r="A1283" s="283" t="s">
        <v>2189</v>
      </c>
      <c r="B1283" s="284" t="s">
        <v>2041</v>
      </c>
      <c r="C1283" s="284" t="s">
        <v>2094</v>
      </c>
      <c r="D1283" s="284" t="s">
        <v>2095</v>
      </c>
      <c r="E1283" s="284" t="s">
        <v>2378</v>
      </c>
      <c r="F1283" s="285" t="s">
        <v>2587</v>
      </c>
      <c r="G1283" s="302">
        <v>20</v>
      </c>
      <c r="H1283" s="287" t="s">
        <v>2011</v>
      </c>
      <c r="I1283" s="285"/>
      <c r="J1283" s="285"/>
      <c r="K1283" s="285"/>
      <c r="L1283" s="285"/>
      <c r="M1283" s="285"/>
      <c r="N1283" s="285"/>
      <c r="O1283" s="288" t="s">
        <v>2012</v>
      </c>
      <c r="P1283" s="288" t="s">
        <v>2012</v>
      </c>
      <c r="Q1283" s="288" t="s">
        <v>2012</v>
      </c>
      <c r="R1283" s="289" t="s">
        <v>2513</v>
      </c>
      <c r="S1283" s="299" t="s">
        <v>2514</v>
      </c>
      <c r="T1283" s="283"/>
      <c r="U1283" s="290" t="s">
        <v>2015</v>
      </c>
      <c r="V1283" s="290" t="s">
        <v>195</v>
      </c>
      <c r="W1283" s="290" t="s">
        <v>2012</v>
      </c>
      <c r="X1283" s="290">
        <v>0</v>
      </c>
      <c r="Y1283" s="290" t="s">
        <v>50</v>
      </c>
      <c r="Z1283" s="290" t="s">
        <v>50</v>
      </c>
      <c r="AA1283" s="290" t="s">
        <v>50</v>
      </c>
      <c r="AB1283" s="290" t="s">
        <v>50</v>
      </c>
    </row>
    <row r="1284" spans="1:28" x14ac:dyDescent="0.25">
      <c r="A1284" s="283" t="s">
        <v>2189</v>
      </c>
      <c r="B1284" s="284" t="s">
        <v>2041</v>
      </c>
      <c r="C1284" s="284" t="s">
        <v>2094</v>
      </c>
      <c r="D1284" s="284" t="s">
        <v>2095</v>
      </c>
      <c r="E1284" s="284" t="s">
        <v>2378</v>
      </c>
      <c r="F1284" s="285" t="s">
        <v>2587</v>
      </c>
      <c r="G1284" s="302">
        <v>20</v>
      </c>
      <c r="H1284" s="287" t="s">
        <v>2011</v>
      </c>
      <c r="I1284" s="285"/>
      <c r="J1284" s="285"/>
      <c r="K1284" s="285"/>
      <c r="L1284" s="285"/>
      <c r="M1284" s="285"/>
      <c r="N1284" s="285"/>
      <c r="O1284" s="288" t="s">
        <v>2012</v>
      </c>
      <c r="P1284" s="288" t="s">
        <v>2012</v>
      </c>
      <c r="Q1284" s="288" t="s">
        <v>2012</v>
      </c>
      <c r="R1284" s="289" t="s">
        <v>2513</v>
      </c>
      <c r="S1284" s="299" t="s">
        <v>2514</v>
      </c>
      <c r="T1284" s="283"/>
      <c r="U1284" s="290" t="s">
        <v>2015</v>
      </c>
      <c r="V1284" s="290" t="s">
        <v>195</v>
      </c>
      <c r="W1284" s="290" t="s">
        <v>2012</v>
      </c>
      <c r="X1284" s="290">
        <v>0</v>
      </c>
      <c r="Y1284" s="290" t="s">
        <v>50</v>
      </c>
      <c r="Z1284" s="290" t="s">
        <v>50</v>
      </c>
      <c r="AA1284" s="290" t="s">
        <v>50</v>
      </c>
      <c r="AB1284" s="290" t="s">
        <v>50</v>
      </c>
    </row>
    <row r="1285" spans="1:28" x14ac:dyDescent="0.25">
      <c r="A1285" s="283" t="s">
        <v>2189</v>
      </c>
      <c r="B1285" s="284" t="s">
        <v>2041</v>
      </c>
      <c r="C1285" s="284" t="s">
        <v>2094</v>
      </c>
      <c r="D1285" s="284" t="s">
        <v>2095</v>
      </c>
      <c r="E1285" s="284" t="s">
        <v>2378</v>
      </c>
      <c r="F1285" s="285" t="s">
        <v>2587</v>
      </c>
      <c r="G1285" s="302">
        <v>40</v>
      </c>
      <c r="H1285" s="287" t="s">
        <v>2011</v>
      </c>
      <c r="I1285" s="285"/>
      <c r="J1285" s="285"/>
      <c r="K1285" s="285"/>
      <c r="L1285" s="285"/>
      <c r="M1285" s="285"/>
      <c r="N1285" s="285"/>
      <c r="O1285" s="288" t="s">
        <v>2012</v>
      </c>
      <c r="P1285" s="288" t="s">
        <v>2012</v>
      </c>
      <c r="Q1285" s="288" t="s">
        <v>2012</v>
      </c>
      <c r="R1285" s="289" t="s">
        <v>2513</v>
      </c>
      <c r="S1285" s="299" t="s">
        <v>2514</v>
      </c>
      <c r="T1285" s="283"/>
      <c r="U1285" s="290" t="s">
        <v>2015</v>
      </c>
      <c r="V1285" s="290" t="s">
        <v>195</v>
      </c>
      <c r="W1285" s="290" t="s">
        <v>2012</v>
      </c>
      <c r="X1285" s="290">
        <v>0</v>
      </c>
      <c r="Y1285" s="290" t="s">
        <v>50</v>
      </c>
      <c r="Z1285" s="290" t="s">
        <v>50</v>
      </c>
      <c r="AA1285" s="290" t="s">
        <v>50</v>
      </c>
      <c r="AB1285" s="290" t="s">
        <v>50</v>
      </c>
    </row>
    <row r="1286" spans="1:28" x14ac:dyDescent="0.25">
      <c r="A1286" s="283" t="s">
        <v>2189</v>
      </c>
      <c r="B1286" s="284" t="s">
        <v>2041</v>
      </c>
      <c r="C1286" s="284" t="s">
        <v>2094</v>
      </c>
      <c r="D1286" s="284" t="s">
        <v>2095</v>
      </c>
      <c r="E1286" s="284" t="s">
        <v>2378</v>
      </c>
      <c r="F1286" s="285" t="s">
        <v>2587</v>
      </c>
      <c r="G1286" s="302">
        <v>40</v>
      </c>
      <c r="H1286" s="287" t="s">
        <v>2011</v>
      </c>
      <c r="I1286" s="285"/>
      <c r="J1286" s="285"/>
      <c r="K1286" s="285"/>
      <c r="L1286" s="285"/>
      <c r="M1286" s="285"/>
      <c r="N1286" s="285"/>
      <c r="O1286" s="288" t="s">
        <v>2012</v>
      </c>
      <c r="P1286" s="288" t="s">
        <v>2012</v>
      </c>
      <c r="Q1286" s="288" t="s">
        <v>2012</v>
      </c>
      <c r="R1286" s="289" t="s">
        <v>2513</v>
      </c>
      <c r="S1286" s="299" t="s">
        <v>2514</v>
      </c>
      <c r="T1286" s="283"/>
      <c r="U1286" s="290" t="s">
        <v>2015</v>
      </c>
      <c r="V1286" s="290" t="s">
        <v>195</v>
      </c>
      <c r="W1286" s="290" t="s">
        <v>2012</v>
      </c>
      <c r="X1286" s="290">
        <v>0</v>
      </c>
      <c r="Y1286" s="290" t="s">
        <v>50</v>
      </c>
      <c r="Z1286" s="290" t="s">
        <v>50</v>
      </c>
      <c r="AA1286" s="290" t="s">
        <v>50</v>
      </c>
      <c r="AB1286" s="290" t="s">
        <v>50</v>
      </c>
    </row>
    <row r="1287" spans="1:28" x14ac:dyDescent="0.25">
      <c r="A1287" s="283" t="s">
        <v>2189</v>
      </c>
      <c r="B1287" s="284" t="s">
        <v>1754</v>
      </c>
      <c r="C1287" s="284" t="s">
        <v>2271</v>
      </c>
      <c r="D1287" s="284" t="s">
        <v>2272</v>
      </c>
      <c r="E1287" s="284" t="s">
        <v>2378</v>
      </c>
      <c r="F1287" s="285" t="s">
        <v>2745</v>
      </c>
      <c r="G1287" s="302">
        <v>20</v>
      </c>
      <c r="H1287" s="287" t="s">
        <v>2011</v>
      </c>
      <c r="I1287" s="285"/>
      <c r="J1287" s="285"/>
      <c r="K1287" s="285"/>
      <c r="L1287" s="285"/>
      <c r="M1287" s="285"/>
      <c r="N1287" s="285"/>
      <c r="O1287" s="288" t="s">
        <v>2012</v>
      </c>
      <c r="P1287" s="288" t="s">
        <v>2012</v>
      </c>
      <c r="Q1287" s="288" t="s">
        <v>2012</v>
      </c>
      <c r="R1287" s="289" t="s">
        <v>2513</v>
      </c>
      <c r="S1287" s="299" t="s">
        <v>2514</v>
      </c>
      <c r="T1287" s="283"/>
      <c r="U1287" s="290" t="s">
        <v>2015</v>
      </c>
      <c r="V1287" s="290" t="s">
        <v>195</v>
      </c>
      <c r="W1287" s="290" t="s">
        <v>2012</v>
      </c>
      <c r="X1287" s="290">
        <v>0</v>
      </c>
      <c r="Y1287" s="290" t="s">
        <v>50</v>
      </c>
      <c r="Z1287" s="290" t="s">
        <v>50</v>
      </c>
      <c r="AA1287" s="290" t="s">
        <v>50</v>
      </c>
      <c r="AB1287" s="290" t="s">
        <v>50</v>
      </c>
    </row>
    <row r="1288" spans="1:28" x14ac:dyDescent="0.25">
      <c r="A1288" s="283" t="s">
        <v>2189</v>
      </c>
      <c r="B1288" s="284" t="s">
        <v>1754</v>
      </c>
      <c r="C1288" s="284" t="s">
        <v>2271</v>
      </c>
      <c r="D1288" s="284" t="s">
        <v>2272</v>
      </c>
      <c r="E1288" s="284" t="s">
        <v>2378</v>
      </c>
      <c r="F1288" s="285" t="s">
        <v>2745</v>
      </c>
      <c r="G1288" s="302">
        <v>40</v>
      </c>
      <c r="H1288" s="287" t="s">
        <v>2011</v>
      </c>
      <c r="I1288" s="285"/>
      <c r="J1288" s="285"/>
      <c r="K1288" s="285"/>
      <c r="L1288" s="285"/>
      <c r="M1288" s="285"/>
      <c r="N1288" s="285"/>
      <c r="O1288" s="288" t="s">
        <v>2012</v>
      </c>
      <c r="P1288" s="288" t="s">
        <v>2012</v>
      </c>
      <c r="Q1288" s="288" t="s">
        <v>2012</v>
      </c>
      <c r="R1288" s="289" t="s">
        <v>2513</v>
      </c>
      <c r="S1288" s="299" t="s">
        <v>2514</v>
      </c>
      <c r="T1288" s="283"/>
      <c r="U1288" s="290" t="s">
        <v>2015</v>
      </c>
      <c r="V1288" s="290" t="s">
        <v>195</v>
      </c>
      <c r="W1288" s="290" t="s">
        <v>2012</v>
      </c>
      <c r="X1288" s="290">
        <v>0</v>
      </c>
      <c r="Y1288" s="290" t="s">
        <v>50</v>
      </c>
      <c r="Z1288" s="290" t="s">
        <v>50</v>
      </c>
      <c r="AA1288" s="290" t="s">
        <v>50</v>
      </c>
      <c r="AB1288" s="290" t="s">
        <v>50</v>
      </c>
    </row>
    <row r="1289" spans="1:28" x14ac:dyDescent="0.25">
      <c r="A1289" s="283" t="s">
        <v>2189</v>
      </c>
      <c r="B1289" s="284" t="s">
        <v>1754</v>
      </c>
      <c r="C1289" s="284" t="s">
        <v>2271</v>
      </c>
      <c r="D1289" s="284" t="s">
        <v>2272</v>
      </c>
      <c r="E1289" s="284" t="s">
        <v>2378</v>
      </c>
      <c r="F1289" s="285" t="s">
        <v>2746</v>
      </c>
      <c r="G1289" s="302">
        <v>20</v>
      </c>
      <c r="H1289" s="287" t="s">
        <v>2011</v>
      </c>
      <c r="I1289" s="285"/>
      <c r="J1289" s="285"/>
      <c r="K1289" s="285"/>
      <c r="L1289" s="285"/>
      <c r="M1289" s="285"/>
      <c r="N1289" s="285"/>
      <c r="O1289" s="288" t="s">
        <v>2012</v>
      </c>
      <c r="P1289" s="288" t="s">
        <v>2012</v>
      </c>
      <c r="Q1289" s="288" t="s">
        <v>2012</v>
      </c>
      <c r="R1289" s="289" t="s">
        <v>2513</v>
      </c>
      <c r="S1289" s="299" t="s">
        <v>2514</v>
      </c>
      <c r="T1289" s="283"/>
      <c r="U1289" s="290" t="s">
        <v>2015</v>
      </c>
      <c r="V1289" s="290" t="s">
        <v>195</v>
      </c>
      <c r="W1289" s="290" t="s">
        <v>2012</v>
      </c>
      <c r="X1289" s="290">
        <v>0</v>
      </c>
      <c r="Y1289" s="290" t="s">
        <v>50</v>
      </c>
      <c r="Z1289" s="290" t="s">
        <v>50</v>
      </c>
      <c r="AA1289" s="290" t="s">
        <v>50</v>
      </c>
      <c r="AB1289" s="290" t="s">
        <v>50</v>
      </c>
    </row>
    <row r="1290" spans="1:28" x14ac:dyDescent="0.25">
      <c r="A1290" s="283" t="s">
        <v>2189</v>
      </c>
      <c r="B1290" s="284" t="s">
        <v>1754</v>
      </c>
      <c r="C1290" s="284" t="s">
        <v>2271</v>
      </c>
      <c r="D1290" s="284" t="s">
        <v>2272</v>
      </c>
      <c r="E1290" s="284" t="s">
        <v>2378</v>
      </c>
      <c r="F1290" s="285" t="s">
        <v>2746</v>
      </c>
      <c r="G1290" s="302">
        <v>40</v>
      </c>
      <c r="H1290" s="287" t="s">
        <v>2011</v>
      </c>
      <c r="I1290" s="285"/>
      <c r="J1290" s="285"/>
      <c r="K1290" s="285"/>
      <c r="L1290" s="285"/>
      <c r="M1290" s="285"/>
      <c r="N1290" s="285"/>
      <c r="O1290" s="288" t="s">
        <v>2012</v>
      </c>
      <c r="P1290" s="288" t="s">
        <v>2012</v>
      </c>
      <c r="Q1290" s="288" t="s">
        <v>2012</v>
      </c>
      <c r="R1290" s="289" t="s">
        <v>2513</v>
      </c>
      <c r="S1290" s="299" t="s">
        <v>2514</v>
      </c>
      <c r="T1290" s="283"/>
      <c r="U1290" s="290" t="s">
        <v>2015</v>
      </c>
      <c r="V1290" s="290" t="s">
        <v>195</v>
      </c>
      <c r="W1290" s="290" t="s">
        <v>2012</v>
      </c>
      <c r="X1290" s="290">
        <v>0</v>
      </c>
      <c r="Y1290" s="290" t="s">
        <v>50</v>
      </c>
      <c r="Z1290" s="290" t="s">
        <v>50</v>
      </c>
      <c r="AA1290" s="290" t="s">
        <v>50</v>
      </c>
      <c r="AB1290" s="290" t="s">
        <v>50</v>
      </c>
    </row>
    <row r="1291" spans="1:28" x14ac:dyDescent="0.25">
      <c r="A1291" s="283" t="s">
        <v>2189</v>
      </c>
      <c r="B1291" s="284" t="s">
        <v>1791</v>
      </c>
      <c r="C1291" s="284" t="s">
        <v>2273</v>
      </c>
      <c r="D1291" s="284" t="s">
        <v>2274</v>
      </c>
      <c r="E1291" s="284" t="s">
        <v>2378</v>
      </c>
      <c r="F1291" s="285" t="s">
        <v>2747</v>
      </c>
      <c r="G1291" s="302">
        <v>20</v>
      </c>
      <c r="H1291" s="287" t="s">
        <v>2011</v>
      </c>
      <c r="I1291" s="285"/>
      <c r="J1291" s="285"/>
      <c r="K1291" s="285"/>
      <c r="L1291" s="285"/>
      <c r="M1291" s="285"/>
      <c r="N1291" s="285"/>
      <c r="O1291" s="288" t="s">
        <v>2012</v>
      </c>
      <c r="P1291" s="288" t="s">
        <v>2012</v>
      </c>
      <c r="Q1291" s="288" t="s">
        <v>2012</v>
      </c>
      <c r="R1291" s="289" t="s">
        <v>2513</v>
      </c>
      <c r="S1291" s="299" t="s">
        <v>2514</v>
      </c>
      <c r="T1291" s="283"/>
      <c r="U1291" s="290" t="s">
        <v>2015</v>
      </c>
      <c r="V1291" s="290" t="s">
        <v>195</v>
      </c>
      <c r="W1291" s="290" t="s">
        <v>2012</v>
      </c>
      <c r="X1291" s="290">
        <v>0</v>
      </c>
      <c r="Y1291" s="290" t="s">
        <v>50</v>
      </c>
      <c r="Z1291" s="290" t="s">
        <v>50</v>
      </c>
      <c r="AA1291" s="290" t="s">
        <v>50</v>
      </c>
      <c r="AB1291" s="290" t="s">
        <v>50</v>
      </c>
    </row>
    <row r="1292" spans="1:28" x14ac:dyDescent="0.25">
      <c r="A1292" s="283" t="s">
        <v>2189</v>
      </c>
      <c r="B1292" s="284" t="s">
        <v>1791</v>
      </c>
      <c r="C1292" s="284" t="s">
        <v>2273</v>
      </c>
      <c r="D1292" s="284" t="s">
        <v>2274</v>
      </c>
      <c r="E1292" s="284" t="s">
        <v>2378</v>
      </c>
      <c r="F1292" s="285" t="s">
        <v>2747</v>
      </c>
      <c r="G1292" s="302">
        <v>40</v>
      </c>
      <c r="H1292" s="287" t="s">
        <v>2011</v>
      </c>
      <c r="I1292" s="285"/>
      <c r="J1292" s="285"/>
      <c r="K1292" s="285"/>
      <c r="L1292" s="285"/>
      <c r="M1292" s="285"/>
      <c r="N1292" s="285"/>
      <c r="O1292" s="288" t="s">
        <v>2012</v>
      </c>
      <c r="P1292" s="288" t="s">
        <v>2012</v>
      </c>
      <c r="Q1292" s="288" t="s">
        <v>2012</v>
      </c>
      <c r="R1292" s="289" t="s">
        <v>2513</v>
      </c>
      <c r="S1292" s="299" t="s">
        <v>2514</v>
      </c>
      <c r="T1292" s="283"/>
      <c r="U1292" s="290" t="s">
        <v>2015</v>
      </c>
      <c r="V1292" s="290" t="s">
        <v>195</v>
      </c>
      <c r="W1292" s="290" t="s">
        <v>2012</v>
      </c>
      <c r="X1292" s="290">
        <v>0</v>
      </c>
      <c r="Y1292" s="290" t="s">
        <v>50</v>
      </c>
      <c r="Z1292" s="290" t="s">
        <v>50</v>
      </c>
      <c r="AA1292" s="290" t="s">
        <v>50</v>
      </c>
      <c r="AB1292" s="290" t="s">
        <v>50</v>
      </c>
    </row>
    <row r="1293" spans="1:28" x14ac:dyDescent="0.25">
      <c r="A1293" s="283" t="s">
        <v>2189</v>
      </c>
      <c r="B1293" s="284" t="s">
        <v>1754</v>
      </c>
      <c r="C1293" s="284" t="s">
        <v>2275</v>
      </c>
      <c r="D1293" s="284" t="s">
        <v>2276</v>
      </c>
      <c r="E1293" s="284" t="s">
        <v>2511</v>
      </c>
      <c r="F1293" s="285" t="s">
        <v>2748</v>
      </c>
      <c r="G1293" s="302">
        <v>20</v>
      </c>
      <c r="H1293" s="287" t="s">
        <v>2011</v>
      </c>
      <c r="I1293" s="285"/>
      <c r="J1293" s="285"/>
      <c r="K1293" s="285"/>
      <c r="L1293" s="285"/>
      <c r="M1293" s="285"/>
      <c r="N1293" s="285"/>
      <c r="O1293" s="288" t="s">
        <v>2012</v>
      </c>
      <c r="P1293" s="288" t="s">
        <v>2012</v>
      </c>
      <c r="Q1293" s="288" t="s">
        <v>2012</v>
      </c>
      <c r="R1293" s="289" t="s">
        <v>2513</v>
      </c>
      <c r="S1293" s="299" t="s">
        <v>2514</v>
      </c>
      <c r="T1293" s="283"/>
      <c r="U1293" s="290" t="s">
        <v>2015</v>
      </c>
      <c r="V1293" s="290" t="s">
        <v>195</v>
      </c>
      <c r="W1293" s="290" t="s">
        <v>2012</v>
      </c>
      <c r="X1293" s="290">
        <v>0</v>
      </c>
      <c r="Y1293" s="290" t="s">
        <v>50</v>
      </c>
      <c r="Z1293" s="290" t="s">
        <v>50</v>
      </c>
      <c r="AA1293" s="290" t="s">
        <v>50</v>
      </c>
      <c r="AB1293" s="290" t="s">
        <v>50</v>
      </c>
    </row>
    <row r="1294" spans="1:28" x14ac:dyDescent="0.25">
      <c r="A1294" s="283" t="s">
        <v>2189</v>
      </c>
      <c r="B1294" s="284" t="s">
        <v>1754</v>
      </c>
      <c r="C1294" s="284" t="s">
        <v>2275</v>
      </c>
      <c r="D1294" s="284" t="s">
        <v>2276</v>
      </c>
      <c r="E1294" s="284" t="s">
        <v>2511</v>
      </c>
      <c r="F1294" s="285" t="s">
        <v>2748</v>
      </c>
      <c r="G1294" s="302">
        <v>40</v>
      </c>
      <c r="H1294" s="287" t="s">
        <v>2011</v>
      </c>
      <c r="I1294" s="285"/>
      <c r="J1294" s="285"/>
      <c r="K1294" s="285"/>
      <c r="L1294" s="285"/>
      <c r="M1294" s="285"/>
      <c r="N1294" s="285"/>
      <c r="O1294" s="288" t="s">
        <v>2012</v>
      </c>
      <c r="P1294" s="288" t="s">
        <v>2012</v>
      </c>
      <c r="Q1294" s="288" t="s">
        <v>2012</v>
      </c>
      <c r="R1294" s="289" t="s">
        <v>2513</v>
      </c>
      <c r="S1294" s="299" t="s">
        <v>2514</v>
      </c>
      <c r="T1294" s="283"/>
      <c r="U1294" s="290" t="s">
        <v>2015</v>
      </c>
      <c r="V1294" s="290" t="s">
        <v>195</v>
      </c>
      <c r="W1294" s="290" t="s">
        <v>2012</v>
      </c>
      <c r="X1294" s="290">
        <v>0</v>
      </c>
      <c r="Y1294" s="290" t="s">
        <v>50</v>
      </c>
      <c r="Z1294" s="290" t="s">
        <v>50</v>
      </c>
      <c r="AA1294" s="290" t="s">
        <v>50</v>
      </c>
      <c r="AB1294" s="290" t="s">
        <v>50</v>
      </c>
    </row>
    <row r="1295" spans="1:28" x14ac:dyDescent="0.25">
      <c r="A1295" s="283" t="s">
        <v>2189</v>
      </c>
      <c r="B1295" s="284" t="s">
        <v>1754</v>
      </c>
      <c r="C1295" s="284" t="s">
        <v>2096</v>
      </c>
      <c r="D1295" s="284" t="s">
        <v>2097</v>
      </c>
      <c r="E1295" s="284" t="s">
        <v>2378</v>
      </c>
      <c r="F1295" s="285" t="s">
        <v>2588</v>
      </c>
      <c r="G1295" s="302">
        <v>20</v>
      </c>
      <c r="H1295" s="287" t="s">
        <v>2011</v>
      </c>
      <c r="I1295" s="285"/>
      <c r="J1295" s="285"/>
      <c r="K1295" s="285"/>
      <c r="L1295" s="285"/>
      <c r="M1295" s="285"/>
      <c r="N1295" s="285"/>
      <c r="O1295" s="288" t="s">
        <v>2012</v>
      </c>
      <c r="P1295" s="288" t="s">
        <v>2012</v>
      </c>
      <c r="Q1295" s="288" t="s">
        <v>2012</v>
      </c>
      <c r="R1295" s="289" t="s">
        <v>2513</v>
      </c>
      <c r="S1295" s="299" t="s">
        <v>2514</v>
      </c>
      <c r="T1295" s="283"/>
      <c r="U1295" s="290" t="s">
        <v>2015</v>
      </c>
      <c r="V1295" s="290" t="s">
        <v>195</v>
      </c>
      <c r="W1295" s="290" t="s">
        <v>2012</v>
      </c>
      <c r="X1295" s="290">
        <v>0</v>
      </c>
      <c r="Y1295" s="290" t="s">
        <v>50</v>
      </c>
      <c r="Z1295" s="290" t="s">
        <v>50</v>
      </c>
      <c r="AA1295" s="290" t="s">
        <v>50</v>
      </c>
      <c r="AB1295" s="290" t="s">
        <v>50</v>
      </c>
    </row>
    <row r="1296" spans="1:28" x14ac:dyDescent="0.25">
      <c r="A1296" s="283" t="s">
        <v>2189</v>
      </c>
      <c r="B1296" s="284" t="s">
        <v>1754</v>
      </c>
      <c r="C1296" s="284" t="s">
        <v>2096</v>
      </c>
      <c r="D1296" s="284" t="s">
        <v>2097</v>
      </c>
      <c r="E1296" s="284" t="s">
        <v>2378</v>
      </c>
      <c r="F1296" s="285" t="s">
        <v>2588</v>
      </c>
      <c r="G1296" s="302">
        <v>40</v>
      </c>
      <c r="H1296" s="287" t="s">
        <v>2011</v>
      </c>
      <c r="I1296" s="285"/>
      <c r="J1296" s="285"/>
      <c r="K1296" s="285"/>
      <c r="L1296" s="285"/>
      <c r="M1296" s="285"/>
      <c r="N1296" s="285"/>
      <c r="O1296" s="288" t="s">
        <v>2012</v>
      </c>
      <c r="P1296" s="288" t="s">
        <v>2012</v>
      </c>
      <c r="Q1296" s="288" t="s">
        <v>2012</v>
      </c>
      <c r="R1296" s="289" t="s">
        <v>2513</v>
      </c>
      <c r="S1296" s="299" t="s">
        <v>2514</v>
      </c>
      <c r="T1296" s="283"/>
      <c r="U1296" s="290" t="s">
        <v>2015</v>
      </c>
      <c r="V1296" s="290" t="s">
        <v>195</v>
      </c>
      <c r="W1296" s="290" t="s">
        <v>2012</v>
      </c>
      <c r="X1296" s="290">
        <v>0</v>
      </c>
      <c r="Y1296" s="290" t="s">
        <v>50</v>
      </c>
      <c r="Z1296" s="290" t="s">
        <v>50</v>
      </c>
      <c r="AA1296" s="290" t="s">
        <v>50</v>
      </c>
      <c r="AB1296" s="290" t="s">
        <v>50</v>
      </c>
    </row>
    <row r="1297" spans="1:28" x14ac:dyDescent="0.25">
      <c r="A1297" s="283" t="s">
        <v>2189</v>
      </c>
      <c r="B1297" s="284" t="s">
        <v>1791</v>
      </c>
      <c r="C1297" s="284" t="s">
        <v>2277</v>
      </c>
      <c r="D1297" s="284" t="s">
        <v>2278</v>
      </c>
      <c r="E1297" s="284" t="s">
        <v>2378</v>
      </c>
      <c r="F1297" s="285" t="s">
        <v>2749</v>
      </c>
      <c r="G1297" s="302">
        <v>20</v>
      </c>
      <c r="H1297" s="287" t="s">
        <v>2011</v>
      </c>
      <c r="I1297" s="285"/>
      <c r="J1297" s="285"/>
      <c r="K1297" s="285"/>
      <c r="L1297" s="285"/>
      <c r="M1297" s="285"/>
      <c r="N1297" s="285"/>
      <c r="O1297" s="288" t="s">
        <v>2012</v>
      </c>
      <c r="P1297" s="288" t="s">
        <v>2012</v>
      </c>
      <c r="Q1297" s="288" t="s">
        <v>2012</v>
      </c>
      <c r="R1297" s="289" t="s">
        <v>2513</v>
      </c>
      <c r="S1297" s="299" t="s">
        <v>2514</v>
      </c>
      <c r="T1297" s="283"/>
      <c r="U1297" s="290" t="s">
        <v>2015</v>
      </c>
      <c r="V1297" s="290" t="s">
        <v>195</v>
      </c>
      <c r="W1297" s="290" t="s">
        <v>2012</v>
      </c>
      <c r="X1297" s="290">
        <v>0</v>
      </c>
      <c r="Y1297" s="290" t="s">
        <v>50</v>
      </c>
      <c r="Z1297" s="290" t="s">
        <v>50</v>
      </c>
      <c r="AA1297" s="290" t="s">
        <v>50</v>
      </c>
      <c r="AB1297" s="290" t="s">
        <v>50</v>
      </c>
    </row>
    <row r="1298" spans="1:28" x14ac:dyDescent="0.25">
      <c r="A1298" s="283" t="s">
        <v>2189</v>
      </c>
      <c r="B1298" s="284" t="s">
        <v>1791</v>
      </c>
      <c r="C1298" s="284" t="s">
        <v>2277</v>
      </c>
      <c r="D1298" s="284" t="s">
        <v>2278</v>
      </c>
      <c r="E1298" s="284" t="s">
        <v>2378</v>
      </c>
      <c r="F1298" s="285" t="s">
        <v>2749</v>
      </c>
      <c r="G1298" s="302">
        <v>40</v>
      </c>
      <c r="H1298" s="287" t="s">
        <v>2011</v>
      </c>
      <c r="I1298" s="285"/>
      <c r="J1298" s="285"/>
      <c r="K1298" s="285"/>
      <c r="L1298" s="285"/>
      <c r="M1298" s="285"/>
      <c r="N1298" s="285"/>
      <c r="O1298" s="288" t="s">
        <v>2012</v>
      </c>
      <c r="P1298" s="288" t="s">
        <v>2012</v>
      </c>
      <c r="Q1298" s="288" t="s">
        <v>2012</v>
      </c>
      <c r="R1298" s="289" t="s">
        <v>2513</v>
      </c>
      <c r="S1298" s="299" t="s">
        <v>2514</v>
      </c>
      <c r="T1298" s="283"/>
      <c r="U1298" s="290" t="s">
        <v>2015</v>
      </c>
      <c r="V1298" s="290" t="s">
        <v>195</v>
      </c>
      <c r="W1298" s="290" t="s">
        <v>2012</v>
      </c>
      <c r="X1298" s="290">
        <v>0</v>
      </c>
      <c r="Y1298" s="290" t="s">
        <v>50</v>
      </c>
      <c r="Z1298" s="290" t="s">
        <v>50</v>
      </c>
      <c r="AA1298" s="290" t="s">
        <v>50</v>
      </c>
      <c r="AB1298" s="290" t="s">
        <v>50</v>
      </c>
    </row>
    <row r="1299" spans="1:28" x14ac:dyDescent="0.25">
      <c r="A1299" s="283" t="s">
        <v>2189</v>
      </c>
      <c r="B1299" s="284" t="s">
        <v>1788</v>
      </c>
      <c r="C1299" s="284" t="s">
        <v>2099</v>
      </c>
      <c r="D1299" s="284" t="s">
        <v>2100</v>
      </c>
      <c r="E1299" s="284" t="s">
        <v>2378</v>
      </c>
      <c r="F1299" s="285" t="s">
        <v>2445</v>
      </c>
      <c r="G1299" s="302">
        <v>20</v>
      </c>
      <c r="H1299" s="287" t="s">
        <v>2011</v>
      </c>
      <c r="I1299" s="285"/>
      <c r="J1299" s="285"/>
      <c r="K1299" s="285"/>
      <c r="L1299" s="285"/>
      <c r="M1299" s="285"/>
      <c r="N1299" s="285"/>
      <c r="O1299" s="288" t="s">
        <v>2012</v>
      </c>
      <c r="P1299" s="288" t="s">
        <v>2012</v>
      </c>
      <c r="Q1299" s="288" t="s">
        <v>2012</v>
      </c>
      <c r="R1299" s="289" t="s">
        <v>2513</v>
      </c>
      <c r="S1299" s="299" t="s">
        <v>2514</v>
      </c>
      <c r="T1299" s="283"/>
      <c r="U1299" s="290" t="s">
        <v>2015</v>
      </c>
      <c r="V1299" s="290" t="s">
        <v>195</v>
      </c>
      <c r="W1299" s="290" t="s">
        <v>2012</v>
      </c>
      <c r="X1299" s="290">
        <v>0</v>
      </c>
      <c r="Y1299" s="290" t="s">
        <v>50</v>
      </c>
      <c r="Z1299" s="290" t="s">
        <v>50</v>
      </c>
      <c r="AA1299" s="290" t="s">
        <v>50</v>
      </c>
      <c r="AB1299" s="290" t="s">
        <v>50</v>
      </c>
    </row>
    <row r="1300" spans="1:28" x14ac:dyDescent="0.25">
      <c r="A1300" s="283" t="s">
        <v>2189</v>
      </c>
      <c r="B1300" s="284" t="s">
        <v>1788</v>
      </c>
      <c r="C1300" s="284" t="s">
        <v>2099</v>
      </c>
      <c r="D1300" s="284" t="s">
        <v>2100</v>
      </c>
      <c r="E1300" s="284" t="s">
        <v>2378</v>
      </c>
      <c r="F1300" s="285" t="s">
        <v>2445</v>
      </c>
      <c r="G1300" s="302">
        <v>40</v>
      </c>
      <c r="H1300" s="287" t="s">
        <v>2011</v>
      </c>
      <c r="I1300" s="285"/>
      <c r="J1300" s="285"/>
      <c r="K1300" s="285"/>
      <c r="L1300" s="285"/>
      <c r="M1300" s="285"/>
      <c r="N1300" s="285"/>
      <c r="O1300" s="288" t="s">
        <v>2012</v>
      </c>
      <c r="P1300" s="288" t="s">
        <v>2012</v>
      </c>
      <c r="Q1300" s="288" t="s">
        <v>2012</v>
      </c>
      <c r="R1300" s="289" t="s">
        <v>2513</v>
      </c>
      <c r="S1300" s="299" t="s">
        <v>2514</v>
      </c>
      <c r="T1300" s="283"/>
      <c r="U1300" s="290" t="s">
        <v>2015</v>
      </c>
      <c r="V1300" s="290" t="s">
        <v>195</v>
      </c>
      <c r="W1300" s="290" t="s">
        <v>2012</v>
      </c>
      <c r="X1300" s="290">
        <v>0</v>
      </c>
      <c r="Y1300" s="290" t="s">
        <v>50</v>
      </c>
      <c r="Z1300" s="290" t="s">
        <v>50</v>
      </c>
      <c r="AA1300" s="290" t="s">
        <v>50</v>
      </c>
      <c r="AB1300" s="290" t="s">
        <v>50</v>
      </c>
    </row>
    <row r="1301" spans="1:28" x14ac:dyDescent="0.25">
      <c r="A1301" s="283" t="s">
        <v>2189</v>
      </c>
      <c r="B1301" s="284" t="s">
        <v>2035</v>
      </c>
      <c r="C1301" s="284" t="s">
        <v>2279</v>
      </c>
      <c r="D1301" s="284" t="s">
        <v>2280</v>
      </c>
      <c r="E1301" s="284" t="s">
        <v>2378</v>
      </c>
      <c r="F1301" s="285" t="s">
        <v>2750</v>
      </c>
      <c r="G1301" s="302">
        <v>20</v>
      </c>
      <c r="H1301" s="287" t="s">
        <v>2011</v>
      </c>
      <c r="I1301" s="285"/>
      <c r="J1301" s="285"/>
      <c r="K1301" s="285"/>
      <c r="L1301" s="285"/>
      <c r="M1301" s="285"/>
      <c r="N1301" s="285"/>
      <c r="O1301" s="288" t="s">
        <v>2012</v>
      </c>
      <c r="P1301" s="288" t="s">
        <v>2012</v>
      </c>
      <c r="Q1301" s="288" t="s">
        <v>2012</v>
      </c>
      <c r="R1301" s="289" t="s">
        <v>2513</v>
      </c>
      <c r="S1301" s="299" t="s">
        <v>2514</v>
      </c>
      <c r="T1301" s="283"/>
      <c r="U1301" s="290" t="s">
        <v>2015</v>
      </c>
      <c r="V1301" s="290" t="s">
        <v>195</v>
      </c>
      <c r="W1301" s="290" t="s">
        <v>2012</v>
      </c>
      <c r="X1301" s="290">
        <v>0</v>
      </c>
      <c r="Y1301" s="290" t="s">
        <v>50</v>
      </c>
      <c r="Z1301" s="290" t="s">
        <v>50</v>
      </c>
      <c r="AA1301" s="290" t="s">
        <v>50</v>
      </c>
      <c r="AB1301" s="290" t="s">
        <v>50</v>
      </c>
    </row>
    <row r="1302" spans="1:28" x14ac:dyDescent="0.25">
      <c r="A1302" s="283" t="s">
        <v>2189</v>
      </c>
      <c r="B1302" s="284" t="s">
        <v>2035</v>
      </c>
      <c r="C1302" s="284" t="s">
        <v>2279</v>
      </c>
      <c r="D1302" s="284" t="s">
        <v>2280</v>
      </c>
      <c r="E1302" s="284" t="s">
        <v>2378</v>
      </c>
      <c r="F1302" s="285" t="s">
        <v>2750</v>
      </c>
      <c r="G1302" s="302">
        <v>40</v>
      </c>
      <c r="H1302" s="287" t="s">
        <v>2011</v>
      </c>
      <c r="I1302" s="285"/>
      <c r="J1302" s="285"/>
      <c r="K1302" s="285"/>
      <c r="L1302" s="285"/>
      <c r="M1302" s="285"/>
      <c r="N1302" s="285"/>
      <c r="O1302" s="288" t="s">
        <v>2012</v>
      </c>
      <c r="P1302" s="288" t="s">
        <v>2012</v>
      </c>
      <c r="Q1302" s="288" t="s">
        <v>2012</v>
      </c>
      <c r="R1302" s="289" t="s">
        <v>2513</v>
      </c>
      <c r="S1302" s="299" t="s">
        <v>2514</v>
      </c>
      <c r="T1302" s="283"/>
      <c r="U1302" s="290" t="s">
        <v>2015</v>
      </c>
      <c r="V1302" s="290" t="s">
        <v>195</v>
      </c>
      <c r="W1302" s="290" t="s">
        <v>2012</v>
      </c>
      <c r="X1302" s="290">
        <v>0</v>
      </c>
      <c r="Y1302" s="290" t="s">
        <v>50</v>
      </c>
      <c r="Z1302" s="290" t="s">
        <v>50</v>
      </c>
      <c r="AA1302" s="290" t="s">
        <v>50</v>
      </c>
      <c r="AB1302" s="290" t="s">
        <v>50</v>
      </c>
    </row>
    <row r="1303" spans="1:28" x14ac:dyDescent="0.25">
      <c r="A1303" s="283" t="s">
        <v>2189</v>
      </c>
      <c r="B1303" s="284" t="s">
        <v>2035</v>
      </c>
      <c r="C1303" s="284" t="s">
        <v>2281</v>
      </c>
      <c r="D1303" s="284" t="s">
        <v>2282</v>
      </c>
      <c r="E1303" s="284" t="s">
        <v>2378</v>
      </c>
      <c r="F1303" s="285" t="s">
        <v>2751</v>
      </c>
      <c r="G1303" s="302">
        <v>20</v>
      </c>
      <c r="H1303" s="287" t="s">
        <v>2011</v>
      </c>
      <c r="I1303" s="285"/>
      <c r="J1303" s="285"/>
      <c r="K1303" s="285"/>
      <c r="L1303" s="285"/>
      <c r="M1303" s="285"/>
      <c r="N1303" s="285"/>
      <c r="O1303" s="288" t="s">
        <v>2012</v>
      </c>
      <c r="P1303" s="288" t="s">
        <v>2012</v>
      </c>
      <c r="Q1303" s="288" t="s">
        <v>2012</v>
      </c>
      <c r="R1303" s="289" t="s">
        <v>2513</v>
      </c>
      <c r="S1303" s="299" t="s">
        <v>2514</v>
      </c>
      <c r="T1303" s="283"/>
      <c r="U1303" s="290" t="s">
        <v>2015</v>
      </c>
      <c r="V1303" s="290" t="s">
        <v>195</v>
      </c>
      <c r="W1303" s="290" t="s">
        <v>2012</v>
      </c>
      <c r="X1303" s="290">
        <v>0</v>
      </c>
      <c r="Y1303" s="290" t="s">
        <v>50</v>
      </c>
      <c r="Z1303" s="290" t="s">
        <v>50</v>
      </c>
      <c r="AA1303" s="290" t="s">
        <v>50</v>
      </c>
      <c r="AB1303" s="290" t="s">
        <v>50</v>
      </c>
    </row>
    <row r="1304" spans="1:28" x14ac:dyDescent="0.25">
      <c r="A1304" s="283" t="s">
        <v>2189</v>
      </c>
      <c r="B1304" s="284" t="s">
        <v>2035</v>
      </c>
      <c r="C1304" s="284" t="s">
        <v>2281</v>
      </c>
      <c r="D1304" s="284" t="s">
        <v>2282</v>
      </c>
      <c r="E1304" s="284" t="s">
        <v>2378</v>
      </c>
      <c r="F1304" s="285" t="s">
        <v>2751</v>
      </c>
      <c r="G1304" s="302">
        <v>40</v>
      </c>
      <c r="H1304" s="287" t="s">
        <v>2011</v>
      </c>
      <c r="I1304" s="285"/>
      <c r="J1304" s="285"/>
      <c r="K1304" s="285"/>
      <c r="L1304" s="285"/>
      <c r="M1304" s="285"/>
      <c r="N1304" s="285"/>
      <c r="O1304" s="288" t="s">
        <v>2012</v>
      </c>
      <c r="P1304" s="288" t="s">
        <v>2012</v>
      </c>
      <c r="Q1304" s="288" t="s">
        <v>2012</v>
      </c>
      <c r="R1304" s="289" t="s">
        <v>2513</v>
      </c>
      <c r="S1304" s="299" t="s">
        <v>2514</v>
      </c>
      <c r="T1304" s="283"/>
      <c r="U1304" s="290" t="s">
        <v>2015</v>
      </c>
      <c r="V1304" s="290" t="s">
        <v>195</v>
      </c>
      <c r="W1304" s="290" t="s">
        <v>2012</v>
      </c>
      <c r="X1304" s="290">
        <v>0</v>
      </c>
      <c r="Y1304" s="290" t="s">
        <v>50</v>
      </c>
      <c r="Z1304" s="290" t="s">
        <v>50</v>
      </c>
      <c r="AA1304" s="290" t="s">
        <v>50</v>
      </c>
      <c r="AB1304" s="290" t="s">
        <v>50</v>
      </c>
    </row>
    <row r="1305" spans="1:28" x14ac:dyDescent="0.25">
      <c r="A1305" s="283" t="s">
        <v>2189</v>
      </c>
      <c r="B1305" s="284" t="s">
        <v>2035</v>
      </c>
      <c r="C1305" s="284" t="s">
        <v>2281</v>
      </c>
      <c r="D1305" s="284" t="s">
        <v>2282</v>
      </c>
      <c r="E1305" s="284" t="s">
        <v>2378</v>
      </c>
      <c r="F1305" s="285" t="s">
        <v>2752</v>
      </c>
      <c r="G1305" s="302">
        <v>20</v>
      </c>
      <c r="H1305" s="287" t="s">
        <v>2011</v>
      </c>
      <c r="I1305" s="285"/>
      <c r="J1305" s="285"/>
      <c r="K1305" s="285"/>
      <c r="L1305" s="285"/>
      <c r="M1305" s="285"/>
      <c r="N1305" s="285"/>
      <c r="O1305" s="288" t="s">
        <v>2012</v>
      </c>
      <c r="P1305" s="288" t="s">
        <v>2012</v>
      </c>
      <c r="Q1305" s="288" t="s">
        <v>2012</v>
      </c>
      <c r="R1305" s="289" t="s">
        <v>2513</v>
      </c>
      <c r="S1305" s="299" t="s">
        <v>2514</v>
      </c>
      <c r="T1305" s="283"/>
      <c r="U1305" s="290" t="s">
        <v>2015</v>
      </c>
      <c r="V1305" s="290" t="s">
        <v>195</v>
      </c>
      <c r="W1305" s="290" t="s">
        <v>2012</v>
      </c>
      <c r="X1305" s="290">
        <v>0</v>
      </c>
      <c r="Y1305" s="290" t="s">
        <v>50</v>
      </c>
      <c r="Z1305" s="290" t="s">
        <v>50</v>
      </c>
      <c r="AA1305" s="290" t="s">
        <v>50</v>
      </c>
      <c r="AB1305" s="290" t="s">
        <v>50</v>
      </c>
    </row>
    <row r="1306" spans="1:28" x14ac:dyDescent="0.25">
      <c r="A1306" s="283" t="s">
        <v>2189</v>
      </c>
      <c r="B1306" s="284" t="s">
        <v>2035</v>
      </c>
      <c r="C1306" s="284" t="s">
        <v>2281</v>
      </c>
      <c r="D1306" s="284" t="s">
        <v>2282</v>
      </c>
      <c r="E1306" s="284" t="s">
        <v>2378</v>
      </c>
      <c r="F1306" s="285" t="s">
        <v>2752</v>
      </c>
      <c r="G1306" s="302">
        <v>40</v>
      </c>
      <c r="H1306" s="287" t="s">
        <v>2011</v>
      </c>
      <c r="I1306" s="285"/>
      <c r="J1306" s="285"/>
      <c r="K1306" s="285"/>
      <c r="L1306" s="285"/>
      <c r="M1306" s="285"/>
      <c r="N1306" s="285"/>
      <c r="O1306" s="288" t="s">
        <v>2012</v>
      </c>
      <c r="P1306" s="288" t="s">
        <v>2012</v>
      </c>
      <c r="Q1306" s="288" t="s">
        <v>2012</v>
      </c>
      <c r="R1306" s="289" t="s">
        <v>2513</v>
      </c>
      <c r="S1306" s="299" t="s">
        <v>2514</v>
      </c>
      <c r="T1306" s="283"/>
      <c r="U1306" s="290" t="s">
        <v>2015</v>
      </c>
      <c r="V1306" s="290" t="s">
        <v>195</v>
      </c>
      <c r="W1306" s="290" t="s">
        <v>2012</v>
      </c>
      <c r="X1306" s="290">
        <v>0</v>
      </c>
      <c r="Y1306" s="290" t="s">
        <v>50</v>
      </c>
      <c r="Z1306" s="290" t="s">
        <v>50</v>
      </c>
      <c r="AA1306" s="290" t="s">
        <v>50</v>
      </c>
      <c r="AB1306" s="290" t="s">
        <v>50</v>
      </c>
    </row>
    <row r="1307" spans="1:28" x14ac:dyDescent="0.25">
      <c r="A1307" s="283" t="s">
        <v>2189</v>
      </c>
      <c r="B1307" s="284" t="s">
        <v>2035</v>
      </c>
      <c r="C1307" s="284" t="s">
        <v>2281</v>
      </c>
      <c r="D1307" s="284" t="s">
        <v>2282</v>
      </c>
      <c r="E1307" s="284" t="s">
        <v>2378</v>
      </c>
      <c r="F1307" s="285" t="s">
        <v>2753</v>
      </c>
      <c r="G1307" s="302">
        <v>20</v>
      </c>
      <c r="H1307" s="287" t="s">
        <v>2011</v>
      </c>
      <c r="I1307" s="285"/>
      <c r="J1307" s="285"/>
      <c r="K1307" s="285"/>
      <c r="L1307" s="285"/>
      <c r="M1307" s="285"/>
      <c r="N1307" s="285"/>
      <c r="O1307" s="288" t="s">
        <v>2012</v>
      </c>
      <c r="P1307" s="288" t="s">
        <v>2012</v>
      </c>
      <c r="Q1307" s="288" t="s">
        <v>2012</v>
      </c>
      <c r="R1307" s="289" t="s">
        <v>2513</v>
      </c>
      <c r="S1307" s="299" t="s">
        <v>2514</v>
      </c>
      <c r="T1307" s="283"/>
      <c r="U1307" s="290" t="s">
        <v>2015</v>
      </c>
      <c r="V1307" s="290" t="s">
        <v>195</v>
      </c>
      <c r="W1307" s="290" t="s">
        <v>2012</v>
      </c>
      <c r="X1307" s="290">
        <v>0</v>
      </c>
      <c r="Y1307" s="290" t="s">
        <v>50</v>
      </c>
      <c r="Z1307" s="290" t="s">
        <v>50</v>
      </c>
      <c r="AA1307" s="290" t="s">
        <v>50</v>
      </c>
      <c r="AB1307" s="290" t="s">
        <v>50</v>
      </c>
    </row>
    <row r="1308" spans="1:28" x14ac:dyDescent="0.25">
      <c r="A1308" s="283" t="s">
        <v>2189</v>
      </c>
      <c r="B1308" s="284" t="s">
        <v>2035</v>
      </c>
      <c r="C1308" s="284" t="s">
        <v>2281</v>
      </c>
      <c r="D1308" s="284" t="s">
        <v>2282</v>
      </c>
      <c r="E1308" s="284" t="s">
        <v>2378</v>
      </c>
      <c r="F1308" s="285" t="s">
        <v>2753</v>
      </c>
      <c r="G1308" s="302">
        <v>40</v>
      </c>
      <c r="H1308" s="287" t="s">
        <v>2011</v>
      </c>
      <c r="I1308" s="285"/>
      <c r="J1308" s="285"/>
      <c r="K1308" s="285"/>
      <c r="L1308" s="285"/>
      <c r="M1308" s="285"/>
      <c r="N1308" s="285"/>
      <c r="O1308" s="288" t="s">
        <v>2012</v>
      </c>
      <c r="P1308" s="288" t="s">
        <v>2012</v>
      </c>
      <c r="Q1308" s="288" t="s">
        <v>2012</v>
      </c>
      <c r="R1308" s="289" t="s">
        <v>2513</v>
      </c>
      <c r="S1308" s="299" t="s">
        <v>2514</v>
      </c>
      <c r="T1308" s="283"/>
      <c r="U1308" s="290" t="s">
        <v>2015</v>
      </c>
      <c r="V1308" s="290" t="s">
        <v>195</v>
      </c>
      <c r="W1308" s="290" t="s">
        <v>2012</v>
      </c>
      <c r="X1308" s="290">
        <v>0</v>
      </c>
      <c r="Y1308" s="290" t="s">
        <v>50</v>
      </c>
      <c r="Z1308" s="290" t="s">
        <v>50</v>
      </c>
      <c r="AA1308" s="290" t="s">
        <v>50</v>
      </c>
      <c r="AB1308" s="290" t="s">
        <v>50</v>
      </c>
    </row>
    <row r="1309" spans="1:28" x14ac:dyDescent="0.25">
      <c r="A1309" s="283" t="s">
        <v>2189</v>
      </c>
      <c r="B1309" s="284" t="s">
        <v>2035</v>
      </c>
      <c r="C1309" s="284" t="s">
        <v>2281</v>
      </c>
      <c r="D1309" s="284" t="s">
        <v>2282</v>
      </c>
      <c r="E1309" s="284" t="s">
        <v>2378</v>
      </c>
      <c r="F1309" s="285" t="s">
        <v>2754</v>
      </c>
      <c r="G1309" s="302">
        <v>20</v>
      </c>
      <c r="H1309" s="287" t="s">
        <v>2011</v>
      </c>
      <c r="I1309" s="285"/>
      <c r="J1309" s="285"/>
      <c r="K1309" s="285"/>
      <c r="L1309" s="285"/>
      <c r="M1309" s="285"/>
      <c r="N1309" s="285"/>
      <c r="O1309" s="288" t="s">
        <v>2012</v>
      </c>
      <c r="P1309" s="288" t="s">
        <v>2012</v>
      </c>
      <c r="Q1309" s="288" t="s">
        <v>2012</v>
      </c>
      <c r="R1309" s="289" t="s">
        <v>2513</v>
      </c>
      <c r="S1309" s="299" t="s">
        <v>2514</v>
      </c>
      <c r="T1309" s="283"/>
      <c r="U1309" s="290" t="s">
        <v>2015</v>
      </c>
      <c r="V1309" s="290" t="s">
        <v>195</v>
      </c>
      <c r="W1309" s="290" t="s">
        <v>2012</v>
      </c>
      <c r="X1309" s="290">
        <v>0</v>
      </c>
      <c r="Y1309" s="290" t="s">
        <v>50</v>
      </c>
      <c r="Z1309" s="290" t="s">
        <v>50</v>
      </c>
      <c r="AA1309" s="290" t="s">
        <v>50</v>
      </c>
      <c r="AB1309" s="290" t="s">
        <v>50</v>
      </c>
    </row>
    <row r="1310" spans="1:28" x14ac:dyDescent="0.25">
      <c r="A1310" s="283" t="s">
        <v>2189</v>
      </c>
      <c r="B1310" s="284" t="s">
        <v>2035</v>
      </c>
      <c r="C1310" s="284" t="s">
        <v>2281</v>
      </c>
      <c r="D1310" s="284" t="s">
        <v>2282</v>
      </c>
      <c r="E1310" s="284" t="s">
        <v>2378</v>
      </c>
      <c r="F1310" s="285" t="s">
        <v>2754</v>
      </c>
      <c r="G1310" s="302">
        <v>20</v>
      </c>
      <c r="H1310" s="287" t="s">
        <v>2011</v>
      </c>
      <c r="I1310" s="285"/>
      <c r="J1310" s="285"/>
      <c r="K1310" s="285"/>
      <c r="L1310" s="285"/>
      <c r="M1310" s="285"/>
      <c r="N1310" s="285"/>
      <c r="O1310" s="288" t="s">
        <v>2012</v>
      </c>
      <c r="P1310" s="288" t="s">
        <v>2012</v>
      </c>
      <c r="Q1310" s="288" t="s">
        <v>2012</v>
      </c>
      <c r="R1310" s="289" t="s">
        <v>2513</v>
      </c>
      <c r="S1310" s="299" t="s">
        <v>2514</v>
      </c>
      <c r="T1310" s="283"/>
      <c r="U1310" s="290" t="s">
        <v>2015</v>
      </c>
      <c r="V1310" s="290" t="s">
        <v>195</v>
      </c>
      <c r="W1310" s="290" t="s">
        <v>2012</v>
      </c>
      <c r="X1310" s="290">
        <v>0</v>
      </c>
      <c r="Y1310" s="290" t="s">
        <v>50</v>
      </c>
      <c r="Z1310" s="290" t="s">
        <v>50</v>
      </c>
      <c r="AA1310" s="290" t="s">
        <v>50</v>
      </c>
      <c r="AB1310" s="290" t="s">
        <v>50</v>
      </c>
    </row>
    <row r="1311" spans="1:28" x14ac:dyDescent="0.25">
      <c r="A1311" s="283" t="s">
        <v>2189</v>
      </c>
      <c r="B1311" s="284" t="s">
        <v>2035</v>
      </c>
      <c r="C1311" s="284" t="s">
        <v>2281</v>
      </c>
      <c r="D1311" s="284" t="s">
        <v>2282</v>
      </c>
      <c r="E1311" s="284" t="s">
        <v>2378</v>
      </c>
      <c r="F1311" s="285" t="s">
        <v>2754</v>
      </c>
      <c r="G1311" s="302">
        <v>40</v>
      </c>
      <c r="H1311" s="287" t="s">
        <v>2011</v>
      </c>
      <c r="I1311" s="285"/>
      <c r="J1311" s="285"/>
      <c r="K1311" s="285"/>
      <c r="L1311" s="285"/>
      <c r="M1311" s="285"/>
      <c r="N1311" s="285"/>
      <c r="O1311" s="288" t="s">
        <v>2012</v>
      </c>
      <c r="P1311" s="288" t="s">
        <v>2012</v>
      </c>
      <c r="Q1311" s="288" t="s">
        <v>2012</v>
      </c>
      <c r="R1311" s="289" t="s">
        <v>2513</v>
      </c>
      <c r="S1311" s="299" t="s">
        <v>2514</v>
      </c>
      <c r="T1311" s="283"/>
      <c r="U1311" s="290" t="s">
        <v>2015</v>
      </c>
      <c r="V1311" s="290" t="s">
        <v>195</v>
      </c>
      <c r="W1311" s="290" t="s">
        <v>2012</v>
      </c>
      <c r="X1311" s="290">
        <v>0</v>
      </c>
      <c r="Y1311" s="290" t="s">
        <v>50</v>
      </c>
      <c r="Z1311" s="290" t="s">
        <v>50</v>
      </c>
      <c r="AA1311" s="290" t="s">
        <v>50</v>
      </c>
      <c r="AB1311" s="290" t="s">
        <v>50</v>
      </c>
    </row>
    <row r="1312" spans="1:28" x14ac:dyDescent="0.25">
      <c r="A1312" s="283" t="s">
        <v>2189</v>
      </c>
      <c r="B1312" s="284" t="s">
        <v>2035</v>
      </c>
      <c r="C1312" s="284" t="s">
        <v>2281</v>
      </c>
      <c r="D1312" s="284" t="s">
        <v>2282</v>
      </c>
      <c r="E1312" s="284" t="s">
        <v>2378</v>
      </c>
      <c r="F1312" s="285" t="s">
        <v>2754</v>
      </c>
      <c r="G1312" s="302">
        <v>40</v>
      </c>
      <c r="H1312" s="287" t="s">
        <v>2011</v>
      </c>
      <c r="I1312" s="285"/>
      <c r="J1312" s="285"/>
      <c r="K1312" s="285"/>
      <c r="L1312" s="285"/>
      <c r="M1312" s="285"/>
      <c r="N1312" s="285"/>
      <c r="O1312" s="288" t="s">
        <v>2012</v>
      </c>
      <c r="P1312" s="288" t="s">
        <v>2012</v>
      </c>
      <c r="Q1312" s="288" t="s">
        <v>2012</v>
      </c>
      <c r="R1312" s="289" t="s">
        <v>2513</v>
      </c>
      <c r="S1312" s="299" t="s">
        <v>2514</v>
      </c>
      <c r="T1312" s="283"/>
      <c r="U1312" s="290" t="s">
        <v>2015</v>
      </c>
      <c r="V1312" s="290" t="s">
        <v>195</v>
      </c>
      <c r="W1312" s="290" t="s">
        <v>2012</v>
      </c>
      <c r="X1312" s="290">
        <v>0</v>
      </c>
      <c r="Y1312" s="290" t="s">
        <v>50</v>
      </c>
      <c r="Z1312" s="290" t="s">
        <v>50</v>
      </c>
      <c r="AA1312" s="290" t="s">
        <v>50</v>
      </c>
      <c r="AB1312" s="290" t="s">
        <v>50</v>
      </c>
    </row>
    <row r="1313" spans="1:28" x14ac:dyDescent="0.25">
      <c r="A1313" s="283" t="s">
        <v>2189</v>
      </c>
      <c r="B1313" s="284" t="s">
        <v>2035</v>
      </c>
      <c r="C1313" s="284" t="s">
        <v>2104</v>
      </c>
      <c r="D1313" s="284" t="s">
        <v>2105</v>
      </c>
      <c r="E1313" s="284" t="s">
        <v>2378</v>
      </c>
      <c r="F1313" s="285" t="s">
        <v>2589</v>
      </c>
      <c r="G1313" s="302">
        <v>20</v>
      </c>
      <c r="H1313" s="287" t="s">
        <v>2011</v>
      </c>
      <c r="I1313" s="285"/>
      <c r="J1313" s="285"/>
      <c r="K1313" s="285"/>
      <c r="L1313" s="285"/>
      <c r="M1313" s="285"/>
      <c r="N1313" s="285"/>
      <c r="O1313" s="288" t="s">
        <v>2012</v>
      </c>
      <c r="P1313" s="288" t="s">
        <v>2012</v>
      </c>
      <c r="Q1313" s="288" t="s">
        <v>2012</v>
      </c>
      <c r="R1313" s="289" t="s">
        <v>2513</v>
      </c>
      <c r="S1313" s="299" t="s">
        <v>2514</v>
      </c>
      <c r="T1313" s="283"/>
      <c r="U1313" s="290" t="s">
        <v>2015</v>
      </c>
      <c r="V1313" s="290" t="s">
        <v>195</v>
      </c>
      <c r="W1313" s="290" t="s">
        <v>2012</v>
      </c>
      <c r="X1313" s="290">
        <v>0</v>
      </c>
      <c r="Y1313" s="290" t="s">
        <v>50</v>
      </c>
      <c r="Z1313" s="290" t="s">
        <v>50</v>
      </c>
      <c r="AA1313" s="290" t="s">
        <v>50</v>
      </c>
      <c r="AB1313" s="290" t="s">
        <v>50</v>
      </c>
    </row>
    <row r="1314" spans="1:28" x14ac:dyDescent="0.25">
      <c r="A1314" s="283" t="s">
        <v>2189</v>
      </c>
      <c r="B1314" s="284" t="s">
        <v>2035</v>
      </c>
      <c r="C1314" s="284" t="s">
        <v>2104</v>
      </c>
      <c r="D1314" s="284" t="s">
        <v>2105</v>
      </c>
      <c r="E1314" s="284" t="s">
        <v>2378</v>
      </c>
      <c r="F1314" s="285" t="s">
        <v>2589</v>
      </c>
      <c r="G1314" s="302">
        <v>40</v>
      </c>
      <c r="H1314" s="287" t="s">
        <v>2011</v>
      </c>
      <c r="I1314" s="285"/>
      <c r="J1314" s="285"/>
      <c r="K1314" s="285"/>
      <c r="L1314" s="285"/>
      <c r="M1314" s="285"/>
      <c r="N1314" s="285"/>
      <c r="O1314" s="288" t="s">
        <v>2012</v>
      </c>
      <c r="P1314" s="288" t="s">
        <v>2012</v>
      </c>
      <c r="Q1314" s="288" t="s">
        <v>2012</v>
      </c>
      <c r="R1314" s="289" t="s">
        <v>2513</v>
      </c>
      <c r="S1314" s="299" t="s">
        <v>2514</v>
      </c>
      <c r="T1314" s="283"/>
      <c r="U1314" s="290" t="s">
        <v>2015</v>
      </c>
      <c r="V1314" s="290" t="s">
        <v>195</v>
      </c>
      <c r="W1314" s="290" t="s">
        <v>2012</v>
      </c>
      <c r="X1314" s="290">
        <v>0</v>
      </c>
      <c r="Y1314" s="290" t="s">
        <v>50</v>
      </c>
      <c r="Z1314" s="290" t="s">
        <v>50</v>
      </c>
      <c r="AA1314" s="290" t="s">
        <v>50</v>
      </c>
      <c r="AB1314" s="290" t="s">
        <v>50</v>
      </c>
    </row>
    <row r="1315" spans="1:28" x14ac:dyDescent="0.25">
      <c r="A1315" s="283" t="s">
        <v>2189</v>
      </c>
      <c r="B1315" s="284" t="s">
        <v>2035</v>
      </c>
      <c r="C1315" s="284" t="s">
        <v>2283</v>
      </c>
      <c r="D1315" s="284" t="s">
        <v>2284</v>
      </c>
      <c r="E1315" s="284" t="s">
        <v>2378</v>
      </c>
      <c r="F1315" s="285" t="s">
        <v>2755</v>
      </c>
      <c r="G1315" s="302">
        <v>20</v>
      </c>
      <c r="H1315" s="287" t="s">
        <v>2011</v>
      </c>
      <c r="I1315" s="285"/>
      <c r="J1315" s="285"/>
      <c r="K1315" s="285"/>
      <c r="L1315" s="285"/>
      <c r="M1315" s="285"/>
      <c r="N1315" s="285"/>
      <c r="O1315" s="288" t="s">
        <v>2012</v>
      </c>
      <c r="P1315" s="288" t="s">
        <v>2012</v>
      </c>
      <c r="Q1315" s="288" t="s">
        <v>2012</v>
      </c>
      <c r="R1315" s="289" t="s">
        <v>2513</v>
      </c>
      <c r="S1315" s="299" t="s">
        <v>2514</v>
      </c>
      <c r="T1315" s="283"/>
      <c r="U1315" s="290" t="s">
        <v>2015</v>
      </c>
      <c r="V1315" s="290" t="s">
        <v>195</v>
      </c>
      <c r="W1315" s="290" t="s">
        <v>2012</v>
      </c>
      <c r="X1315" s="290">
        <v>0</v>
      </c>
      <c r="Y1315" s="290" t="s">
        <v>50</v>
      </c>
      <c r="Z1315" s="290" t="s">
        <v>50</v>
      </c>
      <c r="AA1315" s="290" t="s">
        <v>50</v>
      </c>
      <c r="AB1315" s="290" t="s">
        <v>50</v>
      </c>
    </row>
    <row r="1316" spans="1:28" x14ac:dyDescent="0.25">
      <c r="A1316" s="283" t="s">
        <v>2189</v>
      </c>
      <c r="B1316" s="284" t="s">
        <v>2035</v>
      </c>
      <c r="C1316" s="284" t="s">
        <v>2283</v>
      </c>
      <c r="D1316" s="284" t="s">
        <v>2284</v>
      </c>
      <c r="E1316" s="284" t="s">
        <v>2378</v>
      </c>
      <c r="F1316" s="285" t="s">
        <v>2755</v>
      </c>
      <c r="G1316" s="302">
        <v>40</v>
      </c>
      <c r="H1316" s="287" t="s">
        <v>2011</v>
      </c>
      <c r="I1316" s="285"/>
      <c r="J1316" s="285"/>
      <c r="K1316" s="285"/>
      <c r="L1316" s="285"/>
      <c r="M1316" s="285"/>
      <c r="N1316" s="285"/>
      <c r="O1316" s="288" t="s">
        <v>2012</v>
      </c>
      <c r="P1316" s="288" t="s">
        <v>2012</v>
      </c>
      <c r="Q1316" s="288" t="s">
        <v>2012</v>
      </c>
      <c r="R1316" s="289" t="s">
        <v>2513</v>
      </c>
      <c r="S1316" s="299" t="s">
        <v>2514</v>
      </c>
      <c r="T1316" s="283"/>
      <c r="U1316" s="290" t="s">
        <v>2015</v>
      </c>
      <c r="V1316" s="290" t="s">
        <v>195</v>
      </c>
      <c r="W1316" s="290" t="s">
        <v>2012</v>
      </c>
      <c r="X1316" s="290">
        <v>0</v>
      </c>
      <c r="Y1316" s="290" t="s">
        <v>50</v>
      </c>
      <c r="Z1316" s="290" t="s">
        <v>50</v>
      </c>
      <c r="AA1316" s="290" t="s">
        <v>50</v>
      </c>
      <c r="AB1316" s="290" t="s">
        <v>50</v>
      </c>
    </row>
    <row r="1317" spans="1:28" x14ac:dyDescent="0.25">
      <c r="A1317" s="283" t="s">
        <v>2189</v>
      </c>
      <c r="B1317" s="284" t="s">
        <v>2035</v>
      </c>
      <c r="C1317" s="284" t="s">
        <v>2283</v>
      </c>
      <c r="D1317" s="284" t="s">
        <v>2284</v>
      </c>
      <c r="E1317" s="284" t="s">
        <v>2511</v>
      </c>
      <c r="F1317" s="285" t="s">
        <v>2756</v>
      </c>
      <c r="G1317" s="302">
        <v>20</v>
      </c>
      <c r="H1317" s="287" t="s">
        <v>2011</v>
      </c>
      <c r="I1317" s="285"/>
      <c r="J1317" s="285"/>
      <c r="K1317" s="285"/>
      <c r="L1317" s="285"/>
      <c r="M1317" s="285"/>
      <c r="N1317" s="285"/>
      <c r="O1317" s="288" t="s">
        <v>2012</v>
      </c>
      <c r="P1317" s="288" t="s">
        <v>2012</v>
      </c>
      <c r="Q1317" s="288" t="s">
        <v>2012</v>
      </c>
      <c r="R1317" s="289" t="s">
        <v>2513</v>
      </c>
      <c r="S1317" s="299" t="s">
        <v>2514</v>
      </c>
      <c r="T1317" s="283"/>
      <c r="U1317" s="290" t="s">
        <v>2015</v>
      </c>
      <c r="V1317" s="290" t="s">
        <v>195</v>
      </c>
      <c r="W1317" s="290" t="s">
        <v>2012</v>
      </c>
      <c r="X1317" s="290">
        <v>0</v>
      </c>
      <c r="Y1317" s="290" t="s">
        <v>50</v>
      </c>
      <c r="Z1317" s="290" t="s">
        <v>50</v>
      </c>
      <c r="AA1317" s="290" t="s">
        <v>50</v>
      </c>
      <c r="AB1317" s="290" t="s">
        <v>50</v>
      </c>
    </row>
    <row r="1318" spans="1:28" x14ac:dyDescent="0.25">
      <c r="A1318" s="283" t="s">
        <v>2189</v>
      </c>
      <c r="B1318" s="284" t="s">
        <v>2035</v>
      </c>
      <c r="C1318" s="284" t="s">
        <v>2283</v>
      </c>
      <c r="D1318" s="284" t="s">
        <v>2284</v>
      </c>
      <c r="E1318" s="284" t="s">
        <v>2511</v>
      </c>
      <c r="F1318" s="285" t="s">
        <v>2756</v>
      </c>
      <c r="G1318" s="302">
        <v>40</v>
      </c>
      <c r="H1318" s="287" t="s">
        <v>2011</v>
      </c>
      <c r="I1318" s="285"/>
      <c r="J1318" s="285"/>
      <c r="K1318" s="285"/>
      <c r="L1318" s="285"/>
      <c r="M1318" s="285"/>
      <c r="N1318" s="285"/>
      <c r="O1318" s="288" t="s">
        <v>2012</v>
      </c>
      <c r="P1318" s="288" t="s">
        <v>2012</v>
      </c>
      <c r="Q1318" s="288" t="s">
        <v>2012</v>
      </c>
      <c r="R1318" s="289" t="s">
        <v>2513</v>
      </c>
      <c r="S1318" s="299" t="s">
        <v>2514</v>
      </c>
      <c r="T1318" s="283"/>
      <c r="U1318" s="290" t="s">
        <v>2015</v>
      </c>
      <c r="V1318" s="290" t="s">
        <v>195</v>
      </c>
      <c r="W1318" s="290" t="s">
        <v>2012</v>
      </c>
      <c r="X1318" s="290">
        <v>0</v>
      </c>
      <c r="Y1318" s="290" t="s">
        <v>50</v>
      </c>
      <c r="Z1318" s="290" t="s">
        <v>50</v>
      </c>
      <c r="AA1318" s="290" t="s">
        <v>50</v>
      </c>
      <c r="AB1318" s="290" t="s">
        <v>50</v>
      </c>
    </row>
    <row r="1319" spans="1:28" x14ac:dyDescent="0.25">
      <c r="A1319" s="283" t="s">
        <v>2189</v>
      </c>
      <c r="B1319" s="284" t="s">
        <v>2041</v>
      </c>
      <c r="C1319" s="284" t="s">
        <v>2106</v>
      </c>
      <c r="D1319" s="284" t="s">
        <v>2107</v>
      </c>
      <c r="E1319" s="284" t="s">
        <v>2378</v>
      </c>
      <c r="F1319" s="285" t="s">
        <v>2590</v>
      </c>
      <c r="G1319" s="302">
        <v>20</v>
      </c>
      <c r="H1319" s="287" t="s">
        <v>2011</v>
      </c>
      <c r="I1319" s="285"/>
      <c r="J1319" s="285"/>
      <c r="K1319" s="285"/>
      <c r="L1319" s="285"/>
      <c r="M1319" s="285"/>
      <c r="N1319" s="285"/>
      <c r="O1319" s="288" t="s">
        <v>2012</v>
      </c>
      <c r="P1319" s="288" t="s">
        <v>2012</v>
      </c>
      <c r="Q1319" s="288" t="s">
        <v>2012</v>
      </c>
      <c r="R1319" s="289" t="s">
        <v>2513</v>
      </c>
      <c r="S1319" s="299" t="s">
        <v>2514</v>
      </c>
      <c r="T1319" s="283"/>
      <c r="U1319" s="290" t="s">
        <v>2015</v>
      </c>
      <c r="V1319" s="290" t="s">
        <v>195</v>
      </c>
      <c r="W1319" s="290" t="s">
        <v>2012</v>
      </c>
      <c r="X1319" s="290">
        <v>0</v>
      </c>
      <c r="Y1319" s="290" t="s">
        <v>50</v>
      </c>
      <c r="Z1319" s="290" t="s">
        <v>50</v>
      </c>
      <c r="AA1319" s="290" t="s">
        <v>50</v>
      </c>
      <c r="AB1319" s="290" t="s">
        <v>50</v>
      </c>
    </row>
    <row r="1320" spans="1:28" x14ac:dyDescent="0.25">
      <c r="A1320" s="283" t="s">
        <v>2189</v>
      </c>
      <c r="B1320" s="284" t="s">
        <v>2041</v>
      </c>
      <c r="C1320" s="284" t="s">
        <v>2106</v>
      </c>
      <c r="D1320" s="284" t="s">
        <v>2107</v>
      </c>
      <c r="E1320" s="284" t="s">
        <v>2378</v>
      </c>
      <c r="F1320" s="285" t="s">
        <v>2590</v>
      </c>
      <c r="G1320" s="302">
        <v>40</v>
      </c>
      <c r="H1320" s="287" t="s">
        <v>2011</v>
      </c>
      <c r="I1320" s="285"/>
      <c r="J1320" s="285"/>
      <c r="K1320" s="285"/>
      <c r="L1320" s="285"/>
      <c r="M1320" s="285"/>
      <c r="N1320" s="285"/>
      <c r="O1320" s="288" t="s">
        <v>2012</v>
      </c>
      <c r="P1320" s="288" t="s">
        <v>2012</v>
      </c>
      <c r="Q1320" s="288" t="s">
        <v>2012</v>
      </c>
      <c r="R1320" s="289" t="s">
        <v>2513</v>
      </c>
      <c r="S1320" s="299" t="s">
        <v>2514</v>
      </c>
      <c r="T1320" s="283"/>
      <c r="U1320" s="290" t="s">
        <v>2015</v>
      </c>
      <c r="V1320" s="290" t="s">
        <v>195</v>
      </c>
      <c r="W1320" s="290" t="s">
        <v>2012</v>
      </c>
      <c r="X1320" s="290">
        <v>0</v>
      </c>
      <c r="Y1320" s="290" t="s">
        <v>50</v>
      </c>
      <c r="Z1320" s="290" t="s">
        <v>50</v>
      </c>
      <c r="AA1320" s="290" t="s">
        <v>50</v>
      </c>
      <c r="AB1320" s="290" t="s">
        <v>50</v>
      </c>
    </row>
    <row r="1321" spans="1:28" x14ac:dyDescent="0.25">
      <c r="A1321" s="283" t="s">
        <v>2189</v>
      </c>
      <c r="B1321" s="284" t="s">
        <v>2041</v>
      </c>
      <c r="C1321" s="284" t="s">
        <v>2287</v>
      </c>
      <c r="D1321" s="284" t="s">
        <v>2288</v>
      </c>
      <c r="E1321" s="284" t="s">
        <v>2378</v>
      </c>
      <c r="F1321" s="285" t="s">
        <v>2757</v>
      </c>
      <c r="G1321" s="302">
        <v>20</v>
      </c>
      <c r="H1321" s="287" t="s">
        <v>2011</v>
      </c>
      <c r="I1321" s="285"/>
      <c r="J1321" s="285"/>
      <c r="K1321" s="285"/>
      <c r="L1321" s="285"/>
      <c r="M1321" s="285"/>
      <c r="N1321" s="285"/>
      <c r="O1321" s="288" t="s">
        <v>2012</v>
      </c>
      <c r="P1321" s="288" t="s">
        <v>2012</v>
      </c>
      <c r="Q1321" s="288" t="s">
        <v>2012</v>
      </c>
      <c r="R1321" s="289" t="s">
        <v>2513</v>
      </c>
      <c r="S1321" s="299" t="s">
        <v>2514</v>
      </c>
      <c r="T1321" s="283"/>
      <c r="U1321" s="290" t="s">
        <v>2015</v>
      </c>
      <c r="V1321" s="290" t="s">
        <v>195</v>
      </c>
      <c r="W1321" s="290" t="s">
        <v>2012</v>
      </c>
      <c r="X1321" s="290">
        <v>0</v>
      </c>
      <c r="Y1321" s="290" t="s">
        <v>50</v>
      </c>
      <c r="Z1321" s="290" t="s">
        <v>50</v>
      </c>
      <c r="AA1321" s="290" t="s">
        <v>50</v>
      </c>
      <c r="AB1321" s="290" t="s">
        <v>50</v>
      </c>
    </row>
    <row r="1322" spans="1:28" x14ac:dyDescent="0.25">
      <c r="A1322" s="283" t="s">
        <v>2189</v>
      </c>
      <c r="B1322" s="284" t="s">
        <v>2041</v>
      </c>
      <c r="C1322" s="284" t="s">
        <v>2287</v>
      </c>
      <c r="D1322" s="284" t="s">
        <v>2288</v>
      </c>
      <c r="E1322" s="284" t="s">
        <v>2378</v>
      </c>
      <c r="F1322" s="285" t="s">
        <v>2757</v>
      </c>
      <c r="G1322" s="302">
        <v>40</v>
      </c>
      <c r="H1322" s="287" t="s">
        <v>2011</v>
      </c>
      <c r="I1322" s="285"/>
      <c r="J1322" s="285"/>
      <c r="K1322" s="285"/>
      <c r="L1322" s="285"/>
      <c r="M1322" s="285"/>
      <c r="N1322" s="285"/>
      <c r="O1322" s="288" t="s">
        <v>2012</v>
      </c>
      <c r="P1322" s="288" t="s">
        <v>2012</v>
      </c>
      <c r="Q1322" s="288" t="s">
        <v>2012</v>
      </c>
      <c r="R1322" s="289" t="s">
        <v>2513</v>
      </c>
      <c r="S1322" s="299" t="s">
        <v>2514</v>
      </c>
      <c r="T1322" s="283"/>
      <c r="U1322" s="290" t="s">
        <v>2015</v>
      </c>
      <c r="V1322" s="290" t="s">
        <v>195</v>
      </c>
      <c r="W1322" s="290" t="s">
        <v>2012</v>
      </c>
      <c r="X1322" s="290">
        <v>0</v>
      </c>
      <c r="Y1322" s="290" t="s">
        <v>50</v>
      </c>
      <c r="Z1322" s="290" t="s">
        <v>50</v>
      </c>
      <c r="AA1322" s="290" t="s">
        <v>50</v>
      </c>
      <c r="AB1322" s="290" t="s">
        <v>50</v>
      </c>
    </row>
    <row r="1323" spans="1:28" x14ac:dyDescent="0.25">
      <c r="A1323" s="283" t="s">
        <v>2189</v>
      </c>
      <c r="B1323" s="284" t="s">
        <v>2199</v>
      </c>
      <c r="C1323" s="284" t="s">
        <v>2289</v>
      </c>
      <c r="D1323" s="284" t="s">
        <v>2290</v>
      </c>
      <c r="E1323" s="284" t="s">
        <v>2378</v>
      </c>
      <c r="F1323" s="285" t="s">
        <v>2758</v>
      </c>
      <c r="G1323" s="302">
        <v>20</v>
      </c>
      <c r="H1323" s="287" t="s">
        <v>2011</v>
      </c>
      <c r="I1323" s="285"/>
      <c r="J1323" s="285"/>
      <c r="K1323" s="285"/>
      <c r="L1323" s="285"/>
      <c r="M1323" s="285"/>
      <c r="N1323" s="285"/>
      <c r="O1323" s="288" t="s">
        <v>2012</v>
      </c>
      <c r="P1323" s="288" t="s">
        <v>2012</v>
      </c>
      <c r="Q1323" s="288" t="s">
        <v>2012</v>
      </c>
      <c r="R1323" s="289" t="s">
        <v>2513</v>
      </c>
      <c r="S1323" s="299" t="s">
        <v>2514</v>
      </c>
      <c r="T1323" s="283"/>
      <c r="U1323" s="290" t="s">
        <v>2015</v>
      </c>
      <c r="V1323" s="290" t="s">
        <v>195</v>
      </c>
      <c r="W1323" s="290" t="s">
        <v>2012</v>
      </c>
      <c r="X1323" s="290">
        <v>0</v>
      </c>
      <c r="Y1323" s="290" t="s">
        <v>50</v>
      </c>
      <c r="Z1323" s="290" t="s">
        <v>50</v>
      </c>
      <c r="AA1323" s="290" t="s">
        <v>50</v>
      </c>
      <c r="AB1323" s="290" t="s">
        <v>50</v>
      </c>
    </row>
    <row r="1324" spans="1:28" x14ac:dyDescent="0.25">
      <c r="A1324" s="283" t="s">
        <v>2189</v>
      </c>
      <c r="B1324" s="284" t="s">
        <v>2199</v>
      </c>
      <c r="C1324" s="284" t="s">
        <v>2289</v>
      </c>
      <c r="D1324" s="284" t="s">
        <v>2290</v>
      </c>
      <c r="E1324" s="284" t="s">
        <v>2378</v>
      </c>
      <c r="F1324" s="285" t="s">
        <v>2758</v>
      </c>
      <c r="G1324" s="302">
        <v>40</v>
      </c>
      <c r="H1324" s="287" t="s">
        <v>2011</v>
      </c>
      <c r="I1324" s="285"/>
      <c r="J1324" s="285"/>
      <c r="K1324" s="285"/>
      <c r="L1324" s="285"/>
      <c r="M1324" s="285"/>
      <c r="N1324" s="285"/>
      <c r="O1324" s="288" t="s">
        <v>2012</v>
      </c>
      <c r="P1324" s="288" t="s">
        <v>2012</v>
      </c>
      <c r="Q1324" s="288" t="s">
        <v>2012</v>
      </c>
      <c r="R1324" s="289" t="s">
        <v>2513</v>
      </c>
      <c r="S1324" s="299" t="s">
        <v>2514</v>
      </c>
      <c r="T1324" s="283"/>
      <c r="U1324" s="290" t="s">
        <v>2015</v>
      </c>
      <c r="V1324" s="290" t="s">
        <v>195</v>
      </c>
      <c r="W1324" s="290" t="s">
        <v>2012</v>
      </c>
      <c r="X1324" s="290">
        <v>0</v>
      </c>
      <c r="Y1324" s="290" t="s">
        <v>50</v>
      </c>
      <c r="Z1324" s="290" t="s">
        <v>50</v>
      </c>
      <c r="AA1324" s="290" t="s">
        <v>50</v>
      </c>
      <c r="AB1324" s="290" t="s">
        <v>50</v>
      </c>
    </row>
    <row r="1325" spans="1:28" x14ac:dyDescent="0.25">
      <c r="A1325" s="283" t="s">
        <v>2189</v>
      </c>
      <c r="B1325" s="284" t="s">
        <v>2035</v>
      </c>
      <c r="C1325" s="284" t="s">
        <v>2293</v>
      </c>
      <c r="D1325" s="284" t="s">
        <v>2294</v>
      </c>
      <c r="E1325" s="284" t="s">
        <v>2378</v>
      </c>
      <c r="F1325" s="285" t="s">
        <v>2759</v>
      </c>
      <c r="G1325" s="302">
        <v>20</v>
      </c>
      <c r="H1325" s="287" t="s">
        <v>2011</v>
      </c>
      <c r="I1325" s="285"/>
      <c r="J1325" s="285"/>
      <c r="K1325" s="285"/>
      <c r="L1325" s="285"/>
      <c r="M1325" s="285"/>
      <c r="N1325" s="285"/>
      <c r="O1325" s="288" t="s">
        <v>2012</v>
      </c>
      <c r="P1325" s="288" t="s">
        <v>2012</v>
      </c>
      <c r="Q1325" s="288" t="s">
        <v>2012</v>
      </c>
      <c r="R1325" s="289" t="s">
        <v>2513</v>
      </c>
      <c r="S1325" s="299" t="s">
        <v>2514</v>
      </c>
      <c r="T1325" s="283"/>
      <c r="U1325" s="290" t="s">
        <v>2015</v>
      </c>
      <c r="V1325" s="290" t="s">
        <v>195</v>
      </c>
      <c r="W1325" s="290" t="s">
        <v>2012</v>
      </c>
      <c r="X1325" s="290">
        <v>0</v>
      </c>
      <c r="Y1325" s="290" t="s">
        <v>50</v>
      </c>
      <c r="Z1325" s="290" t="s">
        <v>50</v>
      </c>
      <c r="AA1325" s="290" t="s">
        <v>50</v>
      </c>
      <c r="AB1325" s="290" t="s">
        <v>50</v>
      </c>
    </row>
    <row r="1326" spans="1:28" x14ac:dyDescent="0.25">
      <c r="A1326" s="283" t="s">
        <v>2189</v>
      </c>
      <c r="B1326" s="284" t="s">
        <v>2035</v>
      </c>
      <c r="C1326" s="284" t="s">
        <v>2293</v>
      </c>
      <c r="D1326" s="284" t="s">
        <v>2294</v>
      </c>
      <c r="E1326" s="284" t="s">
        <v>2378</v>
      </c>
      <c r="F1326" s="285" t="s">
        <v>2759</v>
      </c>
      <c r="G1326" s="302">
        <v>40</v>
      </c>
      <c r="H1326" s="287" t="s">
        <v>2011</v>
      </c>
      <c r="I1326" s="285"/>
      <c r="J1326" s="285"/>
      <c r="K1326" s="285"/>
      <c r="L1326" s="285"/>
      <c r="M1326" s="285"/>
      <c r="N1326" s="285"/>
      <c r="O1326" s="288" t="s">
        <v>2012</v>
      </c>
      <c r="P1326" s="288" t="s">
        <v>2012</v>
      </c>
      <c r="Q1326" s="288" t="s">
        <v>2012</v>
      </c>
      <c r="R1326" s="289" t="s">
        <v>2513</v>
      </c>
      <c r="S1326" s="299" t="s">
        <v>2514</v>
      </c>
      <c r="T1326" s="283"/>
      <c r="U1326" s="290" t="s">
        <v>2015</v>
      </c>
      <c r="V1326" s="290" t="s">
        <v>195</v>
      </c>
      <c r="W1326" s="290" t="s">
        <v>2012</v>
      </c>
      <c r="X1326" s="290">
        <v>0</v>
      </c>
      <c r="Y1326" s="290" t="s">
        <v>50</v>
      </c>
      <c r="Z1326" s="290" t="s">
        <v>50</v>
      </c>
      <c r="AA1326" s="290" t="s">
        <v>50</v>
      </c>
      <c r="AB1326" s="290" t="s">
        <v>50</v>
      </c>
    </row>
    <row r="1327" spans="1:28" x14ac:dyDescent="0.25">
      <c r="A1327" s="283" t="s">
        <v>2189</v>
      </c>
      <c r="B1327" s="284" t="s">
        <v>1791</v>
      </c>
      <c r="C1327" s="284" t="s">
        <v>2295</v>
      </c>
      <c r="D1327" s="284" t="s">
        <v>2296</v>
      </c>
      <c r="E1327" s="284" t="s">
        <v>2378</v>
      </c>
      <c r="F1327" s="285" t="s">
        <v>2760</v>
      </c>
      <c r="G1327" s="302">
        <v>20</v>
      </c>
      <c r="H1327" s="287" t="s">
        <v>2011</v>
      </c>
      <c r="I1327" s="285"/>
      <c r="J1327" s="285"/>
      <c r="K1327" s="285"/>
      <c r="L1327" s="285"/>
      <c r="M1327" s="285"/>
      <c r="N1327" s="285"/>
      <c r="O1327" s="288" t="s">
        <v>2012</v>
      </c>
      <c r="P1327" s="288" t="s">
        <v>2012</v>
      </c>
      <c r="Q1327" s="288" t="s">
        <v>2012</v>
      </c>
      <c r="R1327" s="289" t="s">
        <v>2513</v>
      </c>
      <c r="S1327" s="299" t="s">
        <v>2514</v>
      </c>
      <c r="T1327" s="283"/>
      <c r="U1327" s="290" t="s">
        <v>2015</v>
      </c>
      <c r="V1327" s="290" t="s">
        <v>195</v>
      </c>
      <c r="W1327" s="290" t="s">
        <v>2012</v>
      </c>
      <c r="X1327" s="290">
        <v>0</v>
      </c>
      <c r="Y1327" s="290" t="s">
        <v>50</v>
      </c>
      <c r="Z1327" s="290" t="s">
        <v>50</v>
      </c>
      <c r="AA1327" s="290" t="s">
        <v>50</v>
      </c>
      <c r="AB1327" s="290" t="s">
        <v>50</v>
      </c>
    </row>
    <row r="1328" spans="1:28" x14ac:dyDescent="0.25">
      <c r="A1328" s="283" t="s">
        <v>2189</v>
      </c>
      <c r="B1328" s="284" t="s">
        <v>1791</v>
      </c>
      <c r="C1328" s="284" t="s">
        <v>2295</v>
      </c>
      <c r="D1328" s="284" t="s">
        <v>2296</v>
      </c>
      <c r="E1328" s="284" t="s">
        <v>2378</v>
      </c>
      <c r="F1328" s="285" t="s">
        <v>2760</v>
      </c>
      <c r="G1328" s="302">
        <v>40</v>
      </c>
      <c r="H1328" s="287" t="s">
        <v>2011</v>
      </c>
      <c r="I1328" s="285"/>
      <c r="J1328" s="285"/>
      <c r="K1328" s="285"/>
      <c r="L1328" s="285"/>
      <c r="M1328" s="285"/>
      <c r="N1328" s="285"/>
      <c r="O1328" s="288" t="s">
        <v>2012</v>
      </c>
      <c r="P1328" s="288" t="s">
        <v>2012</v>
      </c>
      <c r="Q1328" s="288" t="s">
        <v>2012</v>
      </c>
      <c r="R1328" s="289" t="s">
        <v>2513</v>
      </c>
      <c r="S1328" s="299" t="s">
        <v>2514</v>
      </c>
      <c r="T1328" s="283"/>
      <c r="U1328" s="290" t="s">
        <v>2015</v>
      </c>
      <c r="V1328" s="290" t="s">
        <v>195</v>
      </c>
      <c r="W1328" s="290" t="s">
        <v>2012</v>
      </c>
      <c r="X1328" s="290">
        <v>0</v>
      </c>
      <c r="Y1328" s="290" t="s">
        <v>50</v>
      </c>
      <c r="Z1328" s="290" t="s">
        <v>50</v>
      </c>
      <c r="AA1328" s="290" t="s">
        <v>50</v>
      </c>
      <c r="AB1328" s="290" t="s">
        <v>50</v>
      </c>
    </row>
    <row r="1329" spans="1:28" x14ac:dyDescent="0.25">
      <c r="A1329" s="283" t="s">
        <v>2189</v>
      </c>
      <c r="B1329" s="284" t="s">
        <v>1787</v>
      </c>
      <c r="C1329" s="284" t="s">
        <v>2297</v>
      </c>
      <c r="D1329" s="284" t="s">
        <v>2298</v>
      </c>
      <c r="E1329" s="284" t="s">
        <v>2511</v>
      </c>
      <c r="F1329" s="285" t="s">
        <v>2761</v>
      </c>
      <c r="G1329" s="302">
        <v>20</v>
      </c>
      <c r="H1329" s="287" t="s">
        <v>2011</v>
      </c>
      <c r="I1329" s="285"/>
      <c r="J1329" s="285"/>
      <c r="K1329" s="285"/>
      <c r="L1329" s="285"/>
      <c r="M1329" s="285"/>
      <c r="N1329" s="285"/>
      <c r="O1329" s="288" t="s">
        <v>2012</v>
      </c>
      <c r="P1329" s="288" t="s">
        <v>2012</v>
      </c>
      <c r="Q1329" s="288" t="s">
        <v>2012</v>
      </c>
      <c r="R1329" s="289" t="s">
        <v>2513</v>
      </c>
      <c r="S1329" s="299" t="s">
        <v>2514</v>
      </c>
      <c r="T1329" s="283"/>
      <c r="U1329" s="290" t="s">
        <v>2015</v>
      </c>
      <c r="V1329" s="290" t="s">
        <v>195</v>
      </c>
      <c r="W1329" s="290" t="s">
        <v>2012</v>
      </c>
      <c r="X1329" s="290">
        <v>0</v>
      </c>
      <c r="Y1329" s="290" t="s">
        <v>50</v>
      </c>
      <c r="Z1329" s="290" t="s">
        <v>50</v>
      </c>
      <c r="AA1329" s="290" t="s">
        <v>50</v>
      </c>
      <c r="AB1329" s="290" t="s">
        <v>50</v>
      </c>
    </row>
    <row r="1330" spans="1:28" x14ac:dyDescent="0.25">
      <c r="A1330" s="283" t="s">
        <v>2189</v>
      </c>
      <c r="B1330" s="284" t="s">
        <v>1787</v>
      </c>
      <c r="C1330" s="284" t="s">
        <v>2297</v>
      </c>
      <c r="D1330" s="284" t="s">
        <v>2298</v>
      </c>
      <c r="E1330" s="284" t="s">
        <v>2511</v>
      </c>
      <c r="F1330" s="285" t="s">
        <v>2761</v>
      </c>
      <c r="G1330" s="302">
        <v>40</v>
      </c>
      <c r="H1330" s="287" t="s">
        <v>2011</v>
      </c>
      <c r="I1330" s="285"/>
      <c r="J1330" s="285"/>
      <c r="K1330" s="285"/>
      <c r="L1330" s="285"/>
      <c r="M1330" s="285"/>
      <c r="N1330" s="285"/>
      <c r="O1330" s="288" t="s">
        <v>2012</v>
      </c>
      <c r="P1330" s="288" t="s">
        <v>2012</v>
      </c>
      <c r="Q1330" s="288" t="s">
        <v>2012</v>
      </c>
      <c r="R1330" s="289" t="s">
        <v>2513</v>
      </c>
      <c r="S1330" s="299" t="s">
        <v>2514</v>
      </c>
      <c r="T1330" s="283"/>
      <c r="U1330" s="290" t="s">
        <v>2015</v>
      </c>
      <c r="V1330" s="290" t="s">
        <v>195</v>
      </c>
      <c r="W1330" s="290" t="s">
        <v>2012</v>
      </c>
      <c r="X1330" s="290">
        <v>0</v>
      </c>
      <c r="Y1330" s="290" t="s">
        <v>50</v>
      </c>
      <c r="Z1330" s="290" t="s">
        <v>50</v>
      </c>
      <c r="AA1330" s="290" t="s">
        <v>50</v>
      </c>
      <c r="AB1330" s="290" t="s">
        <v>50</v>
      </c>
    </row>
    <row r="1331" spans="1:28" x14ac:dyDescent="0.25">
      <c r="A1331" s="283" t="s">
        <v>2189</v>
      </c>
      <c r="B1331" s="284" t="s">
        <v>1787</v>
      </c>
      <c r="C1331" s="284" t="s">
        <v>2297</v>
      </c>
      <c r="D1331" s="284" t="s">
        <v>2298</v>
      </c>
      <c r="E1331" s="284" t="s">
        <v>2378</v>
      </c>
      <c r="F1331" s="285" t="s">
        <v>2762</v>
      </c>
      <c r="G1331" s="286">
        <v>20</v>
      </c>
      <c r="H1331" s="287" t="s">
        <v>2011</v>
      </c>
      <c r="I1331" s="285"/>
      <c r="J1331" s="285"/>
      <c r="K1331" s="285"/>
      <c r="L1331" s="285"/>
      <c r="M1331" s="285"/>
      <c r="N1331" s="285"/>
      <c r="O1331" s="288">
        <v>5</v>
      </c>
      <c r="P1331" s="288" t="s">
        <v>2013</v>
      </c>
      <c r="Q1331" s="288" t="s">
        <v>2722</v>
      </c>
      <c r="R1331" s="289" t="s">
        <v>2513</v>
      </c>
      <c r="S1331" s="299" t="s">
        <v>2514</v>
      </c>
      <c r="T1331" s="283"/>
      <c r="U1331" s="290" t="s">
        <v>2015</v>
      </c>
      <c r="V1331" s="290" t="s">
        <v>195</v>
      </c>
      <c r="W1331" s="290">
        <v>6</v>
      </c>
      <c r="X1331" s="290">
        <v>0</v>
      </c>
      <c r="Y1331" s="290" t="s">
        <v>50</v>
      </c>
      <c r="Z1331" s="290" t="s">
        <v>50</v>
      </c>
      <c r="AA1331" s="290" t="s">
        <v>50</v>
      </c>
      <c r="AB1331" s="290" t="s">
        <v>50</v>
      </c>
    </row>
    <row r="1332" spans="1:28" x14ac:dyDescent="0.25">
      <c r="A1332" s="283" t="s">
        <v>2189</v>
      </c>
      <c r="B1332" s="284" t="s">
        <v>1787</v>
      </c>
      <c r="C1332" s="284" t="s">
        <v>2297</v>
      </c>
      <c r="D1332" s="284" t="s">
        <v>2298</v>
      </c>
      <c r="E1332" s="284" t="s">
        <v>2378</v>
      </c>
      <c r="F1332" s="285" t="s">
        <v>2762</v>
      </c>
      <c r="G1332" s="286">
        <v>40</v>
      </c>
      <c r="H1332" s="287" t="s">
        <v>2011</v>
      </c>
      <c r="I1332" s="285"/>
      <c r="J1332" s="285"/>
      <c r="K1332" s="285"/>
      <c r="L1332" s="285"/>
      <c r="M1332" s="285"/>
      <c r="N1332" s="285"/>
      <c r="O1332" s="288">
        <v>5</v>
      </c>
      <c r="P1332" s="288" t="s">
        <v>2013</v>
      </c>
      <c r="Q1332" s="288" t="s">
        <v>2722</v>
      </c>
      <c r="R1332" s="289" t="s">
        <v>2513</v>
      </c>
      <c r="S1332" s="299" t="s">
        <v>2514</v>
      </c>
      <c r="T1332" s="283"/>
      <c r="U1332" s="290" t="s">
        <v>2015</v>
      </c>
      <c r="V1332" s="290" t="s">
        <v>195</v>
      </c>
      <c r="W1332" s="290">
        <v>6</v>
      </c>
      <c r="X1332" s="290">
        <v>0</v>
      </c>
      <c r="Y1332" s="290" t="s">
        <v>50</v>
      </c>
      <c r="Z1332" s="290" t="s">
        <v>50</v>
      </c>
      <c r="AA1332" s="290" t="s">
        <v>50</v>
      </c>
      <c r="AB1332" s="290" t="s">
        <v>50</v>
      </c>
    </row>
    <row r="1333" spans="1:28" x14ac:dyDescent="0.25">
      <c r="A1333" s="283" t="s">
        <v>2189</v>
      </c>
      <c r="B1333" s="284" t="s">
        <v>2035</v>
      </c>
      <c r="C1333" s="284" t="s">
        <v>2299</v>
      </c>
      <c r="D1333" s="284" t="s">
        <v>2300</v>
      </c>
      <c r="E1333" s="284" t="s">
        <v>2378</v>
      </c>
      <c r="F1333" s="285" t="s">
        <v>2763</v>
      </c>
      <c r="G1333" s="302">
        <v>20</v>
      </c>
      <c r="H1333" s="287" t="s">
        <v>2011</v>
      </c>
      <c r="I1333" s="285"/>
      <c r="J1333" s="285"/>
      <c r="K1333" s="285"/>
      <c r="L1333" s="285"/>
      <c r="M1333" s="285"/>
      <c r="N1333" s="285"/>
      <c r="O1333" s="288" t="s">
        <v>2012</v>
      </c>
      <c r="P1333" s="288" t="s">
        <v>2012</v>
      </c>
      <c r="Q1333" s="288" t="s">
        <v>2012</v>
      </c>
      <c r="R1333" s="289" t="s">
        <v>2513</v>
      </c>
      <c r="S1333" s="299" t="s">
        <v>2514</v>
      </c>
      <c r="T1333" s="283"/>
      <c r="U1333" s="290" t="s">
        <v>2015</v>
      </c>
      <c r="V1333" s="290" t="s">
        <v>195</v>
      </c>
      <c r="W1333" s="290" t="s">
        <v>2012</v>
      </c>
      <c r="X1333" s="290">
        <v>0</v>
      </c>
      <c r="Y1333" s="290" t="s">
        <v>50</v>
      </c>
      <c r="Z1333" s="290" t="s">
        <v>50</v>
      </c>
      <c r="AA1333" s="290" t="s">
        <v>50</v>
      </c>
      <c r="AB1333" s="290" t="s">
        <v>50</v>
      </c>
    </row>
    <row r="1334" spans="1:28" x14ac:dyDescent="0.25">
      <c r="A1334" s="283" t="s">
        <v>2189</v>
      </c>
      <c r="B1334" s="284" t="s">
        <v>2035</v>
      </c>
      <c r="C1334" s="284" t="s">
        <v>2299</v>
      </c>
      <c r="D1334" s="284" t="s">
        <v>2300</v>
      </c>
      <c r="E1334" s="284" t="s">
        <v>2378</v>
      </c>
      <c r="F1334" s="285" t="s">
        <v>2763</v>
      </c>
      <c r="G1334" s="302">
        <v>40</v>
      </c>
      <c r="H1334" s="287" t="s">
        <v>2011</v>
      </c>
      <c r="I1334" s="285"/>
      <c r="J1334" s="285"/>
      <c r="K1334" s="285"/>
      <c r="L1334" s="285"/>
      <c r="M1334" s="285"/>
      <c r="N1334" s="285"/>
      <c r="O1334" s="288" t="s">
        <v>2012</v>
      </c>
      <c r="P1334" s="288" t="s">
        <v>2012</v>
      </c>
      <c r="Q1334" s="288" t="s">
        <v>2012</v>
      </c>
      <c r="R1334" s="289" t="s">
        <v>2513</v>
      </c>
      <c r="S1334" s="299" t="s">
        <v>2514</v>
      </c>
      <c r="T1334" s="283"/>
      <c r="U1334" s="290" t="s">
        <v>2015</v>
      </c>
      <c r="V1334" s="290" t="s">
        <v>195</v>
      </c>
      <c r="W1334" s="290" t="s">
        <v>2012</v>
      </c>
      <c r="X1334" s="290">
        <v>0</v>
      </c>
      <c r="Y1334" s="290" t="s">
        <v>50</v>
      </c>
      <c r="Z1334" s="290" t="s">
        <v>50</v>
      </c>
      <c r="AA1334" s="290" t="s">
        <v>50</v>
      </c>
      <c r="AB1334" s="290" t="s">
        <v>50</v>
      </c>
    </row>
    <row r="1335" spans="1:28" x14ac:dyDescent="0.25">
      <c r="A1335" s="283" t="s">
        <v>2189</v>
      </c>
      <c r="B1335" s="284" t="s">
        <v>2035</v>
      </c>
      <c r="C1335" s="284" t="s">
        <v>2301</v>
      </c>
      <c r="D1335" s="284" t="s">
        <v>2302</v>
      </c>
      <c r="E1335" s="284" t="s">
        <v>2378</v>
      </c>
      <c r="F1335" s="285" t="s">
        <v>362</v>
      </c>
      <c r="G1335" s="302">
        <v>20</v>
      </c>
      <c r="H1335" s="287" t="s">
        <v>2011</v>
      </c>
      <c r="I1335" s="285"/>
      <c r="J1335" s="285"/>
      <c r="K1335" s="285"/>
      <c r="L1335" s="285"/>
      <c r="M1335" s="285"/>
      <c r="N1335" s="285"/>
      <c r="O1335" s="288" t="s">
        <v>2012</v>
      </c>
      <c r="P1335" s="288" t="s">
        <v>2012</v>
      </c>
      <c r="Q1335" s="288" t="s">
        <v>2012</v>
      </c>
      <c r="R1335" s="289" t="s">
        <v>2513</v>
      </c>
      <c r="S1335" s="299" t="s">
        <v>2514</v>
      </c>
      <c r="T1335" s="283"/>
      <c r="U1335" s="290" t="s">
        <v>2015</v>
      </c>
      <c r="V1335" s="290" t="s">
        <v>195</v>
      </c>
      <c r="W1335" s="290" t="s">
        <v>2012</v>
      </c>
      <c r="X1335" s="290">
        <v>0</v>
      </c>
      <c r="Y1335" s="290" t="s">
        <v>50</v>
      </c>
      <c r="Z1335" s="290" t="s">
        <v>50</v>
      </c>
      <c r="AA1335" s="290" t="s">
        <v>50</v>
      </c>
      <c r="AB1335" s="290" t="s">
        <v>50</v>
      </c>
    </row>
    <row r="1336" spans="1:28" x14ac:dyDescent="0.25">
      <c r="A1336" s="283" t="s">
        <v>2189</v>
      </c>
      <c r="B1336" s="284" t="s">
        <v>2035</v>
      </c>
      <c r="C1336" s="284" t="s">
        <v>2301</v>
      </c>
      <c r="D1336" s="284" t="s">
        <v>2302</v>
      </c>
      <c r="E1336" s="284" t="s">
        <v>2378</v>
      </c>
      <c r="F1336" s="285" t="s">
        <v>362</v>
      </c>
      <c r="G1336" s="302">
        <v>40</v>
      </c>
      <c r="H1336" s="287" t="s">
        <v>2011</v>
      </c>
      <c r="I1336" s="285"/>
      <c r="J1336" s="285"/>
      <c r="K1336" s="285"/>
      <c r="L1336" s="285"/>
      <c r="M1336" s="285"/>
      <c r="N1336" s="285"/>
      <c r="O1336" s="288" t="s">
        <v>2012</v>
      </c>
      <c r="P1336" s="288" t="s">
        <v>2012</v>
      </c>
      <c r="Q1336" s="288" t="s">
        <v>2012</v>
      </c>
      <c r="R1336" s="289" t="s">
        <v>2513</v>
      </c>
      <c r="S1336" s="299" t="s">
        <v>2514</v>
      </c>
      <c r="T1336" s="283"/>
      <c r="U1336" s="290" t="s">
        <v>2015</v>
      </c>
      <c r="V1336" s="290" t="s">
        <v>195</v>
      </c>
      <c r="W1336" s="290" t="s">
        <v>2012</v>
      </c>
      <c r="X1336" s="290">
        <v>0</v>
      </c>
      <c r="Y1336" s="290" t="s">
        <v>50</v>
      </c>
      <c r="Z1336" s="290" t="s">
        <v>50</v>
      </c>
      <c r="AA1336" s="290" t="s">
        <v>50</v>
      </c>
      <c r="AB1336" s="290" t="s">
        <v>50</v>
      </c>
    </row>
    <row r="1337" spans="1:28" x14ac:dyDescent="0.25">
      <c r="A1337" s="283" t="s">
        <v>2189</v>
      </c>
      <c r="B1337" s="284" t="s">
        <v>368</v>
      </c>
      <c r="C1337" s="284" t="s">
        <v>2108</v>
      </c>
      <c r="D1337" s="284" t="s">
        <v>2109</v>
      </c>
      <c r="E1337" s="284" t="s">
        <v>2378</v>
      </c>
      <c r="F1337" s="285" t="s">
        <v>2591</v>
      </c>
      <c r="G1337" s="302">
        <v>20</v>
      </c>
      <c r="H1337" s="287" t="s">
        <v>2011</v>
      </c>
      <c r="I1337" s="285"/>
      <c r="J1337" s="285"/>
      <c r="K1337" s="285"/>
      <c r="L1337" s="285"/>
      <c r="M1337" s="285"/>
      <c r="N1337" s="285"/>
      <c r="O1337" s="288" t="s">
        <v>2012</v>
      </c>
      <c r="P1337" s="288" t="s">
        <v>2012</v>
      </c>
      <c r="Q1337" s="288" t="s">
        <v>2012</v>
      </c>
      <c r="R1337" s="289" t="s">
        <v>2513</v>
      </c>
      <c r="S1337" s="299" t="s">
        <v>2514</v>
      </c>
      <c r="T1337" s="283"/>
      <c r="U1337" s="290" t="s">
        <v>2015</v>
      </c>
      <c r="V1337" s="290" t="s">
        <v>195</v>
      </c>
      <c r="W1337" s="290" t="s">
        <v>2012</v>
      </c>
      <c r="X1337" s="290">
        <v>0</v>
      </c>
      <c r="Y1337" s="290" t="s">
        <v>50</v>
      </c>
      <c r="Z1337" s="290" t="s">
        <v>50</v>
      </c>
      <c r="AA1337" s="290" t="s">
        <v>50</v>
      </c>
      <c r="AB1337" s="290" t="s">
        <v>50</v>
      </c>
    </row>
    <row r="1338" spans="1:28" x14ac:dyDescent="0.25">
      <c r="A1338" s="283" t="s">
        <v>2189</v>
      </c>
      <c r="B1338" s="284" t="s">
        <v>368</v>
      </c>
      <c r="C1338" s="284" t="s">
        <v>2108</v>
      </c>
      <c r="D1338" s="284" t="s">
        <v>2109</v>
      </c>
      <c r="E1338" s="284" t="s">
        <v>2378</v>
      </c>
      <c r="F1338" s="285" t="s">
        <v>2591</v>
      </c>
      <c r="G1338" s="302">
        <v>40</v>
      </c>
      <c r="H1338" s="287" t="s">
        <v>2011</v>
      </c>
      <c r="I1338" s="285"/>
      <c r="J1338" s="285"/>
      <c r="K1338" s="285"/>
      <c r="L1338" s="285"/>
      <c r="M1338" s="285"/>
      <c r="N1338" s="285"/>
      <c r="O1338" s="288" t="s">
        <v>2012</v>
      </c>
      <c r="P1338" s="288" t="s">
        <v>2012</v>
      </c>
      <c r="Q1338" s="288" t="s">
        <v>2012</v>
      </c>
      <c r="R1338" s="289" t="s">
        <v>2513</v>
      </c>
      <c r="S1338" s="299" t="s">
        <v>2514</v>
      </c>
      <c r="T1338" s="283"/>
      <c r="U1338" s="290" t="s">
        <v>2015</v>
      </c>
      <c r="V1338" s="290" t="s">
        <v>195</v>
      </c>
      <c r="W1338" s="290" t="s">
        <v>2012</v>
      </c>
      <c r="X1338" s="290">
        <v>0</v>
      </c>
      <c r="Y1338" s="290" t="s">
        <v>50</v>
      </c>
      <c r="Z1338" s="290" t="s">
        <v>50</v>
      </c>
      <c r="AA1338" s="290" t="s">
        <v>50</v>
      </c>
      <c r="AB1338" s="290" t="s">
        <v>50</v>
      </c>
    </row>
    <row r="1339" spans="1:28" x14ac:dyDescent="0.25">
      <c r="A1339" s="283" t="s">
        <v>2189</v>
      </c>
      <c r="B1339" s="284" t="s">
        <v>368</v>
      </c>
      <c r="C1339" s="284" t="s">
        <v>2108</v>
      </c>
      <c r="D1339" s="284" t="s">
        <v>2109</v>
      </c>
      <c r="E1339" s="284" t="s">
        <v>2378</v>
      </c>
      <c r="F1339" s="285" t="s">
        <v>2592</v>
      </c>
      <c r="G1339" s="302">
        <v>20</v>
      </c>
      <c r="H1339" s="287" t="s">
        <v>2011</v>
      </c>
      <c r="I1339" s="285"/>
      <c r="J1339" s="285"/>
      <c r="K1339" s="285"/>
      <c r="L1339" s="285"/>
      <c r="M1339" s="285"/>
      <c r="N1339" s="285"/>
      <c r="O1339" s="288" t="s">
        <v>2012</v>
      </c>
      <c r="P1339" s="288" t="s">
        <v>2012</v>
      </c>
      <c r="Q1339" s="288" t="s">
        <v>2012</v>
      </c>
      <c r="R1339" s="289" t="s">
        <v>2513</v>
      </c>
      <c r="S1339" s="299" t="s">
        <v>2514</v>
      </c>
      <c r="T1339" s="283"/>
      <c r="U1339" s="290" t="s">
        <v>2015</v>
      </c>
      <c r="V1339" s="290" t="s">
        <v>195</v>
      </c>
      <c r="W1339" s="290" t="s">
        <v>2012</v>
      </c>
      <c r="X1339" s="290">
        <v>0</v>
      </c>
      <c r="Y1339" s="290" t="s">
        <v>50</v>
      </c>
      <c r="Z1339" s="290" t="s">
        <v>50</v>
      </c>
      <c r="AA1339" s="290" t="s">
        <v>50</v>
      </c>
      <c r="AB1339" s="290" t="s">
        <v>50</v>
      </c>
    </row>
    <row r="1340" spans="1:28" x14ac:dyDescent="0.25">
      <c r="A1340" s="283" t="s">
        <v>2189</v>
      </c>
      <c r="B1340" s="284" t="s">
        <v>368</v>
      </c>
      <c r="C1340" s="284" t="s">
        <v>2108</v>
      </c>
      <c r="D1340" s="284" t="s">
        <v>2109</v>
      </c>
      <c r="E1340" s="284" t="s">
        <v>2378</v>
      </c>
      <c r="F1340" s="285" t="s">
        <v>2592</v>
      </c>
      <c r="G1340" s="302">
        <v>40</v>
      </c>
      <c r="H1340" s="287" t="s">
        <v>2011</v>
      </c>
      <c r="I1340" s="285"/>
      <c r="J1340" s="285"/>
      <c r="K1340" s="285"/>
      <c r="L1340" s="285"/>
      <c r="M1340" s="285"/>
      <c r="N1340" s="285"/>
      <c r="O1340" s="288" t="s">
        <v>2012</v>
      </c>
      <c r="P1340" s="288" t="s">
        <v>2012</v>
      </c>
      <c r="Q1340" s="288" t="s">
        <v>2012</v>
      </c>
      <c r="R1340" s="289" t="s">
        <v>2513</v>
      </c>
      <c r="S1340" s="299" t="s">
        <v>2514</v>
      </c>
      <c r="T1340" s="283"/>
      <c r="U1340" s="290" t="s">
        <v>2015</v>
      </c>
      <c r="V1340" s="290" t="s">
        <v>195</v>
      </c>
      <c r="W1340" s="290" t="s">
        <v>2012</v>
      </c>
      <c r="X1340" s="290">
        <v>0</v>
      </c>
      <c r="Y1340" s="290" t="s">
        <v>50</v>
      </c>
      <c r="Z1340" s="290" t="s">
        <v>50</v>
      </c>
      <c r="AA1340" s="290" t="s">
        <v>50</v>
      </c>
      <c r="AB1340" s="290" t="s">
        <v>50</v>
      </c>
    </row>
    <row r="1341" spans="1:28" x14ac:dyDescent="0.25">
      <c r="A1341" s="283" t="s">
        <v>2189</v>
      </c>
      <c r="B1341" s="284" t="s">
        <v>368</v>
      </c>
      <c r="C1341" s="284" t="s">
        <v>2108</v>
      </c>
      <c r="D1341" s="284" t="s">
        <v>2109</v>
      </c>
      <c r="E1341" s="284" t="s">
        <v>2378</v>
      </c>
      <c r="F1341" s="285" t="s">
        <v>446</v>
      </c>
      <c r="G1341" s="302">
        <v>20</v>
      </c>
      <c r="H1341" s="287" t="s">
        <v>2011</v>
      </c>
      <c r="I1341" s="285"/>
      <c r="J1341" s="285"/>
      <c r="K1341" s="285"/>
      <c r="L1341" s="285"/>
      <c r="M1341" s="285"/>
      <c r="N1341" s="285"/>
      <c r="O1341" s="288" t="s">
        <v>2012</v>
      </c>
      <c r="P1341" s="288" t="s">
        <v>2012</v>
      </c>
      <c r="Q1341" s="288" t="s">
        <v>2012</v>
      </c>
      <c r="R1341" s="289" t="s">
        <v>2513</v>
      </c>
      <c r="S1341" s="299" t="s">
        <v>2514</v>
      </c>
      <c r="T1341" s="283"/>
      <c r="U1341" s="290" t="s">
        <v>2015</v>
      </c>
      <c r="V1341" s="290" t="s">
        <v>195</v>
      </c>
      <c r="W1341" s="290" t="s">
        <v>2012</v>
      </c>
      <c r="X1341" s="290">
        <v>0</v>
      </c>
      <c r="Y1341" s="290" t="s">
        <v>50</v>
      </c>
      <c r="Z1341" s="290" t="s">
        <v>50</v>
      </c>
      <c r="AA1341" s="290" t="s">
        <v>50</v>
      </c>
      <c r="AB1341" s="290" t="s">
        <v>50</v>
      </c>
    </row>
    <row r="1342" spans="1:28" x14ac:dyDescent="0.25">
      <c r="A1342" s="283" t="s">
        <v>2189</v>
      </c>
      <c r="B1342" s="284" t="s">
        <v>368</v>
      </c>
      <c r="C1342" s="284" t="s">
        <v>2108</v>
      </c>
      <c r="D1342" s="284" t="s">
        <v>2109</v>
      </c>
      <c r="E1342" s="284" t="s">
        <v>2378</v>
      </c>
      <c r="F1342" s="285" t="s">
        <v>446</v>
      </c>
      <c r="G1342" s="302">
        <v>40</v>
      </c>
      <c r="H1342" s="287" t="s">
        <v>2011</v>
      </c>
      <c r="I1342" s="285"/>
      <c r="J1342" s="285"/>
      <c r="K1342" s="285"/>
      <c r="L1342" s="285"/>
      <c r="M1342" s="285"/>
      <c r="N1342" s="285"/>
      <c r="O1342" s="288" t="s">
        <v>2012</v>
      </c>
      <c r="P1342" s="288" t="s">
        <v>2012</v>
      </c>
      <c r="Q1342" s="288" t="s">
        <v>2012</v>
      </c>
      <c r="R1342" s="289" t="s">
        <v>2513</v>
      </c>
      <c r="S1342" s="299" t="s">
        <v>2514</v>
      </c>
      <c r="T1342" s="283"/>
      <c r="U1342" s="290" t="s">
        <v>2015</v>
      </c>
      <c r="V1342" s="290" t="s">
        <v>195</v>
      </c>
      <c r="W1342" s="290" t="s">
        <v>2012</v>
      </c>
      <c r="X1342" s="290">
        <v>0</v>
      </c>
      <c r="Y1342" s="290" t="s">
        <v>50</v>
      </c>
      <c r="Z1342" s="290" t="s">
        <v>50</v>
      </c>
      <c r="AA1342" s="290" t="s">
        <v>50</v>
      </c>
      <c r="AB1342" s="290" t="s">
        <v>50</v>
      </c>
    </row>
    <row r="1343" spans="1:28" x14ac:dyDescent="0.25">
      <c r="A1343" s="283" t="s">
        <v>2189</v>
      </c>
      <c r="B1343" s="284" t="s">
        <v>368</v>
      </c>
      <c r="C1343" s="284" t="s">
        <v>2108</v>
      </c>
      <c r="D1343" s="284" t="s">
        <v>2109</v>
      </c>
      <c r="E1343" s="284" t="s">
        <v>2378</v>
      </c>
      <c r="F1343" s="285" t="s">
        <v>2593</v>
      </c>
      <c r="G1343" s="302">
        <v>20</v>
      </c>
      <c r="H1343" s="287" t="s">
        <v>2011</v>
      </c>
      <c r="I1343" s="285"/>
      <c r="J1343" s="285"/>
      <c r="K1343" s="285"/>
      <c r="L1343" s="285"/>
      <c r="M1343" s="285"/>
      <c r="N1343" s="285"/>
      <c r="O1343" s="288" t="s">
        <v>2012</v>
      </c>
      <c r="P1343" s="288" t="s">
        <v>2012</v>
      </c>
      <c r="Q1343" s="288" t="s">
        <v>2012</v>
      </c>
      <c r="R1343" s="289" t="s">
        <v>2513</v>
      </c>
      <c r="S1343" s="299" t="s">
        <v>2514</v>
      </c>
      <c r="T1343" s="283"/>
      <c r="U1343" s="290" t="s">
        <v>2015</v>
      </c>
      <c r="V1343" s="290" t="s">
        <v>195</v>
      </c>
      <c r="W1343" s="290" t="s">
        <v>2012</v>
      </c>
      <c r="X1343" s="290">
        <v>0</v>
      </c>
      <c r="Y1343" s="290" t="s">
        <v>50</v>
      </c>
      <c r="Z1343" s="290" t="s">
        <v>50</v>
      </c>
      <c r="AA1343" s="290" t="s">
        <v>50</v>
      </c>
      <c r="AB1343" s="290" t="s">
        <v>50</v>
      </c>
    </row>
    <row r="1344" spans="1:28" x14ac:dyDescent="0.25">
      <c r="A1344" s="283" t="s">
        <v>2189</v>
      </c>
      <c r="B1344" s="284" t="s">
        <v>368</v>
      </c>
      <c r="C1344" s="284" t="s">
        <v>2108</v>
      </c>
      <c r="D1344" s="284" t="s">
        <v>2109</v>
      </c>
      <c r="E1344" s="284" t="s">
        <v>2378</v>
      </c>
      <c r="F1344" s="285" t="s">
        <v>2593</v>
      </c>
      <c r="G1344" s="302">
        <v>40</v>
      </c>
      <c r="H1344" s="287" t="s">
        <v>2011</v>
      </c>
      <c r="I1344" s="285"/>
      <c r="J1344" s="285"/>
      <c r="K1344" s="285"/>
      <c r="L1344" s="285"/>
      <c r="M1344" s="285"/>
      <c r="N1344" s="285"/>
      <c r="O1344" s="288" t="s">
        <v>2012</v>
      </c>
      <c r="P1344" s="288" t="s">
        <v>2012</v>
      </c>
      <c r="Q1344" s="288" t="s">
        <v>2012</v>
      </c>
      <c r="R1344" s="289" t="s">
        <v>2513</v>
      </c>
      <c r="S1344" s="299" t="s">
        <v>2514</v>
      </c>
      <c r="T1344" s="283"/>
      <c r="U1344" s="290" t="s">
        <v>2015</v>
      </c>
      <c r="V1344" s="290" t="s">
        <v>195</v>
      </c>
      <c r="W1344" s="290" t="s">
        <v>2012</v>
      </c>
      <c r="X1344" s="290">
        <v>0</v>
      </c>
      <c r="Y1344" s="290" t="s">
        <v>50</v>
      </c>
      <c r="Z1344" s="290" t="s">
        <v>50</v>
      </c>
      <c r="AA1344" s="290" t="s">
        <v>50</v>
      </c>
      <c r="AB1344" s="290" t="s">
        <v>50</v>
      </c>
    </row>
    <row r="1345" spans="1:28" x14ac:dyDescent="0.25">
      <c r="A1345" s="283" t="s">
        <v>2189</v>
      </c>
      <c r="B1345" s="284" t="s">
        <v>2041</v>
      </c>
      <c r="C1345" s="284" t="s">
        <v>2110</v>
      </c>
      <c r="D1345" s="284" t="s">
        <v>2111</v>
      </c>
      <c r="E1345" s="284" t="s">
        <v>2378</v>
      </c>
      <c r="F1345" s="285" t="s">
        <v>2764</v>
      </c>
      <c r="G1345" s="302">
        <v>20</v>
      </c>
      <c r="H1345" s="287" t="s">
        <v>2011</v>
      </c>
      <c r="I1345" s="285"/>
      <c r="J1345" s="285"/>
      <c r="K1345" s="285"/>
      <c r="L1345" s="285"/>
      <c r="M1345" s="285"/>
      <c r="N1345" s="285"/>
      <c r="O1345" s="288" t="s">
        <v>2012</v>
      </c>
      <c r="P1345" s="288" t="s">
        <v>2012</v>
      </c>
      <c r="Q1345" s="288" t="s">
        <v>2012</v>
      </c>
      <c r="R1345" s="289" t="s">
        <v>2513</v>
      </c>
      <c r="S1345" s="299" t="s">
        <v>2514</v>
      </c>
      <c r="T1345" s="283"/>
      <c r="U1345" s="290" t="s">
        <v>2015</v>
      </c>
      <c r="V1345" s="290" t="s">
        <v>195</v>
      </c>
      <c r="W1345" s="290" t="s">
        <v>2012</v>
      </c>
      <c r="X1345" s="290">
        <v>0</v>
      </c>
      <c r="Y1345" s="290" t="s">
        <v>50</v>
      </c>
      <c r="Z1345" s="290" t="s">
        <v>50</v>
      </c>
      <c r="AA1345" s="290" t="s">
        <v>50</v>
      </c>
      <c r="AB1345" s="290" t="s">
        <v>50</v>
      </c>
    </row>
    <row r="1346" spans="1:28" x14ac:dyDescent="0.25">
      <c r="A1346" s="283" t="s">
        <v>2189</v>
      </c>
      <c r="B1346" s="284" t="s">
        <v>2041</v>
      </c>
      <c r="C1346" s="284" t="s">
        <v>2110</v>
      </c>
      <c r="D1346" s="284" t="s">
        <v>2111</v>
      </c>
      <c r="E1346" s="284" t="s">
        <v>2378</v>
      </c>
      <c r="F1346" s="285" t="s">
        <v>2764</v>
      </c>
      <c r="G1346" s="302">
        <v>40</v>
      </c>
      <c r="H1346" s="287" t="s">
        <v>2011</v>
      </c>
      <c r="I1346" s="285"/>
      <c r="J1346" s="285"/>
      <c r="K1346" s="285"/>
      <c r="L1346" s="285"/>
      <c r="M1346" s="285"/>
      <c r="N1346" s="285"/>
      <c r="O1346" s="288" t="s">
        <v>2012</v>
      </c>
      <c r="P1346" s="288" t="s">
        <v>2012</v>
      </c>
      <c r="Q1346" s="288" t="s">
        <v>2012</v>
      </c>
      <c r="R1346" s="289" t="s">
        <v>2513</v>
      </c>
      <c r="S1346" s="299" t="s">
        <v>2514</v>
      </c>
      <c r="T1346" s="283"/>
      <c r="U1346" s="290" t="s">
        <v>2015</v>
      </c>
      <c r="V1346" s="290" t="s">
        <v>195</v>
      </c>
      <c r="W1346" s="290" t="s">
        <v>2012</v>
      </c>
      <c r="X1346" s="290">
        <v>0</v>
      </c>
      <c r="Y1346" s="290" t="s">
        <v>50</v>
      </c>
      <c r="Z1346" s="290" t="s">
        <v>50</v>
      </c>
      <c r="AA1346" s="290" t="s">
        <v>50</v>
      </c>
      <c r="AB1346" s="290" t="s">
        <v>50</v>
      </c>
    </row>
    <row r="1347" spans="1:28" x14ac:dyDescent="0.25">
      <c r="A1347" s="283" t="s">
        <v>2189</v>
      </c>
      <c r="B1347" s="284" t="s">
        <v>2041</v>
      </c>
      <c r="C1347" s="284" t="s">
        <v>2110</v>
      </c>
      <c r="D1347" s="284" t="s">
        <v>2111</v>
      </c>
      <c r="E1347" s="284" t="s">
        <v>2378</v>
      </c>
      <c r="F1347" s="285" t="s">
        <v>2765</v>
      </c>
      <c r="G1347" s="302">
        <v>20</v>
      </c>
      <c r="H1347" s="287" t="s">
        <v>2011</v>
      </c>
      <c r="I1347" s="285"/>
      <c r="J1347" s="285"/>
      <c r="K1347" s="285"/>
      <c r="L1347" s="285"/>
      <c r="M1347" s="285"/>
      <c r="N1347" s="285"/>
      <c r="O1347" s="288" t="s">
        <v>2012</v>
      </c>
      <c r="P1347" s="288" t="s">
        <v>2012</v>
      </c>
      <c r="Q1347" s="288" t="s">
        <v>2012</v>
      </c>
      <c r="R1347" s="289" t="s">
        <v>2513</v>
      </c>
      <c r="S1347" s="299" t="s">
        <v>2514</v>
      </c>
      <c r="T1347" s="283"/>
      <c r="U1347" s="290" t="s">
        <v>2015</v>
      </c>
      <c r="V1347" s="290" t="s">
        <v>195</v>
      </c>
      <c r="W1347" s="290" t="s">
        <v>2012</v>
      </c>
      <c r="X1347" s="290">
        <v>0</v>
      </c>
      <c r="Y1347" s="290" t="s">
        <v>50</v>
      </c>
      <c r="Z1347" s="290" t="s">
        <v>50</v>
      </c>
      <c r="AA1347" s="290" t="s">
        <v>50</v>
      </c>
      <c r="AB1347" s="290" t="s">
        <v>50</v>
      </c>
    </row>
    <row r="1348" spans="1:28" x14ac:dyDescent="0.25">
      <c r="A1348" s="283" t="s">
        <v>2189</v>
      </c>
      <c r="B1348" s="284" t="s">
        <v>2041</v>
      </c>
      <c r="C1348" s="284" t="s">
        <v>2110</v>
      </c>
      <c r="D1348" s="284" t="s">
        <v>2111</v>
      </c>
      <c r="E1348" s="284" t="s">
        <v>2378</v>
      </c>
      <c r="F1348" s="285" t="s">
        <v>2765</v>
      </c>
      <c r="G1348" s="302">
        <v>40</v>
      </c>
      <c r="H1348" s="287" t="s">
        <v>2011</v>
      </c>
      <c r="I1348" s="285"/>
      <c r="J1348" s="285"/>
      <c r="K1348" s="285"/>
      <c r="L1348" s="285"/>
      <c r="M1348" s="285"/>
      <c r="N1348" s="285"/>
      <c r="O1348" s="288" t="s">
        <v>2012</v>
      </c>
      <c r="P1348" s="288" t="s">
        <v>2012</v>
      </c>
      <c r="Q1348" s="288" t="s">
        <v>2012</v>
      </c>
      <c r="R1348" s="289" t="s">
        <v>2513</v>
      </c>
      <c r="S1348" s="299" t="s">
        <v>2514</v>
      </c>
      <c r="T1348" s="283"/>
      <c r="U1348" s="290" t="s">
        <v>2015</v>
      </c>
      <c r="V1348" s="290" t="s">
        <v>195</v>
      </c>
      <c r="W1348" s="290" t="s">
        <v>2012</v>
      </c>
      <c r="X1348" s="290">
        <v>0</v>
      </c>
      <c r="Y1348" s="290" t="s">
        <v>50</v>
      </c>
      <c r="Z1348" s="290" t="s">
        <v>50</v>
      </c>
      <c r="AA1348" s="290" t="s">
        <v>50</v>
      </c>
      <c r="AB1348" s="290" t="s">
        <v>50</v>
      </c>
    </row>
    <row r="1349" spans="1:28" x14ac:dyDescent="0.25">
      <c r="A1349" s="283" t="s">
        <v>2189</v>
      </c>
      <c r="B1349" s="284" t="s">
        <v>2041</v>
      </c>
      <c r="C1349" s="284" t="s">
        <v>2110</v>
      </c>
      <c r="D1349" s="284" t="s">
        <v>2111</v>
      </c>
      <c r="E1349" s="284" t="s">
        <v>2378</v>
      </c>
      <c r="F1349" s="285" t="s">
        <v>2766</v>
      </c>
      <c r="G1349" s="302">
        <v>20</v>
      </c>
      <c r="H1349" s="287" t="s">
        <v>2011</v>
      </c>
      <c r="I1349" s="285"/>
      <c r="J1349" s="285"/>
      <c r="K1349" s="285"/>
      <c r="L1349" s="285"/>
      <c r="M1349" s="285"/>
      <c r="N1349" s="285"/>
      <c r="O1349" s="288" t="s">
        <v>2012</v>
      </c>
      <c r="P1349" s="288" t="s">
        <v>2012</v>
      </c>
      <c r="Q1349" s="288" t="s">
        <v>2012</v>
      </c>
      <c r="R1349" s="289" t="s">
        <v>2513</v>
      </c>
      <c r="S1349" s="299" t="s">
        <v>2514</v>
      </c>
      <c r="T1349" s="283"/>
      <c r="U1349" s="290" t="s">
        <v>2015</v>
      </c>
      <c r="V1349" s="290" t="s">
        <v>195</v>
      </c>
      <c r="W1349" s="290" t="s">
        <v>2012</v>
      </c>
      <c r="X1349" s="290">
        <v>0</v>
      </c>
      <c r="Y1349" s="290" t="s">
        <v>50</v>
      </c>
      <c r="Z1349" s="290" t="s">
        <v>50</v>
      </c>
      <c r="AA1349" s="290" t="s">
        <v>50</v>
      </c>
      <c r="AB1349" s="290" t="s">
        <v>50</v>
      </c>
    </row>
    <row r="1350" spans="1:28" x14ac:dyDescent="0.25">
      <c r="A1350" s="283" t="s">
        <v>2189</v>
      </c>
      <c r="B1350" s="284" t="s">
        <v>2041</v>
      </c>
      <c r="C1350" s="284" t="s">
        <v>2110</v>
      </c>
      <c r="D1350" s="284" t="s">
        <v>2111</v>
      </c>
      <c r="E1350" s="284" t="s">
        <v>2378</v>
      </c>
      <c r="F1350" s="285" t="s">
        <v>2766</v>
      </c>
      <c r="G1350" s="302">
        <v>40</v>
      </c>
      <c r="H1350" s="287" t="s">
        <v>2011</v>
      </c>
      <c r="I1350" s="285"/>
      <c r="J1350" s="285"/>
      <c r="K1350" s="285"/>
      <c r="L1350" s="285"/>
      <c r="M1350" s="285"/>
      <c r="N1350" s="285"/>
      <c r="O1350" s="288" t="s">
        <v>2012</v>
      </c>
      <c r="P1350" s="288" t="s">
        <v>2012</v>
      </c>
      <c r="Q1350" s="288" t="s">
        <v>2012</v>
      </c>
      <c r="R1350" s="289" t="s">
        <v>2513</v>
      </c>
      <c r="S1350" s="299" t="s">
        <v>2514</v>
      </c>
      <c r="T1350" s="283"/>
      <c r="U1350" s="290" t="s">
        <v>2015</v>
      </c>
      <c r="V1350" s="290" t="s">
        <v>195</v>
      </c>
      <c r="W1350" s="290" t="s">
        <v>2012</v>
      </c>
      <c r="X1350" s="290">
        <v>0</v>
      </c>
      <c r="Y1350" s="290" t="s">
        <v>50</v>
      </c>
      <c r="Z1350" s="290" t="s">
        <v>50</v>
      </c>
      <c r="AA1350" s="290" t="s">
        <v>50</v>
      </c>
      <c r="AB1350" s="290" t="s">
        <v>50</v>
      </c>
    </row>
    <row r="1351" spans="1:28" x14ac:dyDescent="0.25">
      <c r="A1351" s="283" t="s">
        <v>2189</v>
      </c>
      <c r="B1351" s="284" t="s">
        <v>2041</v>
      </c>
      <c r="C1351" s="284" t="s">
        <v>2110</v>
      </c>
      <c r="D1351" s="284" t="s">
        <v>2111</v>
      </c>
      <c r="E1351" s="284" t="s">
        <v>2378</v>
      </c>
      <c r="F1351" s="285" t="s">
        <v>2767</v>
      </c>
      <c r="G1351" s="302">
        <v>20</v>
      </c>
      <c r="H1351" s="287" t="s">
        <v>2011</v>
      </c>
      <c r="I1351" s="285"/>
      <c r="J1351" s="285"/>
      <c r="K1351" s="285"/>
      <c r="L1351" s="285"/>
      <c r="M1351" s="285"/>
      <c r="N1351" s="285"/>
      <c r="O1351" s="288" t="s">
        <v>2012</v>
      </c>
      <c r="P1351" s="288" t="s">
        <v>2012</v>
      </c>
      <c r="Q1351" s="288" t="s">
        <v>2012</v>
      </c>
      <c r="R1351" s="289" t="s">
        <v>2513</v>
      </c>
      <c r="S1351" s="299" t="s">
        <v>2514</v>
      </c>
      <c r="T1351" s="283"/>
      <c r="U1351" s="290" t="s">
        <v>2015</v>
      </c>
      <c r="V1351" s="290" t="s">
        <v>195</v>
      </c>
      <c r="W1351" s="290" t="s">
        <v>2012</v>
      </c>
      <c r="X1351" s="290">
        <v>0</v>
      </c>
      <c r="Y1351" s="290" t="s">
        <v>50</v>
      </c>
      <c r="Z1351" s="290" t="s">
        <v>50</v>
      </c>
      <c r="AA1351" s="290" t="s">
        <v>50</v>
      </c>
      <c r="AB1351" s="290" t="s">
        <v>50</v>
      </c>
    </row>
    <row r="1352" spans="1:28" x14ac:dyDescent="0.25">
      <c r="A1352" s="283" t="s">
        <v>2189</v>
      </c>
      <c r="B1352" s="284" t="s">
        <v>2041</v>
      </c>
      <c r="C1352" s="284" t="s">
        <v>2110</v>
      </c>
      <c r="D1352" s="284" t="s">
        <v>2111</v>
      </c>
      <c r="E1352" s="284" t="s">
        <v>2378</v>
      </c>
      <c r="F1352" s="285" t="s">
        <v>2767</v>
      </c>
      <c r="G1352" s="302">
        <v>40</v>
      </c>
      <c r="H1352" s="287" t="s">
        <v>2011</v>
      </c>
      <c r="I1352" s="285"/>
      <c r="J1352" s="285"/>
      <c r="K1352" s="285"/>
      <c r="L1352" s="285"/>
      <c r="M1352" s="285"/>
      <c r="N1352" s="285"/>
      <c r="O1352" s="288" t="s">
        <v>2012</v>
      </c>
      <c r="P1352" s="288" t="s">
        <v>2012</v>
      </c>
      <c r="Q1352" s="288" t="s">
        <v>2012</v>
      </c>
      <c r="R1352" s="289" t="s">
        <v>2513</v>
      </c>
      <c r="S1352" s="299" t="s">
        <v>2514</v>
      </c>
      <c r="T1352" s="283"/>
      <c r="U1352" s="290" t="s">
        <v>2015</v>
      </c>
      <c r="V1352" s="290" t="s">
        <v>195</v>
      </c>
      <c r="W1352" s="290" t="s">
        <v>2012</v>
      </c>
      <c r="X1352" s="290">
        <v>0</v>
      </c>
      <c r="Y1352" s="290" t="s">
        <v>50</v>
      </c>
      <c r="Z1352" s="290" t="s">
        <v>50</v>
      </c>
      <c r="AA1352" s="290" t="s">
        <v>50</v>
      </c>
      <c r="AB1352" s="290" t="s">
        <v>50</v>
      </c>
    </row>
    <row r="1353" spans="1:28" x14ac:dyDescent="0.25">
      <c r="A1353" s="283" t="s">
        <v>2189</v>
      </c>
      <c r="B1353" s="284" t="s">
        <v>2041</v>
      </c>
      <c r="C1353" s="284" t="s">
        <v>2110</v>
      </c>
      <c r="D1353" s="284" t="s">
        <v>2111</v>
      </c>
      <c r="E1353" s="284" t="s">
        <v>2378</v>
      </c>
      <c r="F1353" s="285" t="s">
        <v>2595</v>
      </c>
      <c r="G1353" s="302">
        <v>20</v>
      </c>
      <c r="H1353" s="287" t="s">
        <v>2011</v>
      </c>
      <c r="I1353" s="285"/>
      <c r="J1353" s="285"/>
      <c r="K1353" s="285"/>
      <c r="L1353" s="285"/>
      <c r="M1353" s="285"/>
      <c r="N1353" s="285"/>
      <c r="O1353" s="288" t="s">
        <v>2012</v>
      </c>
      <c r="P1353" s="288" t="s">
        <v>2012</v>
      </c>
      <c r="Q1353" s="288" t="s">
        <v>2012</v>
      </c>
      <c r="R1353" s="289" t="s">
        <v>2513</v>
      </c>
      <c r="S1353" s="299" t="s">
        <v>2514</v>
      </c>
      <c r="T1353" s="283"/>
      <c r="U1353" s="290" t="s">
        <v>2015</v>
      </c>
      <c r="V1353" s="290" t="s">
        <v>195</v>
      </c>
      <c r="W1353" s="290" t="s">
        <v>2012</v>
      </c>
      <c r="X1353" s="290">
        <v>0</v>
      </c>
      <c r="Y1353" s="290" t="s">
        <v>50</v>
      </c>
      <c r="Z1353" s="290" t="s">
        <v>50</v>
      </c>
      <c r="AA1353" s="290" t="s">
        <v>50</v>
      </c>
      <c r="AB1353" s="290" t="s">
        <v>50</v>
      </c>
    </row>
    <row r="1354" spans="1:28" x14ac:dyDescent="0.25">
      <c r="A1354" s="283" t="s">
        <v>2189</v>
      </c>
      <c r="B1354" s="284" t="s">
        <v>2041</v>
      </c>
      <c r="C1354" s="284" t="s">
        <v>2110</v>
      </c>
      <c r="D1354" s="284" t="s">
        <v>2111</v>
      </c>
      <c r="E1354" s="284" t="s">
        <v>2378</v>
      </c>
      <c r="F1354" s="285" t="s">
        <v>2595</v>
      </c>
      <c r="G1354" s="302">
        <v>40</v>
      </c>
      <c r="H1354" s="287" t="s">
        <v>2011</v>
      </c>
      <c r="I1354" s="285"/>
      <c r="J1354" s="285"/>
      <c r="K1354" s="285"/>
      <c r="L1354" s="285"/>
      <c r="M1354" s="285"/>
      <c r="N1354" s="285"/>
      <c r="O1354" s="288" t="s">
        <v>2012</v>
      </c>
      <c r="P1354" s="288" t="s">
        <v>2012</v>
      </c>
      <c r="Q1354" s="288" t="s">
        <v>2012</v>
      </c>
      <c r="R1354" s="289" t="s">
        <v>2513</v>
      </c>
      <c r="S1354" s="299" t="s">
        <v>2514</v>
      </c>
      <c r="T1354" s="283"/>
      <c r="U1354" s="290" t="s">
        <v>2015</v>
      </c>
      <c r="V1354" s="290" t="s">
        <v>195</v>
      </c>
      <c r="W1354" s="290" t="s">
        <v>2012</v>
      </c>
      <c r="X1354" s="290">
        <v>0</v>
      </c>
      <c r="Y1354" s="290" t="s">
        <v>50</v>
      </c>
      <c r="Z1354" s="290" t="s">
        <v>50</v>
      </c>
      <c r="AA1354" s="290" t="s">
        <v>50</v>
      </c>
      <c r="AB1354" s="290" t="s">
        <v>50</v>
      </c>
    </row>
    <row r="1355" spans="1:28" x14ac:dyDescent="0.25">
      <c r="A1355" s="283" t="s">
        <v>2189</v>
      </c>
      <c r="B1355" s="284" t="s">
        <v>2041</v>
      </c>
      <c r="C1355" s="284" t="s">
        <v>2110</v>
      </c>
      <c r="D1355" s="284" t="s">
        <v>2111</v>
      </c>
      <c r="E1355" s="284" t="s">
        <v>2378</v>
      </c>
      <c r="F1355" s="285" t="s">
        <v>2596</v>
      </c>
      <c r="G1355" s="302">
        <v>20</v>
      </c>
      <c r="H1355" s="287" t="s">
        <v>2011</v>
      </c>
      <c r="I1355" s="285"/>
      <c r="J1355" s="285"/>
      <c r="K1355" s="285"/>
      <c r="L1355" s="285"/>
      <c r="M1355" s="285"/>
      <c r="N1355" s="285"/>
      <c r="O1355" s="288" t="s">
        <v>2012</v>
      </c>
      <c r="P1355" s="288" t="s">
        <v>2012</v>
      </c>
      <c r="Q1355" s="288" t="s">
        <v>2012</v>
      </c>
      <c r="R1355" s="289" t="s">
        <v>2513</v>
      </c>
      <c r="S1355" s="299" t="s">
        <v>2514</v>
      </c>
      <c r="T1355" s="283"/>
      <c r="U1355" s="290" t="s">
        <v>2015</v>
      </c>
      <c r="V1355" s="290" t="s">
        <v>195</v>
      </c>
      <c r="W1355" s="290" t="s">
        <v>2012</v>
      </c>
      <c r="X1355" s="290">
        <v>0</v>
      </c>
      <c r="Y1355" s="290" t="s">
        <v>50</v>
      </c>
      <c r="Z1355" s="290" t="s">
        <v>50</v>
      </c>
      <c r="AA1355" s="290" t="s">
        <v>50</v>
      </c>
      <c r="AB1355" s="290" t="s">
        <v>50</v>
      </c>
    </row>
    <row r="1356" spans="1:28" x14ac:dyDescent="0.25">
      <c r="A1356" s="283" t="s">
        <v>2189</v>
      </c>
      <c r="B1356" s="284" t="s">
        <v>2041</v>
      </c>
      <c r="C1356" s="284" t="s">
        <v>2110</v>
      </c>
      <c r="D1356" s="284" t="s">
        <v>2111</v>
      </c>
      <c r="E1356" s="284" t="s">
        <v>2378</v>
      </c>
      <c r="F1356" s="285" t="s">
        <v>2596</v>
      </c>
      <c r="G1356" s="302">
        <v>40</v>
      </c>
      <c r="H1356" s="287" t="s">
        <v>2011</v>
      </c>
      <c r="I1356" s="285"/>
      <c r="J1356" s="285"/>
      <c r="K1356" s="285"/>
      <c r="L1356" s="285"/>
      <c r="M1356" s="285"/>
      <c r="N1356" s="285"/>
      <c r="O1356" s="288" t="s">
        <v>2012</v>
      </c>
      <c r="P1356" s="288" t="s">
        <v>2012</v>
      </c>
      <c r="Q1356" s="288" t="s">
        <v>2012</v>
      </c>
      <c r="R1356" s="289" t="s">
        <v>2513</v>
      </c>
      <c r="S1356" s="299" t="s">
        <v>2514</v>
      </c>
      <c r="T1356" s="283"/>
      <c r="U1356" s="290" t="s">
        <v>2015</v>
      </c>
      <c r="V1356" s="290" t="s">
        <v>195</v>
      </c>
      <c r="W1356" s="290" t="s">
        <v>2012</v>
      </c>
      <c r="X1356" s="290">
        <v>0</v>
      </c>
      <c r="Y1356" s="290" t="s">
        <v>50</v>
      </c>
      <c r="Z1356" s="290" t="s">
        <v>50</v>
      </c>
      <c r="AA1356" s="290" t="s">
        <v>50</v>
      </c>
      <c r="AB1356" s="290" t="s">
        <v>50</v>
      </c>
    </row>
    <row r="1357" spans="1:28" x14ac:dyDescent="0.25">
      <c r="A1357" s="283" t="s">
        <v>2189</v>
      </c>
      <c r="B1357" s="284" t="s">
        <v>2041</v>
      </c>
      <c r="C1357" s="284" t="s">
        <v>2110</v>
      </c>
      <c r="D1357" s="284" t="s">
        <v>2111</v>
      </c>
      <c r="E1357" s="284" t="s">
        <v>2378</v>
      </c>
      <c r="F1357" s="285" t="s">
        <v>2768</v>
      </c>
      <c r="G1357" s="302">
        <v>20</v>
      </c>
      <c r="H1357" s="287" t="s">
        <v>2011</v>
      </c>
      <c r="I1357" s="285"/>
      <c r="J1357" s="285"/>
      <c r="K1357" s="285"/>
      <c r="L1357" s="285"/>
      <c r="M1357" s="285"/>
      <c r="N1357" s="285"/>
      <c r="O1357" s="288" t="s">
        <v>2012</v>
      </c>
      <c r="P1357" s="288" t="s">
        <v>2012</v>
      </c>
      <c r="Q1357" s="288" t="s">
        <v>2012</v>
      </c>
      <c r="R1357" s="289" t="s">
        <v>2513</v>
      </c>
      <c r="S1357" s="299" t="s">
        <v>2514</v>
      </c>
      <c r="T1357" s="283"/>
      <c r="U1357" s="290" t="s">
        <v>2015</v>
      </c>
      <c r="V1357" s="290" t="s">
        <v>195</v>
      </c>
      <c r="W1357" s="290" t="s">
        <v>2012</v>
      </c>
      <c r="X1357" s="290">
        <v>0</v>
      </c>
      <c r="Y1357" s="290" t="s">
        <v>50</v>
      </c>
      <c r="Z1357" s="290" t="s">
        <v>50</v>
      </c>
      <c r="AA1357" s="290" t="s">
        <v>50</v>
      </c>
      <c r="AB1357" s="290" t="s">
        <v>50</v>
      </c>
    </row>
    <row r="1358" spans="1:28" x14ac:dyDescent="0.25">
      <c r="A1358" s="283" t="s">
        <v>2189</v>
      </c>
      <c r="B1358" s="284" t="s">
        <v>2041</v>
      </c>
      <c r="C1358" s="284" t="s">
        <v>2110</v>
      </c>
      <c r="D1358" s="284" t="s">
        <v>2111</v>
      </c>
      <c r="E1358" s="284" t="s">
        <v>2378</v>
      </c>
      <c r="F1358" s="285" t="s">
        <v>2768</v>
      </c>
      <c r="G1358" s="302">
        <v>40</v>
      </c>
      <c r="H1358" s="287" t="s">
        <v>2011</v>
      </c>
      <c r="I1358" s="285"/>
      <c r="J1358" s="285"/>
      <c r="K1358" s="285"/>
      <c r="L1358" s="285"/>
      <c r="M1358" s="285"/>
      <c r="N1358" s="285"/>
      <c r="O1358" s="288" t="s">
        <v>2012</v>
      </c>
      <c r="P1358" s="288" t="s">
        <v>2012</v>
      </c>
      <c r="Q1358" s="288" t="s">
        <v>2012</v>
      </c>
      <c r="R1358" s="289" t="s">
        <v>2513</v>
      </c>
      <c r="S1358" s="299" t="s">
        <v>2514</v>
      </c>
      <c r="T1358" s="283"/>
      <c r="U1358" s="290" t="s">
        <v>2015</v>
      </c>
      <c r="V1358" s="290" t="s">
        <v>195</v>
      </c>
      <c r="W1358" s="290" t="s">
        <v>2012</v>
      </c>
      <c r="X1358" s="290">
        <v>0</v>
      </c>
      <c r="Y1358" s="290" t="s">
        <v>50</v>
      </c>
      <c r="Z1358" s="290" t="s">
        <v>50</v>
      </c>
      <c r="AA1358" s="290" t="s">
        <v>50</v>
      </c>
      <c r="AB1358" s="290" t="s">
        <v>50</v>
      </c>
    </row>
    <row r="1359" spans="1:28" x14ac:dyDescent="0.25">
      <c r="A1359" s="283" t="s">
        <v>2189</v>
      </c>
      <c r="B1359" s="284" t="s">
        <v>2041</v>
      </c>
      <c r="C1359" s="284" t="s">
        <v>2110</v>
      </c>
      <c r="D1359" s="284" t="s">
        <v>2111</v>
      </c>
      <c r="E1359" s="284" t="s">
        <v>2378</v>
      </c>
      <c r="F1359" s="285" t="s">
        <v>2769</v>
      </c>
      <c r="G1359" s="302">
        <v>20</v>
      </c>
      <c r="H1359" s="287" t="s">
        <v>2011</v>
      </c>
      <c r="I1359" s="285"/>
      <c r="J1359" s="285"/>
      <c r="K1359" s="285"/>
      <c r="L1359" s="285"/>
      <c r="M1359" s="285"/>
      <c r="N1359" s="285"/>
      <c r="O1359" s="288" t="s">
        <v>2012</v>
      </c>
      <c r="P1359" s="288" t="s">
        <v>2012</v>
      </c>
      <c r="Q1359" s="288" t="s">
        <v>2012</v>
      </c>
      <c r="R1359" s="289" t="s">
        <v>2513</v>
      </c>
      <c r="S1359" s="299" t="s">
        <v>2514</v>
      </c>
      <c r="T1359" s="283"/>
      <c r="U1359" s="290" t="s">
        <v>2015</v>
      </c>
      <c r="V1359" s="290" t="s">
        <v>195</v>
      </c>
      <c r="W1359" s="290" t="s">
        <v>2012</v>
      </c>
      <c r="X1359" s="290">
        <v>0</v>
      </c>
      <c r="Y1359" s="290" t="s">
        <v>50</v>
      </c>
      <c r="Z1359" s="290" t="s">
        <v>50</v>
      </c>
      <c r="AA1359" s="290" t="s">
        <v>50</v>
      </c>
      <c r="AB1359" s="290" t="s">
        <v>50</v>
      </c>
    </row>
    <row r="1360" spans="1:28" x14ac:dyDescent="0.25">
      <c r="A1360" s="283" t="s">
        <v>2189</v>
      </c>
      <c r="B1360" s="284" t="s">
        <v>2041</v>
      </c>
      <c r="C1360" s="284" t="s">
        <v>2110</v>
      </c>
      <c r="D1360" s="284" t="s">
        <v>2111</v>
      </c>
      <c r="E1360" s="284" t="s">
        <v>2378</v>
      </c>
      <c r="F1360" s="285" t="s">
        <v>2769</v>
      </c>
      <c r="G1360" s="302">
        <v>40</v>
      </c>
      <c r="H1360" s="287" t="s">
        <v>2011</v>
      </c>
      <c r="I1360" s="285"/>
      <c r="J1360" s="285"/>
      <c r="K1360" s="285"/>
      <c r="L1360" s="285"/>
      <c r="M1360" s="285"/>
      <c r="N1360" s="285"/>
      <c r="O1360" s="288" t="s">
        <v>2012</v>
      </c>
      <c r="P1360" s="288" t="s">
        <v>2012</v>
      </c>
      <c r="Q1360" s="288" t="s">
        <v>2012</v>
      </c>
      <c r="R1360" s="289" t="s">
        <v>2513</v>
      </c>
      <c r="S1360" s="299" t="s">
        <v>2514</v>
      </c>
      <c r="T1360" s="283"/>
      <c r="U1360" s="290" t="s">
        <v>2015</v>
      </c>
      <c r="V1360" s="290" t="s">
        <v>195</v>
      </c>
      <c r="W1360" s="290" t="s">
        <v>2012</v>
      </c>
      <c r="X1360" s="290">
        <v>0</v>
      </c>
      <c r="Y1360" s="290" t="s">
        <v>50</v>
      </c>
      <c r="Z1360" s="290" t="s">
        <v>50</v>
      </c>
      <c r="AA1360" s="290" t="s">
        <v>50</v>
      </c>
      <c r="AB1360" s="290" t="s">
        <v>50</v>
      </c>
    </row>
    <row r="1361" spans="1:28" x14ac:dyDescent="0.25">
      <c r="A1361" s="283" t="s">
        <v>2189</v>
      </c>
      <c r="B1361" s="284" t="s">
        <v>2041</v>
      </c>
      <c r="C1361" s="284" t="s">
        <v>2110</v>
      </c>
      <c r="D1361" s="284" t="s">
        <v>2111</v>
      </c>
      <c r="E1361" s="284" t="s">
        <v>2378</v>
      </c>
      <c r="F1361" s="285" t="s">
        <v>2597</v>
      </c>
      <c r="G1361" s="302">
        <v>20</v>
      </c>
      <c r="H1361" s="287" t="s">
        <v>2011</v>
      </c>
      <c r="I1361" s="285"/>
      <c r="J1361" s="285"/>
      <c r="K1361" s="285"/>
      <c r="L1361" s="285"/>
      <c r="M1361" s="285"/>
      <c r="N1361" s="285"/>
      <c r="O1361" s="288" t="s">
        <v>2012</v>
      </c>
      <c r="P1361" s="288" t="s">
        <v>2012</v>
      </c>
      <c r="Q1361" s="288" t="s">
        <v>2012</v>
      </c>
      <c r="R1361" s="289" t="s">
        <v>2513</v>
      </c>
      <c r="S1361" s="299" t="s">
        <v>2514</v>
      </c>
      <c r="T1361" s="283"/>
      <c r="U1361" s="290" t="s">
        <v>2015</v>
      </c>
      <c r="V1361" s="290" t="s">
        <v>195</v>
      </c>
      <c r="W1361" s="290" t="s">
        <v>2012</v>
      </c>
      <c r="X1361" s="290">
        <v>0</v>
      </c>
      <c r="Y1361" s="290" t="s">
        <v>50</v>
      </c>
      <c r="Z1361" s="290" t="s">
        <v>50</v>
      </c>
      <c r="AA1361" s="290" t="s">
        <v>50</v>
      </c>
      <c r="AB1361" s="290" t="s">
        <v>50</v>
      </c>
    </row>
    <row r="1362" spans="1:28" x14ac:dyDescent="0.25">
      <c r="A1362" s="283" t="s">
        <v>2189</v>
      </c>
      <c r="B1362" s="284" t="s">
        <v>2041</v>
      </c>
      <c r="C1362" s="284" t="s">
        <v>2110</v>
      </c>
      <c r="D1362" s="284" t="s">
        <v>2111</v>
      </c>
      <c r="E1362" s="284" t="s">
        <v>2378</v>
      </c>
      <c r="F1362" s="285" t="s">
        <v>2597</v>
      </c>
      <c r="G1362" s="302">
        <v>40</v>
      </c>
      <c r="H1362" s="287" t="s">
        <v>2011</v>
      </c>
      <c r="I1362" s="285"/>
      <c r="J1362" s="285"/>
      <c r="K1362" s="285"/>
      <c r="L1362" s="285"/>
      <c r="M1362" s="285"/>
      <c r="N1362" s="285"/>
      <c r="O1362" s="288" t="s">
        <v>2012</v>
      </c>
      <c r="P1362" s="288" t="s">
        <v>2012</v>
      </c>
      <c r="Q1362" s="288" t="s">
        <v>2012</v>
      </c>
      <c r="R1362" s="289" t="s">
        <v>2513</v>
      </c>
      <c r="S1362" s="299" t="s">
        <v>2514</v>
      </c>
      <c r="T1362" s="283"/>
      <c r="U1362" s="290" t="s">
        <v>2015</v>
      </c>
      <c r="V1362" s="290" t="s">
        <v>195</v>
      </c>
      <c r="W1362" s="290" t="s">
        <v>2012</v>
      </c>
      <c r="X1362" s="290">
        <v>0</v>
      </c>
      <c r="Y1362" s="290" t="s">
        <v>50</v>
      </c>
      <c r="Z1362" s="290" t="s">
        <v>50</v>
      </c>
      <c r="AA1362" s="290" t="s">
        <v>50</v>
      </c>
      <c r="AB1362" s="290" t="s">
        <v>50</v>
      </c>
    </row>
    <row r="1363" spans="1:28" x14ac:dyDescent="0.25">
      <c r="A1363" s="283" t="s">
        <v>2189</v>
      </c>
      <c r="B1363" s="284" t="s">
        <v>2041</v>
      </c>
      <c r="C1363" s="284" t="s">
        <v>2110</v>
      </c>
      <c r="D1363" s="284" t="s">
        <v>2111</v>
      </c>
      <c r="E1363" s="284" t="s">
        <v>2378</v>
      </c>
      <c r="F1363" s="285" t="s">
        <v>2770</v>
      </c>
      <c r="G1363" s="302">
        <v>20</v>
      </c>
      <c r="H1363" s="287" t="s">
        <v>2011</v>
      </c>
      <c r="I1363" s="285"/>
      <c r="J1363" s="285"/>
      <c r="K1363" s="285"/>
      <c r="L1363" s="285"/>
      <c r="M1363" s="285"/>
      <c r="N1363" s="285"/>
      <c r="O1363" s="288" t="s">
        <v>2012</v>
      </c>
      <c r="P1363" s="288" t="s">
        <v>2012</v>
      </c>
      <c r="Q1363" s="288" t="s">
        <v>2012</v>
      </c>
      <c r="R1363" s="289" t="s">
        <v>2513</v>
      </c>
      <c r="S1363" s="299" t="s">
        <v>2514</v>
      </c>
      <c r="T1363" s="283"/>
      <c r="U1363" s="290" t="s">
        <v>2015</v>
      </c>
      <c r="V1363" s="290" t="s">
        <v>195</v>
      </c>
      <c r="W1363" s="290" t="s">
        <v>2012</v>
      </c>
      <c r="X1363" s="290">
        <v>0</v>
      </c>
      <c r="Y1363" s="290" t="s">
        <v>50</v>
      </c>
      <c r="Z1363" s="290" t="s">
        <v>50</v>
      </c>
      <c r="AA1363" s="290" t="s">
        <v>50</v>
      </c>
      <c r="AB1363" s="290" t="s">
        <v>50</v>
      </c>
    </row>
    <row r="1364" spans="1:28" x14ac:dyDescent="0.25">
      <c r="A1364" s="283" t="s">
        <v>2189</v>
      </c>
      <c r="B1364" s="284" t="s">
        <v>2041</v>
      </c>
      <c r="C1364" s="284" t="s">
        <v>2110</v>
      </c>
      <c r="D1364" s="284" t="s">
        <v>2111</v>
      </c>
      <c r="E1364" s="284" t="s">
        <v>2378</v>
      </c>
      <c r="F1364" s="285" t="s">
        <v>2770</v>
      </c>
      <c r="G1364" s="302">
        <v>40</v>
      </c>
      <c r="H1364" s="287" t="s">
        <v>2011</v>
      </c>
      <c r="I1364" s="285"/>
      <c r="J1364" s="285"/>
      <c r="K1364" s="285"/>
      <c r="L1364" s="285"/>
      <c r="M1364" s="285"/>
      <c r="N1364" s="285"/>
      <c r="O1364" s="288" t="s">
        <v>2012</v>
      </c>
      <c r="P1364" s="288" t="s">
        <v>2012</v>
      </c>
      <c r="Q1364" s="288" t="s">
        <v>2012</v>
      </c>
      <c r="R1364" s="289" t="s">
        <v>2513</v>
      </c>
      <c r="S1364" s="299" t="s">
        <v>2514</v>
      </c>
      <c r="T1364" s="283"/>
      <c r="U1364" s="290" t="s">
        <v>2015</v>
      </c>
      <c r="V1364" s="290" t="s">
        <v>195</v>
      </c>
      <c r="W1364" s="290" t="s">
        <v>2012</v>
      </c>
      <c r="X1364" s="290">
        <v>0</v>
      </c>
      <c r="Y1364" s="290" t="s">
        <v>50</v>
      </c>
      <c r="Z1364" s="290" t="s">
        <v>50</v>
      </c>
      <c r="AA1364" s="290" t="s">
        <v>50</v>
      </c>
      <c r="AB1364" s="290" t="s">
        <v>50</v>
      </c>
    </row>
    <row r="1365" spans="1:28" x14ac:dyDescent="0.25">
      <c r="A1365" s="283" t="s">
        <v>2189</v>
      </c>
      <c r="B1365" s="284" t="s">
        <v>2199</v>
      </c>
      <c r="C1365" s="284" t="s">
        <v>2303</v>
      </c>
      <c r="D1365" s="284" t="s">
        <v>2304</v>
      </c>
      <c r="E1365" s="284" t="s">
        <v>2378</v>
      </c>
      <c r="F1365" s="285" t="s">
        <v>2771</v>
      </c>
      <c r="G1365" s="302">
        <v>20</v>
      </c>
      <c r="H1365" s="287" t="s">
        <v>2011</v>
      </c>
      <c r="I1365" s="285"/>
      <c r="J1365" s="285"/>
      <c r="K1365" s="285"/>
      <c r="L1365" s="285"/>
      <c r="M1365" s="285"/>
      <c r="N1365" s="285"/>
      <c r="O1365" s="288" t="s">
        <v>2012</v>
      </c>
      <c r="P1365" s="288" t="s">
        <v>2012</v>
      </c>
      <c r="Q1365" s="288" t="s">
        <v>2012</v>
      </c>
      <c r="R1365" s="289" t="s">
        <v>2513</v>
      </c>
      <c r="S1365" s="299" t="s">
        <v>2514</v>
      </c>
      <c r="T1365" s="283"/>
      <c r="U1365" s="290" t="s">
        <v>2015</v>
      </c>
      <c r="V1365" s="290" t="s">
        <v>195</v>
      </c>
      <c r="W1365" s="290" t="s">
        <v>2012</v>
      </c>
      <c r="X1365" s="290">
        <v>0</v>
      </c>
      <c r="Y1365" s="290" t="s">
        <v>50</v>
      </c>
      <c r="Z1365" s="290" t="s">
        <v>50</v>
      </c>
      <c r="AA1365" s="290" t="s">
        <v>50</v>
      </c>
      <c r="AB1365" s="290" t="s">
        <v>50</v>
      </c>
    </row>
    <row r="1366" spans="1:28" x14ac:dyDescent="0.25">
      <c r="A1366" s="283" t="s">
        <v>2189</v>
      </c>
      <c r="B1366" s="284" t="s">
        <v>2199</v>
      </c>
      <c r="C1366" s="284" t="s">
        <v>2303</v>
      </c>
      <c r="D1366" s="284" t="s">
        <v>2304</v>
      </c>
      <c r="E1366" s="284" t="s">
        <v>2378</v>
      </c>
      <c r="F1366" s="285" t="s">
        <v>2771</v>
      </c>
      <c r="G1366" s="302">
        <v>40</v>
      </c>
      <c r="H1366" s="287" t="s">
        <v>2011</v>
      </c>
      <c r="I1366" s="285"/>
      <c r="J1366" s="285"/>
      <c r="K1366" s="285"/>
      <c r="L1366" s="285"/>
      <c r="M1366" s="285"/>
      <c r="N1366" s="285"/>
      <c r="O1366" s="288" t="s">
        <v>2012</v>
      </c>
      <c r="P1366" s="288" t="s">
        <v>2012</v>
      </c>
      <c r="Q1366" s="288" t="s">
        <v>2012</v>
      </c>
      <c r="R1366" s="289" t="s">
        <v>2513</v>
      </c>
      <c r="S1366" s="299" t="s">
        <v>2514</v>
      </c>
      <c r="T1366" s="283"/>
      <c r="U1366" s="290" t="s">
        <v>2015</v>
      </c>
      <c r="V1366" s="290" t="s">
        <v>195</v>
      </c>
      <c r="W1366" s="290" t="s">
        <v>2012</v>
      </c>
      <c r="X1366" s="290">
        <v>0</v>
      </c>
      <c r="Y1366" s="290" t="s">
        <v>50</v>
      </c>
      <c r="Z1366" s="290" t="s">
        <v>50</v>
      </c>
      <c r="AA1366" s="290" t="s">
        <v>50</v>
      </c>
      <c r="AB1366" s="290" t="s">
        <v>50</v>
      </c>
    </row>
    <row r="1367" spans="1:28" x14ac:dyDescent="0.25">
      <c r="A1367" s="283" t="s">
        <v>2189</v>
      </c>
      <c r="B1367" s="284" t="s">
        <v>2035</v>
      </c>
      <c r="C1367" s="284" t="s">
        <v>2114</v>
      </c>
      <c r="D1367" s="284" t="s">
        <v>2115</v>
      </c>
      <c r="E1367" s="284" t="s">
        <v>2378</v>
      </c>
      <c r="F1367" s="285" t="s">
        <v>363</v>
      </c>
      <c r="G1367" s="302">
        <v>20</v>
      </c>
      <c r="H1367" s="287" t="s">
        <v>2011</v>
      </c>
      <c r="I1367" s="285"/>
      <c r="J1367" s="285"/>
      <c r="K1367" s="285"/>
      <c r="L1367" s="285"/>
      <c r="M1367" s="285"/>
      <c r="N1367" s="285"/>
      <c r="O1367" s="288" t="s">
        <v>2012</v>
      </c>
      <c r="P1367" s="288" t="s">
        <v>2012</v>
      </c>
      <c r="Q1367" s="288" t="s">
        <v>2012</v>
      </c>
      <c r="R1367" s="289" t="s">
        <v>2513</v>
      </c>
      <c r="S1367" s="299" t="s">
        <v>2514</v>
      </c>
      <c r="T1367" s="283"/>
      <c r="U1367" s="290" t="s">
        <v>2015</v>
      </c>
      <c r="V1367" s="290" t="s">
        <v>195</v>
      </c>
      <c r="W1367" s="290" t="s">
        <v>2012</v>
      </c>
      <c r="X1367" s="290">
        <v>0</v>
      </c>
      <c r="Y1367" s="290" t="s">
        <v>50</v>
      </c>
      <c r="Z1367" s="290" t="s">
        <v>50</v>
      </c>
      <c r="AA1367" s="290" t="s">
        <v>50</v>
      </c>
      <c r="AB1367" s="290" t="s">
        <v>50</v>
      </c>
    </row>
    <row r="1368" spans="1:28" x14ac:dyDescent="0.25">
      <c r="A1368" s="283" t="s">
        <v>2189</v>
      </c>
      <c r="B1368" s="284" t="s">
        <v>2035</v>
      </c>
      <c r="C1368" s="284" t="s">
        <v>2114</v>
      </c>
      <c r="D1368" s="284" t="s">
        <v>2115</v>
      </c>
      <c r="E1368" s="284" t="s">
        <v>2378</v>
      </c>
      <c r="F1368" s="285" t="s">
        <v>363</v>
      </c>
      <c r="G1368" s="302">
        <v>40</v>
      </c>
      <c r="H1368" s="287" t="s">
        <v>2011</v>
      </c>
      <c r="I1368" s="285"/>
      <c r="J1368" s="285"/>
      <c r="K1368" s="285"/>
      <c r="L1368" s="285"/>
      <c r="M1368" s="285"/>
      <c r="N1368" s="285"/>
      <c r="O1368" s="288" t="s">
        <v>2012</v>
      </c>
      <c r="P1368" s="288" t="s">
        <v>2012</v>
      </c>
      <c r="Q1368" s="288" t="s">
        <v>2012</v>
      </c>
      <c r="R1368" s="289" t="s">
        <v>2513</v>
      </c>
      <c r="S1368" s="299" t="s">
        <v>2514</v>
      </c>
      <c r="T1368" s="283"/>
      <c r="U1368" s="290" t="s">
        <v>2015</v>
      </c>
      <c r="V1368" s="290" t="s">
        <v>195</v>
      </c>
      <c r="W1368" s="290" t="s">
        <v>2012</v>
      </c>
      <c r="X1368" s="290">
        <v>0</v>
      </c>
      <c r="Y1368" s="290" t="s">
        <v>50</v>
      </c>
      <c r="Z1368" s="290" t="s">
        <v>50</v>
      </c>
      <c r="AA1368" s="290" t="s">
        <v>50</v>
      </c>
      <c r="AB1368" s="290" t="s">
        <v>50</v>
      </c>
    </row>
    <row r="1369" spans="1:28" x14ac:dyDescent="0.25">
      <c r="A1369" s="283" t="s">
        <v>2189</v>
      </c>
      <c r="B1369" s="284" t="s">
        <v>2035</v>
      </c>
      <c r="C1369" s="284" t="s">
        <v>2114</v>
      </c>
      <c r="D1369" s="284" t="s">
        <v>2115</v>
      </c>
      <c r="E1369" s="284" t="s">
        <v>2378</v>
      </c>
      <c r="F1369" s="285" t="s">
        <v>2772</v>
      </c>
      <c r="G1369" s="302">
        <v>20</v>
      </c>
      <c r="H1369" s="287" t="s">
        <v>2011</v>
      </c>
      <c r="I1369" s="285"/>
      <c r="J1369" s="285"/>
      <c r="K1369" s="285"/>
      <c r="L1369" s="285"/>
      <c r="M1369" s="285"/>
      <c r="N1369" s="285"/>
      <c r="O1369" s="288" t="s">
        <v>2012</v>
      </c>
      <c r="P1369" s="288" t="s">
        <v>2012</v>
      </c>
      <c r="Q1369" s="288" t="s">
        <v>2012</v>
      </c>
      <c r="R1369" s="289" t="s">
        <v>2513</v>
      </c>
      <c r="S1369" s="299" t="s">
        <v>2514</v>
      </c>
      <c r="T1369" s="283"/>
      <c r="U1369" s="290" t="s">
        <v>2015</v>
      </c>
      <c r="V1369" s="290" t="s">
        <v>195</v>
      </c>
      <c r="W1369" s="290" t="s">
        <v>2012</v>
      </c>
      <c r="X1369" s="290">
        <v>0</v>
      </c>
      <c r="Y1369" s="290" t="s">
        <v>50</v>
      </c>
      <c r="Z1369" s="290" t="s">
        <v>50</v>
      </c>
      <c r="AA1369" s="290" t="s">
        <v>50</v>
      </c>
      <c r="AB1369" s="290" t="s">
        <v>50</v>
      </c>
    </row>
    <row r="1370" spans="1:28" x14ac:dyDescent="0.25">
      <c r="A1370" s="283" t="s">
        <v>2189</v>
      </c>
      <c r="B1370" s="284" t="s">
        <v>2035</v>
      </c>
      <c r="C1370" s="284" t="s">
        <v>2114</v>
      </c>
      <c r="D1370" s="284" t="s">
        <v>2115</v>
      </c>
      <c r="E1370" s="284" t="s">
        <v>2378</v>
      </c>
      <c r="F1370" s="285" t="s">
        <v>2772</v>
      </c>
      <c r="G1370" s="302">
        <v>40</v>
      </c>
      <c r="H1370" s="287" t="s">
        <v>2011</v>
      </c>
      <c r="I1370" s="285"/>
      <c r="J1370" s="285"/>
      <c r="K1370" s="285"/>
      <c r="L1370" s="285"/>
      <c r="M1370" s="285"/>
      <c r="N1370" s="285"/>
      <c r="O1370" s="288" t="s">
        <v>2012</v>
      </c>
      <c r="P1370" s="288" t="s">
        <v>2012</v>
      </c>
      <c r="Q1370" s="288" t="s">
        <v>2012</v>
      </c>
      <c r="R1370" s="289" t="s">
        <v>2513</v>
      </c>
      <c r="S1370" s="299" t="s">
        <v>2514</v>
      </c>
      <c r="T1370" s="283"/>
      <c r="U1370" s="290" t="s">
        <v>2015</v>
      </c>
      <c r="V1370" s="290" t="s">
        <v>195</v>
      </c>
      <c r="W1370" s="290" t="s">
        <v>2012</v>
      </c>
      <c r="X1370" s="290">
        <v>0</v>
      </c>
      <c r="Y1370" s="290" t="s">
        <v>50</v>
      </c>
      <c r="Z1370" s="290" t="s">
        <v>50</v>
      </c>
      <c r="AA1370" s="290" t="s">
        <v>50</v>
      </c>
      <c r="AB1370" s="290" t="s">
        <v>50</v>
      </c>
    </row>
    <row r="1371" spans="1:28" x14ac:dyDescent="0.25">
      <c r="A1371" s="283" t="s">
        <v>2189</v>
      </c>
      <c r="B1371" s="284" t="s">
        <v>2035</v>
      </c>
      <c r="C1371" s="284" t="s">
        <v>2114</v>
      </c>
      <c r="D1371" s="284" t="s">
        <v>2115</v>
      </c>
      <c r="E1371" s="284" t="s">
        <v>2378</v>
      </c>
      <c r="F1371" s="285" t="s">
        <v>2773</v>
      </c>
      <c r="G1371" s="302">
        <v>20</v>
      </c>
      <c r="H1371" s="287" t="s">
        <v>2011</v>
      </c>
      <c r="I1371" s="285"/>
      <c r="J1371" s="285"/>
      <c r="K1371" s="285"/>
      <c r="L1371" s="285"/>
      <c r="M1371" s="285"/>
      <c r="N1371" s="285"/>
      <c r="O1371" s="288" t="s">
        <v>2012</v>
      </c>
      <c r="P1371" s="288" t="s">
        <v>2012</v>
      </c>
      <c r="Q1371" s="288" t="s">
        <v>2012</v>
      </c>
      <c r="R1371" s="289" t="s">
        <v>2513</v>
      </c>
      <c r="S1371" s="299" t="s">
        <v>2514</v>
      </c>
      <c r="T1371" s="283"/>
      <c r="U1371" s="290" t="s">
        <v>2015</v>
      </c>
      <c r="V1371" s="290" t="s">
        <v>195</v>
      </c>
      <c r="W1371" s="290" t="s">
        <v>2012</v>
      </c>
      <c r="X1371" s="290">
        <v>0</v>
      </c>
      <c r="Y1371" s="290" t="s">
        <v>50</v>
      </c>
      <c r="Z1371" s="290" t="s">
        <v>50</v>
      </c>
      <c r="AA1371" s="290" t="s">
        <v>50</v>
      </c>
      <c r="AB1371" s="290" t="s">
        <v>50</v>
      </c>
    </row>
    <row r="1372" spans="1:28" x14ac:dyDescent="0.25">
      <c r="A1372" s="283" t="s">
        <v>2189</v>
      </c>
      <c r="B1372" s="284" t="s">
        <v>2035</v>
      </c>
      <c r="C1372" s="284" t="s">
        <v>2114</v>
      </c>
      <c r="D1372" s="284" t="s">
        <v>2115</v>
      </c>
      <c r="E1372" s="284" t="s">
        <v>2378</v>
      </c>
      <c r="F1372" s="285" t="s">
        <v>2773</v>
      </c>
      <c r="G1372" s="302">
        <v>40</v>
      </c>
      <c r="H1372" s="287" t="s">
        <v>2011</v>
      </c>
      <c r="I1372" s="285"/>
      <c r="J1372" s="285"/>
      <c r="K1372" s="285"/>
      <c r="L1372" s="285"/>
      <c r="M1372" s="285"/>
      <c r="N1372" s="285"/>
      <c r="O1372" s="288" t="s">
        <v>2012</v>
      </c>
      <c r="P1372" s="288" t="s">
        <v>2012</v>
      </c>
      <c r="Q1372" s="288" t="s">
        <v>2012</v>
      </c>
      <c r="R1372" s="289" t="s">
        <v>2513</v>
      </c>
      <c r="S1372" s="299" t="s">
        <v>2514</v>
      </c>
      <c r="T1372" s="283"/>
      <c r="U1372" s="290" t="s">
        <v>2015</v>
      </c>
      <c r="V1372" s="290" t="s">
        <v>195</v>
      </c>
      <c r="W1372" s="290" t="s">
        <v>2012</v>
      </c>
      <c r="X1372" s="290">
        <v>0</v>
      </c>
      <c r="Y1372" s="290" t="s">
        <v>50</v>
      </c>
      <c r="Z1372" s="290" t="s">
        <v>50</v>
      </c>
      <c r="AA1372" s="290" t="s">
        <v>50</v>
      </c>
      <c r="AB1372" s="290" t="s">
        <v>50</v>
      </c>
    </row>
    <row r="1373" spans="1:28" x14ac:dyDescent="0.25">
      <c r="A1373" s="283" t="s">
        <v>2189</v>
      </c>
      <c r="B1373" s="284" t="s">
        <v>1791</v>
      </c>
      <c r="C1373" s="284" t="s">
        <v>2117</v>
      </c>
      <c r="D1373" s="284" t="s">
        <v>2118</v>
      </c>
      <c r="E1373" s="284" t="s">
        <v>2378</v>
      </c>
      <c r="F1373" s="285" t="s">
        <v>2598</v>
      </c>
      <c r="G1373" s="302">
        <v>20</v>
      </c>
      <c r="H1373" s="287" t="s">
        <v>2011</v>
      </c>
      <c r="I1373" s="285"/>
      <c r="J1373" s="285"/>
      <c r="K1373" s="285"/>
      <c r="L1373" s="285"/>
      <c r="M1373" s="285"/>
      <c r="N1373" s="285"/>
      <c r="O1373" s="288" t="s">
        <v>2012</v>
      </c>
      <c r="P1373" s="288" t="s">
        <v>2012</v>
      </c>
      <c r="Q1373" s="288" t="s">
        <v>2012</v>
      </c>
      <c r="R1373" s="289" t="s">
        <v>2513</v>
      </c>
      <c r="S1373" s="299" t="s">
        <v>2514</v>
      </c>
      <c r="T1373" s="283"/>
      <c r="U1373" s="290" t="s">
        <v>2015</v>
      </c>
      <c r="V1373" s="290" t="s">
        <v>195</v>
      </c>
      <c r="W1373" s="290" t="s">
        <v>2012</v>
      </c>
      <c r="X1373" s="290" t="s">
        <v>50</v>
      </c>
      <c r="Y1373" s="290" t="s">
        <v>50</v>
      </c>
      <c r="Z1373" s="290" t="s">
        <v>50</v>
      </c>
      <c r="AA1373" s="290" t="s">
        <v>50</v>
      </c>
      <c r="AB1373" s="290" t="s">
        <v>50</v>
      </c>
    </row>
    <row r="1374" spans="1:28" x14ac:dyDescent="0.25">
      <c r="A1374" s="283" t="s">
        <v>2189</v>
      </c>
      <c r="B1374" s="284" t="s">
        <v>1791</v>
      </c>
      <c r="C1374" s="284" t="s">
        <v>2117</v>
      </c>
      <c r="D1374" s="284" t="s">
        <v>2118</v>
      </c>
      <c r="E1374" s="284" t="s">
        <v>2378</v>
      </c>
      <c r="F1374" s="285" t="s">
        <v>2598</v>
      </c>
      <c r="G1374" s="302">
        <v>40</v>
      </c>
      <c r="H1374" s="287" t="s">
        <v>2011</v>
      </c>
      <c r="I1374" s="285"/>
      <c r="J1374" s="285"/>
      <c r="K1374" s="285"/>
      <c r="L1374" s="285"/>
      <c r="M1374" s="285"/>
      <c r="N1374" s="285"/>
      <c r="O1374" s="288" t="s">
        <v>2012</v>
      </c>
      <c r="P1374" s="288" t="s">
        <v>2012</v>
      </c>
      <c r="Q1374" s="288" t="s">
        <v>2012</v>
      </c>
      <c r="R1374" s="289" t="s">
        <v>2513</v>
      </c>
      <c r="S1374" s="299" t="s">
        <v>2514</v>
      </c>
      <c r="T1374" s="283"/>
      <c r="U1374" s="290" t="s">
        <v>2015</v>
      </c>
      <c r="V1374" s="290" t="s">
        <v>195</v>
      </c>
      <c r="W1374" s="290" t="s">
        <v>2012</v>
      </c>
      <c r="X1374" s="290" t="s">
        <v>50</v>
      </c>
      <c r="Y1374" s="290" t="s">
        <v>50</v>
      </c>
      <c r="Z1374" s="290" t="s">
        <v>50</v>
      </c>
      <c r="AA1374" s="290" t="s">
        <v>50</v>
      </c>
      <c r="AB1374" s="290" t="s">
        <v>50</v>
      </c>
    </row>
    <row r="1375" spans="1:28" x14ac:dyDescent="0.25">
      <c r="A1375" s="283" t="s">
        <v>2189</v>
      </c>
      <c r="B1375" s="284" t="s">
        <v>1791</v>
      </c>
      <c r="C1375" s="284" t="s">
        <v>2117</v>
      </c>
      <c r="D1375" s="284" t="s">
        <v>2118</v>
      </c>
      <c r="E1375" s="284" t="s">
        <v>2511</v>
      </c>
      <c r="F1375" s="285" t="s">
        <v>2774</v>
      </c>
      <c r="G1375" s="302">
        <v>20</v>
      </c>
      <c r="H1375" s="287" t="s">
        <v>2011</v>
      </c>
      <c r="I1375" s="285"/>
      <c r="J1375" s="285"/>
      <c r="K1375" s="285"/>
      <c r="L1375" s="285"/>
      <c r="M1375" s="285"/>
      <c r="N1375" s="285"/>
      <c r="O1375" s="288" t="s">
        <v>2012</v>
      </c>
      <c r="P1375" s="288" t="s">
        <v>2012</v>
      </c>
      <c r="Q1375" s="288" t="s">
        <v>2012</v>
      </c>
      <c r="R1375" s="289" t="s">
        <v>2513</v>
      </c>
      <c r="S1375" s="299" t="s">
        <v>2514</v>
      </c>
      <c r="T1375" s="283"/>
      <c r="U1375" s="290" t="s">
        <v>2015</v>
      </c>
      <c r="V1375" s="290" t="s">
        <v>195</v>
      </c>
      <c r="W1375" s="290" t="s">
        <v>2012</v>
      </c>
      <c r="X1375" s="290">
        <v>0</v>
      </c>
      <c r="Y1375" s="290" t="s">
        <v>50</v>
      </c>
      <c r="Z1375" s="290" t="s">
        <v>50</v>
      </c>
      <c r="AA1375" s="290" t="s">
        <v>50</v>
      </c>
      <c r="AB1375" s="290" t="s">
        <v>50</v>
      </c>
    </row>
    <row r="1376" spans="1:28" x14ac:dyDescent="0.25">
      <c r="A1376" s="283" t="s">
        <v>2189</v>
      </c>
      <c r="B1376" s="284" t="s">
        <v>1791</v>
      </c>
      <c r="C1376" s="284" t="s">
        <v>2117</v>
      </c>
      <c r="D1376" s="284" t="s">
        <v>2118</v>
      </c>
      <c r="E1376" s="284" t="s">
        <v>2511</v>
      </c>
      <c r="F1376" s="285" t="s">
        <v>2774</v>
      </c>
      <c r="G1376" s="302">
        <v>40</v>
      </c>
      <c r="H1376" s="287" t="s">
        <v>2011</v>
      </c>
      <c r="I1376" s="285"/>
      <c r="J1376" s="285"/>
      <c r="K1376" s="285"/>
      <c r="L1376" s="285"/>
      <c r="M1376" s="285"/>
      <c r="N1376" s="285"/>
      <c r="O1376" s="288" t="s">
        <v>2012</v>
      </c>
      <c r="P1376" s="288" t="s">
        <v>2012</v>
      </c>
      <c r="Q1376" s="288" t="s">
        <v>2012</v>
      </c>
      <c r="R1376" s="289" t="s">
        <v>2513</v>
      </c>
      <c r="S1376" s="299" t="s">
        <v>2514</v>
      </c>
      <c r="T1376" s="283"/>
      <c r="U1376" s="290" t="s">
        <v>2015</v>
      </c>
      <c r="V1376" s="290" t="s">
        <v>195</v>
      </c>
      <c r="W1376" s="290" t="s">
        <v>2012</v>
      </c>
      <c r="X1376" s="290">
        <v>0</v>
      </c>
      <c r="Y1376" s="290" t="s">
        <v>50</v>
      </c>
      <c r="Z1376" s="290" t="s">
        <v>50</v>
      </c>
      <c r="AA1376" s="290" t="s">
        <v>50</v>
      </c>
      <c r="AB1376" s="290" t="s">
        <v>50</v>
      </c>
    </row>
    <row r="1377" spans="1:28" x14ac:dyDescent="0.25">
      <c r="A1377" s="283" t="s">
        <v>2189</v>
      </c>
      <c r="B1377" s="284" t="s">
        <v>1788</v>
      </c>
      <c r="C1377" s="284" t="s">
        <v>2305</v>
      </c>
      <c r="D1377" s="284" t="s">
        <v>2306</v>
      </c>
      <c r="E1377" s="284" t="s">
        <v>2494</v>
      </c>
      <c r="F1377" s="285" t="s">
        <v>2775</v>
      </c>
      <c r="G1377" s="302">
        <v>20</v>
      </c>
      <c r="H1377" s="287" t="s">
        <v>2011</v>
      </c>
      <c r="I1377" s="285"/>
      <c r="J1377" s="285"/>
      <c r="K1377" s="285"/>
      <c r="L1377" s="285"/>
      <c r="M1377" s="285"/>
      <c r="N1377" s="285"/>
      <c r="O1377" s="288" t="s">
        <v>2012</v>
      </c>
      <c r="P1377" s="288" t="s">
        <v>2012</v>
      </c>
      <c r="Q1377" s="288" t="s">
        <v>2012</v>
      </c>
      <c r="R1377" s="289" t="s">
        <v>2513</v>
      </c>
      <c r="S1377" s="299" t="s">
        <v>2514</v>
      </c>
      <c r="T1377" s="283"/>
      <c r="U1377" s="290" t="s">
        <v>2015</v>
      </c>
      <c r="V1377" s="290" t="s">
        <v>195</v>
      </c>
      <c r="W1377" s="290" t="s">
        <v>2012</v>
      </c>
      <c r="X1377" s="290">
        <v>0</v>
      </c>
      <c r="Y1377" s="290" t="s">
        <v>50</v>
      </c>
      <c r="Z1377" s="290" t="s">
        <v>50</v>
      </c>
      <c r="AA1377" s="290" t="s">
        <v>50</v>
      </c>
      <c r="AB1377" s="290" t="s">
        <v>50</v>
      </c>
    </row>
    <row r="1378" spans="1:28" x14ac:dyDescent="0.25">
      <c r="A1378" s="283" t="s">
        <v>2189</v>
      </c>
      <c r="B1378" s="284" t="s">
        <v>1788</v>
      </c>
      <c r="C1378" s="284" t="s">
        <v>2305</v>
      </c>
      <c r="D1378" s="284" t="s">
        <v>2306</v>
      </c>
      <c r="E1378" s="284" t="s">
        <v>2494</v>
      </c>
      <c r="F1378" s="285" t="s">
        <v>2775</v>
      </c>
      <c r="G1378" s="302">
        <v>40</v>
      </c>
      <c r="H1378" s="287" t="s">
        <v>2011</v>
      </c>
      <c r="I1378" s="285"/>
      <c r="J1378" s="285"/>
      <c r="K1378" s="285"/>
      <c r="L1378" s="285"/>
      <c r="M1378" s="285"/>
      <c r="N1378" s="285"/>
      <c r="O1378" s="288" t="s">
        <v>2012</v>
      </c>
      <c r="P1378" s="288" t="s">
        <v>2012</v>
      </c>
      <c r="Q1378" s="288" t="s">
        <v>2012</v>
      </c>
      <c r="R1378" s="289" t="s">
        <v>2513</v>
      </c>
      <c r="S1378" s="299" t="s">
        <v>2514</v>
      </c>
      <c r="T1378" s="283"/>
      <c r="U1378" s="290" t="s">
        <v>2015</v>
      </c>
      <c r="V1378" s="290" t="s">
        <v>195</v>
      </c>
      <c r="W1378" s="290" t="s">
        <v>2012</v>
      </c>
      <c r="X1378" s="290">
        <v>0</v>
      </c>
      <c r="Y1378" s="290" t="s">
        <v>50</v>
      </c>
      <c r="Z1378" s="290" t="s">
        <v>50</v>
      </c>
      <c r="AA1378" s="290" t="s">
        <v>50</v>
      </c>
      <c r="AB1378" s="290" t="s">
        <v>50</v>
      </c>
    </row>
    <row r="1379" spans="1:28" x14ac:dyDescent="0.25">
      <c r="A1379" s="283" t="s">
        <v>2189</v>
      </c>
      <c r="B1379" s="284" t="s">
        <v>2020</v>
      </c>
      <c r="C1379" s="284" t="s">
        <v>2121</v>
      </c>
      <c r="D1379" s="284" t="s">
        <v>2122</v>
      </c>
      <c r="E1379" s="284" t="s">
        <v>2378</v>
      </c>
      <c r="F1379" s="285" t="s">
        <v>2600</v>
      </c>
      <c r="G1379" s="302">
        <v>20</v>
      </c>
      <c r="H1379" s="287" t="s">
        <v>2011</v>
      </c>
      <c r="I1379" s="285"/>
      <c r="J1379" s="285"/>
      <c r="K1379" s="285"/>
      <c r="L1379" s="285"/>
      <c r="M1379" s="285"/>
      <c r="N1379" s="285"/>
      <c r="O1379" s="288" t="s">
        <v>2012</v>
      </c>
      <c r="P1379" s="288" t="s">
        <v>2012</v>
      </c>
      <c r="Q1379" s="288" t="s">
        <v>2012</v>
      </c>
      <c r="R1379" s="289" t="s">
        <v>2513</v>
      </c>
      <c r="S1379" s="299" t="s">
        <v>2514</v>
      </c>
      <c r="T1379" s="283"/>
      <c r="U1379" s="290" t="s">
        <v>2015</v>
      </c>
      <c r="V1379" s="290" t="s">
        <v>195</v>
      </c>
      <c r="W1379" s="290" t="s">
        <v>2012</v>
      </c>
      <c r="X1379" s="290">
        <v>0</v>
      </c>
      <c r="Y1379" s="290" t="s">
        <v>50</v>
      </c>
      <c r="Z1379" s="290" t="s">
        <v>50</v>
      </c>
      <c r="AA1379" s="290" t="s">
        <v>50</v>
      </c>
      <c r="AB1379" s="290" t="s">
        <v>50</v>
      </c>
    </row>
    <row r="1380" spans="1:28" x14ac:dyDescent="0.25">
      <c r="A1380" s="283" t="s">
        <v>2189</v>
      </c>
      <c r="B1380" s="284" t="s">
        <v>2020</v>
      </c>
      <c r="C1380" s="284" t="s">
        <v>2121</v>
      </c>
      <c r="D1380" s="284" t="s">
        <v>2122</v>
      </c>
      <c r="E1380" s="284" t="s">
        <v>2378</v>
      </c>
      <c r="F1380" s="285" t="s">
        <v>2600</v>
      </c>
      <c r="G1380" s="302">
        <v>40</v>
      </c>
      <c r="H1380" s="287" t="s">
        <v>2011</v>
      </c>
      <c r="I1380" s="285"/>
      <c r="J1380" s="285"/>
      <c r="K1380" s="285"/>
      <c r="L1380" s="285"/>
      <c r="M1380" s="285"/>
      <c r="N1380" s="285"/>
      <c r="O1380" s="288" t="s">
        <v>2012</v>
      </c>
      <c r="P1380" s="288" t="s">
        <v>2012</v>
      </c>
      <c r="Q1380" s="288" t="s">
        <v>2012</v>
      </c>
      <c r="R1380" s="289" t="s">
        <v>2513</v>
      </c>
      <c r="S1380" s="299" t="s">
        <v>2514</v>
      </c>
      <c r="T1380" s="283"/>
      <c r="U1380" s="290" t="s">
        <v>2015</v>
      </c>
      <c r="V1380" s="290" t="s">
        <v>195</v>
      </c>
      <c r="W1380" s="290" t="s">
        <v>2012</v>
      </c>
      <c r="X1380" s="290">
        <v>0</v>
      </c>
      <c r="Y1380" s="290" t="s">
        <v>50</v>
      </c>
      <c r="Z1380" s="290" t="s">
        <v>50</v>
      </c>
      <c r="AA1380" s="290" t="s">
        <v>50</v>
      </c>
      <c r="AB1380" s="290" t="s">
        <v>50</v>
      </c>
    </row>
    <row r="1381" spans="1:28" x14ac:dyDescent="0.25">
      <c r="A1381" s="283" t="s">
        <v>2189</v>
      </c>
      <c r="B1381" s="284" t="s">
        <v>2020</v>
      </c>
      <c r="C1381" s="284" t="s">
        <v>2121</v>
      </c>
      <c r="D1381" s="284" t="s">
        <v>2122</v>
      </c>
      <c r="E1381" s="284" t="s">
        <v>2378</v>
      </c>
      <c r="F1381" s="285" t="s">
        <v>2776</v>
      </c>
      <c r="G1381" s="302">
        <v>20</v>
      </c>
      <c r="H1381" s="287" t="s">
        <v>2011</v>
      </c>
      <c r="I1381" s="285"/>
      <c r="J1381" s="285"/>
      <c r="K1381" s="285"/>
      <c r="L1381" s="285"/>
      <c r="M1381" s="285"/>
      <c r="N1381" s="285"/>
      <c r="O1381" s="288" t="s">
        <v>2012</v>
      </c>
      <c r="P1381" s="288" t="s">
        <v>2012</v>
      </c>
      <c r="Q1381" s="288" t="s">
        <v>2012</v>
      </c>
      <c r="R1381" s="289" t="s">
        <v>2513</v>
      </c>
      <c r="S1381" s="299" t="s">
        <v>2514</v>
      </c>
      <c r="T1381" s="283"/>
      <c r="U1381" s="290" t="s">
        <v>2015</v>
      </c>
      <c r="V1381" s="290" t="s">
        <v>195</v>
      </c>
      <c r="W1381" s="290" t="s">
        <v>2012</v>
      </c>
      <c r="X1381" s="290">
        <v>0</v>
      </c>
      <c r="Y1381" s="290" t="s">
        <v>50</v>
      </c>
      <c r="Z1381" s="290" t="s">
        <v>50</v>
      </c>
      <c r="AA1381" s="290" t="s">
        <v>50</v>
      </c>
      <c r="AB1381" s="290" t="s">
        <v>50</v>
      </c>
    </row>
    <row r="1382" spans="1:28" x14ac:dyDescent="0.25">
      <c r="A1382" s="283" t="s">
        <v>2189</v>
      </c>
      <c r="B1382" s="284" t="s">
        <v>2020</v>
      </c>
      <c r="C1382" s="284" t="s">
        <v>2121</v>
      </c>
      <c r="D1382" s="284" t="s">
        <v>2122</v>
      </c>
      <c r="E1382" s="284" t="s">
        <v>2378</v>
      </c>
      <c r="F1382" s="285" t="s">
        <v>2776</v>
      </c>
      <c r="G1382" s="302">
        <v>40</v>
      </c>
      <c r="H1382" s="287" t="s">
        <v>2011</v>
      </c>
      <c r="I1382" s="285"/>
      <c r="J1382" s="285"/>
      <c r="K1382" s="285"/>
      <c r="L1382" s="285"/>
      <c r="M1382" s="285"/>
      <c r="N1382" s="285"/>
      <c r="O1382" s="288" t="s">
        <v>2012</v>
      </c>
      <c r="P1382" s="288" t="s">
        <v>2012</v>
      </c>
      <c r="Q1382" s="288" t="s">
        <v>2012</v>
      </c>
      <c r="R1382" s="289" t="s">
        <v>2513</v>
      </c>
      <c r="S1382" s="299" t="s">
        <v>2514</v>
      </c>
      <c r="T1382" s="283"/>
      <c r="U1382" s="290" t="s">
        <v>2015</v>
      </c>
      <c r="V1382" s="290" t="s">
        <v>195</v>
      </c>
      <c r="W1382" s="290" t="s">
        <v>2012</v>
      </c>
      <c r="X1382" s="290">
        <v>0</v>
      </c>
      <c r="Y1382" s="290" t="s">
        <v>50</v>
      </c>
      <c r="Z1382" s="290" t="s">
        <v>50</v>
      </c>
      <c r="AA1382" s="290" t="s">
        <v>50</v>
      </c>
      <c r="AB1382" s="290" t="s">
        <v>50</v>
      </c>
    </row>
    <row r="1383" spans="1:28" x14ac:dyDescent="0.25">
      <c r="A1383" s="283" t="s">
        <v>2189</v>
      </c>
      <c r="B1383" s="284" t="s">
        <v>2020</v>
      </c>
      <c r="C1383" s="284" t="s">
        <v>2121</v>
      </c>
      <c r="D1383" s="284" t="s">
        <v>2122</v>
      </c>
      <c r="E1383" s="284" t="s">
        <v>2378</v>
      </c>
      <c r="F1383" s="285" t="s">
        <v>2601</v>
      </c>
      <c r="G1383" s="302">
        <v>20</v>
      </c>
      <c r="H1383" s="287" t="s">
        <v>2011</v>
      </c>
      <c r="I1383" s="285"/>
      <c r="J1383" s="285"/>
      <c r="K1383" s="285"/>
      <c r="L1383" s="285"/>
      <c r="M1383" s="285"/>
      <c r="N1383" s="285"/>
      <c r="O1383" s="288" t="s">
        <v>2012</v>
      </c>
      <c r="P1383" s="288" t="s">
        <v>2012</v>
      </c>
      <c r="Q1383" s="288" t="s">
        <v>2012</v>
      </c>
      <c r="R1383" s="289" t="s">
        <v>2513</v>
      </c>
      <c r="S1383" s="299" t="s">
        <v>2514</v>
      </c>
      <c r="T1383" s="283"/>
      <c r="U1383" s="290" t="s">
        <v>2015</v>
      </c>
      <c r="V1383" s="290" t="s">
        <v>195</v>
      </c>
      <c r="W1383" s="290" t="s">
        <v>2012</v>
      </c>
      <c r="X1383" s="290">
        <v>0</v>
      </c>
      <c r="Y1383" s="290" t="s">
        <v>50</v>
      </c>
      <c r="Z1383" s="290" t="s">
        <v>50</v>
      </c>
      <c r="AA1383" s="290" t="s">
        <v>50</v>
      </c>
      <c r="AB1383" s="290" t="s">
        <v>50</v>
      </c>
    </row>
    <row r="1384" spans="1:28" x14ac:dyDescent="0.25">
      <c r="A1384" s="283" t="s">
        <v>2189</v>
      </c>
      <c r="B1384" s="284" t="s">
        <v>2020</v>
      </c>
      <c r="C1384" s="284" t="s">
        <v>2121</v>
      </c>
      <c r="D1384" s="284" t="s">
        <v>2122</v>
      </c>
      <c r="E1384" s="284" t="s">
        <v>2378</v>
      </c>
      <c r="F1384" s="285" t="s">
        <v>2601</v>
      </c>
      <c r="G1384" s="302">
        <v>40</v>
      </c>
      <c r="H1384" s="287" t="s">
        <v>2011</v>
      </c>
      <c r="I1384" s="285"/>
      <c r="J1384" s="285"/>
      <c r="K1384" s="285"/>
      <c r="L1384" s="285"/>
      <c r="M1384" s="285"/>
      <c r="N1384" s="285"/>
      <c r="O1384" s="288" t="s">
        <v>2012</v>
      </c>
      <c r="P1384" s="288" t="s">
        <v>2012</v>
      </c>
      <c r="Q1384" s="288" t="s">
        <v>2012</v>
      </c>
      <c r="R1384" s="289" t="s">
        <v>2513</v>
      </c>
      <c r="S1384" s="299" t="s">
        <v>2514</v>
      </c>
      <c r="T1384" s="283"/>
      <c r="U1384" s="290" t="s">
        <v>2015</v>
      </c>
      <c r="V1384" s="290" t="s">
        <v>195</v>
      </c>
      <c r="W1384" s="290" t="s">
        <v>2012</v>
      </c>
      <c r="X1384" s="290">
        <v>0</v>
      </c>
      <c r="Y1384" s="290" t="s">
        <v>50</v>
      </c>
      <c r="Z1384" s="290" t="s">
        <v>50</v>
      </c>
      <c r="AA1384" s="290" t="s">
        <v>50</v>
      </c>
      <c r="AB1384" s="290" t="s">
        <v>50</v>
      </c>
    </row>
    <row r="1385" spans="1:28" x14ac:dyDescent="0.25">
      <c r="A1385" s="283" t="s">
        <v>2189</v>
      </c>
      <c r="B1385" s="284" t="s">
        <v>2020</v>
      </c>
      <c r="C1385" s="284" t="s">
        <v>2121</v>
      </c>
      <c r="D1385" s="284" t="s">
        <v>2122</v>
      </c>
      <c r="E1385" s="284" t="s">
        <v>2378</v>
      </c>
      <c r="F1385" s="285" t="s">
        <v>2603</v>
      </c>
      <c r="G1385" s="302">
        <v>20</v>
      </c>
      <c r="H1385" s="287" t="s">
        <v>2011</v>
      </c>
      <c r="I1385" s="285"/>
      <c r="J1385" s="285"/>
      <c r="K1385" s="285"/>
      <c r="L1385" s="285"/>
      <c r="M1385" s="285"/>
      <c r="N1385" s="285"/>
      <c r="O1385" s="288" t="s">
        <v>2012</v>
      </c>
      <c r="P1385" s="288" t="s">
        <v>2012</v>
      </c>
      <c r="Q1385" s="288" t="s">
        <v>2012</v>
      </c>
      <c r="R1385" s="289" t="s">
        <v>2513</v>
      </c>
      <c r="S1385" s="299" t="s">
        <v>2514</v>
      </c>
      <c r="T1385" s="283"/>
      <c r="U1385" s="290" t="s">
        <v>2015</v>
      </c>
      <c r="V1385" s="290" t="s">
        <v>195</v>
      </c>
      <c r="W1385" s="290" t="s">
        <v>2012</v>
      </c>
      <c r="X1385" s="290">
        <v>0</v>
      </c>
      <c r="Y1385" s="290" t="s">
        <v>50</v>
      </c>
      <c r="Z1385" s="290" t="s">
        <v>50</v>
      </c>
      <c r="AA1385" s="290" t="s">
        <v>50</v>
      </c>
      <c r="AB1385" s="290" t="s">
        <v>50</v>
      </c>
    </row>
    <row r="1386" spans="1:28" x14ac:dyDescent="0.25">
      <c r="A1386" s="283" t="s">
        <v>2189</v>
      </c>
      <c r="B1386" s="284" t="s">
        <v>2020</v>
      </c>
      <c r="C1386" s="284" t="s">
        <v>2121</v>
      </c>
      <c r="D1386" s="284" t="s">
        <v>2122</v>
      </c>
      <c r="E1386" s="284" t="s">
        <v>2378</v>
      </c>
      <c r="F1386" s="285" t="s">
        <v>2603</v>
      </c>
      <c r="G1386" s="302">
        <v>40</v>
      </c>
      <c r="H1386" s="287" t="s">
        <v>2011</v>
      </c>
      <c r="I1386" s="285"/>
      <c r="J1386" s="285"/>
      <c r="K1386" s="285"/>
      <c r="L1386" s="285"/>
      <c r="M1386" s="285"/>
      <c r="N1386" s="285"/>
      <c r="O1386" s="288" t="s">
        <v>2012</v>
      </c>
      <c r="P1386" s="288" t="s">
        <v>2012</v>
      </c>
      <c r="Q1386" s="288" t="s">
        <v>2012</v>
      </c>
      <c r="R1386" s="289" t="s">
        <v>2513</v>
      </c>
      <c r="S1386" s="299" t="s">
        <v>2514</v>
      </c>
      <c r="T1386" s="283"/>
      <c r="U1386" s="290" t="s">
        <v>2015</v>
      </c>
      <c r="V1386" s="290" t="s">
        <v>195</v>
      </c>
      <c r="W1386" s="290" t="s">
        <v>2012</v>
      </c>
      <c r="X1386" s="290">
        <v>0</v>
      </c>
      <c r="Y1386" s="290" t="s">
        <v>50</v>
      </c>
      <c r="Z1386" s="290" t="s">
        <v>50</v>
      </c>
      <c r="AA1386" s="290" t="s">
        <v>50</v>
      </c>
      <c r="AB1386" s="290" t="s">
        <v>50</v>
      </c>
    </row>
    <row r="1387" spans="1:28" x14ac:dyDescent="0.25">
      <c r="A1387" s="283" t="s">
        <v>2189</v>
      </c>
      <c r="B1387" s="284" t="s">
        <v>2020</v>
      </c>
      <c r="C1387" s="284" t="s">
        <v>2121</v>
      </c>
      <c r="D1387" s="284" t="s">
        <v>2122</v>
      </c>
      <c r="E1387" s="284" t="s">
        <v>2378</v>
      </c>
      <c r="F1387" s="285" t="s">
        <v>2777</v>
      </c>
      <c r="G1387" s="302">
        <v>20</v>
      </c>
      <c r="H1387" s="287" t="s">
        <v>2011</v>
      </c>
      <c r="I1387" s="285"/>
      <c r="J1387" s="285"/>
      <c r="K1387" s="285"/>
      <c r="L1387" s="285"/>
      <c r="M1387" s="285"/>
      <c r="N1387" s="285"/>
      <c r="O1387" s="288" t="s">
        <v>2012</v>
      </c>
      <c r="P1387" s="288" t="s">
        <v>2012</v>
      </c>
      <c r="Q1387" s="288" t="s">
        <v>2012</v>
      </c>
      <c r="R1387" s="289" t="s">
        <v>2513</v>
      </c>
      <c r="S1387" s="299" t="s">
        <v>2514</v>
      </c>
      <c r="T1387" s="283"/>
      <c r="U1387" s="290" t="s">
        <v>2015</v>
      </c>
      <c r="V1387" s="290" t="s">
        <v>195</v>
      </c>
      <c r="W1387" s="290" t="s">
        <v>2012</v>
      </c>
      <c r="X1387" s="290">
        <v>0</v>
      </c>
      <c r="Y1387" s="290" t="s">
        <v>50</v>
      </c>
      <c r="Z1387" s="290" t="s">
        <v>50</v>
      </c>
      <c r="AA1387" s="290" t="s">
        <v>50</v>
      </c>
      <c r="AB1387" s="290" t="s">
        <v>50</v>
      </c>
    </row>
    <row r="1388" spans="1:28" x14ac:dyDescent="0.25">
      <c r="A1388" s="283" t="s">
        <v>2189</v>
      </c>
      <c r="B1388" s="284" t="s">
        <v>2020</v>
      </c>
      <c r="C1388" s="284" t="s">
        <v>2121</v>
      </c>
      <c r="D1388" s="284" t="s">
        <v>2122</v>
      </c>
      <c r="E1388" s="284" t="s">
        <v>2378</v>
      </c>
      <c r="F1388" s="285" t="s">
        <v>2777</v>
      </c>
      <c r="G1388" s="302">
        <v>40</v>
      </c>
      <c r="H1388" s="287" t="s">
        <v>2011</v>
      </c>
      <c r="I1388" s="285"/>
      <c r="J1388" s="285"/>
      <c r="K1388" s="285"/>
      <c r="L1388" s="285"/>
      <c r="M1388" s="285"/>
      <c r="N1388" s="285"/>
      <c r="O1388" s="288" t="s">
        <v>2012</v>
      </c>
      <c r="P1388" s="288" t="s">
        <v>2012</v>
      </c>
      <c r="Q1388" s="288" t="s">
        <v>2012</v>
      </c>
      <c r="R1388" s="289" t="s">
        <v>2513</v>
      </c>
      <c r="S1388" s="299" t="s">
        <v>2514</v>
      </c>
      <c r="T1388" s="283"/>
      <c r="U1388" s="290" t="s">
        <v>2015</v>
      </c>
      <c r="V1388" s="290" t="s">
        <v>195</v>
      </c>
      <c r="W1388" s="290" t="s">
        <v>2012</v>
      </c>
      <c r="X1388" s="290">
        <v>0</v>
      </c>
      <c r="Y1388" s="290" t="s">
        <v>50</v>
      </c>
      <c r="Z1388" s="290" t="s">
        <v>50</v>
      </c>
      <c r="AA1388" s="290" t="s">
        <v>50</v>
      </c>
      <c r="AB1388" s="290" t="s">
        <v>50</v>
      </c>
    </row>
    <row r="1389" spans="1:28" x14ac:dyDescent="0.25">
      <c r="A1389" s="283" t="s">
        <v>2189</v>
      </c>
      <c r="B1389" s="284" t="s">
        <v>1754</v>
      </c>
      <c r="C1389" s="284" t="s">
        <v>2123</v>
      </c>
      <c r="D1389" s="284" t="s">
        <v>2124</v>
      </c>
      <c r="E1389" s="284" t="s">
        <v>2378</v>
      </c>
      <c r="F1389" s="285" t="s">
        <v>2450</v>
      </c>
      <c r="G1389" s="302">
        <v>20</v>
      </c>
      <c r="H1389" s="287" t="s">
        <v>2011</v>
      </c>
      <c r="I1389" s="285"/>
      <c r="J1389" s="285"/>
      <c r="K1389" s="285"/>
      <c r="L1389" s="285"/>
      <c r="M1389" s="285"/>
      <c r="N1389" s="285"/>
      <c r="O1389" s="288" t="s">
        <v>2012</v>
      </c>
      <c r="P1389" s="288" t="s">
        <v>2012</v>
      </c>
      <c r="Q1389" s="288" t="s">
        <v>2012</v>
      </c>
      <c r="R1389" s="289" t="s">
        <v>2513</v>
      </c>
      <c r="S1389" s="299" t="s">
        <v>2514</v>
      </c>
      <c r="T1389" s="283"/>
      <c r="U1389" s="290" t="s">
        <v>2015</v>
      </c>
      <c r="V1389" s="290" t="s">
        <v>195</v>
      </c>
      <c r="W1389" s="290" t="s">
        <v>2012</v>
      </c>
      <c r="X1389" s="290">
        <v>0</v>
      </c>
      <c r="Y1389" s="290" t="s">
        <v>50</v>
      </c>
      <c r="Z1389" s="290" t="s">
        <v>50</v>
      </c>
      <c r="AA1389" s="290" t="s">
        <v>50</v>
      </c>
      <c r="AB1389" s="290" t="s">
        <v>50</v>
      </c>
    </row>
    <row r="1390" spans="1:28" x14ac:dyDescent="0.25">
      <c r="A1390" s="283" t="s">
        <v>2189</v>
      </c>
      <c r="B1390" s="284" t="s">
        <v>1754</v>
      </c>
      <c r="C1390" s="284" t="s">
        <v>2123</v>
      </c>
      <c r="D1390" s="284" t="s">
        <v>2124</v>
      </c>
      <c r="E1390" s="284" t="s">
        <v>2378</v>
      </c>
      <c r="F1390" s="285" t="s">
        <v>2450</v>
      </c>
      <c r="G1390" s="302">
        <v>20</v>
      </c>
      <c r="H1390" s="287" t="s">
        <v>2011</v>
      </c>
      <c r="I1390" s="285"/>
      <c r="J1390" s="285"/>
      <c r="K1390" s="285"/>
      <c r="L1390" s="285"/>
      <c r="M1390" s="285"/>
      <c r="N1390" s="285"/>
      <c r="O1390" s="288" t="s">
        <v>2012</v>
      </c>
      <c r="P1390" s="288" t="s">
        <v>2012</v>
      </c>
      <c r="Q1390" s="288" t="s">
        <v>2012</v>
      </c>
      <c r="R1390" s="289" t="s">
        <v>2513</v>
      </c>
      <c r="S1390" s="299" t="s">
        <v>2514</v>
      </c>
      <c r="T1390" s="283"/>
      <c r="U1390" s="290" t="s">
        <v>2015</v>
      </c>
      <c r="V1390" s="290" t="s">
        <v>195</v>
      </c>
      <c r="W1390" s="290" t="s">
        <v>2012</v>
      </c>
      <c r="X1390" s="290">
        <v>0</v>
      </c>
      <c r="Y1390" s="290" t="s">
        <v>50</v>
      </c>
      <c r="Z1390" s="290" t="s">
        <v>50</v>
      </c>
      <c r="AA1390" s="290" t="s">
        <v>50</v>
      </c>
      <c r="AB1390" s="290" t="s">
        <v>50</v>
      </c>
    </row>
    <row r="1391" spans="1:28" x14ac:dyDescent="0.25">
      <c r="A1391" s="283" t="s">
        <v>2189</v>
      </c>
      <c r="B1391" s="284" t="s">
        <v>1754</v>
      </c>
      <c r="C1391" s="284" t="s">
        <v>2123</v>
      </c>
      <c r="D1391" s="284" t="s">
        <v>2124</v>
      </c>
      <c r="E1391" s="284" t="s">
        <v>2378</v>
      </c>
      <c r="F1391" s="285" t="s">
        <v>2450</v>
      </c>
      <c r="G1391" s="302">
        <v>40</v>
      </c>
      <c r="H1391" s="287" t="s">
        <v>2011</v>
      </c>
      <c r="I1391" s="285"/>
      <c r="J1391" s="285"/>
      <c r="K1391" s="285"/>
      <c r="L1391" s="285"/>
      <c r="M1391" s="285"/>
      <c r="N1391" s="285"/>
      <c r="O1391" s="288" t="s">
        <v>2012</v>
      </c>
      <c r="P1391" s="288" t="s">
        <v>2012</v>
      </c>
      <c r="Q1391" s="288" t="s">
        <v>2012</v>
      </c>
      <c r="R1391" s="289" t="s">
        <v>2513</v>
      </c>
      <c r="S1391" s="299" t="s">
        <v>2514</v>
      </c>
      <c r="T1391" s="283"/>
      <c r="U1391" s="290" t="s">
        <v>2015</v>
      </c>
      <c r="V1391" s="290" t="s">
        <v>195</v>
      </c>
      <c r="W1391" s="290" t="s">
        <v>2012</v>
      </c>
      <c r="X1391" s="290">
        <v>0</v>
      </c>
      <c r="Y1391" s="290" t="s">
        <v>50</v>
      </c>
      <c r="Z1391" s="290" t="s">
        <v>50</v>
      </c>
      <c r="AA1391" s="290" t="s">
        <v>50</v>
      </c>
      <c r="AB1391" s="290" t="s">
        <v>50</v>
      </c>
    </row>
    <row r="1392" spans="1:28" x14ac:dyDescent="0.25">
      <c r="A1392" s="283" t="s">
        <v>2189</v>
      </c>
      <c r="B1392" s="284" t="s">
        <v>1754</v>
      </c>
      <c r="C1392" s="284" t="s">
        <v>2123</v>
      </c>
      <c r="D1392" s="284" t="s">
        <v>2124</v>
      </c>
      <c r="E1392" s="284" t="s">
        <v>2378</v>
      </c>
      <c r="F1392" s="285" t="s">
        <v>2450</v>
      </c>
      <c r="G1392" s="302">
        <v>40</v>
      </c>
      <c r="H1392" s="287" t="s">
        <v>2011</v>
      </c>
      <c r="I1392" s="285"/>
      <c r="J1392" s="285"/>
      <c r="K1392" s="285"/>
      <c r="L1392" s="285"/>
      <c r="M1392" s="285"/>
      <c r="N1392" s="285"/>
      <c r="O1392" s="288" t="s">
        <v>2012</v>
      </c>
      <c r="P1392" s="288" t="s">
        <v>2012</v>
      </c>
      <c r="Q1392" s="288" t="s">
        <v>2012</v>
      </c>
      <c r="R1392" s="289" t="s">
        <v>2513</v>
      </c>
      <c r="S1392" s="299" t="s">
        <v>2514</v>
      </c>
      <c r="T1392" s="283"/>
      <c r="U1392" s="290" t="s">
        <v>2015</v>
      </c>
      <c r="V1392" s="290" t="s">
        <v>195</v>
      </c>
      <c r="W1392" s="290" t="s">
        <v>2012</v>
      </c>
      <c r="X1392" s="290">
        <v>0</v>
      </c>
      <c r="Y1392" s="290" t="s">
        <v>50</v>
      </c>
      <c r="Z1392" s="290" t="s">
        <v>50</v>
      </c>
      <c r="AA1392" s="290" t="s">
        <v>50</v>
      </c>
      <c r="AB1392" s="290" t="s">
        <v>50</v>
      </c>
    </row>
    <row r="1393" spans="1:28" x14ac:dyDescent="0.25">
      <c r="A1393" s="283" t="s">
        <v>2189</v>
      </c>
      <c r="B1393" s="284" t="s">
        <v>1791</v>
      </c>
      <c r="C1393" s="284" t="s">
        <v>2125</v>
      </c>
      <c r="D1393" s="284" t="s">
        <v>2126</v>
      </c>
      <c r="E1393" s="284" t="s">
        <v>2378</v>
      </c>
      <c r="F1393" s="285" t="s">
        <v>2451</v>
      </c>
      <c r="G1393" s="302">
        <v>20</v>
      </c>
      <c r="H1393" s="287" t="s">
        <v>2011</v>
      </c>
      <c r="I1393" s="285"/>
      <c r="J1393" s="285"/>
      <c r="K1393" s="285"/>
      <c r="L1393" s="285"/>
      <c r="M1393" s="285"/>
      <c r="N1393" s="285"/>
      <c r="O1393" s="288" t="s">
        <v>2012</v>
      </c>
      <c r="P1393" s="288" t="s">
        <v>2012</v>
      </c>
      <c r="Q1393" s="288" t="s">
        <v>2012</v>
      </c>
      <c r="R1393" s="289" t="s">
        <v>2513</v>
      </c>
      <c r="S1393" s="299" t="s">
        <v>2514</v>
      </c>
      <c r="T1393" s="283"/>
      <c r="U1393" s="290" t="s">
        <v>2015</v>
      </c>
      <c r="V1393" s="290" t="s">
        <v>195</v>
      </c>
      <c r="W1393" s="290" t="s">
        <v>2012</v>
      </c>
      <c r="X1393" s="290">
        <v>0</v>
      </c>
      <c r="Y1393" s="290" t="s">
        <v>50</v>
      </c>
      <c r="Z1393" s="290" t="s">
        <v>50</v>
      </c>
      <c r="AA1393" s="290" t="s">
        <v>50</v>
      </c>
      <c r="AB1393" s="290" t="s">
        <v>50</v>
      </c>
    </row>
    <row r="1394" spans="1:28" x14ac:dyDescent="0.25">
      <c r="A1394" s="283" t="s">
        <v>2189</v>
      </c>
      <c r="B1394" s="284" t="s">
        <v>1791</v>
      </c>
      <c r="C1394" s="284" t="s">
        <v>2125</v>
      </c>
      <c r="D1394" s="284" t="s">
        <v>2126</v>
      </c>
      <c r="E1394" s="284" t="s">
        <v>2378</v>
      </c>
      <c r="F1394" s="285" t="s">
        <v>2451</v>
      </c>
      <c r="G1394" s="302">
        <v>40</v>
      </c>
      <c r="H1394" s="287" t="s">
        <v>2011</v>
      </c>
      <c r="I1394" s="285"/>
      <c r="J1394" s="285"/>
      <c r="K1394" s="285"/>
      <c r="L1394" s="285"/>
      <c r="M1394" s="285"/>
      <c r="N1394" s="285"/>
      <c r="O1394" s="288" t="s">
        <v>2012</v>
      </c>
      <c r="P1394" s="288" t="s">
        <v>2012</v>
      </c>
      <c r="Q1394" s="288" t="s">
        <v>2012</v>
      </c>
      <c r="R1394" s="289" t="s">
        <v>2513</v>
      </c>
      <c r="S1394" s="299" t="s">
        <v>2514</v>
      </c>
      <c r="T1394" s="283"/>
      <c r="U1394" s="290" t="s">
        <v>2015</v>
      </c>
      <c r="V1394" s="290" t="s">
        <v>195</v>
      </c>
      <c r="W1394" s="290" t="s">
        <v>2012</v>
      </c>
      <c r="X1394" s="290">
        <v>0</v>
      </c>
      <c r="Y1394" s="290" t="s">
        <v>50</v>
      </c>
      <c r="Z1394" s="290" t="s">
        <v>50</v>
      </c>
      <c r="AA1394" s="290" t="s">
        <v>50</v>
      </c>
      <c r="AB1394" s="290" t="s">
        <v>50</v>
      </c>
    </row>
    <row r="1395" spans="1:28" x14ac:dyDescent="0.25">
      <c r="A1395" s="283" t="s">
        <v>2189</v>
      </c>
      <c r="B1395" s="284" t="s">
        <v>1791</v>
      </c>
      <c r="C1395" s="284" t="s">
        <v>2125</v>
      </c>
      <c r="D1395" s="284" t="s">
        <v>2126</v>
      </c>
      <c r="E1395" s="284" t="s">
        <v>2511</v>
      </c>
      <c r="F1395" s="285" t="s">
        <v>2778</v>
      </c>
      <c r="G1395" s="302">
        <v>20</v>
      </c>
      <c r="H1395" s="287" t="s">
        <v>2011</v>
      </c>
      <c r="I1395" s="285"/>
      <c r="J1395" s="285"/>
      <c r="K1395" s="285"/>
      <c r="L1395" s="285"/>
      <c r="M1395" s="285"/>
      <c r="N1395" s="285"/>
      <c r="O1395" s="288" t="s">
        <v>2012</v>
      </c>
      <c r="P1395" s="288" t="s">
        <v>2012</v>
      </c>
      <c r="Q1395" s="288" t="s">
        <v>2012</v>
      </c>
      <c r="R1395" s="289" t="s">
        <v>2513</v>
      </c>
      <c r="S1395" s="299" t="s">
        <v>2514</v>
      </c>
      <c r="T1395" s="283"/>
      <c r="U1395" s="290" t="s">
        <v>2015</v>
      </c>
      <c r="V1395" s="290" t="s">
        <v>195</v>
      </c>
      <c r="W1395" s="290" t="s">
        <v>2012</v>
      </c>
      <c r="X1395" s="290">
        <v>0</v>
      </c>
      <c r="Y1395" s="290" t="s">
        <v>50</v>
      </c>
      <c r="Z1395" s="290" t="s">
        <v>50</v>
      </c>
      <c r="AA1395" s="290" t="s">
        <v>50</v>
      </c>
      <c r="AB1395" s="290" t="s">
        <v>50</v>
      </c>
    </row>
    <row r="1396" spans="1:28" x14ac:dyDescent="0.25">
      <c r="A1396" s="283" t="s">
        <v>2189</v>
      </c>
      <c r="B1396" s="284" t="s">
        <v>1791</v>
      </c>
      <c r="C1396" s="284" t="s">
        <v>2125</v>
      </c>
      <c r="D1396" s="284" t="s">
        <v>2126</v>
      </c>
      <c r="E1396" s="284" t="s">
        <v>2511</v>
      </c>
      <c r="F1396" s="285" t="s">
        <v>2778</v>
      </c>
      <c r="G1396" s="302">
        <v>40</v>
      </c>
      <c r="H1396" s="287" t="s">
        <v>2011</v>
      </c>
      <c r="I1396" s="285"/>
      <c r="J1396" s="285"/>
      <c r="K1396" s="285"/>
      <c r="L1396" s="285"/>
      <c r="M1396" s="285"/>
      <c r="N1396" s="285"/>
      <c r="O1396" s="288" t="s">
        <v>2012</v>
      </c>
      <c r="P1396" s="288" t="s">
        <v>2012</v>
      </c>
      <c r="Q1396" s="288" t="s">
        <v>2012</v>
      </c>
      <c r="R1396" s="289" t="s">
        <v>2513</v>
      </c>
      <c r="S1396" s="299" t="s">
        <v>2514</v>
      </c>
      <c r="T1396" s="283"/>
      <c r="U1396" s="290" t="s">
        <v>2015</v>
      </c>
      <c r="V1396" s="290" t="s">
        <v>195</v>
      </c>
      <c r="W1396" s="290" t="s">
        <v>2012</v>
      </c>
      <c r="X1396" s="290">
        <v>0</v>
      </c>
      <c r="Y1396" s="290" t="s">
        <v>50</v>
      </c>
      <c r="Z1396" s="290" t="s">
        <v>50</v>
      </c>
      <c r="AA1396" s="290" t="s">
        <v>50</v>
      </c>
      <c r="AB1396" s="290" t="s">
        <v>50</v>
      </c>
    </row>
    <row r="1397" spans="1:28" x14ac:dyDescent="0.25">
      <c r="A1397" s="283" t="s">
        <v>2189</v>
      </c>
      <c r="B1397" s="284" t="s">
        <v>1791</v>
      </c>
      <c r="C1397" s="284" t="s">
        <v>2125</v>
      </c>
      <c r="D1397" s="284" t="s">
        <v>2126</v>
      </c>
      <c r="E1397" s="284" t="s">
        <v>2378</v>
      </c>
      <c r="F1397" s="285" t="s">
        <v>2452</v>
      </c>
      <c r="G1397" s="302">
        <v>20</v>
      </c>
      <c r="H1397" s="287" t="s">
        <v>2011</v>
      </c>
      <c r="I1397" s="285"/>
      <c r="J1397" s="285"/>
      <c r="K1397" s="285"/>
      <c r="L1397" s="285"/>
      <c r="M1397" s="285"/>
      <c r="N1397" s="285"/>
      <c r="O1397" s="288" t="s">
        <v>2012</v>
      </c>
      <c r="P1397" s="288" t="s">
        <v>2012</v>
      </c>
      <c r="Q1397" s="288" t="s">
        <v>2012</v>
      </c>
      <c r="R1397" s="289" t="s">
        <v>2513</v>
      </c>
      <c r="S1397" s="299" t="s">
        <v>2514</v>
      </c>
      <c r="T1397" s="283"/>
      <c r="U1397" s="290" t="s">
        <v>2015</v>
      </c>
      <c r="V1397" s="290" t="s">
        <v>195</v>
      </c>
      <c r="W1397" s="290" t="s">
        <v>2012</v>
      </c>
      <c r="X1397" s="290">
        <v>0</v>
      </c>
      <c r="Y1397" s="290" t="s">
        <v>50</v>
      </c>
      <c r="Z1397" s="290" t="s">
        <v>50</v>
      </c>
      <c r="AA1397" s="290" t="s">
        <v>50</v>
      </c>
      <c r="AB1397" s="290" t="s">
        <v>50</v>
      </c>
    </row>
    <row r="1398" spans="1:28" x14ac:dyDescent="0.25">
      <c r="A1398" s="283" t="s">
        <v>2189</v>
      </c>
      <c r="B1398" s="284" t="s">
        <v>1791</v>
      </c>
      <c r="C1398" s="284" t="s">
        <v>2125</v>
      </c>
      <c r="D1398" s="284" t="s">
        <v>2126</v>
      </c>
      <c r="E1398" s="284" t="s">
        <v>2378</v>
      </c>
      <c r="F1398" s="285" t="s">
        <v>2452</v>
      </c>
      <c r="G1398" s="302">
        <v>40</v>
      </c>
      <c r="H1398" s="287" t="s">
        <v>2011</v>
      </c>
      <c r="I1398" s="285"/>
      <c r="J1398" s="285"/>
      <c r="K1398" s="285"/>
      <c r="L1398" s="285"/>
      <c r="M1398" s="285"/>
      <c r="N1398" s="285"/>
      <c r="O1398" s="288" t="s">
        <v>2012</v>
      </c>
      <c r="P1398" s="288" t="s">
        <v>2012</v>
      </c>
      <c r="Q1398" s="288" t="s">
        <v>2012</v>
      </c>
      <c r="R1398" s="289" t="s">
        <v>2513</v>
      </c>
      <c r="S1398" s="299" t="s">
        <v>2514</v>
      </c>
      <c r="T1398" s="283"/>
      <c r="U1398" s="290" t="s">
        <v>2015</v>
      </c>
      <c r="V1398" s="290" t="s">
        <v>195</v>
      </c>
      <c r="W1398" s="290" t="s">
        <v>2012</v>
      </c>
      <c r="X1398" s="290">
        <v>0</v>
      </c>
      <c r="Y1398" s="290" t="s">
        <v>50</v>
      </c>
      <c r="Z1398" s="290" t="s">
        <v>50</v>
      </c>
      <c r="AA1398" s="290" t="s">
        <v>50</v>
      </c>
      <c r="AB1398" s="290" t="s">
        <v>50</v>
      </c>
    </row>
    <row r="1399" spans="1:28" x14ac:dyDescent="0.25">
      <c r="A1399" s="283" t="s">
        <v>2189</v>
      </c>
      <c r="B1399" s="284" t="s">
        <v>1791</v>
      </c>
      <c r="C1399" s="284" t="s">
        <v>2125</v>
      </c>
      <c r="D1399" s="284" t="s">
        <v>2126</v>
      </c>
      <c r="E1399" s="284" t="s">
        <v>2378</v>
      </c>
      <c r="F1399" s="285" t="s">
        <v>2604</v>
      </c>
      <c r="G1399" s="302">
        <v>20</v>
      </c>
      <c r="H1399" s="287" t="s">
        <v>2011</v>
      </c>
      <c r="I1399" s="285"/>
      <c r="J1399" s="285"/>
      <c r="K1399" s="285"/>
      <c r="L1399" s="285"/>
      <c r="M1399" s="285"/>
      <c r="N1399" s="285"/>
      <c r="O1399" s="288" t="s">
        <v>2012</v>
      </c>
      <c r="P1399" s="288" t="s">
        <v>2012</v>
      </c>
      <c r="Q1399" s="288" t="s">
        <v>2012</v>
      </c>
      <c r="R1399" s="289" t="s">
        <v>2513</v>
      </c>
      <c r="S1399" s="299" t="s">
        <v>2514</v>
      </c>
      <c r="T1399" s="283"/>
      <c r="U1399" s="290" t="s">
        <v>2015</v>
      </c>
      <c r="V1399" s="290" t="s">
        <v>195</v>
      </c>
      <c r="W1399" s="290" t="s">
        <v>2012</v>
      </c>
      <c r="X1399" s="290">
        <v>0</v>
      </c>
      <c r="Y1399" s="290" t="s">
        <v>50</v>
      </c>
      <c r="Z1399" s="290" t="s">
        <v>50</v>
      </c>
      <c r="AA1399" s="290" t="s">
        <v>50</v>
      </c>
      <c r="AB1399" s="290" t="s">
        <v>50</v>
      </c>
    </row>
    <row r="1400" spans="1:28" x14ac:dyDescent="0.25">
      <c r="A1400" s="283" t="s">
        <v>2189</v>
      </c>
      <c r="B1400" s="284" t="s">
        <v>1791</v>
      </c>
      <c r="C1400" s="284" t="s">
        <v>2125</v>
      </c>
      <c r="D1400" s="284" t="s">
        <v>2126</v>
      </c>
      <c r="E1400" s="284" t="s">
        <v>2378</v>
      </c>
      <c r="F1400" s="285" t="s">
        <v>2604</v>
      </c>
      <c r="G1400" s="302">
        <v>40</v>
      </c>
      <c r="H1400" s="287" t="s">
        <v>2011</v>
      </c>
      <c r="I1400" s="285"/>
      <c r="J1400" s="285"/>
      <c r="K1400" s="285"/>
      <c r="L1400" s="285"/>
      <c r="M1400" s="285"/>
      <c r="N1400" s="285"/>
      <c r="O1400" s="288" t="s">
        <v>2012</v>
      </c>
      <c r="P1400" s="288" t="s">
        <v>2012</v>
      </c>
      <c r="Q1400" s="288" t="s">
        <v>2012</v>
      </c>
      <c r="R1400" s="289" t="s">
        <v>2513</v>
      </c>
      <c r="S1400" s="299" t="s">
        <v>2514</v>
      </c>
      <c r="T1400" s="283"/>
      <c r="U1400" s="290" t="s">
        <v>2015</v>
      </c>
      <c r="V1400" s="290" t="s">
        <v>195</v>
      </c>
      <c r="W1400" s="290" t="s">
        <v>2012</v>
      </c>
      <c r="X1400" s="290">
        <v>0</v>
      </c>
      <c r="Y1400" s="290" t="s">
        <v>50</v>
      </c>
      <c r="Z1400" s="290" t="s">
        <v>50</v>
      </c>
      <c r="AA1400" s="290" t="s">
        <v>50</v>
      </c>
      <c r="AB1400" s="290" t="s">
        <v>50</v>
      </c>
    </row>
    <row r="1401" spans="1:28" x14ac:dyDescent="0.25">
      <c r="A1401" s="283" t="s">
        <v>2189</v>
      </c>
      <c r="B1401" s="284" t="s">
        <v>1791</v>
      </c>
      <c r="C1401" s="284" t="s">
        <v>2125</v>
      </c>
      <c r="D1401" s="284" t="s">
        <v>2126</v>
      </c>
      <c r="E1401" s="284" t="s">
        <v>2378</v>
      </c>
      <c r="F1401" s="285" t="s">
        <v>2779</v>
      </c>
      <c r="G1401" s="302">
        <v>20</v>
      </c>
      <c r="H1401" s="287" t="s">
        <v>2011</v>
      </c>
      <c r="I1401" s="285"/>
      <c r="J1401" s="285"/>
      <c r="K1401" s="285"/>
      <c r="L1401" s="285"/>
      <c r="M1401" s="285"/>
      <c r="N1401" s="285"/>
      <c r="O1401" s="288" t="s">
        <v>2012</v>
      </c>
      <c r="P1401" s="288" t="s">
        <v>2012</v>
      </c>
      <c r="Q1401" s="288" t="s">
        <v>2012</v>
      </c>
      <c r="R1401" s="289" t="s">
        <v>2513</v>
      </c>
      <c r="S1401" s="299" t="s">
        <v>2514</v>
      </c>
      <c r="T1401" s="283"/>
      <c r="U1401" s="290" t="s">
        <v>2015</v>
      </c>
      <c r="V1401" s="290" t="s">
        <v>195</v>
      </c>
      <c r="W1401" s="290" t="s">
        <v>2012</v>
      </c>
      <c r="X1401" s="290">
        <v>0</v>
      </c>
      <c r="Y1401" s="290" t="s">
        <v>50</v>
      </c>
      <c r="Z1401" s="290" t="s">
        <v>50</v>
      </c>
      <c r="AA1401" s="290" t="s">
        <v>50</v>
      </c>
      <c r="AB1401" s="290" t="s">
        <v>50</v>
      </c>
    </row>
    <row r="1402" spans="1:28" x14ac:dyDescent="0.25">
      <c r="A1402" s="283" t="s">
        <v>2189</v>
      </c>
      <c r="B1402" s="284" t="s">
        <v>1791</v>
      </c>
      <c r="C1402" s="284" t="s">
        <v>2125</v>
      </c>
      <c r="D1402" s="284" t="s">
        <v>2126</v>
      </c>
      <c r="E1402" s="284" t="s">
        <v>2378</v>
      </c>
      <c r="F1402" s="285" t="s">
        <v>2779</v>
      </c>
      <c r="G1402" s="302">
        <v>40</v>
      </c>
      <c r="H1402" s="287" t="s">
        <v>2011</v>
      </c>
      <c r="I1402" s="285"/>
      <c r="J1402" s="285"/>
      <c r="K1402" s="285"/>
      <c r="L1402" s="285"/>
      <c r="M1402" s="285"/>
      <c r="N1402" s="285"/>
      <c r="O1402" s="288" t="s">
        <v>2012</v>
      </c>
      <c r="P1402" s="288" t="s">
        <v>2012</v>
      </c>
      <c r="Q1402" s="288" t="s">
        <v>2012</v>
      </c>
      <c r="R1402" s="289" t="s">
        <v>2513</v>
      </c>
      <c r="S1402" s="299" t="s">
        <v>2514</v>
      </c>
      <c r="T1402" s="283"/>
      <c r="U1402" s="290" t="s">
        <v>2015</v>
      </c>
      <c r="V1402" s="290" t="s">
        <v>195</v>
      </c>
      <c r="W1402" s="290" t="s">
        <v>2012</v>
      </c>
      <c r="X1402" s="290">
        <v>0</v>
      </c>
      <c r="Y1402" s="290" t="s">
        <v>50</v>
      </c>
      <c r="Z1402" s="290" t="s">
        <v>50</v>
      </c>
      <c r="AA1402" s="290" t="s">
        <v>50</v>
      </c>
      <c r="AB1402" s="290" t="s">
        <v>50</v>
      </c>
    </row>
    <row r="1403" spans="1:28" x14ac:dyDescent="0.25">
      <c r="A1403" s="283" t="s">
        <v>2189</v>
      </c>
      <c r="B1403" s="284" t="s">
        <v>2016</v>
      </c>
      <c r="C1403" s="284" t="s">
        <v>2127</v>
      </c>
      <c r="D1403" s="284" t="s">
        <v>2128</v>
      </c>
      <c r="E1403" s="284" t="s">
        <v>2378</v>
      </c>
      <c r="F1403" s="285" t="s">
        <v>2605</v>
      </c>
      <c r="G1403" s="302">
        <v>20</v>
      </c>
      <c r="H1403" s="287" t="s">
        <v>2011</v>
      </c>
      <c r="I1403" s="285"/>
      <c r="J1403" s="285"/>
      <c r="K1403" s="285"/>
      <c r="L1403" s="285"/>
      <c r="M1403" s="285"/>
      <c r="N1403" s="285"/>
      <c r="O1403" s="288" t="s">
        <v>2012</v>
      </c>
      <c r="P1403" s="288" t="s">
        <v>2012</v>
      </c>
      <c r="Q1403" s="288" t="s">
        <v>2012</v>
      </c>
      <c r="R1403" s="289" t="s">
        <v>2513</v>
      </c>
      <c r="S1403" s="299" t="s">
        <v>2514</v>
      </c>
      <c r="T1403" s="283"/>
      <c r="U1403" s="290" t="s">
        <v>2015</v>
      </c>
      <c r="V1403" s="290" t="s">
        <v>195</v>
      </c>
      <c r="W1403" s="290" t="s">
        <v>2012</v>
      </c>
      <c r="X1403" s="290">
        <v>0</v>
      </c>
      <c r="Y1403" s="290" t="s">
        <v>50</v>
      </c>
      <c r="Z1403" s="290" t="s">
        <v>50</v>
      </c>
      <c r="AA1403" s="290" t="s">
        <v>50</v>
      </c>
      <c r="AB1403" s="290" t="s">
        <v>50</v>
      </c>
    </row>
    <row r="1404" spans="1:28" x14ac:dyDescent="0.25">
      <c r="A1404" s="283" t="s">
        <v>2189</v>
      </c>
      <c r="B1404" s="284" t="s">
        <v>2016</v>
      </c>
      <c r="C1404" s="284" t="s">
        <v>2127</v>
      </c>
      <c r="D1404" s="284" t="s">
        <v>2128</v>
      </c>
      <c r="E1404" s="284" t="s">
        <v>2378</v>
      </c>
      <c r="F1404" s="285" t="s">
        <v>2605</v>
      </c>
      <c r="G1404" s="302">
        <v>40</v>
      </c>
      <c r="H1404" s="287" t="s">
        <v>2011</v>
      </c>
      <c r="I1404" s="285"/>
      <c r="J1404" s="285"/>
      <c r="K1404" s="285"/>
      <c r="L1404" s="285"/>
      <c r="M1404" s="285"/>
      <c r="N1404" s="285"/>
      <c r="O1404" s="288" t="s">
        <v>2012</v>
      </c>
      <c r="P1404" s="288" t="s">
        <v>2012</v>
      </c>
      <c r="Q1404" s="288" t="s">
        <v>2012</v>
      </c>
      <c r="R1404" s="289" t="s">
        <v>2513</v>
      </c>
      <c r="S1404" s="299" t="s">
        <v>2514</v>
      </c>
      <c r="T1404" s="283"/>
      <c r="U1404" s="290" t="s">
        <v>2015</v>
      </c>
      <c r="V1404" s="290" t="s">
        <v>195</v>
      </c>
      <c r="W1404" s="290" t="s">
        <v>2012</v>
      </c>
      <c r="X1404" s="290">
        <v>0</v>
      </c>
      <c r="Y1404" s="290" t="s">
        <v>50</v>
      </c>
      <c r="Z1404" s="290" t="s">
        <v>50</v>
      </c>
      <c r="AA1404" s="290" t="s">
        <v>50</v>
      </c>
      <c r="AB1404" s="290" t="s">
        <v>50</v>
      </c>
    </row>
    <row r="1405" spans="1:28" x14ac:dyDescent="0.25">
      <c r="A1405" s="283" t="s">
        <v>2189</v>
      </c>
      <c r="B1405" s="284" t="s">
        <v>2199</v>
      </c>
      <c r="C1405" s="284" t="s">
        <v>2307</v>
      </c>
      <c r="D1405" s="284" t="s">
        <v>2308</v>
      </c>
      <c r="E1405" s="284" t="s">
        <v>2378</v>
      </c>
      <c r="F1405" s="285" t="s">
        <v>2780</v>
      </c>
      <c r="G1405" s="302">
        <v>20</v>
      </c>
      <c r="H1405" s="287" t="s">
        <v>2011</v>
      </c>
      <c r="I1405" s="285"/>
      <c r="J1405" s="285"/>
      <c r="K1405" s="285"/>
      <c r="L1405" s="285"/>
      <c r="M1405" s="285"/>
      <c r="N1405" s="285"/>
      <c r="O1405" s="288" t="s">
        <v>2012</v>
      </c>
      <c r="P1405" s="288" t="s">
        <v>2012</v>
      </c>
      <c r="Q1405" s="288" t="s">
        <v>2012</v>
      </c>
      <c r="R1405" s="289" t="s">
        <v>2513</v>
      </c>
      <c r="S1405" s="299" t="s">
        <v>2514</v>
      </c>
      <c r="T1405" s="283"/>
      <c r="U1405" s="290" t="s">
        <v>2015</v>
      </c>
      <c r="V1405" s="290" t="s">
        <v>195</v>
      </c>
      <c r="W1405" s="290" t="s">
        <v>2012</v>
      </c>
      <c r="X1405" s="290">
        <v>0</v>
      </c>
      <c r="Y1405" s="290" t="s">
        <v>50</v>
      </c>
      <c r="Z1405" s="290" t="s">
        <v>50</v>
      </c>
      <c r="AA1405" s="290" t="s">
        <v>50</v>
      </c>
      <c r="AB1405" s="290" t="s">
        <v>50</v>
      </c>
    </row>
    <row r="1406" spans="1:28" x14ac:dyDescent="0.25">
      <c r="A1406" s="283" t="s">
        <v>2189</v>
      </c>
      <c r="B1406" s="284" t="s">
        <v>2199</v>
      </c>
      <c r="C1406" s="284" t="s">
        <v>2307</v>
      </c>
      <c r="D1406" s="284" t="s">
        <v>2308</v>
      </c>
      <c r="E1406" s="284" t="s">
        <v>2378</v>
      </c>
      <c r="F1406" s="285" t="s">
        <v>2780</v>
      </c>
      <c r="G1406" s="302">
        <v>40</v>
      </c>
      <c r="H1406" s="287" t="s">
        <v>2011</v>
      </c>
      <c r="I1406" s="285"/>
      <c r="J1406" s="285"/>
      <c r="K1406" s="285"/>
      <c r="L1406" s="285"/>
      <c r="M1406" s="285"/>
      <c r="N1406" s="285"/>
      <c r="O1406" s="288" t="s">
        <v>2012</v>
      </c>
      <c r="P1406" s="288" t="s">
        <v>2012</v>
      </c>
      <c r="Q1406" s="288" t="s">
        <v>2012</v>
      </c>
      <c r="R1406" s="289" t="s">
        <v>2513</v>
      </c>
      <c r="S1406" s="299" t="s">
        <v>2514</v>
      </c>
      <c r="T1406" s="283"/>
      <c r="U1406" s="290" t="s">
        <v>2015</v>
      </c>
      <c r="V1406" s="290" t="s">
        <v>195</v>
      </c>
      <c r="W1406" s="290" t="s">
        <v>2012</v>
      </c>
      <c r="X1406" s="290">
        <v>0</v>
      </c>
      <c r="Y1406" s="290" t="s">
        <v>50</v>
      </c>
      <c r="Z1406" s="290" t="s">
        <v>50</v>
      </c>
      <c r="AA1406" s="290" t="s">
        <v>50</v>
      </c>
      <c r="AB1406" s="290" t="s">
        <v>50</v>
      </c>
    </row>
    <row r="1407" spans="1:28" x14ac:dyDescent="0.25">
      <c r="A1407" s="283" t="s">
        <v>2189</v>
      </c>
      <c r="B1407" s="284" t="s">
        <v>2199</v>
      </c>
      <c r="C1407" s="284" t="s">
        <v>2309</v>
      </c>
      <c r="D1407" s="284" t="s">
        <v>2310</v>
      </c>
      <c r="E1407" s="284" t="s">
        <v>2378</v>
      </c>
      <c r="F1407" s="285" t="s">
        <v>2781</v>
      </c>
      <c r="G1407" s="302">
        <v>20</v>
      </c>
      <c r="H1407" s="287" t="s">
        <v>2011</v>
      </c>
      <c r="I1407" s="285"/>
      <c r="J1407" s="285"/>
      <c r="K1407" s="285"/>
      <c r="L1407" s="285"/>
      <c r="M1407" s="285"/>
      <c r="N1407" s="285"/>
      <c r="O1407" s="288" t="s">
        <v>2012</v>
      </c>
      <c r="P1407" s="288" t="s">
        <v>2012</v>
      </c>
      <c r="Q1407" s="288" t="s">
        <v>2012</v>
      </c>
      <c r="R1407" s="289" t="s">
        <v>2513</v>
      </c>
      <c r="S1407" s="299" t="s">
        <v>2514</v>
      </c>
      <c r="T1407" s="283"/>
      <c r="U1407" s="290" t="s">
        <v>2015</v>
      </c>
      <c r="V1407" s="290" t="s">
        <v>195</v>
      </c>
      <c r="W1407" s="290" t="s">
        <v>2012</v>
      </c>
      <c r="X1407" s="290">
        <v>0</v>
      </c>
      <c r="Y1407" s="290" t="s">
        <v>50</v>
      </c>
      <c r="Z1407" s="290" t="s">
        <v>50</v>
      </c>
      <c r="AA1407" s="290" t="s">
        <v>50</v>
      </c>
      <c r="AB1407" s="290" t="s">
        <v>50</v>
      </c>
    </row>
    <row r="1408" spans="1:28" x14ac:dyDescent="0.25">
      <c r="A1408" s="283" t="s">
        <v>2189</v>
      </c>
      <c r="B1408" s="284" t="s">
        <v>2199</v>
      </c>
      <c r="C1408" s="284" t="s">
        <v>2309</v>
      </c>
      <c r="D1408" s="284" t="s">
        <v>2310</v>
      </c>
      <c r="E1408" s="284" t="s">
        <v>2378</v>
      </c>
      <c r="F1408" s="285" t="s">
        <v>2781</v>
      </c>
      <c r="G1408" s="302">
        <v>40</v>
      </c>
      <c r="H1408" s="287" t="s">
        <v>2011</v>
      </c>
      <c r="I1408" s="285"/>
      <c r="J1408" s="285"/>
      <c r="K1408" s="285"/>
      <c r="L1408" s="285"/>
      <c r="M1408" s="285"/>
      <c r="N1408" s="285"/>
      <c r="O1408" s="288" t="s">
        <v>2012</v>
      </c>
      <c r="P1408" s="288" t="s">
        <v>2012</v>
      </c>
      <c r="Q1408" s="288" t="s">
        <v>2012</v>
      </c>
      <c r="R1408" s="289" t="s">
        <v>2513</v>
      </c>
      <c r="S1408" s="299" t="s">
        <v>2514</v>
      </c>
      <c r="T1408" s="283"/>
      <c r="U1408" s="290" t="s">
        <v>2015</v>
      </c>
      <c r="V1408" s="290" t="s">
        <v>195</v>
      </c>
      <c r="W1408" s="290" t="s">
        <v>2012</v>
      </c>
      <c r="X1408" s="290">
        <v>0</v>
      </c>
      <c r="Y1408" s="290" t="s">
        <v>50</v>
      </c>
      <c r="Z1408" s="290" t="s">
        <v>50</v>
      </c>
      <c r="AA1408" s="290" t="s">
        <v>50</v>
      </c>
      <c r="AB1408" s="290" t="s">
        <v>50</v>
      </c>
    </row>
    <row r="1409" spans="1:28" x14ac:dyDescent="0.25">
      <c r="A1409" s="283" t="s">
        <v>2189</v>
      </c>
      <c r="B1409" s="284" t="s">
        <v>2199</v>
      </c>
      <c r="C1409" s="284" t="s">
        <v>2309</v>
      </c>
      <c r="D1409" s="284" t="s">
        <v>2310</v>
      </c>
      <c r="E1409" s="284" t="s">
        <v>2378</v>
      </c>
      <c r="F1409" s="285" t="s">
        <v>2782</v>
      </c>
      <c r="G1409" s="302">
        <v>20</v>
      </c>
      <c r="H1409" s="287" t="s">
        <v>2011</v>
      </c>
      <c r="I1409" s="285"/>
      <c r="J1409" s="285"/>
      <c r="K1409" s="285"/>
      <c r="L1409" s="285"/>
      <c r="M1409" s="285"/>
      <c r="N1409" s="285"/>
      <c r="O1409" s="288" t="s">
        <v>2012</v>
      </c>
      <c r="P1409" s="288" t="s">
        <v>2012</v>
      </c>
      <c r="Q1409" s="288" t="s">
        <v>2012</v>
      </c>
      <c r="R1409" s="289" t="s">
        <v>2513</v>
      </c>
      <c r="S1409" s="299" t="s">
        <v>2514</v>
      </c>
      <c r="T1409" s="283"/>
      <c r="U1409" s="290" t="s">
        <v>2015</v>
      </c>
      <c r="V1409" s="290" t="s">
        <v>195</v>
      </c>
      <c r="W1409" s="290" t="s">
        <v>2012</v>
      </c>
      <c r="X1409" s="290">
        <v>0</v>
      </c>
      <c r="Y1409" s="290" t="s">
        <v>50</v>
      </c>
      <c r="Z1409" s="290" t="s">
        <v>50</v>
      </c>
      <c r="AA1409" s="290" t="s">
        <v>50</v>
      </c>
      <c r="AB1409" s="290" t="s">
        <v>50</v>
      </c>
    </row>
    <row r="1410" spans="1:28" x14ac:dyDescent="0.25">
      <c r="A1410" s="283" t="s">
        <v>2189</v>
      </c>
      <c r="B1410" s="284" t="s">
        <v>2199</v>
      </c>
      <c r="C1410" s="284" t="s">
        <v>2309</v>
      </c>
      <c r="D1410" s="284" t="s">
        <v>2310</v>
      </c>
      <c r="E1410" s="284" t="s">
        <v>2378</v>
      </c>
      <c r="F1410" s="285" t="s">
        <v>2782</v>
      </c>
      <c r="G1410" s="302">
        <v>40</v>
      </c>
      <c r="H1410" s="287" t="s">
        <v>2011</v>
      </c>
      <c r="I1410" s="285"/>
      <c r="J1410" s="285"/>
      <c r="K1410" s="285"/>
      <c r="L1410" s="285"/>
      <c r="M1410" s="285"/>
      <c r="N1410" s="285"/>
      <c r="O1410" s="288" t="s">
        <v>2012</v>
      </c>
      <c r="P1410" s="288" t="s">
        <v>2012</v>
      </c>
      <c r="Q1410" s="288" t="s">
        <v>2012</v>
      </c>
      <c r="R1410" s="289" t="s">
        <v>2513</v>
      </c>
      <c r="S1410" s="299" t="s">
        <v>2514</v>
      </c>
      <c r="T1410" s="283"/>
      <c r="U1410" s="290" t="s">
        <v>2015</v>
      </c>
      <c r="V1410" s="290" t="s">
        <v>195</v>
      </c>
      <c r="W1410" s="290" t="s">
        <v>2012</v>
      </c>
      <c r="X1410" s="290">
        <v>0</v>
      </c>
      <c r="Y1410" s="290" t="s">
        <v>50</v>
      </c>
      <c r="Z1410" s="290" t="s">
        <v>50</v>
      </c>
      <c r="AA1410" s="290" t="s">
        <v>50</v>
      </c>
      <c r="AB1410" s="290" t="s">
        <v>50</v>
      </c>
    </row>
    <row r="1411" spans="1:28" x14ac:dyDescent="0.25">
      <c r="A1411" s="283" t="s">
        <v>2189</v>
      </c>
      <c r="B1411" s="284" t="s">
        <v>2199</v>
      </c>
      <c r="C1411" s="284" t="s">
        <v>2309</v>
      </c>
      <c r="D1411" s="284" t="s">
        <v>2310</v>
      </c>
      <c r="E1411" s="284" t="s">
        <v>2378</v>
      </c>
      <c r="F1411" s="285" t="s">
        <v>2783</v>
      </c>
      <c r="G1411" s="302">
        <v>20</v>
      </c>
      <c r="H1411" s="287" t="s">
        <v>2011</v>
      </c>
      <c r="I1411" s="285"/>
      <c r="J1411" s="285"/>
      <c r="K1411" s="285"/>
      <c r="L1411" s="285"/>
      <c r="M1411" s="285"/>
      <c r="N1411" s="285"/>
      <c r="O1411" s="288" t="s">
        <v>2012</v>
      </c>
      <c r="P1411" s="288" t="s">
        <v>2012</v>
      </c>
      <c r="Q1411" s="288" t="s">
        <v>2012</v>
      </c>
      <c r="R1411" s="289" t="s">
        <v>2513</v>
      </c>
      <c r="S1411" s="299" t="s">
        <v>2514</v>
      </c>
      <c r="T1411" s="283"/>
      <c r="U1411" s="290" t="s">
        <v>2015</v>
      </c>
      <c r="V1411" s="290" t="s">
        <v>195</v>
      </c>
      <c r="W1411" s="290" t="s">
        <v>2012</v>
      </c>
      <c r="X1411" s="290">
        <v>0</v>
      </c>
      <c r="Y1411" s="290" t="s">
        <v>50</v>
      </c>
      <c r="Z1411" s="290" t="s">
        <v>50</v>
      </c>
      <c r="AA1411" s="290" t="s">
        <v>50</v>
      </c>
      <c r="AB1411" s="290" t="s">
        <v>50</v>
      </c>
    </row>
    <row r="1412" spans="1:28" x14ac:dyDescent="0.25">
      <c r="A1412" s="283" t="s">
        <v>2189</v>
      </c>
      <c r="B1412" s="284" t="s">
        <v>2199</v>
      </c>
      <c r="C1412" s="284" t="s">
        <v>2309</v>
      </c>
      <c r="D1412" s="284" t="s">
        <v>2310</v>
      </c>
      <c r="E1412" s="284" t="s">
        <v>2378</v>
      </c>
      <c r="F1412" s="285" t="s">
        <v>2783</v>
      </c>
      <c r="G1412" s="302">
        <v>40</v>
      </c>
      <c r="H1412" s="287" t="s">
        <v>2011</v>
      </c>
      <c r="I1412" s="285"/>
      <c r="J1412" s="285"/>
      <c r="K1412" s="285"/>
      <c r="L1412" s="285"/>
      <c r="M1412" s="285"/>
      <c r="N1412" s="285"/>
      <c r="O1412" s="288" t="s">
        <v>2012</v>
      </c>
      <c r="P1412" s="288" t="s">
        <v>2012</v>
      </c>
      <c r="Q1412" s="288" t="s">
        <v>2012</v>
      </c>
      <c r="R1412" s="289" t="s">
        <v>2513</v>
      </c>
      <c r="S1412" s="299" t="s">
        <v>2514</v>
      </c>
      <c r="T1412" s="283"/>
      <c r="U1412" s="290" t="s">
        <v>2015</v>
      </c>
      <c r="V1412" s="290" t="s">
        <v>195</v>
      </c>
      <c r="W1412" s="290" t="s">
        <v>2012</v>
      </c>
      <c r="X1412" s="290">
        <v>0</v>
      </c>
      <c r="Y1412" s="290" t="s">
        <v>50</v>
      </c>
      <c r="Z1412" s="290" t="s">
        <v>50</v>
      </c>
      <c r="AA1412" s="290" t="s">
        <v>50</v>
      </c>
      <c r="AB1412" s="290" t="s">
        <v>50</v>
      </c>
    </row>
    <row r="1413" spans="1:28" x14ac:dyDescent="0.25">
      <c r="A1413" s="283" t="s">
        <v>2189</v>
      </c>
      <c r="B1413" s="284" t="s">
        <v>2199</v>
      </c>
      <c r="C1413" s="284" t="s">
        <v>2309</v>
      </c>
      <c r="D1413" s="284" t="s">
        <v>2310</v>
      </c>
      <c r="E1413" s="284" t="s">
        <v>2378</v>
      </c>
      <c r="F1413" s="285" t="s">
        <v>2784</v>
      </c>
      <c r="G1413" s="302">
        <v>20</v>
      </c>
      <c r="H1413" s="287" t="s">
        <v>2011</v>
      </c>
      <c r="I1413" s="285"/>
      <c r="J1413" s="285"/>
      <c r="K1413" s="285"/>
      <c r="L1413" s="285"/>
      <c r="M1413" s="285"/>
      <c r="N1413" s="285"/>
      <c r="O1413" s="288" t="s">
        <v>2012</v>
      </c>
      <c r="P1413" s="288" t="s">
        <v>2012</v>
      </c>
      <c r="Q1413" s="288" t="s">
        <v>2012</v>
      </c>
      <c r="R1413" s="289" t="s">
        <v>2513</v>
      </c>
      <c r="S1413" s="299" t="s">
        <v>2514</v>
      </c>
      <c r="T1413" s="283"/>
      <c r="U1413" s="290" t="s">
        <v>2015</v>
      </c>
      <c r="V1413" s="290" t="s">
        <v>195</v>
      </c>
      <c r="W1413" s="290" t="s">
        <v>2012</v>
      </c>
      <c r="X1413" s="290">
        <v>0</v>
      </c>
      <c r="Y1413" s="290" t="s">
        <v>50</v>
      </c>
      <c r="Z1413" s="290" t="s">
        <v>50</v>
      </c>
      <c r="AA1413" s="290" t="s">
        <v>50</v>
      </c>
      <c r="AB1413" s="290" t="s">
        <v>50</v>
      </c>
    </row>
    <row r="1414" spans="1:28" x14ac:dyDescent="0.25">
      <c r="A1414" s="283" t="s">
        <v>2189</v>
      </c>
      <c r="B1414" s="284" t="s">
        <v>2199</v>
      </c>
      <c r="C1414" s="284" t="s">
        <v>2309</v>
      </c>
      <c r="D1414" s="284" t="s">
        <v>2310</v>
      </c>
      <c r="E1414" s="284" t="s">
        <v>2378</v>
      </c>
      <c r="F1414" s="285" t="s">
        <v>2784</v>
      </c>
      <c r="G1414" s="302">
        <v>40</v>
      </c>
      <c r="H1414" s="287" t="s">
        <v>2011</v>
      </c>
      <c r="I1414" s="285"/>
      <c r="J1414" s="285"/>
      <c r="K1414" s="285"/>
      <c r="L1414" s="285"/>
      <c r="M1414" s="285"/>
      <c r="N1414" s="285"/>
      <c r="O1414" s="288" t="s">
        <v>2012</v>
      </c>
      <c r="P1414" s="288" t="s">
        <v>2012</v>
      </c>
      <c r="Q1414" s="288" t="s">
        <v>2012</v>
      </c>
      <c r="R1414" s="289" t="s">
        <v>2513</v>
      </c>
      <c r="S1414" s="299" t="s">
        <v>2514</v>
      </c>
      <c r="T1414" s="283"/>
      <c r="U1414" s="290" t="s">
        <v>2015</v>
      </c>
      <c r="V1414" s="290" t="s">
        <v>195</v>
      </c>
      <c r="W1414" s="290" t="s">
        <v>2012</v>
      </c>
      <c r="X1414" s="290">
        <v>0</v>
      </c>
      <c r="Y1414" s="290" t="s">
        <v>50</v>
      </c>
      <c r="Z1414" s="290" t="s">
        <v>50</v>
      </c>
      <c r="AA1414" s="290" t="s">
        <v>50</v>
      </c>
      <c r="AB1414" s="290" t="s">
        <v>50</v>
      </c>
    </row>
    <row r="1415" spans="1:28" x14ac:dyDescent="0.25">
      <c r="A1415" s="283" t="s">
        <v>2189</v>
      </c>
      <c r="B1415" s="284" t="s">
        <v>2199</v>
      </c>
      <c r="C1415" s="284" t="s">
        <v>2309</v>
      </c>
      <c r="D1415" s="284" t="s">
        <v>2310</v>
      </c>
      <c r="E1415" s="284" t="s">
        <v>2378</v>
      </c>
      <c r="F1415" s="285" t="s">
        <v>2785</v>
      </c>
      <c r="G1415" s="302">
        <v>20</v>
      </c>
      <c r="H1415" s="287" t="s">
        <v>2011</v>
      </c>
      <c r="I1415" s="285"/>
      <c r="J1415" s="285"/>
      <c r="K1415" s="285"/>
      <c r="L1415" s="285"/>
      <c r="M1415" s="285"/>
      <c r="N1415" s="285"/>
      <c r="O1415" s="288" t="s">
        <v>2012</v>
      </c>
      <c r="P1415" s="288" t="s">
        <v>2012</v>
      </c>
      <c r="Q1415" s="288" t="s">
        <v>2012</v>
      </c>
      <c r="R1415" s="289" t="s">
        <v>2513</v>
      </c>
      <c r="S1415" s="299" t="s">
        <v>2514</v>
      </c>
      <c r="T1415" s="283"/>
      <c r="U1415" s="290" t="s">
        <v>2015</v>
      </c>
      <c r="V1415" s="290" t="s">
        <v>195</v>
      </c>
      <c r="W1415" s="290" t="s">
        <v>2012</v>
      </c>
      <c r="X1415" s="290">
        <v>0</v>
      </c>
      <c r="Y1415" s="290" t="s">
        <v>50</v>
      </c>
      <c r="Z1415" s="290" t="s">
        <v>50</v>
      </c>
      <c r="AA1415" s="290" t="s">
        <v>50</v>
      </c>
      <c r="AB1415" s="290" t="s">
        <v>50</v>
      </c>
    </row>
    <row r="1416" spans="1:28" x14ac:dyDescent="0.25">
      <c r="A1416" s="283" t="s">
        <v>2189</v>
      </c>
      <c r="B1416" s="284" t="s">
        <v>2199</v>
      </c>
      <c r="C1416" s="284" t="s">
        <v>2309</v>
      </c>
      <c r="D1416" s="284" t="s">
        <v>2310</v>
      </c>
      <c r="E1416" s="284" t="s">
        <v>2378</v>
      </c>
      <c r="F1416" s="285" t="s">
        <v>2785</v>
      </c>
      <c r="G1416" s="302">
        <v>40</v>
      </c>
      <c r="H1416" s="287" t="s">
        <v>2011</v>
      </c>
      <c r="I1416" s="285"/>
      <c r="J1416" s="285"/>
      <c r="K1416" s="285"/>
      <c r="L1416" s="285"/>
      <c r="M1416" s="285"/>
      <c r="N1416" s="285"/>
      <c r="O1416" s="288" t="s">
        <v>2012</v>
      </c>
      <c r="P1416" s="288" t="s">
        <v>2012</v>
      </c>
      <c r="Q1416" s="288" t="s">
        <v>2012</v>
      </c>
      <c r="R1416" s="289" t="s">
        <v>2513</v>
      </c>
      <c r="S1416" s="299" t="s">
        <v>2514</v>
      </c>
      <c r="T1416" s="283"/>
      <c r="U1416" s="290" t="s">
        <v>2015</v>
      </c>
      <c r="V1416" s="290" t="s">
        <v>195</v>
      </c>
      <c r="W1416" s="290" t="s">
        <v>2012</v>
      </c>
      <c r="X1416" s="290">
        <v>0</v>
      </c>
      <c r="Y1416" s="290" t="s">
        <v>50</v>
      </c>
      <c r="Z1416" s="290" t="s">
        <v>50</v>
      </c>
      <c r="AA1416" s="290" t="s">
        <v>50</v>
      </c>
      <c r="AB1416" s="290" t="s">
        <v>50</v>
      </c>
    </row>
    <row r="1417" spans="1:28" x14ac:dyDescent="0.25">
      <c r="A1417" s="283" t="s">
        <v>2189</v>
      </c>
      <c r="B1417" s="284" t="s">
        <v>2041</v>
      </c>
      <c r="C1417" s="284" t="s">
        <v>2129</v>
      </c>
      <c r="D1417" s="284" t="s">
        <v>2130</v>
      </c>
      <c r="E1417" s="284" t="s">
        <v>2378</v>
      </c>
      <c r="F1417" s="285" t="s">
        <v>2786</v>
      </c>
      <c r="G1417" s="302">
        <v>20</v>
      </c>
      <c r="H1417" s="287" t="s">
        <v>2011</v>
      </c>
      <c r="I1417" s="285"/>
      <c r="J1417" s="285"/>
      <c r="K1417" s="285"/>
      <c r="L1417" s="285"/>
      <c r="M1417" s="285"/>
      <c r="N1417" s="285"/>
      <c r="O1417" s="288" t="s">
        <v>2012</v>
      </c>
      <c r="P1417" s="288" t="s">
        <v>2012</v>
      </c>
      <c r="Q1417" s="288" t="s">
        <v>2012</v>
      </c>
      <c r="R1417" s="289" t="s">
        <v>2513</v>
      </c>
      <c r="S1417" s="299" t="s">
        <v>2514</v>
      </c>
      <c r="T1417" s="283"/>
      <c r="U1417" s="290" t="s">
        <v>2015</v>
      </c>
      <c r="V1417" s="290" t="s">
        <v>195</v>
      </c>
      <c r="W1417" s="290" t="s">
        <v>2012</v>
      </c>
      <c r="X1417" s="290">
        <v>0</v>
      </c>
      <c r="Y1417" s="290" t="s">
        <v>50</v>
      </c>
      <c r="Z1417" s="290" t="s">
        <v>50</v>
      </c>
      <c r="AA1417" s="290" t="s">
        <v>50</v>
      </c>
      <c r="AB1417" s="290" t="s">
        <v>50</v>
      </c>
    </row>
    <row r="1418" spans="1:28" x14ac:dyDescent="0.25">
      <c r="A1418" s="283" t="s">
        <v>2189</v>
      </c>
      <c r="B1418" s="284" t="s">
        <v>2041</v>
      </c>
      <c r="C1418" s="284" t="s">
        <v>2129</v>
      </c>
      <c r="D1418" s="284" t="s">
        <v>2130</v>
      </c>
      <c r="E1418" s="284" t="s">
        <v>2378</v>
      </c>
      <c r="F1418" s="285" t="s">
        <v>2786</v>
      </c>
      <c r="G1418" s="302">
        <v>40</v>
      </c>
      <c r="H1418" s="287" t="s">
        <v>2011</v>
      </c>
      <c r="I1418" s="285"/>
      <c r="J1418" s="285"/>
      <c r="K1418" s="285"/>
      <c r="L1418" s="285"/>
      <c r="M1418" s="285"/>
      <c r="N1418" s="285"/>
      <c r="O1418" s="288" t="s">
        <v>2012</v>
      </c>
      <c r="P1418" s="288" t="s">
        <v>2012</v>
      </c>
      <c r="Q1418" s="288" t="s">
        <v>2012</v>
      </c>
      <c r="R1418" s="289" t="s">
        <v>2513</v>
      </c>
      <c r="S1418" s="299" t="s">
        <v>2514</v>
      </c>
      <c r="T1418" s="283"/>
      <c r="U1418" s="290" t="s">
        <v>2015</v>
      </c>
      <c r="V1418" s="290" t="s">
        <v>195</v>
      </c>
      <c r="W1418" s="290" t="s">
        <v>2012</v>
      </c>
      <c r="X1418" s="290">
        <v>0</v>
      </c>
      <c r="Y1418" s="290" t="s">
        <v>50</v>
      </c>
      <c r="Z1418" s="290" t="s">
        <v>50</v>
      </c>
      <c r="AA1418" s="290" t="s">
        <v>50</v>
      </c>
      <c r="AB1418" s="290" t="s">
        <v>50</v>
      </c>
    </row>
    <row r="1419" spans="1:28" x14ac:dyDescent="0.25">
      <c r="A1419" s="283" t="s">
        <v>2189</v>
      </c>
      <c r="B1419" s="284" t="s">
        <v>2041</v>
      </c>
      <c r="C1419" s="284" t="s">
        <v>2129</v>
      </c>
      <c r="D1419" s="284" t="s">
        <v>2130</v>
      </c>
      <c r="E1419" s="284" t="s">
        <v>2378</v>
      </c>
      <c r="F1419" s="285" t="s">
        <v>2787</v>
      </c>
      <c r="G1419" s="302">
        <v>20</v>
      </c>
      <c r="H1419" s="287" t="s">
        <v>2011</v>
      </c>
      <c r="I1419" s="285"/>
      <c r="J1419" s="285"/>
      <c r="K1419" s="285"/>
      <c r="L1419" s="285"/>
      <c r="M1419" s="285"/>
      <c r="N1419" s="285"/>
      <c r="O1419" s="288" t="s">
        <v>2012</v>
      </c>
      <c r="P1419" s="288" t="s">
        <v>2012</v>
      </c>
      <c r="Q1419" s="288" t="s">
        <v>2012</v>
      </c>
      <c r="R1419" s="289" t="s">
        <v>2513</v>
      </c>
      <c r="S1419" s="299" t="s">
        <v>2514</v>
      </c>
      <c r="T1419" s="283"/>
      <c r="U1419" s="290" t="s">
        <v>2015</v>
      </c>
      <c r="V1419" s="290" t="s">
        <v>195</v>
      </c>
      <c r="W1419" s="290" t="s">
        <v>2012</v>
      </c>
      <c r="X1419" s="290">
        <v>0</v>
      </c>
      <c r="Y1419" s="290" t="s">
        <v>50</v>
      </c>
      <c r="Z1419" s="290" t="s">
        <v>50</v>
      </c>
      <c r="AA1419" s="290" t="s">
        <v>50</v>
      </c>
      <c r="AB1419" s="290" t="s">
        <v>50</v>
      </c>
    </row>
    <row r="1420" spans="1:28" x14ac:dyDescent="0.25">
      <c r="A1420" s="283" t="s">
        <v>2189</v>
      </c>
      <c r="B1420" s="284" t="s">
        <v>2041</v>
      </c>
      <c r="C1420" s="284" t="s">
        <v>2129</v>
      </c>
      <c r="D1420" s="284" t="s">
        <v>2130</v>
      </c>
      <c r="E1420" s="284" t="s">
        <v>2378</v>
      </c>
      <c r="F1420" s="285" t="s">
        <v>2787</v>
      </c>
      <c r="G1420" s="302">
        <v>40</v>
      </c>
      <c r="H1420" s="287" t="s">
        <v>2011</v>
      </c>
      <c r="I1420" s="285"/>
      <c r="J1420" s="285"/>
      <c r="K1420" s="285"/>
      <c r="L1420" s="285"/>
      <c r="M1420" s="285"/>
      <c r="N1420" s="285"/>
      <c r="O1420" s="288" t="s">
        <v>2012</v>
      </c>
      <c r="P1420" s="288" t="s">
        <v>2012</v>
      </c>
      <c r="Q1420" s="288" t="s">
        <v>2012</v>
      </c>
      <c r="R1420" s="289" t="s">
        <v>2513</v>
      </c>
      <c r="S1420" s="299" t="s">
        <v>2514</v>
      </c>
      <c r="T1420" s="283"/>
      <c r="U1420" s="290" t="s">
        <v>2015</v>
      </c>
      <c r="V1420" s="290" t="s">
        <v>195</v>
      </c>
      <c r="W1420" s="290" t="s">
        <v>2012</v>
      </c>
      <c r="X1420" s="290">
        <v>0</v>
      </c>
      <c r="Y1420" s="290" t="s">
        <v>50</v>
      </c>
      <c r="Z1420" s="290" t="s">
        <v>50</v>
      </c>
      <c r="AA1420" s="290" t="s">
        <v>50</v>
      </c>
      <c r="AB1420" s="290" t="s">
        <v>50</v>
      </c>
    </row>
    <row r="1421" spans="1:28" x14ac:dyDescent="0.25">
      <c r="A1421" s="283" t="s">
        <v>2189</v>
      </c>
      <c r="B1421" s="284" t="s">
        <v>2041</v>
      </c>
      <c r="C1421" s="284" t="s">
        <v>2129</v>
      </c>
      <c r="D1421" s="284" t="s">
        <v>2130</v>
      </c>
      <c r="E1421" s="284" t="s">
        <v>2378</v>
      </c>
      <c r="F1421" s="285" t="s">
        <v>2788</v>
      </c>
      <c r="G1421" s="302">
        <v>20</v>
      </c>
      <c r="H1421" s="287" t="s">
        <v>2011</v>
      </c>
      <c r="I1421" s="285"/>
      <c r="J1421" s="285"/>
      <c r="K1421" s="285"/>
      <c r="L1421" s="285"/>
      <c r="M1421" s="285"/>
      <c r="N1421" s="285"/>
      <c r="O1421" s="288" t="s">
        <v>2012</v>
      </c>
      <c r="P1421" s="288" t="s">
        <v>2012</v>
      </c>
      <c r="Q1421" s="288" t="s">
        <v>2012</v>
      </c>
      <c r="R1421" s="289" t="s">
        <v>2513</v>
      </c>
      <c r="S1421" s="299" t="s">
        <v>2514</v>
      </c>
      <c r="T1421" s="283"/>
      <c r="U1421" s="290" t="s">
        <v>2015</v>
      </c>
      <c r="V1421" s="290" t="s">
        <v>195</v>
      </c>
      <c r="W1421" s="290" t="s">
        <v>2012</v>
      </c>
      <c r="X1421" s="290">
        <v>0</v>
      </c>
      <c r="Y1421" s="290" t="s">
        <v>50</v>
      </c>
      <c r="Z1421" s="290" t="s">
        <v>50</v>
      </c>
      <c r="AA1421" s="290" t="s">
        <v>50</v>
      </c>
      <c r="AB1421" s="290" t="s">
        <v>50</v>
      </c>
    </row>
    <row r="1422" spans="1:28" x14ac:dyDescent="0.25">
      <c r="A1422" s="283" t="s">
        <v>2189</v>
      </c>
      <c r="B1422" s="284" t="s">
        <v>2041</v>
      </c>
      <c r="C1422" s="284" t="s">
        <v>2129</v>
      </c>
      <c r="D1422" s="284" t="s">
        <v>2130</v>
      </c>
      <c r="E1422" s="284" t="s">
        <v>2378</v>
      </c>
      <c r="F1422" s="285" t="s">
        <v>2788</v>
      </c>
      <c r="G1422" s="302">
        <v>40</v>
      </c>
      <c r="H1422" s="287" t="s">
        <v>2011</v>
      </c>
      <c r="I1422" s="285"/>
      <c r="J1422" s="285"/>
      <c r="K1422" s="285"/>
      <c r="L1422" s="285"/>
      <c r="M1422" s="285"/>
      <c r="N1422" s="285"/>
      <c r="O1422" s="288" t="s">
        <v>2012</v>
      </c>
      <c r="P1422" s="288" t="s">
        <v>2012</v>
      </c>
      <c r="Q1422" s="288" t="s">
        <v>2012</v>
      </c>
      <c r="R1422" s="289" t="s">
        <v>2513</v>
      </c>
      <c r="S1422" s="299" t="s">
        <v>2514</v>
      </c>
      <c r="T1422" s="283"/>
      <c r="U1422" s="290" t="s">
        <v>2015</v>
      </c>
      <c r="V1422" s="290" t="s">
        <v>195</v>
      </c>
      <c r="W1422" s="290" t="s">
        <v>2012</v>
      </c>
      <c r="X1422" s="290">
        <v>0</v>
      </c>
      <c r="Y1422" s="290" t="s">
        <v>50</v>
      </c>
      <c r="Z1422" s="290" t="s">
        <v>50</v>
      </c>
      <c r="AA1422" s="290" t="s">
        <v>50</v>
      </c>
      <c r="AB1422" s="290" t="s">
        <v>50</v>
      </c>
    </row>
    <row r="1423" spans="1:28" x14ac:dyDescent="0.25">
      <c r="A1423" s="283" t="s">
        <v>2189</v>
      </c>
      <c r="B1423" s="284" t="s">
        <v>2041</v>
      </c>
      <c r="C1423" s="284" t="s">
        <v>2129</v>
      </c>
      <c r="D1423" s="284" t="s">
        <v>2130</v>
      </c>
      <c r="E1423" s="284" t="s">
        <v>2378</v>
      </c>
      <c r="F1423" s="285" t="s">
        <v>2789</v>
      </c>
      <c r="G1423" s="302">
        <v>20</v>
      </c>
      <c r="H1423" s="287" t="s">
        <v>2011</v>
      </c>
      <c r="I1423" s="285"/>
      <c r="J1423" s="285"/>
      <c r="K1423" s="285"/>
      <c r="L1423" s="285"/>
      <c r="M1423" s="285"/>
      <c r="N1423" s="285"/>
      <c r="O1423" s="288" t="s">
        <v>2012</v>
      </c>
      <c r="P1423" s="288" t="s">
        <v>2012</v>
      </c>
      <c r="Q1423" s="288" t="s">
        <v>2012</v>
      </c>
      <c r="R1423" s="289" t="s">
        <v>2513</v>
      </c>
      <c r="S1423" s="299" t="s">
        <v>2514</v>
      </c>
      <c r="T1423" s="283"/>
      <c r="U1423" s="290" t="s">
        <v>2015</v>
      </c>
      <c r="V1423" s="290" t="s">
        <v>195</v>
      </c>
      <c r="W1423" s="290" t="s">
        <v>2012</v>
      </c>
      <c r="X1423" s="290">
        <v>0</v>
      </c>
      <c r="Y1423" s="290" t="s">
        <v>50</v>
      </c>
      <c r="Z1423" s="290" t="s">
        <v>50</v>
      </c>
      <c r="AA1423" s="290" t="s">
        <v>50</v>
      </c>
      <c r="AB1423" s="290" t="s">
        <v>50</v>
      </c>
    </row>
    <row r="1424" spans="1:28" x14ac:dyDescent="0.25">
      <c r="A1424" s="283" t="s">
        <v>2189</v>
      </c>
      <c r="B1424" s="284" t="s">
        <v>2041</v>
      </c>
      <c r="C1424" s="284" t="s">
        <v>2129</v>
      </c>
      <c r="D1424" s="284" t="s">
        <v>2130</v>
      </c>
      <c r="E1424" s="284" t="s">
        <v>2378</v>
      </c>
      <c r="F1424" s="285" t="s">
        <v>2789</v>
      </c>
      <c r="G1424" s="302">
        <v>40</v>
      </c>
      <c r="H1424" s="287" t="s">
        <v>2011</v>
      </c>
      <c r="I1424" s="285"/>
      <c r="J1424" s="285"/>
      <c r="K1424" s="285"/>
      <c r="L1424" s="285"/>
      <c r="M1424" s="285"/>
      <c r="N1424" s="285"/>
      <c r="O1424" s="288" t="s">
        <v>2012</v>
      </c>
      <c r="P1424" s="288" t="s">
        <v>2012</v>
      </c>
      <c r="Q1424" s="288" t="s">
        <v>2012</v>
      </c>
      <c r="R1424" s="289" t="s">
        <v>2513</v>
      </c>
      <c r="S1424" s="299" t="s">
        <v>2514</v>
      </c>
      <c r="T1424" s="283"/>
      <c r="U1424" s="290" t="s">
        <v>2015</v>
      </c>
      <c r="V1424" s="290" t="s">
        <v>195</v>
      </c>
      <c r="W1424" s="290" t="s">
        <v>2012</v>
      </c>
      <c r="X1424" s="290">
        <v>0</v>
      </c>
      <c r="Y1424" s="290" t="s">
        <v>50</v>
      </c>
      <c r="Z1424" s="290" t="s">
        <v>50</v>
      </c>
      <c r="AA1424" s="290" t="s">
        <v>50</v>
      </c>
      <c r="AB1424" s="290" t="s">
        <v>50</v>
      </c>
    </row>
    <row r="1425" spans="1:28" x14ac:dyDescent="0.25">
      <c r="A1425" s="283" t="s">
        <v>2189</v>
      </c>
      <c r="B1425" s="284" t="s">
        <v>2041</v>
      </c>
      <c r="C1425" s="284" t="s">
        <v>2129</v>
      </c>
      <c r="D1425" s="284" t="s">
        <v>2130</v>
      </c>
      <c r="E1425" s="284" t="s">
        <v>2378</v>
      </c>
      <c r="F1425" s="285" t="s">
        <v>2607</v>
      </c>
      <c r="G1425" s="302">
        <v>20</v>
      </c>
      <c r="H1425" s="287" t="s">
        <v>2011</v>
      </c>
      <c r="I1425" s="285"/>
      <c r="J1425" s="285"/>
      <c r="K1425" s="285"/>
      <c r="L1425" s="285"/>
      <c r="M1425" s="285"/>
      <c r="N1425" s="285"/>
      <c r="O1425" s="288" t="s">
        <v>2012</v>
      </c>
      <c r="P1425" s="288" t="s">
        <v>2012</v>
      </c>
      <c r="Q1425" s="288" t="s">
        <v>2012</v>
      </c>
      <c r="R1425" s="289" t="s">
        <v>2513</v>
      </c>
      <c r="S1425" s="299" t="s">
        <v>2514</v>
      </c>
      <c r="T1425" s="283"/>
      <c r="U1425" s="290" t="s">
        <v>2015</v>
      </c>
      <c r="V1425" s="290" t="s">
        <v>195</v>
      </c>
      <c r="W1425" s="290" t="s">
        <v>2012</v>
      </c>
      <c r="X1425" s="290">
        <v>0</v>
      </c>
      <c r="Y1425" s="290" t="s">
        <v>50</v>
      </c>
      <c r="Z1425" s="290" t="s">
        <v>50</v>
      </c>
      <c r="AA1425" s="290" t="s">
        <v>50</v>
      </c>
      <c r="AB1425" s="290" t="s">
        <v>50</v>
      </c>
    </row>
    <row r="1426" spans="1:28" x14ac:dyDescent="0.25">
      <c r="A1426" s="283" t="s">
        <v>2189</v>
      </c>
      <c r="B1426" s="284" t="s">
        <v>2041</v>
      </c>
      <c r="C1426" s="284" t="s">
        <v>2129</v>
      </c>
      <c r="D1426" s="284" t="s">
        <v>2130</v>
      </c>
      <c r="E1426" s="284" t="s">
        <v>2378</v>
      </c>
      <c r="F1426" s="285" t="s">
        <v>2607</v>
      </c>
      <c r="G1426" s="302">
        <v>40</v>
      </c>
      <c r="H1426" s="287" t="s">
        <v>2011</v>
      </c>
      <c r="I1426" s="285"/>
      <c r="J1426" s="285"/>
      <c r="K1426" s="285"/>
      <c r="L1426" s="285"/>
      <c r="M1426" s="285"/>
      <c r="N1426" s="285"/>
      <c r="O1426" s="288" t="s">
        <v>2012</v>
      </c>
      <c r="P1426" s="288" t="s">
        <v>2012</v>
      </c>
      <c r="Q1426" s="288" t="s">
        <v>2012</v>
      </c>
      <c r="R1426" s="289" t="s">
        <v>2513</v>
      </c>
      <c r="S1426" s="299" t="s">
        <v>2514</v>
      </c>
      <c r="T1426" s="283"/>
      <c r="U1426" s="290" t="s">
        <v>2015</v>
      </c>
      <c r="V1426" s="290" t="s">
        <v>195</v>
      </c>
      <c r="W1426" s="290" t="s">
        <v>2012</v>
      </c>
      <c r="X1426" s="290">
        <v>0</v>
      </c>
      <c r="Y1426" s="290" t="s">
        <v>50</v>
      </c>
      <c r="Z1426" s="290" t="s">
        <v>50</v>
      </c>
      <c r="AA1426" s="290" t="s">
        <v>50</v>
      </c>
      <c r="AB1426" s="290" t="s">
        <v>50</v>
      </c>
    </row>
    <row r="1427" spans="1:28" x14ac:dyDescent="0.25">
      <c r="A1427" s="283" t="s">
        <v>2189</v>
      </c>
      <c r="B1427" s="284" t="s">
        <v>2041</v>
      </c>
      <c r="C1427" s="284" t="s">
        <v>2129</v>
      </c>
      <c r="D1427" s="284" t="s">
        <v>2130</v>
      </c>
      <c r="E1427" s="284" t="s">
        <v>2378</v>
      </c>
      <c r="F1427" s="285" t="s">
        <v>2790</v>
      </c>
      <c r="G1427" s="302">
        <v>20</v>
      </c>
      <c r="H1427" s="287" t="s">
        <v>2011</v>
      </c>
      <c r="I1427" s="285"/>
      <c r="J1427" s="285"/>
      <c r="K1427" s="285"/>
      <c r="L1427" s="285"/>
      <c r="M1427" s="285"/>
      <c r="N1427" s="285"/>
      <c r="O1427" s="288" t="s">
        <v>2012</v>
      </c>
      <c r="P1427" s="288" t="s">
        <v>2012</v>
      </c>
      <c r="Q1427" s="288" t="s">
        <v>2012</v>
      </c>
      <c r="R1427" s="289" t="s">
        <v>2513</v>
      </c>
      <c r="S1427" s="299" t="s">
        <v>2514</v>
      </c>
      <c r="T1427" s="283"/>
      <c r="U1427" s="290" t="s">
        <v>2015</v>
      </c>
      <c r="V1427" s="290" t="s">
        <v>195</v>
      </c>
      <c r="W1427" s="290" t="s">
        <v>2012</v>
      </c>
      <c r="X1427" s="290">
        <v>0</v>
      </c>
      <c r="Y1427" s="290" t="s">
        <v>50</v>
      </c>
      <c r="Z1427" s="290" t="s">
        <v>50</v>
      </c>
      <c r="AA1427" s="290" t="s">
        <v>50</v>
      </c>
      <c r="AB1427" s="290" t="s">
        <v>50</v>
      </c>
    </row>
    <row r="1428" spans="1:28" x14ac:dyDescent="0.25">
      <c r="A1428" s="283" t="s">
        <v>2189</v>
      </c>
      <c r="B1428" s="284" t="s">
        <v>2041</v>
      </c>
      <c r="C1428" s="284" t="s">
        <v>2129</v>
      </c>
      <c r="D1428" s="284" t="s">
        <v>2130</v>
      </c>
      <c r="E1428" s="284" t="s">
        <v>2378</v>
      </c>
      <c r="F1428" s="285" t="s">
        <v>2790</v>
      </c>
      <c r="G1428" s="302">
        <v>40</v>
      </c>
      <c r="H1428" s="287" t="s">
        <v>2011</v>
      </c>
      <c r="I1428" s="285"/>
      <c r="J1428" s="285"/>
      <c r="K1428" s="285"/>
      <c r="L1428" s="285"/>
      <c r="M1428" s="285"/>
      <c r="N1428" s="285"/>
      <c r="O1428" s="288" t="s">
        <v>2012</v>
      </c>
      <c r="P1428" s="288" t="s">
        <v>2012</v>
      </c>
      <c r="Q1428" s="288" t="s">
        <v>2012</v>
      </c>
      <c r="R1428" s="289" t="s">
        <v>2513</v>
      </c>
      <c r="S1428" s="299" t="s">
        <v>2514</v>
      </c>
      <c r="T1428" s="283"/>
      <c r="U1428" s="290" t="s">
        <v>2015</v>
      </c>
      <c r="V1428" s="290" t="s">
        <v>195</v>
      </c>
      <c r="W1428" s="290" t="s">
        <v>2012</v>
      </c>
      <c r="X1428" s="290">
        <v>0</v>
      </c>
      <c r="Y1428" s="290" t="s">
        <v>50</v>
      </c>
      <c r="Z1428" s="290" t="s">
        <v>50</v>
      </c>
      <c r="AA1428" s="290" t="s">
        <v>50</v>
      </c>
      <c r="AB1428" s="290" t="s">
        <v>50</v>
      </c>
    </row>
    <row r="1429" spans="1:28" x14ac:dyDescent="0.25">
      <c r="A1429" s="283" t="s">
        <v>2189</v>
      </c>
      <c r="B1429" s="284" t="s">
        <v>1788</v>
      </c>
      <c r="C1429" s="284" t="s">
        <v>2131</v>
      </c>
      <c r="D1429" s="284" t="s">
        <v>2132</v>
      </c>
      <c r="E1429" s="284" t="s">
        <v>2378</v>
      </c>
      <c r="F1429" s="285" t="s">
        <v>2608</v>
      </c>
      <c r="G1429" s="302">
        <v>20</v>
      </c>
      <c r="H1429" s="287" t="s">
        <v>2011</v>
      </c>
      <c r="I1429" s="285"/>
      <c r="J1429" s="285"/>
      <c r="K1429" s="285"/>
      <c r="L1429" s="285"/>
      <c r="M1429" s="285"/>
      <c r="N1429" s="285"/>
      <c r="O1429" s="288" t="s">
        <v>2012</v>
      </c>
      <c r="P1429" s="288" t="s">
        <v>2012</v>
      </c>
      <c r="Q1429" s="288" t="s">
        <v>2012</v>
      </c>
      <c r="R1429" s="289" t="s">
        <v>2513</v>
      </c>
      <c r="S1429" s="299" t="s">
        <v>2514</v>
      </c>
      <c r="T1429" s="283"/>
      <c r="U1429" s="290" t="s">
        <v>2015</v>
      </c>
      <c r="V1429" s="290" t="s">
        <v>195</v>
      </c>
      <c r="W1429" s="290" t="s">
        <v>2012</v>
      </c>
      <c r="X1429" s="290">
        <v>0</v>
      </c>
      <c r="Y1429" s="290" t="s">
        <v>50</v>
      </c>
      <c r="Z1429" s="290" t="s">
        <v>50</v>
      </c>
      <c r="AA1429" s="290" t="s">
        <v>50</v>
      </c>
      <c r="AB1429" s="290" t="s">
        <v>50</v>
      </c>
    </row>
    <row r="1430" spans="1:28" x14ac:dyDescent="0.25">
      <c r="A1430" s="283" t="s">
        <v>2189</v>
      </c>
      <c r="B1430" s="284" t="s">
        <v>1788</v>
      </c>
      <c r="C1430" s="284" t="s">
        <v>2131</v>
      </c>
      <c r="D1430" s="284" t="s">
        <v>2132</v>
      </c>
      <c r="E1430" s="284" t="s">
        <v>2378</v>
      </c>
      <c r="F1430" s="285" t="s">
        <v>2608</v>
      </c>
      <c r="G1430" s="302">
        <v>40</v>
      </c>
      <c r="H1430" s="287" t="s">
        <v>2011</v>
      </c>
      <c r="I1430" s="285"/>
      <c r="J1430" s="285"/>
      <c r="K1430" s="285"/>
      <c r="L1430" s="285"/>
      <c r="M1430" s="285"/>
      <c r="N1430" s="285"/>
      <c r="O1430" s="288" t="s">
        <v>2012</v>
      </c>
      <c r="P1430" s="288" t="s">
        <v>2012</v>
      </c>
      <c r="Q1430" s="288" t="s">
        <v>2012</v>
      </c>
      <c r="R1430" s="289" t="s">
        <v>2513</v>
      </c>
      <c r="S1430" s="299" t="s">
        <v>2514</v>
      </c>
      <c r="T1430" s="283"/>
      <c r="U1430" s="290" t="s">
        <v>2015</v>
      </c>
      <c r="V1430" s="290" t="s">
        <v>195</v>
      </c>
      <c r="W1430" s="290" t="s">
        <v>2012</v>
      </c>
      <c r="X1430" s="290">
        <v>0</v>
      </c>
      <c r="Y1430" s="290" t="s">
        <v>50</v>
      </c>
      <c r="Z1430" s="290" t="s">
        <v>50</v>
      </c>
      <c r="AA1430" s="290" t="s">
        <v>50</v>
      </c>
      <c r="AB1430" s="290" t="s">
        <v>50</v>
      </c>
    </row>
    <row r="1431" spans="1:28" x14ac:dyDescent="0.25">
      <c r="A1431" s="283" t="s">
        <v>2189</v>
      </c>
      <c r="B1431" s="284" t="s">
        <v>1788</v>
      </c>
      <c r="C1431" s="284" t="s">
        <v>2131</v>
      </c>
      <c r="D1431" s="284" t="s">
        <v>2132</v>
      </c>
      <c r="E1431" s="284" t="s">
        <v>2378</v>
      </c>
      <c r="F1431" s="285" t="s">
        <v>2609</v>
      </c>
      <c r="G1431" s="302">
        <v>20</v>
      </c>
      <c r="H1431" s="287" t="s">
        <v>2011</v>
      </c>
      <c r="I1431" s="285"/>
      <c r="J1431" s="285"/>
      <c r="K1431" s="285"/>
      <c r="L1431" s="285"/>
      <c r="M1431" s="285"/>
      <c r="N1431" s="285"/>
      <c r="O1431" s="288" t="s">
        <v>2012</v>
      </c>
      <c r="P1431" s="288" t="s">
        <v>2012</v>
      </c>
      <c r="Q1431" s="288" t="s">
        <v>2012</v>
      </c>
      <c r="R1431" s="289" t="s">
        <v>2513</v>
      </c>
      <c r="S1431" s="299" t="s">
        <v>2514</v>
      </c>
      <c r="T1431" s="283"/>
      <c r="U1431" s="290" t="s">
        <v>2015</v>
      </c>
      <c r="V1431" s="290" t="s">
        <v>195</v>
      </c>
      <c r="W1431" s="290" t="s">
        <v>2012</v>
      </c>
      <c r="X1431" s="290">
        <v>0</v>
      </c>
      <c r="Y1431" s="290" t="s">
        <v>50</v>
      </c>
      <c r="Z1431" s="290" t="s">
        <v>50</v>
      </c>
      <c r="AA1431" s="290" t="s">
        <v>50</v>
      </c>
      <c r="AB1431" s="290" t="s">
        <v>50</v>
      </c>
    </row>
    <row r="1432" spans="1:28" x14ac:dyDescent="0.25">
      <c r="A1432" s="283" t="s">
        <v>2189</v>
      </c>
      <c r="B1432" s="284" t="s">
        <v>1788</v>
      </c>
      <c r="C1432" s="284" t="s">
        <v>2131</v>
      </c>
      <c r="D1432" s="284" t="s">
        <v>2132</v>
      </c>
      <c r="E1432" s="284" t="s">
        <v>2378</v>
      </c>
      <c r="F1432" s="285" t="s">
        <v>2609</v>
      </c>
      <c r="G1432" s="302">
        <v>40</v>
      </c>
      <c r="H1432" s="287" t="s">
        <v>2011</v>
      </c>
      <c r="I1432" s="285"/>
      <c r="J1432" s="285"/>
      <c r="K1432" s="285"/>
      <c r="L1432" s="285"/>
      <c r="M1432" s="285"/>
      <c r="N1432" s="285"/>
      <c r="O1432" s="288" t="s">
        <v>2012</v>
      </c>
      <c r="P1432" s="288" t="s">
        <v>2012</v>
      </c>
      <c r="Q1432" s="288" t="s">
        <v>2012</v>
      </c>
      <c r="R1432" s="289" t="s">
        <v>2513</v>
      </c>
      <c r="S1432" s="299" t="s">
        <v>2514</v>
      </c>
      <c r="T1432" s="283"/>
      <c r="U1432" s="290" t="s">
        <v>2015</v>
      </c>
      <c r="V1432" s="290" t="s">
        <v>195</v>
      </c>
      <c r="W1432" s="290" t="s">
        <v>2012</v>
      </c>
      <c r="X1432" s="290">
        <v>0</v>
      </c>
      <c r="Y1432" s="290" t="s">
        <v>50</v>
      </c>
      <c r="Z1432" s="290" t="s">
        <v>50</v>
      </c>
      <c r="AA1432" s="290" t="s">
        <v>50</v>
      </c>
      <c r="AB1432" s="290" t="s">
        <v>50</v>
      </c>
    </row>
    <row r="1433" spans="1:28" x14ac:dyDescent="0.25">
      <c r="A1433" s="283" t="s">
        <v>2189</v>
      </c>
      <c r="B1433" s="284" t="s">
        <v>1787</v>
      </c>
      <c r="C1433" s="284" t="s">
        <v>2133</v>
      </c>
      <c r="D1433" s="284" t="s">
        <v>1769</v>
      </c>
      <c r="E1433" s="284" t="s">
        <v>2378</v>
      </c>
      <c r="F1433" s="285" t="s">
        <v>2610</v>
      </c>
      <c r="G1433" s="302">
        <v>20</v>
      </c>
      <c r="H1433" s="287" t="s">
        <v>2011</v>
      </c>
      <c r="I1433" s="285"/>
      <c r="J1433" s="285"/>
      <c r="K1433" s="285"/>
      <c r="L1433" s="285"/>
      <c r="M1433" s="285"/>
      <c r="N1433" s="285"/>
      <c r="O1433" s="288" t="s">
        <v>2012</v>
      </c>
      <c r="P1433" s="288" t="s">
        <v>2012</v>
      </c>
      <c r="Q1433" s="288" t="s">
        <v>2012</v>
      </c>
      <c r="R1433" s="289" t="s">
        <v>2513</v>
      </c>
      <c r="S1433" s="299" t="s">
        <v>2514</v>
      </c>
      <c r="T1433" s="283"/>
      <c r="U1433" s="290" t="s">
        <v>2015</v>
      </c>
      <c r="V1433" s="290" t="s">
        <v>195</v>
      </c>
      <c r="W1433" s="290" t="s">
        <v>2012</v>
      </c>
      <c r="X1433" s="290">
        <v>0</v>
      </c>
      <c r="Y1433" s="290" t="s">
        <v>50</v>
      </c>
      <c r="Z1433" s="290" t="s">
        <v>50</v>
      </c>
      <c r="AA1433" s="290" t="s">
        <v>50</v>
      </c>
      <c r="AB1433" s="290" t="s">
        <v>50</v>
      </c>
    </row>
    <row r="1434" spans="1:28" x14ac:dyDescent="0.25">
      <c r="A1434" s="283" t="s">
        <v>2189</v>
      </c>
      <c r="B1434" s="284" t="s">
        <v>1787</v>
      </c>
      <c r="C1434" s="284" t="s">
        <v>2133</v>
      </c>
      <c r="D1434" s="284" t="s">
        <v>1769</v>
      </c>
      <c r="E1434" s="284" t="s">
        <v>2378</v>
      </c>
      <c r="F1434" s="285" t="s">
        <v>2610</v>
      </c>
      <c r="G1434" s="302">
        <v>40</v>
      </c>
      <c r="H1434" s="287" t="s">
        <v>2011</v>
      </c>
      <c r="I1434" s="285"/>
      <c r="J1434" s="285"/>
      <c r="K1434" s="285"/>
      <c r="L1434" s="285"/>
      <c r="M1434" s="285"/>
      <c r="N1434" s="285"/>
      <c r="O1434" s="288" t="s">
        <v>2012</v>
      </c>
      <c r="P1434" s="288" t="s">
        <v>2012</v>
      </c>
      <c r="Q1434" s="288" t="s">
        <v>2012</v>
      </c>
      <c r="R1434" s="289" t="s">
        <v>2513</v>
      </c>
      <c r="S1434" s="299" t="s">
        <v>2514</v>
      </c>
      <c r="T1434" s="283"/>
      <c r="U1434" s="290" t="s">
        <v>2015</v>
      </c>
      <c r="V1434" s="290" t="s">
        <v>195</v>
      </c>
      <c r="W1434" s="290" t="s">
        <v>2012</v>
      </c>
      <c r="X1434" s="290">
        <v>0</v>
      </c>
      <c r="Y1434" s="290" t="s">
        <v>50</v>
      </c>
      <c r="Z1434" s="290" t="s">
        <v>50</v>
      </c>
      <c r="AA1434" s="290" t="s">
        <v>50</v>
      </c>
      <c r="AB1434" s="290" t="s">
        <v>50</v>
      </c>
    </row>
    <row r="1435" spans="1:28" x14ac:dyDescent="0.25">
      <c r="A1435" s="283" t="s">
        <v>2189</v>
      </c>
      <c r="B1435" s="284" t="s">
        <v>1791</v>
      </c>
      <c r="C1435" s="284" t="s">
        <v>2311</v>
      </c>
      <c r="D1435" s="284" t="s">
        <v>2312</v>
      </c>
      <c r="E1435" s="284" t="s">
        <v>2378</v>
      </c>
      <c r="F1435" s="285" t="s">
        <v>450</v>
      </c>
      <c r="G1435" s="302">
        <v>20</v>
      </c>
      <c r="H1435" s="287" t="s">
        <v>2011</v>
      </c>
      <c r="I1435" s="285"/>
      <c r="J1435" s="285"/>
      <c r="K1435" s="285"/>
      <c r="L1435" s="285"/>
      <c r="M1435" s="285"/>
      <c r="N1435" s="285"/>
      <c r="O1435" s="288" t="s">
        <v>2012</v>
      </c>
      <c r="P1435" s="288" t="s">
        <v>2012</v>
      </c>
      <c r="Q1435" s="288" t="s">
        <v>2012</v>
      </c>
      <c r="R1435" s="289" t="s">
        <v>2513</v>
      </c>
      <c r="S1435" s="299" t="s">
        <v>2514</v>
      </c>
      <c r="T1435" s="283"/>
      <c r="U1435" s="290" t="s">
        <v>2015</v>
      </c>
      <c r="V1435" s="290" t="s">
        <v>195</v>
      </c>
      <c r="W1435" s="290" t="s">
        <v>2012</v>
      </c>
      <c r="X1435" s="290">
        <v>0</v>
      </c>
      <c r="Y1435" s="290" t="s">
        <v>50</v>
      </c>
      <c r="Z1435" s="290" t="s">
        <v>50</v>
      </c>
      <c r="AA1435" s="290" t="s">
        <v>50</v>
      </c>
      <c r="AB1435" s="290" t="s">
        <v>50</v>
      </c>
    </row>
    <row r="1436" spans="1:28" x14ac:dyDescent="0.25">
      <c r="A1436" s="283" t="s">
        <v>2189</v>
      </c>
      <c r="B1436" s="284" t="s">
        <v>1791</v>
      </c>
      <c r="C1436" s="284" t="s">
        <v>2311</v>
      </c>
      <c r="D1436" s="284" t="s">
        <v>2312</v>
      </c>
      <c r="E1436" s="284" t="s">
        <v>2378</v>
      </c>
      <c r="F1436" s="285" t="s">
        <v>450</v>
      </c>
      <c r="G1436" s="302">
        <v>40</v>
      </c>
      <c r="H1436" s="287" t="s">
        <v>2011</v>
      </c>
      <c r="I1436" s="285"/>
      <c r="J1436" s="285"/>
      <c r="K1436" s="285"/>
      <c r="L1436" s="285"/>
      <c r="M1436" s="285"/>
      <c r="N1436" s="285"/>
      <c r="O1436" s="288" t="s">
        <v>2012</v>
      </c>
      <c r="P1436" s="288" t="s">
        <v>2012</v>
      </c>
      <c r="Q1436" s="288" t="s">
        <v>2012</v>
      </c>
      <c r="R1436" s="289" t="s">
        <v>2513</v>
      </c>
      <c r="S1436" s="299" t="s">
        <v>2514</v>
      </c>
      <c r="T1436" s="283"/>
      <c r="U1436" s="290" t="s">
        <v>2015</v>
      </c>
      <c r="V1436" s="290" t="s">
        <v>195</v>
      </c>
      <c r="W1436" s="290" t="s">
        <v>2012</v>
      </c>
      <c r="X1436" s="290">
        <v>0</v>
      </c>
      <c r="Y1436" s="290" t="s">
        <v>50</v>
      </c>
      <c r="Z1436" s="290" t="s">
        <v>50</v>
      </c>
      <c r="AA1436" s="290" t="s">
        <v>50</v>
      </c>
      <c r="AB1436" s="290" t="s">
        <v>50</v>
      </c>
    </row>
    <row r="1437" spans="1:28" x14ac:dyDescent="0.25">
      <c r="A1437" s="283" t="s">
        <v>2189</v>
      </c>
      <c r="B1437" s="284" t="s">
        <v>2016</v>
      </c>
      <c r="C1437" s="284" t="s">
        <v>2313</v>
      </c>
      <c r="D1437" s="284" t="s">
        <v>2314</v>
      </c>
      <c r="E1437" s="284" t="s">
        <v>2378</v>
      </c>
      <c r="F1437" s="285" t="s">
        <v>2791</v>
      </c>
      <c r="G1437" s="302">
        <v>20</v>
      </c>
      <c r="H1437" s="287" t="s">
        <v>2011</v>
      </c>
      <c r="I1437" s="285"/>
      <c r="J1437" s="285"/>
      <c r="K1437" s="285"/>
      <c r="L1437" s="285"/>
      <c r="M1437" s="285"/>
      <c r="N1437" s="285"/>
      <c r="O1437" s="288" t="s">
        <v>2012</v>
      </c>
      <c r="P1437" s="288" t="s">
        <v>2012</v>
      </c>
      <c r="Q1437" s="288" t="s">
        <v>2012</v>
      </c>
      <c r="R1437" s="289" t="s">
        <v>2513</v>
      </c>
      <c r="S1437" s="299" t="s">
        <v>2514</v>
      </c>
      <c r="T1437" s="283"/>
      <c r="U1437" s="290" t="s">
        <v>2015</v>
      </c>
      <c r="V1437" s="290" t="s">
        <v>195</v>
      </c>
      <c r="W1437" s="290" t="s">
        <v>2012</v>
      </c>
      <c r="X1437" s="290">
        <v>0</v>
      </c>
      <c r="Y1437" s="290" t="s">
        <v>50</v>
      </c>
      <c r="Z1437" s="290" t="s">
        <v>50</v>
      </c>
      <c r="AA1437" s="290" t="s">
        <v>50</v>
      </c>
      <c r="AB1437" s="290" t="s">
        <v>50</v>
      </c>
    </row>
    <row r="1438" spans="1:28" x14ac:dyDescent="0.25">
      <c r="A1438" s="283" t="s">
        <v>2189</v>
      </c>
      <c r="B1438" s="284" t="s">
        <v>2016</v>
      </c>
      <c r="C1438" s="284" t="s">
        <v>2313</v>
      </c>
      <c r="D1438" s="284" t="s">
        <v>2314</v>
      </c>
      <c r="E1438" s="284" t="s">
        <v>2378</v>
      </c>
      <c r="F1438" s="285" t="s">
        <v>2791</v>
      </c>
      <c r="G1438" s="302">
        <v>40</v>
      </c>
      <c r="H1438" s="287" t="s">
        <v>2011</v>
      </c>
      <c r="I1438" s="285"/>
      <c r="J1438" s="285"/>
      <c r="K1438" s="285"/>
      <c r="L1438" s="285"/>
      <c r="M1438" s="285"/>
      <c r="N1438" s="285"/>
      <c r="O1438" s="288" t="s">
        <v>2012</v>
      </c>
      <c r="P1438" s="288" t="s">
        <v>2012</v>
      </c>
      <c r="Q1438" s="288" t="s">
        <v>2012</v>
      </c>
      <c r="R1438" s="289" t="s">
        <v>2513</v>
      </c>
      <c r="S1438" s="299" t="s">
        <v>2514</v>
      </c>
      <c r="T1438" s="283"/>
      <c r="U1438" s="290" t="s">
        <v>2015</v>
      </c>
      <c r="V1438" s="290" t="s">
        <v>195</v>
      </c>
      <c r="W1438" s="290" t="s">
        <v>2012</v>
      </c>
      <c r="X1438" s="290">
        <v>0</v>
      </c>
      <c r="Y1438" s="290" t="s">
        <v>50</v>
      </c>
      <c r="Z1438" s="290" t="s">
        <v>50</v>
      </c>
      <c r="AA1438" s="290" t="s">
        <v>50</v>
      </c>
      <c r="AB1438" s="290" t="s">
        <v>50</v>
      </c>
    </row>
    <row r="1439" spans="1:28" x14ac:dyDescent="0.25">
      <c r="A1439" s="283" t="s">
        <v>2189</v>
      </c>
      <c r="B1439" s="284" t="s">
        <v>2016</v>
      </c>
      <c r="C1439" s="284" t="s">
        <v>2313</v>
      </c>
      <c r="D1439" s="284" t="s">
        <v>2314</v>
      </c>
      <c r="E1439" s="284" t="s">
        <v>2378</v>
      </c>
      <c r="F1439" s="285" t="s">
        <v>2792</v>
      </c>
      <c r="G1439" s="302">
        <v>20</v>
      </c>
      <c r="H1439" s="287" t="s">
        <v>2011</v>
      </c>
      <c r="I1439" s="285"/>
      <c r="J1439" s="285"/>
      <c r="K1439" s="285"/>
      <c r="L1439" s="285"/>
      <c r="M1439" s="285"/>
      <c r="N1439" s="285"/>
      <c r="O1439" s="288" t="s">
        <v>2012</v>
      </c>
      <c r="P1439" s="288" t="s">
        <v>2012</v>
      </c>
      <c r="Q1439" s="288" t="s">
        <v>2012</v>
      </c>
      <c r="R1439" s="289" t="s">
        <v>2513</v>
      </c>
      <c r="S1439" s="299" t="s">
        <v>2514</v>
      </c>
      <c r="T1439" s="283"/>
      <c r="U1439" s="290" t="s">
        <v>2015</v>
      </c>
      <c r="V1439" s="290" t="s">
        <v>195</v>
      </c>
      <c r="W1439" s="290" t="s">
        <v>2012</v>
      </c>
      <c r="X1439" s="290">
        <v>0</v>
      </c>
      <c r="Y1439" s="290" t="s">
        <v>50</v>
      </c>
      <c r="Z1439" s="290" t="s">
        <v>50</v>
      </c>
      <c r="AA1439" s="290" t="s">
        <v>50</v>
      </c>
      <c r="AB1439" s="290" t="s">
        <v>50</v>
      </c>
    </row>
    <row r="1440" spans="1:28" x14ac:dyDescent="0.25">
      <c r="A1440" s="283" t="s">
        <v>2189</v>
      </c>
      <c r="B1440" s="284" t="s">
        <v>2016</v>
      </c>
      <c r="C1440" s="284" t="s">
        <v>2313</v>
      </c>
      <c r="D1440" s="284" t="s">
        <v>2314</v>
      </c>
      <c r="E1440" s="284" t="s">
        <v>2378</v>
      </c>
      <c r="F1440" s="285" t="s">
        <v>2792</v>
      </c>
      <c r="G1440" s="302">
        <v>40</v>
      </c>
      <c r="H1440" s="287" t="s">
        <v>2011</v>
      </c>
      <c r="I1440" s="285"/>
      <c r="J1440" s="285"/>
      <c r="K1440" s="285"/>
      <c r="L1440" s="285"/>
      <c r="M1440" s="285"/>
      <c r="N1440" s="285"/>
      <c r="O1440" s="288" t="s">
        <v>2012</v>
      </c>
      <c r="P1440" s="288" t="s">
        <v>2012</v>
      </c>
      <c r="Q1440" s="288" t="s">
        <v>2012</v>
      </c>
      <c r="R1440" s="289" t="s">
        <v>2513</v>
      </c>
      <c r="S1440" s="299" t="s">
        <v>2514</v>
      </c>
      <c r="T1440" s="283"/>
      <c r="U1440" s="290" t="s">
        <v>2015</v>
      </c>
      <c r="V1440" s="290" t="s">
        <v>195</v>
      </c>
      <c r="W1440" s="290" t="s">
        <v>2012</v>
      </c>
      <c r="X1440" s="290">
        <v>0</v>
      </c>
      <c r="Y1440" s="290" t="s">
        <v>50</v>
      </c>
      <c r="Z1440" s="290" t="s">
        <v>50</v>
      </c>
      <c r="AA1440" s="290" t="s">
        <v>50</v>
      </c>
      <c r="AB1440" s="290" t="s">
        <v>50</v>
      </c>
    </row>
    <row r="1441" spans="1:28" x14ac:dyDescent="0.25">
      <c r="A1441" s="283" t="s">
        <v>2189</v>
      </c>
      <c r="B1441" s="284" t="s">
        <v>1754</v>
      </c>
      <c r="C1441" s="284" t="s">
        <v>2136</v>
      </c>
      <c r="D1441" s="284" t="s">
        <v>2137</v>
      </c>
      <c r="E1441" s="284" t="s">
        <v>2511</v>
      </c>
      <c r="F1441" s="285" t="s">
        <v>2793</v>
      </c>
      <c r="G1441" s="302">
        <v>20</v>
      </c>
      <c r="H1441" s="287" t="s">
        <v>2011</v>
      </c>
      <c r="I1441" s="285"/>
      <c r="J1441" s="285"/>
      <c r="K1441" s="285"/>
      <c r="L1441" s="285"/>
      <c r="M1441" s="285"/>
      <c r="N1441" s="285"/>
      <c r="O1441" s="288" t="s">
        <v>2012</v>
      </c>
      <c r="P1441" s="288" t="s">
        <v>2012</v>
      </c>
      <c r="Q1441" s="288" t="s">
        <v>2012</v>
      </c>
      <c r="R1441" s="289" t="s">
        <v>2513</v>
      </c>
      <c r="S1441" s="299" t="s">
        <v>2514</v>
      </c>
      <c r="T1441" s="283"/>
      <c r="U1441" s="290" t="s">
        <v>2015</v>
      </c>
      <c r="V1441" s="290" t="s">
        <v>195</v>
      </c>
      <c r="W1441" s="290" t="s">
        <v>2012</v>
      </c>
      <c r="X1441" s="290">
        <v>0</v>
      </c>
      <c r="Y1441" s="290" t="s">
        <v>50</v>
      </c>
      <c r="Z1441" s="290" t="s">
        <v>50</v>
      </c>
      <c r="AA1441" s="290" t="s">
        <v>50</v>
      </c>
      <c r="AB1441" s="290" t="s">
        <v>50</v>
      </c>
    </row>
    <row r="1442" spans="1:28" x14ac:dyDescent="0.25">
      <c r="A1442" s="283" t="s">
        <v>2189</v>
      </c>
      <c r="B1442" s="284" t="s">
        <v>1754</v>
      </c>
      <c r="C1442" s="284" t="s">
        <v>2136</v>
      </c>
      <c r="D1442" s="284" t="s">
        <v>2137</v>
      </c>
      <c r="E1442" s="284" t="s">
        <v>2511</v>
      </c>
      <c r="F1442" s="285" t="s">
        <v>2793</v>
      </c>
      <c r="G1442" s="302">
        <v>40</v>
      </c>
      <c r="H1442" s="287" t="s">
        <v>2011</v>
      </c>
      <c r="I1442" s="285"/>
      <c r="J1442" s="285"/>
      <c r="K1442" s="285"/>
      <c r="L1442" s="285"/>
      <c r="M1442" s="285"/>
      <c r="N1442" s="285"/>
      <c r="O1442" s="288" t="s">
        <v>2012</v>
      </c>
      <c r="P1442" s="288" t="s">
        <v>2012</v>
      </c>
      <c r="Q1442" s="288" t="s">
        <v>2012</v>
      </c>
      <c r="R1442" s="289" t="s">
        <v>2513</v>
      </c>
      <c r="S1442" s="299" t="s">
        <v>2514</v>
      </c>
      <c r="T1442" s="283"/>
      <c r="U1442" s="290" t="s">
        <v>2015</v>
      </c>
      <c r="V1442" s="290" t="s">
        <v>195</v>
      </c>
      <c r="W1442" s="290" t="s">
        <v>2012</v>
      </c>
      <c r="X1442" s="290">
        <v>0</v>
      </c>
      <c r="Y1442" s="290" t="s">
        <v>50</v>
      </c>
      <c r="Z1442" s="290" t="s">
        <v>50</v>
      </c>
      <c r="AA1442" s="290" t="s">
        <v>50</v>
      </c>
      <c r="AB1442" s="290" t="s">
        <v>50</v>
      </c>
    </row>
    <row r="1443" spans="1:28" x14ac:dyDescent="0.25">
      <c r="A1443" s="283" t="s">
        <v>2189</v>
      </c>
      <c r="B1443" s="284" t="s">
        <v>1754</v>
      </c>
      <c r="C1443" s="284" t="s">
        <v>2136</v>
      </c>
      <c r="D1443" s="284" t="s">
        <v>2137</v>
      </c>
      <c r="E1443" s="284" t="s">
        <v>2378</v>
      </c>
      <c r="F1443" s="285" t="s">
        <v>2457</v>
      </c>
      <c r="G1443" s="302">
        <v>20</v>
      </c>
      <c r="H1443" s="287" t="s">
        <v>2011</v>
      </c>
      <c r="I1443" s="285"/>
      <c r="J1443" s="285"/>
      <c r="K1443" s="285"/>
      <c r="L1443" s="285"/>
      <c r="M1443" s="285"/>
      <c r="N1443" s="285"/>
      <c r="O1443" s="288" t="s">
        <v>2012</v>
      </c>
      <c r="P1443" s="288" t="s">
        <v>2012</v>
      </c>
      <c r="Q1443" s="288" t="s">
        <v>2012</v>
      </c>
      <c r="R1443" s="289" t="s">
        <v>2513</v>
      </c>
      <c r="S1443" s="299" t="s">
        <v>2514</v>
      </c>
      <c r="T1443" s="283"/>
      <c r="U1443" s="290" t="s">
        <v>2015</v>
      </c>
      <c r="V1443" s="290" t="s">
        <v>195</v>
      </c>
      <c r="W1443" s="290" t="s">
        <v>2012</v>
      </c>
      <c r="X1443" s="290">
        <v>0</v>
      </c>
      <c r="Y1443" s="290" t="s">
        <v>50</v>
      </c>
      <c r="Z1443" s="290" t="s">
        <v>50</v>
      </c>
      <c r="AA1443" s="290" t="s">
        <v>50</v>
      </c>
      <c r="AB1443" s="290" t="s">
        <v>50</v>
      </c>
    </row>
    <row r="1444" spans="1:28" x14ac:dyDescent="0.25">
      <c r="A1444" s="283" t="s">
        <v>2189</v>
      </c>
      <c r="B1444" s="284" t="s">
        <v>1754</v>
      </c>
      <c r="C1444" s="284" t="s">
        <v>2136</v>
      </c>
      <c r="D1444" s="284" t="s">
        <v>2137</v>
      </c>
      <c r="E1444" s="284" t="s">
        <v>2378</v>
      </c>
      <c r="F1444" s="285" t="s">
        <v>2457</v>
      </c>
      <c r="G1444" s="302">
        <v>40</v>
      </c>
      <c r="H1444" s="287" t="s">
        <v>2011</v>
      </c>
      <c r="I1444" s="285"/>
      <c r="J1444" s="285"/>
      <c r="K1444" s="285"/>
      <c r="L1444" s="285"/>
      <c r="M1444" s="285"/>
      <c r="N1444" s="285"/>
      <c r="O1444" s="288" t="s">
        <v>2012</v>
      </c>
      <c r="P1444" s="288" t="s">
        <v>2012</v>
      </c>
      <c r="Q1444" s="288" t="s">
        <v>2012</v>
      </c>
      <c r="R1444" s="289" t="s">
        <v>2513</v>
      </c>
      <c r="S1444" s="299" t="s">
        <v>2514</v>
      </c>
      <c r="T1444" s="283"/>
      <c r="U1444" s="290" t="s">
        <v>2015</v>
      </c>
      <c r="V1444" s="290" t="s">
        <v>195</v>
      </c>
      <c r="W1444" s="290" t="s">
        <v>2012</v>
      </c>
      <c r="X1444" s="290">
        <v>0</v>
      </c>
      <c r="Y1444" s="290" t="s">
        <v>50</v>
      </c>
      <c r="Z1444" s="290" t="s">
        <v>50</v>
      </c>
      <c r="AA1444" s="290" t="s">
        <v>50</v>
      </c>
      <c r="AB1444" s="290" t="s">
        <v>50</v>
      </c>
    </row>
    <row r="1445" spans="1:28" x14ac:dyDescent="0.25">
      <c r="A1445" s="283" t="s">
        <v>2189</v>
      </c>
      <c r="B1445" s="284" t="s">
        <v>2035</v>
      </c>
      <c r="C1445" s="284" t="s">
        <v>2315</v>
      </c>
      <c r="D1445" s="284" t="s">
        <v>2316</v>
      </c>
      <c r="E1445" s="284" t="s">
        <v>2378</v>
      </c>
      <c r="F1445" s="285" t="s">
        <v>2794</v>
      </c>
      <c r="G1445" s="302">
        <v>20</v>
      </c>
      <c r="H1445" s="287" t="s">
        <v>2011</v>
      </c>
      <c r="I1445" s="285"/>
      <c r="J1445" s="285"/>
      <c r="K1445" s="285"/>
      <c r="L1445" s="285"/>
      <c r="M1445" s="285"/>
      <c r="N1445" s="285"/>
      <c r="O1445" s="288" t="s">
        <v>2012</v>
      </c>
      <c r="P1445" s="288" t="s">
        <v>2012</v>
      </c>
      <c r="Q1445" s="288" t="s">
        <v>2012</v>
      </c>
      <c r="R1445" s="289" t="s">
        <v>2513</v>
      </c>
      <c r="S1445" s="299" t="s">
        <v>2514</v>
      </c>
      <c r="T1445" s="283"/>
      <c r="U1445" s="290" t="s">
        <v>2015</v>
      </c>
      <c r="V1445" s="290" t="s">
        <v>195</v>
      </c>
      <c r="W1445" s="290" t="s">
        <v>2012</v>
      </c>
      <c r="X1445" s="290">
        <v>0</v>
      </c>
      <c r="Y1445" s="290" t="s">
        <v>50</v>
      </c>
      <c r="Z1445" s="290" t="s">
        <v>50</v>
      </c>
      <c r="AA1445" s="290" t="s">
        <v>50</v>
      </c>
      <c r="AB1445" s="290" t="s">
        <v>50</v>
      </c>
    </row>
    <row r="1446" spans="1:28" x14ac:dyDescent="0.25">
      <c r="A1446" s="283" t="s">
        <v>2189</v>
      </c>
      <c r="B1446" s="284" t="s">
        <v>2035</v>
      </c>
      <c r="C1446" s="284" t="s">
        <v>2315</v>
      </c>
      <c r="D1446" s="284" t="s">
        <v>2316</v>
      </c>
      <c r="E1446" s="284" t="s">
        <v>2378</v>
      </c>
      <c r="F1446" s="285" t="s">
        <v>2794</v>
      </c>
      <c r="G1446" s="302">
        <v>40</v>
      </c>
      <c r="H1446" s="287" t="s">
        <v>2011</v>
      </c>
      <c r="I1446" s="285"/>
      <c r="J1446" s="285"/>
      <c r="K1446" s="285"/>
      <c r="L1446" s="285"/>
      <c r="M1446" s="285"/>
      <c r="N1446" s="285"/>
      <c r="O1446" s="288" t="s">
        <v>2012</v>
      </c>
      <c r="P1446" s="288" t="s">
        <v>2012</v>
      </c>
      <c r="Q1446" s="288" t="s">
        <v>2012</v>
      </c>
      <c r="R1446" s="289" t="s">
        <v>2513</v>
      </c>
      <c r="S1446" s="299" t="s">
        <v>2514</v>
      </c>
      <c r="T1446" s="283"/>
      <c r="U1446" s="290" t="s">
        <v>2015</v>
      </c>
      <c r="V1446" s="290" t="s">
        <v>195</v>
      </c>
      <c r="W1446" s="290" t="s">
        <v>2012</v>
      </c>
      <c r="X1446" s="290">
        <v>0</v>
      </c>
      <c r="Y1446" s="290" t="s">
        <v>50</v>
      </c>
      <c r="Z1446" s="290" t="s">
        <v>50</v>
      </c>
      <c r="AA1446" s="290" t="s">
        <v>50</v>
      </c>
      <c r="AB1446" s="290" t="s">
        <v>50</v>
      </c>
    </row>
    <row r="1447" spans="1:28" x14ac:dyDescent="0.25">
      <c r="A1447" s="283" t="s">
        <v>2189</v>
      </c>
      <c r="B1447" s="284" t="s">
        <v>2035</v>
      </c>
      <c r="C1447" s="284" t="s">
        <v>2315</v>
      </c>
      <c r="D1447" s="284" t="s">
        <v>2316</v>
      </c>
      <c r="E1447" s="284" t="s">
        <v>2511</v>
      </c>
      <c r="F1447" s="285" t="s">
        <v>2795</v>
      </c>
      <c r="G1447" s="302">
        <v>20</v>
      </c>
      <c r="H1447" s="287" t="s">
        <v>2011</v>
      </c>
      <c r="I1447" s="285"/>
      <c r="J1447" s="285"/>
      <c r="K1447" s="285"/>
      <c r="L1447" s="285"/>
      <c r="M1447" s="285"/>
      <c r="N1447" s="285"/>
      <c r="O1447" s="288" t="s">
        <v>2012</v>
      </c>
      <c r="P1447" s="288" t="s">
        <v>2012</v>
      </c>
      <c r="Q1447" s="288" t="s">
        <v>2012</v>
      </c>
      <c r="R1447" s="289" t="s">
        <v>2513</v>
      </c>
      <c r="S1447" s="299" t="s">
        <v>2514</v>
      </c>
      <c r="T1447" s="283"/>
      <c r="U1447" s="290" t="s">
        <v>2015</v>
      </c>
      <c r="V1447" s="290" t="s">
        <v>195</v>
      </c>
      <c r="W1447" s="290" t="s">
        <v>2012</v>
      </c>
      <c r="X1447" s="290">
        <v>0</v>
      </c>
      <c r="Y1447" s="290" t="s">
        <v>50</v>
      </c>
      <c r="Z1447" s="290" t="s">
        <v>50</v>
      </c>
      <c r="AA1447" s="290" t="s">
        <v>50</v>
      </c>
      <c r="AB1447" s="290" t="s">
        <v>50</v>
      </c>
    </row>
    <row r="1448" spans="1:28" x14ac:dyDescent="0.25">
      <c r="A1448" s="283" t="s">
        <v>2189</v>
      </c>
      <c r="B1448" s="284" t="s">
        <v>2035</v>
      </c>
      <c r="C1448" s="284" t="s">
        <v>2315</v>
      </c>
      <c r="D1448" s="284" t="s">
        <v>2316</v>
      </c>
      <c r="E1448" s="284" t="s">
        <v>2511</v>
      </c>
      <c r="F1448" s="285" t="s">
        <v>2795</v>
      </c>
      <c r="G1448" s="302">
        <v>40</v>
      </c>
      <c r="H1448" s="287" t="s">
        <v>2011</v>
      </c>
      <c r="I1448" s="285"/>
      <c r="J1448" s="285"/>
      <c r="K1448" s="285"/>
      <c r="L1448" s="285"/>
      <c r="M1448" s="285"/>
      <c r="N1448" s="285"/>
      <c r="O1448" s="288" t="s">
        <v>2012</v>
      </c>
      <c r="P1448" s="288" t="s">
        <v>2012</v>
      </c>
      <c r="Q1448" s="288" t="s">
        <v>2012</v>
      </c>
      <c r="R1448" s="289" t="s">
        <v>2513</v>
      </c>
      <c r="S1448" s="299" t="s">
        <v>2514</v>
      </c>
      <c r="T1448" s="283"/>
      <c r="U1448" s="290" t="s">
        <v>2015</v>
      </c>
      <c r="V1448" s="290" t="s">
        <v>195</v>
      </c>
      <c r="W1448" s="290" t="s">
        <v>2012</v>
      </c>
      <c r="X1448" s="290">
        <v>0</v>
      </c>
      <c r="Y1448" s="290" t="s">
        <v>50</v>
      </c>
      <c r="Z1448" s="290" t="s">
        <v>50</v>
      </c>
      <c r="AA1448" s="290" t="s">
        <v>50</v>
      </c>
      <c r="AB1448" s="290" t="s">
        <v>50</v>
      </c>
    </row>
    <row r="1449" spans="1:28" x14ac:dyDescent="0.25">
      <c r="A1449" s="283" t="s">
        <v>2189</v>
      </c>
      <c r="B1449" s="284" t="s">
        <v>1787</v>
      </c>
      <c r="C1449" s="284" t="s">
        <v>2140</v>
      </c>
      <c r="D1449" s="284" t="s">
        <v>2141</v>
      </c>
      <c r="E1449" s="284" t="s">
        <v>2378</v>
      </c>
      <c r="F1449" s="285" t="s">
        <v>2322</v>
      </c>
      <c r="G1449" s="302">
        <v>20</v>
      </c>
      <c r="H1449" s="287" t="s">
        <v>2011</v>
      </c>
      <c r="I1449" s="285"/>
      <c r="J1449" s="285"/>
      <c r="K1449" s="285"/>
      <c r="L1449" s="285"/>
      <c r="M1449" s="285"/>
      <c r="N1449" s="285"/>
      <c r="O1449" s="288" t="s">
        <v>2012</v>
      </c>
      <c r="P1449" s="288" t="s">
        <v>2012</v>
      </c>
      <c r="Q1449" s="288" t="s">
        <v>2012</v>
      </c>
      <c r="R1449" s="289" t="s">
        <v>2513</v>
      </c>
      <c r="S1449" s="299" t="s">
        <v>2514</v>
      </c>
      <c r="T1449" s="283"/>
      <c r="U1449" s="290" t="s">
        <v>2015</v>
      </c>
      <c r="V1449" s="290" t="s">
        <v>195</v>
      </c>
      <c r="W1449" s="290" t="s">
        <v>2012</v>
      </c>
      <c r="X1449" s="290">
        <v>0</v>
      </c>
      <c r="Y1449" s="290" t="s">
        <v>50</v>
      </c>
      <c r="Z1449" s="290" t="s">
        <v>50</v>
      </c>
      <c r="AA1449" s="290" t="s">
        <v>50</v>
      </c>
      <c r="AB1449" s="290" t="s">
        <v>50</v>
      </c>
    </row>
    <row r="1450" spans="1:28" x14ac:dyDescent="0.25">
      <c r="A1450" s="283" t="s">
        <v>2189</v>
      </c>
      <c r="B1450" s="284" t="s">
        <v>1787</v>
      </c>
      <c r="C1450" s="284" t="s">
        <v>2140</v>
      </c>
      <c r="D1450" s="284" t="s">
        <v>2141</v>
      </c>
      <c r="E1450" s="284" t="s">
        <v>2378</v>
      </c>
      <c r="F1450" s="285" t="s">
        <v>2322</v>
      </c>
      <c r="G1450" s="302">
        <v>40</v>
      </c>
      <c r="H1450" s="287" t="s">
        <v>2011</v>
      </c>
      <c r="I1450" s="285"/>
      <c r="J1450" s="285"/>
      <c r="K1450" s="285"/>
      <c r="L1450" s="285"/>
      <c r="M1450" s="285"/>
      <c r="N1450" s="285"/>
      <c r="O1450" s="288" t="s">
        <v>2012</v>
      </c>
      <c r="P1450" s="288" t="s">
        <v>2012</v>
      </c>
      <c r="Q1450" s="288" t="s">
        <v>2012</v>
      </c>
      <c r="R1450" s="289" t="s">
        <v>2513</v>
      </c>
      <c r="S1450" s="299" t="s">
        <v>2514</v>
      </c>
      <c r="T1450" s="283"/>
      <c r="U1450" s="290" t="s">
        <v>2015</v>
      </c>
      <c r="V1450" s="290" t="s">
        <v>195</v>
      </c>
      <c r="W1450" s="290" t="s">
        <v>2012</v>
      </c>
      <c r="X1450" s="290">
        <v>0</v>
      </c>
      <c r="Y1450" s="290" t="s">
        <v>50</v>
      </c>
      <c r="Z1450" s="290" t="s">
        <v>50</v>
      </c>
      <c r="AA1450" s="290" t="s">
        <v>50</v>
      </c>
      <c r="AB1450" s="290" t="s">
        <v>50</v>
      </c>
    </row>
    <row r="1451" spans="1:28" x14ac:dyDescent="0.25">
      <c r="A1451" s="283" t="s">
        <v>2189</v>
      </c>
      <c r="B1451" s="284" t="s">
        <v>1787</v>
      </c>
      <c r="C1451" s="284" t="s">
        <v>2140</v>
      </c>
      <c r="D1451" s="284" t="s">
        <v>2141</v>
      </c>
      <c r="E1451" s="284" t="s">
        <v>2378</v>
      </c>
      <c r="F1451" s="285" t="s">
        <v>2323</v>
      </c>
      <c r="G1451" s="302">
        <v>20</v>
      </c>
      <c r="H1451" s="287" t="s">
        <v>2011</v>
      </c>
      <c r="I1451" s="285"/>
      <c r="J1451" s="285"/>
      <c r="K1451" s="285"/>
      <c r="L1451" s="285"/>
      <c r="M1451" s="285"/>
      <c r="N1451" s="285"/>
      <c r="O1451" s="288" t="s">
        <v>2012</v>
      </c>
      <c r="P1451" s="288" t="s">
        <v>2012</v>
      </c>
      <c r="Q1451" s="288" t="s">
        <v>2012</v>
      </c>
      <c r="R1451" s="289" t="s">
        <v>2513</v>
      </c>
      <c r="S1451" s="299" t="s">
        <v>2514</v>
      </c>
      <c r="T1451" s="283"/>
      <c r="U1451" s="290" t="s">
        <v>2015</v>
      </c>
      <c r="V1451" s="290" t="s">
        <v>195</v>
      </c>
      <c r="W1451" s="290" t="s">
        <v>2012</v>
      </c>
      <c r="X1451" s="290">
        <v>0</v>
      </c>
      <c r="Y1451" s="290" t="s">
        <v>50</v>
      </c>
      <c r="Z1451" s="290" t="s">
        <v>50</v>
      </c>
      <c r="AA1451" s="290" t="s">
        <v>50</v>
      </c>
      <c r="AB1451" s="290" t="s">
        <v>50</v>
      </c>
    </row>
    <row r="1452" spans="1:28" x14ac:dyDescent="0.25">
      <c r="A1452" s="283" t="s">
        <v>2189</v>
      </c>
      <c r="B1452" s="284" t="s">
        <v>1787</v>
      </c>
      <c r="C1452" s="284" t="s">
        <v>2140</v>
      </c>
      <c r="D1452" s="284" t="s">
        <v>2141</v>
      </c>
      <c r="E1452" s="284" t="s">
        <v>2378</v>
      </c>
      <c r="F1452" s="285" t="s">
        <v>2323</v>
      </c>
      <c r="G1452" s="302">
        <v>40</v>
      </c>
      <c r="H1452" s="287" t="s">
        <v>2011</v>
      </c>
      <c r="I1452" s="285"/>
      <c r="J1452" s="285"/>
      <c r="K1452" s="285"/>
      <c r="L1452" s="285"/>
      <c r="M1452" s="285"/>
      <c r="N1452" s="285"/>
      <c r="O1452" s="288" t="s">
        <v>2012</v>
      </c>
      <c r="P1452" s="288" t="s">
        <v>2012</v>
      </c>
      <c r="Q1452" s="288" t="s">
        <v>2012</v>
      </c>
      <c r="R1452" s="289" t="s">
        <v>2513</v>
      </c>
      <c r="S1452" s="299" t="s">
        <v>2514</v>
      </c>
      <c r="T1452" s="283"/>
      <c r="U1452" s="290" t="s">
        <v>2015</v>
      </c>
      <c r="V1452" s="290" t="s">
        <v>195</v>
      </c>
      <c r="W1452" s="290" t="s">
        <v>2012</v>
      </c>
      <c r="X1452" s="290">
        <v>0</v>
      </c>
      <c r="Y1452" s="290" t="s">
        <v>50</v>
      </c>
      <c r="Z1452" s="290" t="s">
        <v>50</v>
      </c>
      <c r="AA1452" s="290" t="s">
        <v>50</v>
      </c>
      <c r="AB1452" s="290" t="s">
        <v>50</v>
      </c>
    </row>
    <row r="1453" spans="1:28" x14ac:dyDescent="0.25">
      <c r="A1453" s="283" t="s">
        <v>2189</v>
      </c>
      <c r="B1453" s="284" t="s">
        <v>1754</v>
      </c>
      <c r="C1453" s="284" t="s">
        <v>2148</v>
      </c>
      <c r="D1453" s="284" t="s">
        <v>2149</v>
      </c>
      <c r="E1453" s="284" t="s">
        <v>2378</v>
      </c>
      <c r="F1453" s="285" t="s">
        <v>2796</v>
      </c>
      <c r="G1453" s="302">
        <v>20</v>
      </c>
      <c r="H1453" s="287" t="s">
        <v>2011</v>
      </c>
      <c r="I1453" s="285"/>
      <c r="J1453" s="285"/>
      <c r="K1453" s="285"/>
      <c r="L1453" s="285"/>
      <c r="M1453" s="285"/>
      <c r="N1453" s="285"/>
      <c r="O1453" s="288" t="s">
        <v>2012</v>
      </c>
      <c r="P1453" s="288" t="s">
        <v>2012</v>
      </c>
      <c r="Q1453" s="288" t="s">
        <v>2012</v>
      </c>
      <c r="R1453" s="289" t="s">
        <v>2513</v>
      </c>
      <c r="S1453" s="299" t="s">
        <v>2514</v>
      </c>
      <c r="T1453" s="283"/>
      <c r="U1453" s="290" t="s">
        <v>2015</v>
      </c>
      <c r="V1453" s="290" t="s">
        <v>195</v>
      </c>
      <c r="W1453" s="290" t="s">
        <v>2012</v>
      </c>
      <c r="X1453" s="290">
        <v>0</v>
      </c>
      <c r="Y1453" s="290" t="s">
        <v>50</v>
      </c>
      <c r="Z1453" s="290" t="s">
        <v>50</v>
      </c>
      <c r="AA1453" s="290" t="s">
        <v>50</v>
      </c>
      <c r="AB1453" s="290" t="s">
        <v>50</v>
      </c>
    </row>
    <row r="1454" spans="1:28" x14ac:dyDescent="0.25">
      <c r="A1454" s="283" t="s">
        <v>2189</v>
      </c>
      <c r="B1454" s="284" t="s">
        <v>1754</v>
      </c>
      <c r="C1454" s="284" t="s">
        <v>2148</v>
      </c>
      <c r="D1454" s="284" t="s">
        <v>2149</v>
      </c>
      <c r="E1454" s="284" t="s">
        <v>2378</v>
      </c>
      <c r="F1454" s="285" t="s">
        <v>2796</v>
      </c>
      <c r="G1454" s="302">
        <v>40</v>
      </c>
      <c r="H1454" s="287" t="s">
        <v>2011</v>
      </c>
      <c r="I1454" s="285"/>
      <c r="J1454" s="285"/>
      <c r="K1454" s="285"/>
      <c r="L1454" s="285"/>
      <c r="M1454" s="285"/>
      <c r="N1454" s="285"/>
      <c r="O1454" s="288" t="s">
        <v>2012</v>
      </c>
      <c r="P1454" s="288" t="s">
        <v>2012</v>
      </c>
      <c r="Q1454" s="288" t="s">
        <v>2012</v>
      </c>
      <c r="R1454" s="289" t="s">
        <v>2513</v>
      </c>
      <c r="S1454" s="299" t="s">
        <v>2514</v>
      </c>
      <c r="T1454" s="283"/>
      <c r="U1454" s="290" t="s">
        <v>2015</v>
      </c>
      <c r="V1454" s="290" t="s">
        <v>195</v>
      </c>
      <c r="W1454" s="290" t="s">
        <v>2012</v>
      </c>
      <c r="X1454" s="290">
        <v>0</v>
      </c>
      <c r="Y1454" s="290" t="s">
        <v>50</v>
      </c>
      <c r="Z1454" s="290" t="s">
        <v>50</v>
      </c>
      <c r="AA1454" s="290" t="s">
        <v>50</v>
      </c>
      <c r="AB1454" s="290" t="s">
        <v>50</v>
      </c>
    </row>
    <row r="1455" spans="1:28" x14ac:dyDescent="0.25">
      <c r="A1455" s="283" t="s">
        <v>2189</v>
      </c>
      <c r="B1455" s="284" t="s">
        <v>1754</v>
      </c>
      <c r="C1455" s="284" t="s">
        <v>2148</v>
      </c>
      <c r="D1455" s="284" t="s">
        <v>2149</v>
      </c>
      <c r="E1455" s="284" t="s">
        <v>2378</v>
      </c>
      <c r="F1455" s="285" t="s">
        <v>2611</v>
      </c>
      <c r="G1455" s="302">
        <v>20</v>
      </c>
      <c r="H1455" s="287" t="s">
        <v>2011</v>
      </c>
      <c r="I1455" s="285"/>
      <c r="J1455" s="285"/>
      <c r="K1455" s="285"/>
      <c r="L1455" s="285"/>
      <c r="M1455" s="285"/>
      <c r="N1455" s="285"/>
      <c r="O1455" s="288" t="s">
        <v>2012</v>
      </c>
      <c r="P1455" s="288" t="s">
        <v>2012</v>
      </c>
      <c r="Q1455" s="288" t="s">
        <v>2012</v>
      </c>
      <c r="R1455" s="289" t="s">
        <v>2513</v>
      </c>
      <c r="S1455" s="299" t="s">
        <v>2514</v>
      </c>
      <c r="T1455" s="283"/>
      <c r="U1455" s="290" t="s">
        <v>2015</v>
      </c>
      <c r="V1455" s="290" t="s">
        <v>195</v>
      </c>
      <c r="W1455" s="290" t="s">
        <v>2012</v>
      </c>
      <c r="X1455" s="290">
        <v>0</v>
      </c>
      <c r="Y1455" s="290" t="s">
        <v>50</v>
      </c>
      <c r="Z1455" s="290" t="s">
        <v>50</v>
      </c>
      <c r="AA1455" s="290" t="s">
        <v>50</v>
      </c>
      <c r="AB1455" s="290" t="s">
        <v>50</v>
      </c>
    </row>
    <row r="1456" spans="1:28" x14ac:dyDescent="0.25">
      <c r="A1456" s="283" t="s">
        <v>2189</v>
      </c>
      <c r="B1456" s="284" t="s">
        <v>1754</v>
      </c>
      <c r="C1456" s="284" t="s">
        <v>2148</v>
      </c>
      <c r="D1456" s="284" t="s">
        <v>2149</v>
      </c>
      <c r="E1456" s="284" t="s">
        <v>2378</v>
      </c>
      <c r="F1456" s="285" t="s">
        <v>2611</v>
      </c>
      <c r="G1456" s="302">
        <v>40</v>
      </c>
      <c r="H1456" s="287" t="s">
        <v>2011</v>
      </c>
      <c r="I1456" s="285"/>
      <c r="J1456" s="285"/>
      <c r="K1456" s="285"/>
      <c r="L1456" s="285"/>
      <c r="M1456" s="285"/>
      <c r="N1456" s="285"/>
      <c r="O1456" s="288" t="s">
        <v>2012</v>
      </c>
      <c r="P1456" s="288" t="s">
        <v>2012</v>
      </c>
      <c r="Q1456" s="288" t="s">
        <v>2012</v>
      </c>
      <c r="R1456" s="289" t="s">
        <v>2513</v>
      </c>
      <c r="S1456" s="299" t="s">
        <v>2514</v>
      </c>
      <c r="T1456" s="283"/>
      <c r="U1456" s="290" t="s">
        <v>2015</v>
      </c>
      <c r="V1456" s="290" t="s">
        <v>195</v>
      </c>
      <c r="W1456" s="290" t="s">
        <v>2012</v>
      </c>
      <c r="X1456" s="290">
        <v>0</v>
      </c>
      <c r="Y1456" s="290" t="s">
        <v>50</v>
      </c>
      <c r="Z1456" s="290" t="s">
        <v>50</v>
      </c>
      <c r="AA1456" s="290" t="s">
        <v>50</v>
      </c>
      <c r="AB1456" s="290" t="s">
        <v>50</v>
      </c>
    </row>
    <row r="1457" spans="1:28" x14ac:dyDescent="0.25">
      <c r="A1457" s="283" t="s">
        <v>2189</v>
      </c>
      <c r="B1457" s="284" t="s">
        <v>1754</v>
      </c>
      <c r="C1457" s="284" t="s">
        <v>2148</v>
      </c>
      <c r="D1457" s="284" t="s">
        <v>2149</v>
      </c>
      <c r="E1457" s="284" t="s">
        <v>2378</v>
      </c>
      <c r="F1457" s="285" t="s">
        <v>2613</v>
      </c>
      <c r="G1457" s="302">
        <v>20</v>
      </c>
      <c r="H1457" s="287" t="s">
        <v>2011</v>
      </c>
      <c r="I1457" s="285"/>
      <c r="J1457" s="285"/>
      <c r="K1457" s="285"/>
      <c r="L1457" s="285"/>
      <c r="M1457" s="285"/>
      <c r="N1457" s="285"/>
      <c r="O1457" s="288" t="s">
        <v>2012</v>
      </c>
      <c r="P1457" s="288" t="s">
        <v>2012</v>
      </c>
      <c r="Q1457" s="288" t="s">
        <v>2012</v>
      </c>
      <c r="R1457" s="289" t="s">
        <v>2513</v>
      </c>
      <c r="S1457" s="299" t="s">
        <v>2514</v>
      </c>
      <c r="T1457" s="283"/>
      <c r="U1457" s="290" t="s">
        <v>2015</v>
      </c>
      <c r="V1457" s="290" t="s">
        <v>195</v>
      </c>
      <c r="W1457" s="290" t="s">
        <v>2012</v>
      </c>
      <c r="X1457" s="290">
        <v>0</v>
      </c>
      <c r="Y1457" s="290" t="s">
        <v>50</v>
      </c>
      <c r="Z1457" s="290" t="s">
        <v>50</v>
      </c>
      <c r="AA1457" s="290" t="s">
        <v>50</v>
      </c>
      <c r="AB1457" s="290" t="s">
        <v>50</v>
      </c>
    </row>
    <row r="1458" spans="1:28" x14ac:dyDescent="0.25">
      <c r="A1458" s="283" t="s">
        <v>2189</v>
      </c>
      <c r="B1458" s="284" t="s">
        <v>1754</v>
      </c>
      <c r="C1458" s="284" t="s">
        <v>2148</v>
      </c>
      <c r="D1458" s="284" t="s">
        <v>2149</v>
      </c>
      <c r="E1458" s="284" t="s">
        <v>2378</v>
      </c>
      <c r="F1458" s="285" t="s">
        <v>2613</v>
      </c>
      <c r="G1458" s="302">
        <v>40</v>
      </c>
      <c r="H1458" s="287" t="s">
        <v>2011</v>
      </c>
      <c r="I1458" s="285"/>
      <c r="J1458" s="285"/>
      <c r="K1458" s="285"/>
      <c r="L1458" s="285"/>
      <c r="M1458" s="285"/>
      <c r="N1458" s="285"/>
      <c r="O1458" s="288" t="s">
        <v>2012</v>
      </c>
      <c r="P1458" s="288" t="s">
        <v>2012</v>
      </c>
      <c r="Q1458" s="288" t="s">
        <v>2012</v>
      </c>
      <c r="R1458" s="289" t="s">
        <v>2513</v>
      </c>
      <c r="S1458" s="299" t="s">
        <v>2514</v>
      </c>
      <c r="T1458" s="283"/>
      <c r="U1458" s="290" t="s">
        <v>2015</v>
      </c>
      <c r="V1458" s="290" t="s">
        <v>195</v>
      </c>
      <c r="W1458" s="290" t="s">
        <v>2012</v>
      </c>
      <c r="X1458" s="290">
        <v>0</v>
      </c>
      <c r="Y1458" s="290" t="s">
        <v>50</v>
      </c>
      <c r="Z1458" s="290" t="s">
        <v>50</v>
      </c>
      <c r="AA1458" s="290" t="s">
        <v>50</v>
      </c>
      <c r="AB1458" s="290" t="s">
        <v>50</v>
      </c>
    </row>
    <row r="1459" spans="1:28" x14ac:dyDescent="0.25">
      <c r="A1459" s="283" t="s">
        <v>2189</v>
      </c>
      <c r="B1459" s="284" t="s">
        <v>2199</v>
      </c>
      <c r="C1459" s="284" t="s">
        <v>2324</v>
      </c>
      <c r="D1459" s="284" t="s">
        <v>2325</v>
      </c>
      <c r="E1459" s="284" t="s">
        <v>2378</v>
      </c>
      <c r="F1459" s="285" t="s">
        <v>2797</v>
      </c>
      <c r="G1459" s="302">
        <v>20</v>
      </c>
      <c r="H1459" s="287" t="s">
        <v>2011</v>
      </c>
      <c r="I1459" s="285"/>
      <c r="J1459" s="285"/>
      <c r="K1459" s="285"/>
      <c r="L1459" s="285"/>
      <c r="M1459" s="285"/>
      <c r="N1459" s="285"/>
      <c r="O1459" s="288" t="s">
        <v>2012</v>
      </c>
      <c r="P1459" s="288" t="s">
        <v>2012</v>
      </c>
      <c r="Q1459" s="288" t="s">
        <v>2012</v>
      </c>
      <c r="R1459" s="289" t="s">
        <v>2513</v>
      </c>
      <c r="S1459" s="299" t="s">
        <v>2514</v>
      </c>
      <c r="T1459" s="283"/>
      <c r="U1459" s="290" t="s">
        <v>2015</v>
      </c>
      <c r="V1459" s="290" t="s">
        <v>195</v>
      </c>
      <c r="W1459" s="290" t="s">
        <v>2012</v>
      </c>
      <c r="X1459" s="290">
        <v>0</v>
      </c>
      <c r="Y1459" s="290" t="s">
        <v>50</v>
      </c>
      <c r="Z1459" s="290" t="s">
        <v>50</v>
      </c>
      <c r="AA1459" s="290" t="s">
        <v>50</v>
      </c>
      <c r="AB1459" s="290" t="s">
        <v>50</v>
      </c>
    </row>
    <row r="1460" spans="1:28" x14ac:dyDescent="0.25">
      <c r="A1460" s="283" t="s">
        <v>2189</v>
      </c>
      <c r="B1460" s="284" t="s">
        <v>2199</v>
      </c>
      <c r="C1460" s="284" t="s">
        <v>2324</v>
      </c>
      <c r="D1460" s="284" t="s">
        <v>2325</v>
      </c>
      <c r="E1460" s="284" t="s">
        <v>2378</v>
      </c>
      <c r="F1460" s="285" t="s">
        <v>2797</v>
      </c>
      <c r="G1460" s="302">
        <v>40</v>
      </c>
      <c r="H1460" s="287" t="s">
        <v>2011</v>
      </c>
      <c r="I1460" s="285"/>
      <c r="J1460" s="285"/>
      <c r="K1460" s="285"/>
      <c r="L1460" s="285"/>
      <c r="M1460" s="285"/>
      <c r="N1460" s="285"/>
      <c r="O1460" s="288" t="s">
        <v>2012</v>
      </c>
      <c r="P1460" s="288" t="s">
        <v>2012</v>
      </c>
      <c r="Q1460" s="288" t="s">
        <v>2012</v>
      </c>
      <c r="R1460" s="289" t="s">
        <v>2513</v>
      </c>
      <c r="S1460" s="299" t="s">
        <v>2514</v>
      </c>
      <c r="T1460" s="283"/>
      <c r="U1460" s="290" t="s">
        <v>2015</v>
      </c>
      <c r="V1460" s="290" t="s">
        <v>195</v>
      </c>
      <c r="W1460" s="290" t="s">
        <v>2012</v>
      </c>
      <c r="X1460" s="290">
        <v>0</v>
      </c>
      <c r="Y1460" s="290" t="s">
        <v>50</v>
      </c>
      <c r="Z1460" s="290" t="s">
        <v>50</v>
      </c>
      <c r="AA1460" s="290" t="s">
        <v>50</v>
      </c>
      <c r="AB1460" s="290" t="s">
        <v>50</v>
      </c>
    </row>
    <row r="1461" spans="1:28" x14ac:dyDescent="0.25">
      <c r="A1461" s="283" t="s">
        <v>2189</v>
      </c>
      <c r="B1461" s="284" t="s">
        <v>2035</v>
      </c>
      <c r="C1461" s="284" t="s">
        <v>2326</v>
      </c>
      <c r="D1461" s="284" t="s">
        <v>2327</v>
      </c>
      <c r="E1461" s="284" t="s">
        <v>2378</v>
      </c>
      <c r="F1461" s="285" t="s">
        <v>2798</v>
      </c>
      <c r="G1461" s="302">
        <v>20</v>
      </c>
      <c r="H1461" s="287" t="s">
        <v>2011</v>
      </c>
      <c r="I1461" s="285"/>
      <c r="J1461" s="285"/>
      <c r="K1461" s="285"/>
      <c r="L1461" s="285"/>
      <c r="M1461" s="285"/>
      <c r="N1461" s="285"/>
      <c r="O1461" s="288" t="s">
        <v>2012</v>
      </c>
      <c r="P1461" s="288" t="s">
        <v>2012</v>
      </c>
      <c r="Q1461" s="288" t="s">
        <v>2012</v>
      </c>
      <c r="R1461" s="289" t="s">
        <v>2513</v>
      </c>
      <c r="S1461" s="299" t="s">
        <v>2514</v>
      </c>
      <c r="T1461" s="283"/>
      <c r="U1461" s="290" t="s">
        <v>2015</v>
      </c>
      <c r="V1461" s="290" t="s">
        <v>195</v>
      </c>
      <c r="W1461" s="290" t="s">
        <v>2012</v>
      </c>
      <c r="X1461" s="290">
        <v>0</v>
      </c>
      <c r="Y1461" s="290" t="s">
        <v>50</v>
      </c>
      <c r="Z1461" s="290" t="s">
        <v>50</v>
      </c>
      <c r="AA1461" s="290" t="s">
        <v>50</v>
      </c>
      <c r="AB1461" s="290" t="s">
        <v>50</v>
      </c>
    </row>
    <row r="1462" spans="1:28" x14ac:dyDescent="0.25">
      <c r="A1462" s="283" t="s">
        <v>2189</v>
      </c>
      <c r="B1462" s="284" t="s">
        <v>2035</v>
      </c>
      <c r="C1462" s="284" t="s">
        <v>2326</v>
      </c>
      <c r="D1462" s="284" t="s">
        <v>2327</v>
      </c>
      <c r="E1462" s="284" t="s">
        <v>2378</v>
      </c>
      <c r="F1462" s="285" t="s">
        <v>2798</v>
      </c>
      <c r="G1462" s="302">
        <v>40</v>
      </c>
      <c r="H1462" s="287" t="s">
        <v>2011</v>
      </c>
      <c r="I1462" s="285"/>
      <c r="J1462" s="285"/>
      <c r="K1462" s="285"/>
      <c r="L1462" s="285"/>
      <c r="M1462" s="285"/>
      <c r="N1462" s="285"/>
      <c r="O1462" s="288" t="s">
        <v>2012</v>
      </c>
      <c r="P1462" s="288" t="s">
        <v>2012</v>
      </c>
      <c r="Q1462" s="288" t="s">
        <v>2012</v>
      </c>
      <c r="R1462" s="289" t="s">
        <v>2513</v>
      </c>
      <c r="S1462" s="299" t="s">
        <v>2514</v>
      </c>
      <c r="T1462" s="283"/>
      <c r="U1462" s="290" t="s">
        <v>2015</v>
      </c>
      <c r="V1462" s="290" t="s">
        <v>195</v>
      </c>
      <c r="W1462" s="290" t="s">
        <v>2012</v>
      </c>
      <c r="X1462" s="290">
        <v>0</v>
      </c>
      <c r="Y1462" s="290" t="s">
        <v>50</v>
      </c>
      <c r="Z1462" s="290" t="s">
        <v>50</v>
      </c>
      <c r="AA1462" s="290" t="s">
        <v>50</v>
      </c>
      <c r="AB1462" s="290" t="s">
        <v>50</v>
      </c>
    </row>
    <row r="1463" spans="1:28" x14ac:dyDescent="0.25">
      <c r="A1463" s="283" t="s">
        <v>2189</v>
      </c>
      <c r="B1463" s="284" t="s">
        <v>2035</v>
      </c>
      <c r="C1463" s="284" t="s">
        <v>2328</v>
      </c>
      <c r="D1463" s="284" t="s">
        <v>2329</v>
      </c>
      <c r="E1463" s="284" t="s">
        <v>2378</v>
      </c>
      <c r="F1463" s="285" t="s">
        <v>2799</v>
      </c>
      <c r="G1463" s="302">
        <v>20</v>
      </c>
      <c r="H1463" s="287" t="s">
        <v>2011</v>
      </c>
      <c r="I1463" s="285"/>
      <c r="J1463" s="285"/>
      <c r="K1463" s="285"/>
      <c r="L1463" s="285"/>
      <c r="M1463" s="285"/>
      <c r="N1463" s="285"/>
      <c r="O1463" s="288" t="s">
        <v>2012</v>
      </c>
      <c r="P1463" s="288" t="s">
        <v>2012</v>
      </c>
      <c r="Q1463" s="288" t="s">
        <v>2012</v>
      </c>
      <c r="R1463" s="289" t="s">
        <v>2513</v>
      </c>
      <c r="S1463" s="299" t="s">
        <v>2514</v>
      </c>
      <c r="T1463" s="283"/>
      <c r="U1463" s="290" t="s">
        <v>2015</v>
      </c>
      <c r="V1463" s="290" t="s">
        <v>195</v>
      </c>
      <c r="W1463" s="290" t="s">
        <v>2012</v>
      </c>
      <c r="X1463" s="290">
        <v>0</v>
      </c>
      <c r="Y1463" s="290" t="s">
        <v>50</v>
      </c>
      <c r="Z1463" s="290" t="s">
        <v>50</v>
      </c>
      <c r="AA1463" s="290" t="s">
        <v>50</v>
      </c>
      <c r="AB1463" s="290" t="s">
        <v>50</v>
      </c>
    </row>
    <row r="1464" spans="1:28" x14ac:dyDescent="0.25">
      <c r="A1464" s="283" t="s">
        <v>2189</v>
      </c>
      <c r="B1464" s="284" t="s">
        <v>2035</v>
      </c>
      <c r="C1464" s="284" t="s">
        <v>2328</v>
      </c>
      <c r="D1464" s="284" t="s">
        <v>2329</v>
      </c>
      <c r="E1464" s="284" t="s">
        <v>2378</v>
      </c>
      <c r="F1464" s="285" t="s">
        <v>2799</v>
      </c>
      <c r="G1464" s="302">
        <v>40</v>
      </c>
      <c r="H1464" s="287" t="s">
        <v>2011</v>
      </c>
      <c r="I1464" s="285"/>
      <c r="J1464" s="285"/>
      <c r="K1464" s="285"/>
      <c r="L1464" s="285"/>
      <c r="M1464" s="285"/>
      <c r="N1464" s="285"/>
      <c r="O1464" s="288" t="s">
        <v>2012</v>
      </c>
      <c r="P1464" s="288" t="s">
        <v>2012</v>
      </c>
      <c r="Q1464" s="288" t="s">
        <v>2012</v>
      </c>
      <c r="R1464" s="289" t="s">
        <v>2513</v>
      </c>
      <c r="S1464" s="299" t="s">
        <v>2514</v>
      </c>
      <c r="T1464" s="283"/>
      <c r="U1464" s="290" t="s">
        <v>2015</v>
      </c>
      <c r="V1464" s="290" t="s">
        <v>195</v>
      </c>
      <c r="W1464" s="290" t="s">
        <v>2012</v>
      </c>
      <c r="X1464" s="290">
        <v>0</v>
      </c>
      <c r="Y1464" s="290" t="s">
        <v>50</v>
      </c>
      <c r="Z1464" s="290" t="s">
        <v>50</v>
      </c>
      <c r="AA1464" s="290" t="s">
        <v>50</v>
      </c>
      <c r="AB1464" s="290" t="s">
        <v>50</v>
      </c>
    </row>
    <row r="1465" spans="1:28" x14ac:dyDescent="0.25">
      <c r="A1465" s="283" t="s">
        <v>2189</v>
      </c>
      <c r="B1465" s="284" t="s">
        <v>2041</v>
      </c>
      <c r="C1465" s="284" t="s">
        <v>2152</v>
      </c>
      <c r="D1465" s="284" t="s">
        <v>2153</v>
      </c>
      <c r="E1465" s="284" t="s">
        <v>2378</v>
      </c>
      <c r="F1465" s="285" t="s">
        <v>2614</v>
      </c>
      <c r="G1465" s="302">
        <v>20</v>
      </c>
      <c r="H1465" s="287" t="s">
        <v>2011</v>
      </c>
      <c r="I1465" s="285"/>
      <c r="J1465" s="285"/>
      <c r="K1465" s="285"/>
      <c r="L1465" s="285"/>
      <c r="M1465" s="285"/>
      <c r="N1465" s="285"/>
      <c r="O1465" s="288" t="s">
        <v>2012</v>
      </c>
      <c r="P1465" s="288" t="s">
        <v>2012</v>
      </c>
      <c r="Q1465" s="288" t="s">
        <v>2012</v>
      </c>
      <c r="R1465" s="289" t="s">
        <v>2513</v>
      </c>
      <c r="S1465" s="299" t="s">
        <v>2514</v>
      </c>
      <c r="T1465" s="283"/>
      <c r="U1465" s="290" t="s">
        <v>2015</v>
      </c>
      <c r="V1465" s="290" t="s">
        <v>195</v>
      </c>
      <c r="W1465" s="290" t="s">
        <v>2012</v>
      </c>
      <c r="X1465" s="290">
        <v>0</v>
      </c>
      <c r="Y1465" s="290" t="s">
        <v>50</v>
      </c>
      <c r="Z1465" s="290" t="s">
        <v>50</v>
      </c>
      <c r="AA1465" s="290" t="s">
        <v>50</v>
      </c>
      <c r="AB1465" s="290" t="s">
        <v>50</v>
      </c>
    </row>
    <row r="1466" spans="1:28" x14ac:dyDescent="0.25">
      <c r="A1466" s="283" t="s">
        <v>2189</v>
      </c>
      <c r="B1466" s="284" t="s">
        <v>2041</v>
      </c>
      <c r="C1466" s="284" t="s">
        <v>2152</v>
      </c>
      <c r="D1466" s="284" t="s">
        <v>2153</v>
      </c>
      <c r="E1466" s="284" t="s">
        <v>2378</v>
      </c>
      <c r="F1466" s="285" t="s">
        <v>2614</v>
      </c>
      <c r="G1466" s="302">
        <v>20</v>
      </c>
      <c r="H1466" s="287" t="s">
        <v>2011</v>
      </c>
      <c r="I1466" s="285"/>
      <c r="J1466" s="285"/>
      <c r="K1466" s="285"/>
      <c r="L1466" s="285"/>
      <c r="M1466" s="285"/>
      <c r="N1466" s="285"/>
      <c r="O1466" s="288" t="s">
        <v>2012</v>
      </c>
      <c r="P1466" s="288" t="s">
        <v>2012</v>
      </c>
      <c r="Q1466" s="288" t="s">
        <v>2012</v>
      </c>
      <c r="R1466" s="289" t="s">
        <v>2513</v>
      </c>
      <c r="S1466" s="299" t="s">
        <v>2514</v>
      </c>
      <c r="T1466" s="283"/>
      <c r="U1466" s="290" t="s">
        <v>2015</v>
      </c>
      <c r="V1466" s="290" t="s">
        <v>195</v>
      </c>
      <c r="W1466" s="290" t="s">
        <v>2012</v>
      </c>
      <c r="X1466" s="290">
        <v>0</v>
      </c>
      <c r="Y1466" s="290" t="s">
        <v>50</v>
      </c>
      <c r="Z1466" s="290" t="s">
        <v>50</v>
      </c>
      <c r="AA1466" s="290" t="s">
        <v>50</v>
      </c>
      <c r="AB1466" s="290" t="s">
        <v>50</v>
      </c>
    </row>
    <row r="1467" spans="1:28" x14ac:dyDescent="0.25">
      <c r="A1467" s="283" t="s">
        <v>2189</v>
      </c>
      <c r="B1467" s="284" t="s">
        <v>2041</v>
      </c>
      <c r="C1467" s="284" t="s">
        <v>2152</v>
      </c>
      <c r="D1467" s="284" t="s">
        <v>2153</v>
      </c>
      <c r="E1467" s="284" t="s">
        <v>2378</v>
      </c>
      <c r="F1467" s="285" t="s">
        <v>2614</v>
      </c>
      <c r="G1467" s="302">
        <v>40</v>
      </c>
      <c r="H1467" s="287" t="s">
        <v>2011</v>
      </c>
      <c r="I1467" s="285"/>
      <c r="J1467" s="285"/>
      <c r="K1467" s="285"/>
      <c r="L1467" s="285"/>
      <c r="M1467" s="285"/>
      <c r="N1467" s="285"/>
      <c r="O1467" s="288" t="s">
        <v>2012</v>
      </c>
      <c r="P1467" s="288" t="s">
        <v>2012</v>
      </c>
      <c r="Q1467" s="288" t="s">
        <v>2012</v>
      </c>
      <c r="R1467" s="289" t="s">
        <v>2513</v>
      </c>
      <c r="S1467" s="299" t="s">
        <v>2514</v>
      </c>
      <c r="T1467" s="283"/>
      <c r="U1467" s="290" t="s">
        <v>2015</v>
      </c>
      <c r="V1467" s="290" t="s">
        <v>195</v>
      </c>
      <c r="W1467" s="290" t="s">
        <v>2012</v>
      </c>
      <c r="X1467" s="290">
        <v>0</v>
      </c>
      <c r="Y1467" s="290" t="s">
        <v>50</v>
      </c>
      <c r="Z1467" s="290" t="s">
        <v>50</v>
      </c>
      <c r="AA1467" s="290" t="s">
        <v>50</v>
      </c>
      <c r="AB1467" s="290" t="s">
        <v>50</v>
      </c>
    </row>
    <row r="1468" spans="1:28" x14ac:dyDescent="0.25">
      <c r="A1468" s="283" t="s">
        <v>2189</v>
      </c>
      <c r="B1468" s="284" t="s">
        <v>2041</v>
      </c>
      <c r="C1468" s="284" t="s">
        <v>2152</v>
      </c>
      <c r="D1468" s="284" t="s">
        <v>2153</v>
      </c>
      <c r="E1468" s="284" t="s">
        <v>2378</v>
      </c>
      <c r="F1468" s="285" t="s">
        <v>2614</v>
      </c>
      <c r="G1468" s="302">
        <v>40</v>
      </c>
      <c r="H1468" s="287" t="s">
        <v>2011</v>
      </c>
      <c r="I1468" s="285"/>
      <c r="J1468" s="285"/>
      <c r="K1468" s="285"/>
      <c r="L1468" s="285"/>
      <c r="M1468" s="285"/>
      <c r="N1468" s="285"/>
      <c r="O1468" s="288" t="s">
        <v>2012</v>
      </c>
      <c r="P1468" s="288" t="s">
        <v>2012</v>
      </c>
      <c r="Q1468" s="288" t="s">
        <v>2012</v>
      </c>
      <c r="R1468" s="289" t="s">
        <v>2513</v>
      </c>
      <c r="S1468" s="299" t="s">
        <v>2514</v>
      </c>
      <c r="T1468" s="283"/>
      <c r="U1468" s="290" t="s">
        <v>2015</v>
      </c>
      <c r="V1468" s="290" t="s">
        <v>195</v>
      </c>
      <c r="W1468" s="290" t="s">
        <v>2012</v>
      </c>
      <c r="X1468" s="290">
        <v>0</v>
      </c>
      <c r="Y1468" s="290" t="s">
        <v>50</v>
      </c>
      <c r="Z1468" s="290" t="s">
        <v>50</v>
      </c>
      <c r="AA1468" s="290" t="s">
        <v>50</v>
      </c>
      <c r="AB1468" s="290" t="s">
        <v>50</v>
      </c>
    </row>
    <row r="1469" spans="1:28" x14ac:dyDescent="0.25">
      <c r="A1469" s="283" t="s">
        <v>2189</v>
      </c>
      <c r="B1469" s="284" t="s">
        <v>2035</v>
      </c>
      <c r="C1469" s="284" t="s">
        <v>2330</v>
      </c>
      <c r="D1469" s="284" t="s">
        <v>2331</v>
      </c>
      <c r="E1469" s="284" t="s">
        <v>2378</v>
      </c>
      <c r="F1469" s="285" t="s">
        <v>2800</v>
      </c>
      <c r="G1469" s="302">
        <v>20</v>
      </c>
      <c r="H1469" s="287" t="s">
        <v>2011</v>
      </c>
      <c r="I1469" s="285"/>
      <c r="J1469" s="285"/>
      <c r="K1469" s="285"/>
      <c r="L1469" s="285"/>
      <c r="M1469" s="285"/>
      <c r="N1469" s="285"/>
      <c r="O1469" s="288" t="s">
        <v>2012</v>
      </c>
      <c r="P1469" s="288" t="s">
        <v>2012</v>
      </c>
      <c r="Q1469" s="288" t="s">
        <v>2012</v>
      </c>
      <c r="R1469" s="289" t="s">
        <v>2513</v>
      </c>
      <c r="S1469" s="299" t="s">
        <v>2514</v>
      </c>
      <c r="T1469" s="283"/>
      <c r="U1469" s="290" t="s">
        <v>2015</v>
      </c>
      <c r="V1469" s="290" t="s">
        <v>195</v>
      </c>
      <c r="W1469" s="290" t="s">
        <v>2012</v>
      </c>
      <c r="X1469" s="290">
        <v>0</v>
      </c>
      <c r="Y1469" s="290" t="s">
        <v>50</v>
      </c>
      <c r="Z1469" s="290" t="s">
        <v>50</v>
      </c>
      <c r="AA1469" s="290" t="s">
        <v>50</v>
      </c>
      <c r="AB1469" s="290" t="s">
        <v>50</v>
      </c>
    </row>
    <row r="1470" spans="1:28" x14ac:dyDescent="0.25">
      <c r="A1470" s="283" t="s">
        <v>2189</v>
      </c>
      <c r="B1470" s="284" t="s">
        <v>2035</v>
      </c>
      <c r="C1470" s="284" t="s">
        <v>2330</v>
      </c>
      <c r="D1470" s="284" t="s">
        <v>2331</v>
      </c>
      <c r="E1470" s="284" t="s">
        <v>2378</v>
      </c>
      <c r="F1470" s="285" t="s">
        <v>2800</v>
      </c>
      <c r="G1470" s="302">
        <v>40</v>
      </c>
      <c r="H1470" s="287" t="s">
        <v>2011</v>
      </c>
      <c r="I1470" s="285"/>
      <c r="J1470" s="285"/>
      <c r="K1470" s="285"/>
      <c r="L1470" s="285"/>
      <c r="M1470" s="285"/>
      <c r="N1470" s="285"/>
      <c r="O1470" s="288" t="s">
        <v>2012</v>
      </c>
      <c r="P1470" s="288" t="s">
        <v>2012</v>
      </c>
      <c r="Q1470" s="288" t="s">
        <v>2012</v>
      </c>
      <c r="R1470" s="289" t="s">
        <v>2513</v>
      </c>
      <c r="S1470" s="299" t="s">
        <v>2514</v>
      </c>
      <c r="T1470" s="283"/>
      <c r="U1470" s="290" t="s">
        <v>2015</v>
      </c>
      <c r="V1470" s="290" t="s">
        <v>195</v>
      </c>
      <c r="W1470" s="290" t="s">
        <v>2012</v>
      </c>
      <c r="X1470" s="290">
        <v>0</v>
      </c>
      <c r="Y1470" s="290" t="s">
        <v>50</v>
      </c>
      <c r="Z1470" s="290" t="s">
        <v>50</v>
      </c>
      <c r="AA1470" s="290" t="s">
        <v>50</v>
      </c>
      <c r="AB1470" s="290" t="s">
        <v>50</v>
      </c>
    </row>
    <row r="1471" spans="1:28" x14ac:dyDescent="0.25">
      <c r="A1471" s="283" t="s">
        <v>2189</v>
      </c>
      <c r="B1471" s="284" t="s">
        <v>2035</v>
      </c>
      <c r="C1471" s="284" t="s">
        <v>2332</v>
      </c>
      <c r="D1471" s="284" t="s">
        <v>2333</v>
      </c>
      <c r="E1471" s="284" t="s">
        <v>2378</v>
      </c>
      <c r="F1471" s="285" t="s">
        <v>2801</v>
      </c>
      <c r="G1471" s="302">
        <v>20</v>
      </c>
      <c r="H1471" s="287" t="s">
        <v>2011</v>
      </c>
      <c r="I1471" s="285"/>
      <c r="J1471" s="285"/>
      <c r="K1471" s="285"/>
      <c r="L1471" s="285"/>
      <c r="M1471" s="285"/>
      <c r="N1471" s="285"/>
      <c r="O1471" s="288" t="s">
        <v>2012</v>
      </c>
      <c r="P1471" s="288" t="s">
        <v>2012</v>
      </c>
      <c r="Q1471" s="288" t="s">
        <v>2012</v>
      </c>
      <c r="R1471" s="289" t="s">
        <v>2513</v>
      </c>
      <c r="S1471" s="299" t="s">
        <v>2514</v>
      </c>
      <c r="T1471" s="283"/>
      <c r="U1471" s="290" t="s">
        <v>2015</v>
      </c>
      <c r="V1471" s="290" t="s">
        <v>195</v>
      </c>
      <c r="W1471" s="290" t="s">
        <v>2012</v>
      </c>
      <c r="X1471" s="290">
        <v>0</v>
      </c>
      <c r="Y1471" s="290" t="s">
        <v>50</v>
      </c>
      <c r="Z1471" s="290" t="s">
        <v>50</v>
      </c>
      <c r="AA1471" s="290" t="s">
        <v>50</v>
      </c>
      <c r="AB1471" s="290" t="s">
        <v>50</v>
      </c>
    </row>
    <row r="1472" spans="1:28" x14ac:dyDescent="0.25">
      <c r="A1472" s="283" t="s">
        <v>2189</v>
      </c>
      <c r="B1472" s="284" t="s">
        <v>2035</v>
      </c>
      <c r="C1472" s="284" t="s">
        <v>2332</v>
      </c>
      <c r="D1472" s="284" t="s">
        <v>2333</v>
      </c>
      <c r="E1472" s="284" t="s">
        <v>2378</v>
      </c>
      <c r="F1472" s="285" t="s">
        <v>2801</v>
      </c>
      <c r="G1472" s="302">
        <v>40</v>
      </c>
      <c r="H1472" s="287" t="s">
        <v>2011</v>
      </c>
      <c r="I1472" s="285"/>
      <c r="J1472" s="285"/>
      <c r="K1472" s="285"/>
      <c r="L1472" s="285"/>
      <c r="M1472" s="285"/>
      <c r="N1472" s="285"/>
      <c r="O1472" s="288" t="s">
        <v>2012</v>
      </c>
      <c r="P1472" s="288" t="s">
        <v>2012</v>
      </c>
      <c r="Q1472" s="288" t="s">
        <v>2012</v>
      </c>
      <c r="R1472" s="289" t="s">
        <v>2513</v>
      </c>
      <c r="S1472" s="299" t="s">
        <v>2514</v>
      </c>
      <c r="T1472" s="283"/>
      <c r="U1472" s="290" t="s">
        <v>2015</v>
      </c>
      <c r="V1472" s="290" t="s">
        <v>195</v>
      </c>
      <c r="W1472" s="290" t="s">
        <v>2012</v>
      </c>
      <c r="X1472" s="290">
        <v>0</v>
      </c>
      <c r="Y1472" s="290" t="s">
        <v>50</v>
      </c>
      <c r="Z1472" s="290" t="s">
        <v>50</v>
      </c>
      <c r="AA1472" s="290" t="s">
        <v>50</v>
      </c>
      <c r="AB1472" s="290" t="s">
        <v>50</v>
      </c>
    </row>
    <row r="1473" spans="1:28" x14ac:dyDescent="0.25">
      <c r="A1473" s="283" t="s">
        <v>2189</v>
      </c>
      <c r="B1473" s="284" t="s">
        <v>2035</v>
      </c>
      <c r="C1473" s="284" t="s">
        <v>2332</v>
      </c>
      <c r="D1473" s="284" t="s">
        <v>2333</v>
      </c>
      <c r="E1473" s="284" t="s">
        <v>2378</v>
      </c>
      <c r="F1473" s="285" t="s">
        <v>2802</v>
      </c>
      <c r="G1473" s="302">
        <v>20</v>
      </c>
      <c r="H1473" s="287" t="s">
        <v>2011</v>
      </c>
      <c r="I1473" s="285"/>
      <c r="J1473" s="285"/>
      <c r="K1473" s="285"/>
      <c r="L1473" s="285"/>
      <c r="M1473" s="285"/>
      <c r="N1473" s="285"/>
      <c r="O1473" s="288" t="s">
        <v>2012</v>
      </c>
      <c r="P1473" s="288" t="s">
        <v>2012</v>
      </c>
      <c r="Q1473" s="288" t="s">
        <v>2012</v>
      </c>
      <c r="R1473" s="289" t="s">
        <v>2513</v>
      </c>
      <c r="S1473" s="299" t="s">
        <v>2514</v>
      </c>
      <c r="T1473" s="283"/>
      <c r="U1473" s="290" t="s">
        <v>2015</v>
      </c>
      <c r="V1473" s="290" t="s">
        <v>195</v>
      </c>
      <c r="W1473" s="290" t="s">
        <v>2012</v>
      </c>
      <c r="X1473" s="290">
        <v>0</v>
      </c>
      <c r="Y1473" s="290" t="s">
        <v>50</v>
      </c>
      <c r="Z1473" s="290" t="s">
        <v>50</v>
      </c>
      <c r="AA1473" s="290" t="s">
        <v>50</v>
      </c>
      <c r="AB1473" s="290" t="s">
        <v>50</v>
      </c>
    </row>
    <row r="1474" spans="1:28" x14ac:dyDescent="0.25">
      <c r="A1474" s="283" t="s">
        <v>2189</v>
      </c>
      <c r="B1474" s="284" t="s">
        <v>2035</v>
      </c>
      <c r="C1474" s="284" t="s">
        <v>2332</v>
      </c>
      <c r="D1474" s="284" t="s">
        <v>2333</v>
      </c>
      <c r="E1474" s="284" t="s">
        <v>2378</v>
      </c>
      <c r="F1474" s="285" t="s">
        <v>2802</v>
      </c>
      <c r="G1474" s="302">
        <v>40</v>
      </c>
      <c r="H1474" s="287" t="s">
        <v>2011</v>
      </c>
      <c r="I1474" s="285"/>
      <c r="J1474" s="285"/>
      <c r="K1474" s="285"/>
      <c r="L1474" s="285"/>
      <c r="M1474" s="285"/>
      <c r="N1474" s="285"/>
      <c r="O1474" s="288" t="s">
        <v>2012</v>
      </c>
      <c r="P1474" s="288" t="s">
        <v>2012</v>
      </c>
      <c r="Q1474" s="288" t="s">
        <v>2012</v>
      </c>
      <c r="R1474" s="289" t="s">
        <v>2513</v>
      </c>
      <c r="S1474" s="299" t="s">
        <v>2514</v>
      </c>
      <c r="T1474" s="283"/>
      <c r="U1474" s="290" t="s">
        <v>2015</v>
      </c>
      <c r="V1474" s="290" t="s">
        <v>195</v>
      </c>
      <c r="W1474" s="290" t="s">
        <v>2012</v>
      </c>
      <c r="X1474" s="290">
        <v>0</v>
      </c>
      <c r="Y1474" s="290" t="s">
        <v>50</v>
      </c>
      <c r="Z1474" s="290" t="s">
        <v>50</v>
      </c>
      <c r="AA1474" s="290" t="s">
        <v>50</v>
      </c>
      <c r="AB1474" s="290" t="s">
        <v>50</v>
      </c>
    </row>
    <row r="1475" spans="1:28" x14ac:dyDescent="0.25">
      <c r="A1475" s="283" t="s">
        <v>2189</v>
      </c>
      <c r="B1475" s="284" t="s">
        <v>1791</v>
      </c>
      <c r="C1475" s="284" t="s">
        <v>2156</v>
      </c>
      <c r="D1475" s="284" t="s">
        <v>2157</v>
      </c>
      <c r="E1475" s="284" t="s">
        <v>2511</v>
      </c>
      <c r="F1475" s="285" t="s">
        <v>2803</v>
      </c>
      <c r="G1475" s="302">
        <v>20</v>
      </c>
      <c r="H1475" s="287" t="s">
        <v>2011</v>
      </c>
      <c r="I1475" s="285"/>
      <c r="J1475" s="285"/>
      <c r="K1475" s="285"/>
      <c r="L1475" s="285"/>
      <c r="M1475" s="285"/>
      <c r="N1475" s="285"/>
      <c r="O1475" s="288" t="s">
        <v>2012</v>
      </c>
      <c r="P1475" s="288" t="s">
        <v>2012</v>
      </c>
      <c r="Q1475" s="288" t="s">
        <v>2012</v>
      </c>
      <c r="R1475" s="289" t="s">
        <v>2513</v>
      </c>
      <c r="S1475" s="299" t="s">
        <v>2514</v>
      </c>
      <c r="T1475" s="283"/>
      <c r="U1475" s="290" t="s">
        <v>2015</v>
      </c>
      <c r="V1475" s="290" t="s">
        <v>195</v>
      </c>
      <c r="W1475" s="290" t="s">
        <v>2012</v>
      </c>
      <c r="X1475" s="290">
        <v>0</v>
      </c>
      <c r="Y1475" s="290" t="s">
        <v>50</v>
      </c>
      <c r="Z1475" s="290" t="s">
        <v>50</v>
      </c>
      <c r="AA1475" s="290" t="s">
        <v>50</v>
      </c>
      <c r="AB1475" s="290" t="s">
        <v>50</v>
      </c>
    </row>
    <row r="1476" spans="1:28" x14ac:dyDescent="0.25">
      <c r="A1476" s="283" t="s">
        <v>2189</v>
      </c>
      <c r="B1476" s="284" t="s">
        <v>1791</v>
      </c>
      <c r="C1476" s="284" t="s">
        <v>2156</v>
      </c>
      <c r="D1476" s="284" t="s">
        <v>2157</v>
      </c>
      <c r="E1476" s="284" t="s">
        <v>2511</v>
      </c>
      <c r="F1476" s="285" t="s">
        <v>2803</v>
      </c>
      <c r="G1476" s="302">
        <v>40</v>
      </c>
      <c r="H1476" s="287" t="s">
        <v>2011</v>
      </c>
      <c r="I1476" s="285"/>
      <c r="J1476" s="285"/>
      <c r="K1476" s="285"/>
      <c r="L1476" s="285"/>
      <c r="M1476" s="285"/>
      <c r="N1476" s="285"/>
      <c r="O1476" s="288" t="s">
        <v>2012</v>
      </c>
      <c r="P1476" s="288" t="s">
        <v>2012</v>
      </c>
      <c r="Q1476" s="288" t="s">
        <v>2012</v>
      </c>
      <c r="R1476" s="289" t="s">
        <v>2513</v>
      </c>
      <c r="S1476" s="299" t="s">
        <v>2514</v>
      </c>
      <c r="T1476" s="283"/>
      <c r="U1476" s="290" t="s">
        <v>2015</v>
      </c>
      <c r="V1476" s="290" t="s">
        <v>195</v>
      </c>
      <c r="W1476" s="290" t="s">
        <v>2012</v>
      </c>
      <c r="X1476" s="290">
        <v>0</v>
      </c>
      <c r="Y1476" s="290" t="s">
        <v>50</v>
      </c>
      <c r="Z1476" s="290" t="s">
        <v>50</v>
      </c>
      <c r="AA1476" s="290" t="s">
        <v>50</v>
      </c>
      <c r="AB1476" s="290" t="s">
        <v>50</v>
      </c>
    </row>
    <row r="1477" spans="1:28" x14ac:dyDescent="0.25">
      <c r="A1477" s="283" t="s">
        <v>2189</v>
      </c>
      <c r="B1477" s="284" t="s">
        <v>1791</v>
      </c>
      <c r="C1477" s="284" t="s">
        <v>2158</v>
      </c>
      <c r="D1477" s="284" t="s">
        <v>2159</v>
      </c>
      <c r="E1477" s="284" t="s">
        <v>2511</v>
      </c>
      <c r="F1477" s="285" t="s">
        <v>2615</v>
      </c>
      <c r="G1477" s="302">
        <v>20</v>
      </c>
      <c r="H1477" s="287" t="s">
        <v>2011</v>
      </c>
      <c r="I1477" s="285"/>
      <c r="J1477" s="285"/>
      <c r="K1477" s="285"/>
      <c r="L1477" s="285"/>
      <c r="M1477" s="285"/>
      <c r="N1477" s="285"/>
      <c r="O1477" s="288" t="s">
        <v>2012</v>
      </c>
      <c r="P1477" s="288" t="s">
        <v>2012</v>
      </c>
      <c r="Q1477" s="288" t="s">
        <v>2012</v>
      </c>
      <c r="R1477" s="289" t="s">
        <v>2513</v>
      </c>
      <c r="S1477" s="299" t="s">
        <v>2514</v>
      </c>
      <c r="T1477" s="283"/>
      <c r="U1477" s="290" t="s">
        <v>2015</v>
      </c>
      <c r="V1477" s="290" t="s">
        <v>195</v>
      </c>
      <c r="W1477" s="290" t="s">
        <v>2012</v>
      </c>
      <c r="X1477" s="290">
        <v>0</v>
      </c>
      <c r="Y1477" s="290" t="s">
        <v>50</v>
      </c>
      <c r="Z1477" s="290" t="s">
        <v>50</v>
      </c>
      <c r="AA1477" s="290" t="s">
        <v>50</v>
      </c>
      <c r="AB1477" s="290" t="s">
        <v>50</v>
      </c>
    </row>
    <row r="1478" spans="1:28" x14ac:dyDescent="0.25">
      <c r="A1478" s="283" t="s">
        <v>2189</v>
      </c>
      <c r="B1478" s="284" t="s">
        <v>1791</v>
      </c>
      <c r="C1478" s="284" t="s">
        <v>2158</v>
      </c>
      <c r="D1478" s="284" t="s">
        <v>2159</v>
      </c>
      <c r="E1478" s="284" t="s">
        <v>2511</v>
      </c>
      <c r="F1478" s="285" t="s">
        <v>2615</v>
      </c>
      <c r="G1478" s="302">
        <v>40</v>
      </c>
      <c r="H1478" s="287" t="s">
        <v>2011</v>
      </c>
      <c r="I1478" s="285"/>
      <c r="J1478" s="285"/>
      <c r="K1478" s="285"/>
      <c r="L1478" s="285"/>
      <c r="M1478" s="285"/>
      <c r="N1478" s="285"/>
      <c r="O1478" s="288" t="s">
        <v>2012</v>
      </c>
      <c r="P1478" s="288" t="s">
        <v>2012</v>
      </c>
      <c r="Q1478" s="288" t="s">
        <v>2012</v>
      </c>
      <c r="R1478" s="289" t="s">
        <v>2513</v>
      </c>
      <c r="S1478" s="299" t="s">
        <v>2514</v>
      </c>
      <c r="T1478" s="283"/>
      <c r="U1478" s="290" t="s">
        <v>2015</v>
      </c>
      <c r="V1478" s="290" t="s">
        <v>195</v>
      </c>
      <c r="W1478" s="290" t="s">
        <v>2012</v>
      </c>
      <c r="X1478" s="290">
        <v>0</v>
      </c>
      <c r="Y1478" s="290" t="s">
        <v>50</v>
      </c>
      <c r="Z1478" s="290" t="s">
        <v>50</v>
      </c>
      <c r="AA1478" s="290" t="s">
        <v>50</v>
      </c>
      <c r="AB1478" s="290" t="s">
        <v>50</v>
      </c>
    </row>
    <row r="1479" spans="1:28" x14ac:dyDescent="0.25">
      <c r="A1479" s="283" t="s">
        <v>2189</v>
      </c>
      <c r="B1479" s="284" t="s">
        <v>2035</v>
      </c>
      <c r="C1479" s="284" t="s">
        <v>2335</v>
      </c>
      <c r="D1479" s="284" t="s">
        <v>1775</v>
      </c>
      <c r="E1479" s="284" t="s">
        <v>2378</v>
      </c>
      <c r="F1479" s="285" t="s">
        <v>2804</v>
      </c>
      <c r="G1479" s="302">
        <v>20</v>
      </c>
      <c r="H1479" s="287" t="s">
        <v>2011</v>
      </c>
      <c r="I1479" s="285"/>
      <c r="J1479" s="285"/>
      <c r="K1479" s="285"/>
      <c r="L1479" s="285"/>
      <c r="M1479" s="285"/>
      <c r="N1479" s="285"/>
      <c r="O1479" s="288" t="s">
        <v>2012</v>
      </c>
      <c r="P1479" s="288" t="s">
        <v>2012</v>
      </c>
      <c r="Q1479" s="288" t="s">
        <v>2012</v>
      </c>
      <c r="R1479" s="289" t="s">
        <v>2513</v>
      </c>
      <c r="S1479" s="299" t="s">
        <v>2514</v>
      </c>
      <c r="T1479" s="283"/>
      <c r="U1479" s="290" t="s">
        <v>2015</v>
      </c>
      <c r="V1479" s="290" t="s">
        <v>195</v>
      </c>
      <c r="W1479" s="290" t="s">
        <v>2012</v>
      </c>
      <c r="X1479" s="290">
        <v>0</v>
      </c>
      <c r="Y1479" s="290" t="s">
        <v>50</v>
      </c>
      <c r="Z1479" s="290" t="s">
        <v>50</v>
      </c>
      <c r="AA1479" s="290" t="s">
        <v>50</v>
      </c>
      <c r="AB1479" s="290" t="s">
        <v>50</v>
      </c>
    </row>
    <row r="1480" spans="1:28" x14ac:dyDescent="0.25">
      <c r="A1480" s="283" t="s">
        <v>2189</v>
      </c>
      <c r="B1480" s="284" t="s">
        <v>2035</v>
      </c>
      <c r="C1480" s="284" t="s">
        <v>2335</v>
      </c>
      <c r="D1480" s="284" t="s">
        <v>1775</v>
      </c>
      <c r="E1480" s="284" t="s">
        <v>2378</v>
      </c>
      <c r="F1480" s="285" t="s">
        <v>2804</v>
      </c>
      <c r="G1480" s="302">
        <v>40</v>
      </c>
      <c r="H1480" s="287" t="s">
        <v>2011</v>
      </c>
      <c r="I1480" s="285"/>
      <c r="J1480" s="285"/>
      <c r="K1480" s="285"/>
      <c r="L1480" s="285"/>
      <c r="M1480" s="285"/>
      <c r="N1480" s="285"/>
      <c r="O1480" s="288" t="s">
        <v>2012</v>
      </c>
      <c r="P1480" s="288" t="s">
        <v>2012</v>
      </c>
      <c r="Q1480" s="288" t="s">
        <v>2012</v>
      </c>
      <c r="R1480" s="289" t="s">
        <v>2513</v>
      </c>
      <c r="S1480" s="299" t="s">
        <v>2514</v>
      </c>
      <c r="T1480" s="283"/>
      <c r="U1480" s="290" t="s">
        <v>2015</v>
      </c>
      <c r="V1480" s="290" t="s">
        <v>195</v>
      </c>
      <c r="W1480" s="290" t="s">
        <v>2012</v>
      </c>
      <c r="X1480" s="290">
        <v>0</v>
      </c>
      <c r="Y1480" s="290" t="s">
        <v>50</v>
      </c>
      <c r="Z1480" s="290" t="s">
        <v>50</v>
      </c>
      <c r="AA1480" s="290" t="s">
        <v>50</v>
      </c>
      <c r="AB1480" s="290" t="s">
        <v>50</v>
      </c>
    </row>
    <row r="1481" spans="1:28" x14ac:dyDescent="0.25">
      <c r="A1481" s="283" t="s">
        <v>2189</v>
      </c>
      <c r="B1481" s="284" t="s">
        <v>2041</v>
      </c>
      <c r="C1481" s="284" t="s">
        <v>2160</v>
      </c>
      <c r="D1481" s="284" t="s">
        <v>1776</v>
      </c>
      <c r="E1481" s="284" t="s">
        <v>2378</v>
      </c>
      <c r="F1481" s="285" t="s">
        <v>2507</v>
      </c>
      <c r="G1481" s="302">
        <v>20</v>
      </c>
      <c r="H1481" s="287" t="s">
        <v>2011</v>
      </c>
      <c r="I1481" s="285"/>
      <c r="J1481" s="285"/>
      <c r="K1481" s="285"/>
      <c r="L1481" s="285"/>
      <c r="M1481" s="285"/>
      <c r="N1481" s="285"/>
      <c r="O1481" s="288" t="s">
        <v>2012</v>
      </c>
      <c r="P1481" s="288" t="s">
        <v>2012</v>
      </c>
      <c r="Q1481" s="288" t="s">
        <v>2012</v>
      </c>
      <c r="R1481" s="289" t="s">
        <v>2513</v>
      </c>
      <c r="S1481" s="299" t="s">
        <v>2514</v>
      </c>
      <c r="T1481" s="283"/>
      <c r="U1481" s="290" t="s">
        <v>2015</v>
      </c>
      <c r="V1481" s="290" t="s">
        <v>195</v>
      </c>
      <c r="W1481" s="290" t="s">
        <v>2012</v>
      </c>
      <c r="X1481" s="290">
        <v>0</v>
      </c>
      <c r="Y1481" s="290" t="s">
        <v>50</v>
      </c>
      <c r="Z1481" s="290" t="s">
        <v>50</v>
      </c>
      <c r="AA1481" s="290" t="s">
        <v>50</v>
      </c>
      <c r="AB1481" s="290" t="s">
        <v>50</v>
      </c>
    </row>
    <row r="1482" spans="1:28" x14ac:dyDescent="0.25">
      <c r="A1482" s="283" t="s">
        <v>2189</v>
      </c>
      <c r="B1482" s="284" t="s">
        <v>2041</v>
      </c>
      <c r="C1482" s="284" t="s">
        <v>2160</v>
      </c>
      <c r="D1482" s="284" t="s">
        <v>1776</v>
      </c>
      <c r="E1482" s="284" t="s">
        <v>2378</v>
      </c>
      <c r="F1482" s="285" t="s">
        <v>2507</v>
      </c>
      <c r="G1482" s="302">
        <v>40</v>
      </c>
      <c r="H1482" s="287" t="s">
        <v>2011</v>
      </c>
      <c r="I1482" s="285"/>
      <c r="J1482" s="285"/>
      <c r="K1482" s="285"/>
      <c r="L1482" s="285"/>
      <c r="M1482" s="285"/>
      <c r="N1482" s="285"/>
      <c r="O1482" s="288" t="s">
        <v>2012</v>
      </c>
      <c r="P1482" s="288" t="s">
        <v>2012</v>
      </c>
      <c r="Q1482" s="288" t="s">
        <v>2012</v>
      </c>
      <c r="R1482" s="289" t="s">
        <v>2513</v>
      </c>
      <c r="S1482" s="299" t="s">
        <v>2514</v>
      </c>
      <c r="T1482" s="283"/>
      <c r="U1482" s="290" t="s">
        <v>2015</v>
      </c>
      <c r="V1482" s="290" t="s">
        <v>195</v>
      </c>
      <c r="W1482" s="290" t="s">
        <v>2012</v>
      </c>
      <c r="X1482" s="290">
        <v>0</v>
      </c>
      <c r="Y1482" s="290" t="s">
        <v>50</v>
      </c>
      <c r="Z1482" s="290" t="s">
        <v>50</v>
      </c>
      <c r="AA1482" s="290" t="s">
        <v>50</v>
      </c>
      <c r="AB1482" s="290" t="s">
        <v>50</v>
      </c>
    </row>
    <row r="1483" spans="1:28" x14ac:dyDescent="0.25">
      <c r="A1483" s="283" t="s">
        <v>2189</v>
      </c>
      <c r="B1483" s="284" t="s">
        <v>2041</v>
      </c>
      <c r="C1483" s="284" t="s">
        <v>2160</v>
      </c>
      <c r="D1483" s="284" t="s">
        <v>1776</v>
      </c>
      <c r="E1483" s="284" t="s">
        <v>2378</v>
      </c>
      <c r="F1483" s="285" t="s">
        <v>2510</v>
      </c>
      <c r="G1483" s="302">
        <v>20</v>
      </c>
      <c r="H1483" s="287" t="s">
        <v>2011</v>
      </c>
      <c r="I1483" s="285"/>
      <c r="J1483" s="285"/>
      <c r="K1483" s="285"/>
      <c r="L1483" s="285"/>
      <c r="M1483" s="285"/>
      <c r="N1483" s="285"/>
      <c r="O1483" s="288" t="s">
        <v>2012</v>
      </c>
      <c r="P1483" s="288" t="s">
        <v>2012</v>
      </c>
      <c r="Q1483" s="288" t="s">
        <v>2012</v>
      </c>
      <c r="R1483" s="289" t="s">
        <v>2513</v>
      </c>
      <c r="S1483" s="299" t="s">
        <v>2514</v>
      </c>
      <c r="T1483" s="283"/>
      <c r="U1483" s="290" t="s">
        <v>2015</v>
      </c>
      <c r="V1483" s="290" t="s">
        <v>195</v>
      </c>
      <c r="W1483" s="290" t="s">
        <v>2012</v>
      </c>
      <c r="X1483" s="290">
        <v>0</v>
      </c>
      <c r="Y1483" s="290" t="s">
        <v>50</v>
      </c>
      <c r="Z1483" s="290" t="s">
        <v>50</v>
      </c>
      <c r="AA1483" s="290" t="s">
        <v>50</v>
      </c>
      <c r="AB1483" s="290" t="s">
        <v>50</v>
      </c>
    </row>
    <row r="1484" spans="1:28" x14ac:dyDescent="0.25">
      <c r="A1484" s="283" t="s">
        <v>2189</v>
      </c>
      <c r="B1484" s="284" t="s">
        <v>2041</v>
      </c>
      <c r="C1484" s="284" t="s">
        <v>2160</v>
      </c>
      <c r="D1484" s="284" t="s">
        <v>1776</v>
      </c>
      <c r="E1484" s="284" t="s">
        <v>2378</v>
      </c>
      <c r="F1484" s="285" t="s">
        <v>2510</v>
      </c>
      <c r="G1484" s="302">
        <v>20</v>
      </c>
      <c r="H1484" s="287" t="s">
        <v>2011</v>
      </c>
      <c r="I1484" s="285"/>
      <c r="J1484" s="285"/>
      <c r="K1484" s="285"/>
      <c r="L1484" s="285"/>
      <c r="M1484" s="285"/>
      <c r="N1484" s="285"/>
      <c r="O1484" s="288" t="s">
        <v>2012</v>
      </c>
      <c r="P1484" s="288" t="s">
        <v>2012</v>
      </c>
      <c r="Q1484" s="288" t="s">
        <v>2012</v>
      </c>
      <c r="R1484" s="289" t="s">
        <v>2513</v>
      </c>
      <c r="S1484" s="299" t="s">
        <v>2514</v>
      </c>
      <c r="T1484" s="283"/>
      <c r="U1484" s="290" t="s">
        <v>2015</v>
      </c>
      <c r="V1484" s="290" t="s">
        <v>195</v>
      </c>
      <c r="W1484" s="290" t="s">
        <v>2012</v>
      </c>
      <c r="X1484" s="290">
        <v>0</v>
      </c>
      <c r="Y1484" s="290" t="s">
        <v>50</v>
      </c>
      <c r="Z1484" s="290" t="s">
        <v>50</v>
      </c>
      <c r="AA1484" s="290" t="s">
        <v>50</v>
      </c>
      <c r="AB1484" s="290" t="s">
        <v>50</v>
      </c>
    </row>
    <row r="1485" spans="1:28" x14ac:dyDescent="0.25">
      <c r="A1485" s="283" t="s">
        <v>2189</v>
      </c>
      <c r="B1485" s="284" t="s">
        <v>2041</v>
      </c>
      <c r="C1485" s="284" t="s">
        <v>2160</v>
      </c>
      <c r="D1485" s="284" t="s">
        <v>1776</v>
      </c>
      <c r="E1485" s="284" t="s">
        <v>2378</v>
      </c>
      <c r="F1485" s="285" t="s">
        <v>2510</v>
      </c>
      <c r="G1485" s="302">
        <v>40</v>
      </c>
      <c r="H1485" s="287" t="s">
        <v>2011</v>
      </c>
      <c r="I1485" s="285"/>
      <c r="J1485" s="285"/>
      <c r="K1485" s="285"/>
      <c r="L1485" s="285"/>
      <c r="M1485" s="285"/>
      <c r="N1485" s="285"/>
      <c r="O1485" s="288" t="s">
        <v>2012</v>
      </c>
      <c r="P1485" s="288" t="s">
        <v>2012</v>
      </c>
      <c r="Q1485" s="288" t="s">
        <v>2012</v>
      </c>
      <c r="R1485" s="289" t="s">
        <v>2513</v>
      </c>
      <c r="S1485" s="299" t="s">
        <v>2514</v>
      </c>
      <c r="T1485" s="283"/>
      <c r="U1485" s="290" t="s">
        <v>2015</v>
      </c>
      <c r="V1485" s="290" t="s">
        <v>195</v>
      </c>
      <c r="W1485" s="290" t="s">
        <v>2012</v>
      </c>
      <c r="X1485" s="290">
        <v>0</v>
      </c>
      <c r="Y1485" s="290" t="s">
        <v>50</v>
      </c>
      <c r="Z1485" s="290" t="s">
        <v>50</v>
      </c>
      <c r="AA1485" s="290" t="s">
        <v>50</v>
      </c>
      <c r="AB1485" s="290" t="s">
        <v>50</v>
      </c>
    </row>
    <row r="1486" spans="1:28" x14ac:dyDescent="0.25">
      <c r="A1486" s="283" t="s">
        <v>2189</v>
      </c>
      <c r="B1486" s="284" t="s">
        <v>2041</v>
      </c>
      <c r="C1486" s="284" t="s">
        <v>2160</v>
      </c>
      <c r="D1486" s="284" t="s">
        <v>1776</v>
      </c>
      <c r="E1486" s="284" t="s">
        <v>2378</v>
      </c>
      <c r="F1486" s="285" t="s">
        <v>2510</v>
      </c>
      <c r="G1486" s="302">
        <v>40</v>
      </c>
      <c r="H1486" s="287" t="s">
        <v>2011</v>
      </c>
      <c r="I1486" s="285"/>
      <c r="J1486" s="285"/>
      <c r="K1486" s="285"/>
      <c r="L1486" s="285"/>
      <c r="M1486" s="285"/>
      <c r="N1486" s="285"/>
      <c r="O1486" s="288" t="s">
        <v>2012</v>
      </c>
      <c r="P1486" s="288" t="s">
        <v>2012</v>
      </c>
      <c r="Q1486" s="288" t="s">
        <v>2012</v>
      </c>
      <c r="R1486" s="289" t="s">
        <v>2513</v>
      </c>
      <c r="S1486" s="299" t="s">
        <v>2514</v>
      </c>
      <c r="T1486" s="283"/>
      <c r="U1486" s="290" t="s">
        <v>2015</v>
      </c>
      <c r="V1486" s="290" t="s">
        <v>195</v>
      </c>
      <c r="W1486" s="290" t="s">
        <v>2012</v>
      </c>
      <c r="X1486" s="290">
        <v>0</v>
      </c>
      <c r="Y1486" s="290" t="s">
        <v>50</v>
      </c>
      <c r="Z1486" s="290" t="s">
        <v>50</v>
      </c>
      <c r="AA1486" s="290" t="s">
        <v>50</v>
      </c>
      <c r="AB1486" s="290" t="s">
        <v>50</v>
      </c>
    </row>
    <row r="1487" spans="1:28" x14ac:dyDescent="0.25">
      <c r="A1487" s="283" t="s">
        <v>2189</v>
      </c>
      <c r="B1487" s="284" t="s">
        <v>2041</v>
      </c>
      <c r="C1487" s="284" t="s">
        <v>2160</v>
      </c>
      <c r="D1487" s="284" t="s">
        <v>1776</v>
      </c>
      <c r="E1487" s="284" t="s">
        <v>2494</v>
      </c>
      <c r="F1487" s="285" t="s">
        <v>2805</v>
      </c>
      <c r="G1487" s="302">
        <v>20</v>
      </c>
      <c r="H1487" s="287" t="s">
        <v>2011</v>
      </c>
      <c r="I1487" s="285"/>
      <c r="J1487" s="285"/>
      <c r="K1487" s="285"/>
      <c r="L1487" s="285"/>
      <c r="M1487" s="285"/>
      <c r="N1487" s="285"/>
      <c r="O1487" s="288" t="s">
        <v>2012</v>
      </c>
      <c r="P1487" s="288" t="s">
        <v>2012</v>
      </c>
      <c r="Q1487" s="288" t="s">
        <v>2012</v>
      </c>
      <c r="R1487" s="289" t="s">
        <v>2513</v>
      </c>
      <c r="S1487" s="299" t="s">
        <v>2514</v>
      </c>
      <c r="T1487" s="283"/>
      <c r="U1487" s="290" t="s">
        <v>2015</v>
      </c>
      <c r="V1487" s="290" t="s">
        <v>195</v>
      </c>
      <c r="W1487" s="290" t="s">
        <v>2012</v>
      </c>
      <c r="X1487" s="290">
        <v>0</v>
      </c>
      <c r="Y1487" s="290" t="s">
        <v>50</v>
      </c>
      <c r="Z1487" s="290" t="s">
        <v>50</v>
      </c>
      <c r="AA1487" s="290" t="s">
        <v>50</v>
      </c>
      <c r="AB1487" s="290" t="s">
        <v>50</v>
      </c>
    </row>
    <row r="1488" spans="1:28" x14ac:dyDescent="0.25">
      <c r="A1488" s="283" t="s">
        <v>2189</v>
      </c>
      <c r="B1488" s="284" t="s">
        <v>2041</v>
      </c>
      <c r="C1488" s="284" t="s">
        <v>2160</v>
      </c>
      <c r="D1488" s="284" t="s">
        <v>1776</v>
      </c>
      <c r="E1488" s="284" t="s">
        <v>2494</v>
      </c>
      <c r="F1488" s="285" t="s">
        <v>2805</v>
      </c>
      <c r="G1488" s="302">
        <v>40</v>
      </c>
      <c r="H1488" s="287" t="s">
        <v>2011</v>
      </c>
      <c r="I1488" s="285"/>
      <c r="J1488" s="285"/>
      <c r="K1488" s="285"/>
      <c r="L1488" s="285"/>
      <c r="M1488" s="285"/>
      <c r="N1488" s="285"/>
      <c r="O1488" s="288" t="s">
        <v>2012</v>
      </c>
      <c r="P1488" s="288" t="s">
        <v>2012</v>
      </c>
      <c r="Q1488" s="288" t="s">
        <v>2012</v>
      </c>
      <c r="R1488" s="289" t="s">
        <v>2513</v>
      </c>
      <c r="S1488" s="299" t="s">
        <v>2514</v>
      </c>
      <c r="T1488" s="283"/>
      <c r="U1488" s="290" t="s">
        <v>2015</v>
      </c>
      <c r="V1488" s="290" t="s">
        <v>195</v>
      </c>
      <c r="W1488" s="290" t="s">
        <v>2012</v>
      </c>
      <c r="X1488" s="290">
        <v>0</v>
      </c>
      <c r="Y1488" s="290" t="s">
        <v>50</v>
      </c>
      <c r="Z1488" s="290" t="s">
        <v>50</v>
      </c>
      <c r="AA1488" s="290" t="s">
        <v>50</v>
      </c>
      <c r="AB1488" s="290" t="s">
        <v>50</v>
      </c>
    </row>
    <row r="1489" spans="1:28" x14ac:dyDescent="0.25">
      <c r="A1489" s="283" t="s">
        <v>2189</v>
      </c>
      <c r="B1489" s="284" t="s">
        <v>2041</v>
      </c>
      <c r="C1489" s="284" t="s">
        <v>2336</v>
      </c>
      <c r="D1489" s="284" t="s">
        <v>2337</v>
      </c>
      <c r="E1489" s="284" t="s">
        <v>2378</v>
      </c>
      <c r="F1489" s="285" t="s">
        <v>2806</v>
      </c>
      <c r="G1489" s="302">
        <v>20</v>
      </c>
      <c r="H1489" s="287" t="s">
        <v>2011</v>
      </c>
      <c r="I1489" s="285"/>
      <c r="J1489" s="285"/>
      <c r="K1489" s="285"/>
      <c r="L1489" s="285"/>
      <c r="M1489" s="285"/>
      <c r="N1489" s="285"/>
      <c r="O1489" s="288" t="s">
        <v>2012</v>
      </c>
      <c r="P1489" s="288" t="s">
        <v>2012</v>
      </c>
      <c r="Q1489" s="288" t="s">
        <v>2012</v>
      </c>
      <c r="R1489" s="289" t="s">
        <v>2513</v>
      </c>
      <c r="S1489" s="299" t="s">
        <v>2514</v>
      </c>
      <c r="T1489" s="283"/>
      <c r="U1489" s="290" t="s">
        <v>2015</v>
      </c>
      <c r="V1489" s="290" t="s">
        <v>195</v>
      </c>
      <c r="W1489" s="290" t="s">
        <v>2012</v>
      </c>
      <c r="X1489" s="290">
        <v>0</v>
      </c>
      <c r="Y1489" s="290" t="s">
        <v>50</v>
      </c>
      <c r="Z1489" s="290" t="s">
        <v>50</v>
      </c>
      <c r="AA1489" s="290" t="s">
        <v>50</v>
      </c>
      <c r="AB1489" s="290" t="s">
        <v>50</v>
      </c>
    </row>
    <row r="1490" spans="1:28" x14ac:dyDescent="0.25">
      <c r="A1490" s="283" t="s">
        <v>2189</v>
      </c>
      <c r="B1490" s="284" t="s">
        <v>2041</v>
      </c>
      <c r="C1490" s="284" t="s">
        <v>2336</v>
      </c>
      <c r="D1490" s="284" t="s">
        <v>2337</v>
      </c>
      <c r="E1490" s="284" t="s">
        <v>2378</v>
      </c>
      <c r="F1490" s="285" t="s">
        <v>2806</v>
      </c>
      <c r="G1490" s="302">
        <v>40</v>
      </c>
      <c r="H1490" s="287" t="s">
        <v>2011</v>
      </c>
      <c r="I1490" s="285"/>
      <c r="J1490" s="285"/>
      <c r="K1490" s="285"/>
      <c r="L1490" s="285"/>
      <c r="M1490" s="285"/>
      <c r="N1490" s="285"/>
      <c r="O1490" s="288" t="s">
        <v>2012</v>
      </c>
      <c r="P1490" s="288" t="s">
        <v>2012</v>
      </c>
      <c r="Q1490" s="288" t="s">
        <v>2012</v>
      </c>
      <c r="R1490" s="289" t="s">
        <v>2513</v>
      </c>
      <c r="S1490" s="299" t="s">
        <v>2514</v>
      </c>
      <c r="T1490" s="283"/>
      <c r="U1490" s="290" t="s">
        <v>2015</v>
      </c>
      <c r="V1490" s="290" t="s">
        <v>195</v>
      </c>
      <c r="W1490" s="290" t="s">
        <v>2012</v>
      </c>
      <c r="X1490" s="290">
        <v>0</v>
      </c>
      <c r="Y1490" s="290" t="s">
        <v>50</v>
      </c>
      <c r="Z1490" s="290" t="s">
        <v>50</v>
      </c>
      <c r="AA1490" s="290" t="s">
        <v>50</v>
      </c>
      <c r="AB1490" s="290" t="s">
        <v>50</v>
      </c>
    </row>
    <row r="1491" spans="1:28" x14ac:dyDescent="0.25">
      <c r="A1491" s="283" t="s">
        <v>2189</v>
      </c>
      <c r="B1491" s="284" t="s">
        <v>2035</v>
      </c>
      <c r="C1491" s="284" t="s">
        <v>2161</v>
      </c>
      <c r="D1491" s="284" t="s">
        <v>2162</v>
      </c>
      <c r="E1491" s="284" t="s">
        <v>2378</v>
      </c>
      <c r="F1491" s="285" t="s">
        <v>2616</v>
      </c>
      <c r="G1491" s="302">
        <v>20</v>
      </c>
      <c r="H1491" s="287" t="s">
        <v>2011</v>
      </c>
      <c r="I1491" s="285"/>
      <c r="J1491" s="285"/>
      <c r="K1491" s="285"/>
      <c r="L1491" s="285"/>
      <c r="M1491" s="285"/>
      <c r="N1491" s="285"/>
      <c r="O1491" s="288" t="s">
        <v>2012</v>
      </c>
      <c r="P1491" s="288" t="s">
        <v>2012</v>
      </c>
      <c r="Q1491" s="288" t="s">
        <v>2012</v>
      </c>
      <c r="R1491" s="289" t="s">
        <v>2513</v>
      </c>
      <c r="S1491" s="299" t="s">
        <v>2514</v>
      </c>
      <c r="T1491" s="283"/>
      <c r="U1491" s="290" t="s">
        <v>2015</v>
      </c>
      <c r="V1491" s="290" t="s">
        <v>195</v>
      </c>
      <c r="W1491" s="290" t="s">
        <v>2012</v>
      </c>
      <c r="X1491" s="290">
        <v>0</v>
      </c>
      <c r="Y1491" s="290" t="s">
        <v>50</v>
      </c>
      <c r="Z1491" s="290" t="s">
        <v>50</v>
      </c>
      <c r="AA1491" s="290" t="s">
        <v>50</v>
      </c>
      <c r="AB1491" s="290" t="s">
        <v>50</v>
      </c>
    </row>
    <row r="1492" spans="1:28" x14ac:dyDescent="0.25">
      <c r="A1492" s="283" t="s">
        <v>2189</v>
      </c>
      <c r="B1492" s="284" t="s">
        <v>2035</v>
      </c>
      <c r="C1492" s="284" t="s">
        <v>2161</v>
      </c>
      <c r="D1492" s="284" t="s">
        <v>2162</v>
      </c>
      <c r="E1492" s="284" t="s">
        <v>2378</v>
      </c>
      <c r="F1492" s="285" t="s">
        <v>2616</v>
      </c>
      <c r="G1492" s="302">
        <v>40</v>
      </c>
      <c r="H1492" s="287" t="s">
        <v>2011</v>
      </c>
      <c r="I1492" s="285"/>
      <c r="J1492" s="285"/>
      <c r="K1492" s="285"/>
      <c r="L1492" s="285"/>
      <c r="M1492" s="285"/>
      <c r="N1492" s="285"/>
      <c r="O1492" s="288" t="s">
        <v>2012</v>
      </c>
      <c r="P1492" s="288" t="s">
        <v>2012</v>
      </c>
      <c r="Q1492" s="288" t="s">
        <v>2012</v>
      </c>
      <c r="R1492" s="289" t="s">
        <v>2513</v>
      </c>
      <c r="S1492" s="299" t="s">
        <v>2514</v>
      </c>
      <c r="T1492" s="283"/>
      <c r="U1492" s="290" t="s">
        <v>2015</v>
      </c>
      <c r="V1492" s="290" t="s">
        <v>195</v>
      </c>
      <c r="W1492" s="290" t="s">
        <v>2012</v>
      </c>
      <c r="X1492" s="290">
        <v>0</v>
      </c>
      <c r="Y1492" s="290" t="s">
        <v>50</v>
      </c>
      <c r="Z1492" s="290" t="s">
        <v>50</v>
      </c>
      <c r="AA1492" s="290" t="s">
        <v>50</v>
      </c>
      <c r="AB1492" s="290" t="s">
        <v>50</v>
      </c>
    </row>
    <row r="1493" spans="1:28" x14ac:dyDescent="0.25">
      <c r="A1493" s="283" t="s">
        <v>2189</v>
      </c>
      <c r="B1493" s="284" t="s">
        <v>2035</v>
      </c>
      <c r="C1493" s="284" t="s">
        <v>2161</v>
      </c>
      <c r="D1493" s="284" t="s">
        <v>2162</v>
      </c>
      <c r="E1493" s="284" t="s">
        <v>2511</v>
      </c>
      <c r="F1493" s="285" t="s">
        <v>2617</v>
      </c>
      <c r="G1493" s="302">
        <v>20</v>
      </c>
      <c r="H1493" s="287" t="s">
        <v>2011</v>
      </c>
      <c r="I1493" s="285"/>
      <c r="J1493" s="285"/>
      <c r="K1493" s="285"/>
      <c r="L1493" s="285"/>
      <c r="M1493" s="285"/>
      <c r="N1493" s="285"/>
      <c r="O1493" s="288" t="s">
        <v>2012</v>
      </c>
      <c r="P1493" s="288" t="s">
        <v>2012</v>
      </c>
      <c r="Q1493" s="288" t="s">
        <v>2012</v>
      </c>
      <c r="R1493" s="289" t="s">
        <v>2513</v>
      </c>
      <c r="S1493" s="299" t="s">
        <v>2514</v>
      </c>
      <c r="T1493" s="283"/>
      <c r="U1493" s="290" t="s">
        <v>2015</v>
      </c>
      <c r="V1493" s="290" t="s">
        <v>195</v>
      </c>
      <c r="W1493" s="290" t="s">
        <v>2012</v>
      </c>
      <c r="X1493" s="290">
        <v>0</v>
      </c>
      <c r="Y1493" s="290" t="s">
        <v>50</v>
      </c>
      <c r="Z1493" s="290" t="s">
        <v>50</v>
      </c>
      <c r="AA1493" s="290" t="s">
        <v>50</v>
      </c>
      <c r="AB1493" s="290" t="s">
        <v>50</v>
      </c>
    </row>
    <row r="1494" spans="1:28" x14ac:dyDescent="0.25">
      <c r="A1494" s="283" t="s">
        <v>2189</v>
      </c>
      <c r="B1494" s="284" t="s">
        <v>2035</v>
      </c>
      <c r="C1494" s="284" t="s">
        <v>2161</v>
      </c>
      <c r="D1494" s="284" t="s">
        <v>2162</v>
      </c>
      <c r="E1494" s="284" t="s">
        <v>2511</v>
      </c>
      <c r="F1494" s="285" t="s">
        <v>2617</v>
      </c>
      <c r="G1494" s="302">
        <v>40</v>
      </c>
      <c r="H1494" s="287" t="s">
        <v>2011</v>
      </c>
      <c r="I1494" s="285"/>
      <c r="J1494" s="285"/>
      <c r="K1494" s="285"/>
      <c r="L1494" s="285"/>
      <c r="M1494" s="285"/>
      <c r="N1494" s="285"/>
      <c r="O1494" s="288" t="s">
        <v>2012</v>
      </c>
      <c r="P1494" s="288" t="s">
        <v>2012</v>
      </c>
      <c r="Q1494" s="288" t="s">
        <v>2012</v>
      </c>
      <c r="R1494" s="289" t="s">
        <v>2513</v>
      </c>
      <c r="S1494" s="299" t="s">
        <v>2514</v>
      </c>
      <c r="T1494" s="283"/>
      <c r="U1494" s="290" t="s">
        <v>2015</v>
      </c>
      <c r="V1494" s="290" t="s">
        <v>195</v>
      </c>
      <c r="W1494" s="290" t="s">
        <v>2012</v>
      </c>
      <c r="X1494" s="290">
        <v>0</v>
      </c>
      <c r="Y1494" s="290" t="s">
        <v>50</v>
      </c>
      <c r="Z1494" s="290" t="s">
        <v>50</v>
      </c>
      <c r="AA1494" s="290" t="s">
        <v>50</v>
      </c>
      <c r="AB1494" s="290" t="s">
        <v>50</v>
      </c>
    </row>
    <row r="1495" spans="1:28" x14ac:dyDescent="0.25">
      <c r="A1495" s="283" t="s">
        <v>2189</v>
      </c>
      <c r="B1495" s="284" t="s">
        <v>2035</v>
      </c>
      <c r="C1495" s="284" t="s">
        <v>2161</v>
      </c>
      <c r="D1495" s="284" t="s">
        <v>2162</v>
      </c>
      <c r="E1495" s="284" t="s">
        <v>2378</v>
      </c>
      <c r="F1495" s="285" t="s">
        <v>2618</v>
      </c>
      <c r="G1495" s="302">
        <v>20</v>
      </c>
      <c r="H1495" s="287" t="s">
        <v>2011</v>
      </c>
      <c r="I1495" s="285"/>
      <c r="J1495" s="285"/>
      <c r="K1495" s="285"/>
      <c r="L1495" s="285"/>
      <c r="M1495" s="285"/>
      <c r="N1495" s="285"/>
      <c r="O1495" s="288" t="s">
        <v>2012</v>
      </c>
      <c r="P1495" s="288" t="s">
        <v>2012</v>
      </c>
      <c r="Q1495" s="288" t="s">
        <v>2012</v>
      </c>
      <c r="R1495" s="289" t="s">
        <v>2513</v>
      </c>
      <c r="S1495" s="299" t="s">
        <v>2514</v>
      </c>
      <c r="T1495" s="283"/>
      <c r="U1495" s="290" t="s">
        <v>2015</v>
      </c>
      <c r="V1495" s="290" t="s">
        <v>195</v>
      </c>
      <c r="W1495" s="290" t="s">
        <v>2012</v>
      </c>
      <c r="X1495" s="290">
        <v>0</v>
      </c>
      <c r="Y1495" s="290" t="s">
        <v>50</v>
      </c>
      <c r="Z1495" s="290" t="s">
        <v>50</v>
      </c>
      <c r="AA1495" s="290" t="s">
        <v>50</v>
      </c>
      <c r="AB1495" s="290" t="s">
        <v>50</v>
      </c>
    </row>
    <row r="1496" spans="1:28" x14ac:dyDescent="0.25">
      <c r="A1496" s="283" t="s">
        <v>2189</v>
      </c>
      <c r="B1496" s="284" t="s">
        <v>2035</v>
      </c>
      <c r="C1496" s="284" t="s">
        <v>2161</v>
      </c>
      <c r="D1496" s="284" t="s">
        <v>2162</v>
      </c>
      <c r="E1496" s="284" t="s">
        <v>2378</v>
      </c>
      <c r="F1496" s="285" t="s">
        <v>2618</v>
      </c>
      <c r="G1496" s="302">
        <v>40</v>
      </c>
      <c r="H1496" s="287" t="s">
        <v>2011</v>
      </c>
      <c r="I1496" s="285"/>
      <c r="J1496" s="285"/>
      <c r="K1496" s="285"/>
      <c r="L1496" s="285"/>
      <c r="M1496" s="285"/>
      <c r="N1496" s="285"/>
      <c r="O1496" s="288" t="s">
        <v>2012</v>
      </c>
      <c r="P1496" s="288" t="s">
        <v>2012</v>
      </c>
      <c r="Q1496" s="288" t="s">
        <v>2012</v>
      </c>
      <c r="R1496" s="289" t="s">
        <v>2513</v>
      </c>
      <c r="S1496" s="299" t="s">
        <v>2514</v>
      </c>
      <c r="T1496" s="283"/>
      <c r="U1496" s="290" t="s">
        <v>2015</v>
      </c>
      <c r="V1496" s="290" t="s">
        <v>195</v>
      </c>
      <c r="W1496" s="290" t="s">
        <v>2012</v>
      </c>
      <c r="X1496" s="290">
        <v>0</v>
      </c>
      <c r="Y1496" s="290" t="s">
        <v>50</v>
      </c>
      <c r="Z1496" s="290" t="s">
        <v>50</v>
      </c>
      <c r="AA1496" s="290" t="s">
        <v>50</v>
      </c>
      <c r="AB1496" s="290" t="s">
        <v>50</v>
      </c>
    </row>
    <row r="1497" spans="1:28" x14ac:dyDescent="0.25">
      <c r="A1497" s="283" t="s">
        <v>2189</v>
      </c>
      <c r="B1497" s="284" t="s">
        <v>2199</v>
      </c>
      <c r="C1497" s="284" t="s">
        <v>2338</v>
      </c>
      <c r="D1497" s="284" t="s">
        <v>2339</v>
      </c>
      <c r="E1497" s="284" t="s">
        <v>2378</v>
      </c>
      <c r="F1497" s="285" t="s">
        <v>2807</v>
      </c>
      <c r="G1497" s="302">
        <v>20</v>
      </c>
      <c r="H1497" s="287" t="s">
        <v>2011</v>
      </c>
      <c r="I1497" s="285"/>
      <c r="J1497" s="285"/>
      <c r="K1497" s="285"/>
      <c r="L1497" s="285"/>
      <c r="M1497" s="285"/>
      <c r="N1497" s="285"/>
      <c r="O1497" s="288" t="s">
        <v>2012</v>
      </c>
      <c r="P1497" s="288" t="s">
        <v>2012</v>
      </c>
      <c r="Q1497" s="288" t="s">
        <v>2012</v>
      </c>
      <c r="R1497" s="289" t="s">
        <v>2513</v>
      </c>
      <c r="S1497" s="299" t="s">
        <v>2514</v>
      </c>
      <c r="T1497" s="283"/>
      <c r="U1497" s="290" t="s">
        <v>2015</v>
      </c>
      <c r="V1497" s="290" t="s">
        <v>195</v>
      </c>
      <c r="W1497" s="290" t="s">
        <v>2012</v>
      </c>
      <c r="X1497" s="290">
        <v>0</v>
      </c>
      <c r="Y1497" s="290" t="s">
        <v>50</v>
      </c>
      <c r="Z1497" s="290" t="s">
        <v>50</v>
      </c>
      <c r="AA1497" s="290" t="s">
        <v>50</v>
      </c>
      <c r="AB1497" s="290" t="s">
        <v>50</v>
      </c>
    </row>
    <row r="1498" spans="1:28" x14ac:dyDescent="0.25">
      <c r="A1498" s="283" t="s">
        <v>2189</v>
      </c>
      <c r="B1498" s="284" t="s">
        <v>2199</v>
      </c>
      <c r="C1498" s="284" t="s">
        <v>2338</v>
      </c>
      <c r="D1498" s="284" t="s">
        <v>2339</v>
      </c>
      <c r="E1498" s="284" t="s">
        <v>2378</v>
      </c>
      <c r="F1498" s="285" t="s">
        <v>2807</v>
      </c>
      <c r="G1498" s="302">
        <v>40</v>
      </c>
      <c r="H1498" s="287" t="s">
        <v>2011</v>
      </c>
      <c r="I1498" s="285"/>
      <c r="J1498" s="285"/>
      <c r="K1498" s="285"/>
      <c r="L1498" s="285"/>
      <c r="M1498" s="285"/>
      <c r="N1498" s="285"/>
      <c r="O1498" s="288" t="s">
        <v>2012</v>
      </c>
      <c r="P1498" s="288" t="s">
        <v>2012</v>
      </c>
      <c r="Q1498" s="288" t="s">
        <v>2012</v>
      </c>
      <c r="R1498" s="289" t="s">
        <v>2513</v>
      </c>
      <c r="S1498" s="299" t="s">
        <v>2514</v>
      </c>
      <c r="T1498" s="283"/>
      <c r="U1498" s="290" t="s">
        <v>2015</v>
      </c>
      <c r="V1498" s="290" t="s">
        <v>195</v>
      </c>
      <c r="W1498" s="290" t="s">
        <v>2012</v>
      </c>
      <c r="X1498" s="290">
        <v>0</v>
      </c>
      <c r="Y1498" s="290" t="s">
        <v>50</v>
      </c>
      <c r="Z1498" s="290" t="s">
        <v>50</v>
      </c>
      <c r="AA1498" s="290" t="s">
        <v>50</v>
      </c>
      <c r="AB1498" s="290" t="s">
        <v>50</v>
      </c>
    </row>
    <row r="1499" spans="1:28" x14ac:dyDescent="0.25">
      <c r="A1499" s="283" t="s">
        <v>2189</v>
      </c>
      <c r="B1499" s="284" t="s">
        <v>1754</v>
      </c>
      <c r="C1499" s="284" t="s">
        <v>2163</v>
      </c>
      <c r="D1499" s="284" t="s">
        <v>2164</v>
      </c>
      <c r="E1499" s="284" t="s">
        <v>2378</v>
      </c>
      <c r="F1499" s="285" t="s">
        <v>2468</v>
      </c>
      <c r="G1499" s="302">
        <v>20</v>
      </c>
      <c r="H1499" s="287" t="s">
        <v>2011</v>
      </c>
      <c r="I1499" s="285"/>
      <c r="J1499" s="285"/>
      <c r="K1499" s="285"/>
      <c r="L1499" s="285"/>
      <c r="M1499" s="285"/>
      <c r="N1499" s="285"/>
      <c r="O1499" s="288" t="s">
        <v>2012</v>
      </c>
      <c r="P1499" s="288" t="s">
        <v>2012</v>
      </c>
      <c r="Q1499" s="288" t="s">
        <v>2012</v>
      </c>
      <c r="R1499" s="289" t="s">
        <v>2513</v>
      </c>
      <c r="S1499" s="299" t="s">
        <v>2514</v>
      </c>
      <c r="T1499" s="283"/>
      <c r="U1499" s="290" t="s">
        <v>2015</v>
      </c>
      <c r="V1499" s="290" t="s">
        <v>195</v>
      </c>
      <c r="W1499" s="290" t="s">
        <v>2012</v>
      </c>
      <c r="X1499" s="290">
        <v>0</v>
      </c>
      <c r="Y1499" s="290" t="s">
        <v>50</v>
      </c>
      <c r="Z1499" s="290" t="s">
        <v>50</v>
      </c>
      <c r="AA1499" s="290" t="s">
        <v>50</v>
      </c>
      <c r="AB1499" s="290" t="s">
        <v>50</v>
      </c>
    </row>
    <row r="1500" spans="1:28" x14ac:dyDescent="0.25">
      <c r="A1500" s="283" t="s">
        <v>2189</v>
      </c>
      <c r="B1500" s="284" t="s">
        <v>1754</v>
      </c>
      <c r="C1500" s="284" t="s">
        <v>2163</v>
      </c>
      <c r="D1500" s="284" t="s">
        <v>2164</v>
      </c>
      <c r="E1500" s="284" t="s">
        <v>2378</v>
      </c>
      <c r="F1500" s="285" t="s">
        <v>2468</v>
      </c>
      <c r="G1500" s="302">
        <v>40</v>
      </c>
      <c r="H1500" s="287" t="s">
        <v>2011</v>
      </c>
      <c r="I1500" s="285"/>
      <c r="J1500" s="285"/>
      <c r="K1500" s="285"/>
      <c r="L1500" s="285"/>
      <c r="M1500" s="285"/>
      <c r="N1500" s="285"/>
      <c r="O1500" s="288" t="s">
        <v>2012</v>
      </c>
      <c r="P1500" s="288" t="s">
        <v>2012</v>
      </c>
      <c r="Q1500" s="288" t="s">
        <v>2012</v>
      </c>
      <c r="R1500" s="289" t="s">
        <v>2513</v>
      </c>
      <c r="S1500" s="299" t="s">
        <v>2514</v>
      </c>
      <c r="T1500" s="283"/>
      <c r="U1500" s="290" t="s">
        <v>2015</v>
      </c>
      <c r="V1500" s="290" t="s">
        <v>195</v>
      </c>
      <c r="W1500" s="290" t="s">
        <v>2012</v>
      </c>
      <c r="X1500" s="290">
        <v>0</v>
      </c>
      <c r="Y1500" s="290" t="s">
        <v>50</v>
      </c>
      <c r="Z1500" s="290" t="s">
        <v>50</v>
      </c>
      <c r="AA1500" s="290" t="s">
        <v>50</v>
      </c>
      <c r="AB1500" s="290" t="s">
        <v>50</v>
      </c>
    </row>
    <row r="1501" spans="1:28" x14ac:dyDescent="0.25">
      <c r="A1501" s="283" t="s">
        <v>2189</v>
      </c>
      <c r="B1501" s="284" t="s">
        <v>1754</v>
      </c>
      <c r="C1501" s="284" t="s">
        <v>2163</v>
      </c>
      <c r="D1501" s="284" t="s">
        <v>2164</v>
      </c>
      <c r="E1501" s="284" t="s">
        <v>2511</v>
      </c>
      <c r="F1501" s="285" t="s">
        <v>2658</v>
      </c>
      <c r="G1501" s="302">
        <v>20</v>
      </c>
      <c r="H1501" s="287" t="s">
        <v>2011</v>
      </c>
      <c r="I1501" s="285"/>
      <c r="J1501" s="285"/>
      <c r="K1501" s="285"/>
      <c r="L1501" s="285"/>
      <c r="M1501" s="285"/>
      <c r="N1501" s="285"/>
      <c r="O1501" s="288" t="s">
        <v>2012</v>
      </c>
      <c r="P1501" s="288" t="s">
        <v>2012</v>
      </c>
      <c r="Q1501" s="288" t="s">
        <v>2012</v>
      </c>
      <c r="R1501" s="289" t="s">
        <v>2513</v>
      </c>
      <c r="S1501" s="299" t="s">
        <v>2514</v>
      </c>
      <c r="T1501" s="283"/>
      <c r="U1501" s="290" t="s">
        <v>2015</v>
      </c>
      <c r="V1501" s="290" t="s">
        <v>195</v>
      </c>
      <c r="W1501" s="290" t="s">
        <v>2012</v>
      </c>
      <c r="X1501" s="290">
        <v>0</v>
      </c>
      <c r="Y1501" s="290" t="s">
        <v>50</v>
      </c>
      <c r="Z1501" s="290" t="s">
        <v>50</v>
      </c>
      <c r="AA1501" s="290" t="s">
        <v>50</v>
      </c>
      <c r="AB1501" s="290" t="s">
        <v>50</v>
      </c>
    </row>
    <row r="1502" spans="1:28" x14ac:dyDescent="0.25">
      <c r="A1502" s="283" t="s">
        <v>2189</v>
      </c>
      <c r="B1502" s="284" t="s">
        <v>1754</v>
      </c>
      <c r="C1502" s="284" t="s">
        <v>2163</v>
      </c>
      <c r="D1502" s="284" t="s">
        <v>2164</v>
      </c>
      <c r="E1502" s="284" t="s">
        <v>2511</v>
      </c>
      <c r="F1502" s="285" t="s">
        <v>2658</v>
      </c>
      <c r="G1502" s="302">
        <v>40</v>
      </c>
      <c r="H1502" s="287" t="s">
        <v>2011</v>
      </c>
      <c r="I1502" s="285"/>
      <c r="J1502" s="285"/>
      <c r="K1502" s="285"/>
      <c r="L1502" s="285"/>
      <c r="M1502" s="285"/>
      <c r="N1502" s="285"/>
      <c r="O1502" s="288" t="s">
        <v>2012</v>
      </c>
      <c r="P1502" s="288" t="s">
        <v>2012</v>
      </c>
      <c r="Q1502" s="288" t="s">
        <v>2012</v>
      </c>
      <c r="R1502" s="289" t="s">
        <v>2513</v>
      </c>
      <c r="S1502" s="299" t="s">
        <v>2514</v>
      </c>
      <c r="T1502" s="283"/>
      <c r="U1502" s="290" t="s">
        <v>2015</v>
      </c>
      <c r="V1502" s="290" t="s">
        <v>195</v>
      </c>
      <c r="W1502" s="290" t="s">
        <v>2012</v>
      </c>
      <c r="X1502" s="290">
        <v>0</v>
      </c>
      <c r="Y1502" s="290" t="s">
        <v>50</v>
      </c>
      <c r="Z1502" s="290" t="s">
        <v>50</v>
      </c>
      <c r="AA1502" s="290" t="s">
        <v>50</v>
      </c>
      <c r="AB1502" s="290" t="s">
        <v>50</v>
      </c>
    </row>
    <row r="1503" spans="1:28" x14ac:dyDescent="0.25">
      <c r="A1503" s="283" t="s">
        <v>2189</v>
      </c>
      <c r="B1503" s="284" t="s">
        <v>1754</v>
      </c>
      <c r="C1503" s="284" t="s">
        <v>2163</v>
      </c>
      <c r="D1503" s="284" t="s">
        <v>2164</v>
      </c>
      <c r="E1503" s="284" t="s">
        <v>2378</v>
      </c>
      <c r="F1503" s="285" t="s">
        <v>2469</v>
      </c>
      <c r="G1503" s="302">
        <v>20</v>
      </c>
      <c r="H1503" s="287" t="s">
        <v>2011</v>
      </c>
      <c r="I1503" s="285"/>
      <c r="J1503" s="285"/>
      <c r="K1503" s="285"/>
      <c r="L1503" s="285"/>
      <c r="M1503" s="285"/>
      <c r="N1503" s="285"/>
      <c r="O1503" s="288" t="s">
        <v>2012</v>
      </c>
      <c r="P1503" s="288" t="s">
        <v>2012</v>
      </c>
      <c r="Q1503" s="288" t="s">
        <v>2012</v>
      </c>
      <c r="R1503" s="289" t="s">
        <v>2513</v>
      </c>
      <c r="S1503" s="299" t="s">
        <v>2514</v>
      </c>
      <c r="T1503" s="283"/>
      <c r="U1503" s="290" t="s">
        <v>2015</v>
      </c>
      <c r="V1503" s="290" t="s">
        <v>195</v>
      </c>
      <c r="W1503" s="290" t="s">
        <v>2012</v>
      </c>
      <c r="X1503" s="290">
        <v>0</v>
      </c>
      <c r="Y1503" s="290" t="s">
        <v>50</v>
      </c>
      <c r="Z1503" s="290" t="s">
        <v>50</v>
      </c>
      <c r="AA1503" s="290" t="s">
        <v>50</v>
      </c>
      <c r="AB1503" s="290" t="s">
        <v>50</v>
      </c>
    </row>
    <row r="1504" spans="1:28" x14ac:dyDescent="0.25">
      <c r="A1504" s="283" t="s">
        <v>2189</v>
      </c>
      <c r="B1504" s="284" t="s">
        <v>1754</v>
      </c>
      <c r="C1504" s="284" t="s">
        <v>2163</v>
      </c>
      <c r="D1504" s="284" t="s">
        <v>2164</v>
      </c>
      <c r="E1504" s="284" t="s">
        <v>2378</v>
      </c>
      <c r="F1504" s="285" t="s">
        <v>2469</v>
      </c>
      <c r="G1504" s="302">
        <v>40</v>
      </c>
      <c r="H1504" s="287" t="s">
        <v>2011</v>
      </c>
      <c r="I1504" s="285"/>
      <c r="J1504" s="285"/>
      <c r="K1504" s="285"/>
      <c r="L1504" s="285"/>
      <c r="M1504" s="285"/>
      <c r="N1504" s="285"/>
      <c r="O1504" s="288" t="s">
        <v>2012</v>
      </c>
      <c r="P1504" s="288" t="s">
        <v>2012</v>
      </c>
      <c r="Q1504" s="288" t="s">
        <v>2012</v>
      </c>
      <c r="R1504" s="289" t="s">
        <v>2513</v>
      </c>
      <c r="S1504" s="299" t="s">
        <v>2514</v>
      </c>
      <c r="T1504" s="283"/>
      <c r="U1504" s="290" t="s">
        <v>2015</v>
      </c>
      <c r="V1504" s="290" t="s">
        <v>195</v>
      </c>
      <c r="W1504" s="290" t="s">
        <v>2012</v>
      </c>
      <c r="X1504" s="290">
        <v>0</v>
      </c>
      <c r="Y1504" s="290" t="s">
        <v>50</v>
      </c>
      <c r="Z1504" s="290" t="s">
        <v>50</v>
      </c>
      <c r="AA1504" s="290" t="s">
        <v>50</v>
      </c>
      <c r="AB1504" s="290" t="s">
        <v>50</v>
      </c>
    </row>
    <row r="1505" spans="1:28" x14ac:dyDescent="0.25">
      <c r="A1505" s="283" t="s">
        <v>2189</v>
      </c>
      <c r="B1505" s="284" t="s">
        <v>1754</v>
      </c>
      <c r="C1505" s="284" t="s">
        <v>2163</v>
      </c>
      <c r="D1505" s="284" t="s">
        <v>2164</v>
      </c>
      <c r="E1505" s="284" t="s">
        <v>2511</v>
      </c>
      <c r="F1505" s="285" t="s">
        <v>2619</v>
      </c>
      <c r="G1505" s="302">
        <v>20</v>
      </c>
      <c r="H1505" s="287" t="s">
        <v>2011</v>
      </c>
      <c r="I1505" s="285"/>
      <c r="J1505" s="285"/>
      <c r="K1505" s="285"/>
      <c r="L1505" s="285"/>
      <c r="M1505" s="285"/>
      <c r="N1505" s="285"/>
      <c r="O1505" s="288" t="s">
        <v>2012</v>
      </c>
      <c r="P1505" s="288" t="s">
        <v>2012</v>
      </c>
      <c r="Q1505" s="288" t="s">
        <v>2012</v>
      </c>
      <c r="R1505" s="289" t="s">
        <v>2513</v>
      </c>
      <c r="S1505" s="299" t="s">
        <v>2514</v>
      </c>
      <c r="T1505" s="283"/>
      <c r="U1505" s="290" t="s">
        <v>2015</v>
      </c>
      <c r="V1505" s="290" t="s">
        <v>195</v>
      </c>
      <c r="W1505" s="290" t="s">
        <v>2012</v>
      </c>
      <c r="X1505" s="290">
        <v>0</v>
      </c>
      <c r="Y1505" s="290" t="s">
        <v>50</v>
      </c>
      <c r="Z1505" s="290" t="s">
        <v>50</v>
      </c>
      <c r="AA1505" s="290" t="s">
        <v>50</v>
      </c>
      <c r="AB1505" s="290" t="s">
        <v>50</v>
      </c>
    </row>
    <row r="1506" spans="1:28" x14ac:dyDescent="0.25">
      <c r="A1506" s="283" t="s">
        <v>2189</v>
      </c>
      <c r="B1506" s="284" t="s">
        <v>1754</v>
      </c>
      <c r="C1506" s="284" t="s">
        <v>2163</v>
      </c>
      <c r="D1506" s="284" t="s">
        <v>2164</v>
      </c>
      <c r="E1506" s="284" t="s">
        <v>2511</v>
      </c>
      <c r="F1506" s="285" t="s">
        <v>2619</v>
      </c>
      <c r="G1506" s="302">
        <v>40</v>
      </c>
      <c r="H1506" s="287" t="s">
        <v>2011</v>
      </c>
      <c r="I1506" s="285"/>
      <c r="J1506" s="285"/>
      <c r="K1506" s="285"/>
      <c r="L1506" s="285"/>
      <c r="M1506" s="285"/>
      <c r="N1506" s="285"/>
      <c r="O1506" s="288" t="s">
        <v>2012</v>
      </c>
      <c r="P1506" s="288" t="s">
        <v>2012</v>
      </c>
      <c r="Q1506" s="288" t="s">
        <v>2012</v>
      </c>
      <c r="R1506" s="289" t="s">
        <v>2513</v>
      </c>
      <c r="S1506" s="299" t="s">
        <v>2514</v>
      </c>
      <c r="T1506" s="283"/>
      <c r="U1506" s="290" t="s">
        <v>2015</v>
      </c>
      <c r="V1506" s="290" t="s">
        <v>195</v>
      </c>
      <c r="W1506" s="290" t="s">
        <v>2012</v>
      </c>
      <c r="X1506" s="290">
        <v>0</v>
      </c>
      <c r="Y1506" s="290" t="s">
        <v>50</v>
      </c>
      <c r="Z1506" s="290" t="s">
        <v>50</v>
      </c>
      <c r="AA1506" s="290" t="s">
        <v>50</v>
      </c>
      <c r="AB1506" s="290" t="s">
        <v>50</v>
      </c>
    </row>
    <row r="1507" spans="1:28" x14ac:dyDescent="0.25">
      <c r="A1507" s="283" t="s">
        <v>2189</v>
      </c>
      <c r="B1507" s="284" t="s">
        <v>1754</v>
      </c>
      <c r="C1507" s="284" t="s">
        <v>2163</v>
      </c>
      <c r="D1507" s="284" t="s">
        <v>2164</v>
      </c>
      <c r="E1507" s="284" t="s">
        <v>2378</v>
      </c>
      <c r="F1507" s="285" t="s">
        <v>2472</v>
      </c>
      <c r="G1507" s="302">
        <v>20</v>
      </c>
      <c r="H1507" s="287" t="s">
        <v>2011</v>
      </c>
      <c r="I1507" s="285"/>
      <c r="J1507" s="285"/>
      <c r="K1507" s="285"/>
      <c r="L1507" s="285"/>
      <c r="M1507" s="285"/>
      <c r="N1507" s="285"/>
      <c r="O1507" s="288" t="s">
        <v>2012</v>
      </c>
      <c r="P1507" s="288" t="s">
        <v>2012</v>
      </c>
      <c r="Q1507" s="288" t="s">
        <v>2012</v>
      </c>
      <c r="R1507" s="289" t="s">
        <v>2513</v>
      </c>
      <c r="S1507" s="299" t="s">
        <v>2514</v>
      </c>
      <c r="T1507" s="283"/>
      <c r="U1507" s="290" t="s">
        <v>2015</v>
      </c>
      <c r="V1507" s="290" t="s">
        <v>195</v>
      </c>
      <c r="W1507" s="290" t="s">
        <v>2012</v>
      </c>
      <c r="X1507" s="290">
        <v>0</v>
      </c>
      <c r="Y1507" s="290" t="s">
        <v>50</v>
      </c>
      <c r="Z1507" s="290" t="s">
        <v>50</v>
      </c>
      <c r="AA1507" s="290" t="s">
        <v>50</v>
      </c>
      <c r="AB1507" s="290" t="s">
        <v>50</v>
      </c>
    </row>
    <row r="1508" spans="1:28" x14ac:dyDescent="0.25">
      <c r="A1508" s="283" t="s">
        <v>2189</v>
      </c>
      <c r="B1508" s="284" t="s">
        <v>1754</v>
      </c>
      <c r="C1508" s="284" t="s">
        <v>2163</v>
      </c>
      <c r="D1508" s="284" t="s">
        <v>2164</v>
      </c>
      <c r="E1508" s="284" t="s">
        <v>2378</v>
      </c>
      <c r="F1508" s="285" t="s">
        <v>2472</v>
      </c>
      <c r="G1508" s="302">
        <v>40</v>
      </c>
      <c r="H1508" s="287" t="s">
        <v>2011</v>
      </c>
      <c r="I1508" s="285"/>
      <c r="J1508" s="285"/>
      <c r="K1508" s="285"/>
      <c r="L1508" s="285"/>
      <c r="M1508" s="285"/>
      <c r="N1508" s="285"/>
      <c r="O1508" s="288" t="s">
        <v>2012</v>
      </c>
      <c r="P1508" s="288" t="s">
        <v>2012</v>
      </c>
      <c r="Q1508" s="288" t="s">
        <v>2012</v>
      </c>
      <c r="R1508" s="289" t="s">
        <v>2513</v>
      </c>
      <c r="S1508" s="299" t="s">
        <v>2514</v>
      </c>
      <c r="T1508" s="283"/>
      <c r="U1508" s="290" t="s">
        <v>2015</v>
      </c>
      <c r="V1508" s="290" t="s">
        <v>195</v>
      </c>
      <c r="W1508" s="290" t="s">
        <v>2012</v>
      </c>
      <c r="X1508" s="290">
        <v>0</v>
      </c>
      <c r="Y1508" s="290" t="s">
        <v>50</v>
      </c>
      <c r="Z1508" s="290" t="s">
        <v>50</v>
      </c>
      <c r="AA1508" s="290" t="s">
        <v>50</v>
      </c>
      <c r="AB1508" s="290" t="s">
        <v>50</v>
      </c>
    </row>
    <row r="1509" spans="1:28" x14ac:dyDescent="0.25">
      <c r="A1509" s="283" t="s">
        <v>2189</v>
      </c>
      <c r="B1509" s="284" t="s">
        <v>1754</v>
      </c>
      <c r="C1509" s="284" t="s">
        <v>2163</v>
      </c>
      <c r="D1509" s="284" t="s">
        <v>2164</v>
      </c>
      <c r="E1509" s="284" t="s">
        <v>2378</v>
      </c>
      <c r="F1509" s="285" t="s">
        <v>2473</v>
      </c>
      <c r="G1509" s="286">
        <v>20</v>
      </c>
      <c r="H1509" s="287" t="s">
        <v>2011</v>
      </c>
      <c r="I1509" s="285"/>
      <c r="J1509" s="285"/>
      <c r="K1509" s="285"/>
      <c r="L1509" s="285"/>
      <c r="M1509" s="285"/>
      <c r="N1509" s="285"/>
      <c r="O1509" s="288">
        <v>5</v>
      </c>
      <c r="P1509" s="288" t="s">
        <v>2013</v>
      </c>
      <c r="Q1509" s="288" t="s">
        <v>2722</v>
      </c>
      <c r="R1509" s="289" t="s">
        <v>2513</v>
      </c>
      <c r="S1509" s="299" t="s">
        <v>2514</v>
      </c>
      <c r="T1509" s="283"/>
      <c r="U1509" s="290" t="s">
        <v>2015</v>
      </c>
      <c r="V1509" s="290" t="s">
        <v>195</v>
      </c>
      <c r="W1509" s="290">
        <v>6</v>
      </c>
      <c r="X1509" s="290">
        <v>0</v>
      </c>
      <c r="Y1509" s="290" t="s">
        <v>50</v>
      </c>
      <c r="Z1509" s="290" t="s">
        <v>50</v>
      </c>
      <c r="AA1509" s="290" t="s">
        <v>50</v>
      </c>
      <c r="AB1509" s="290" t="s">
        <v>50</v>
      </c>
    </row>
    <row r="1510" spans="1:28" x14ac:dyDescent="0.25">
      <c r="A1510" s="283" t="s">
        <v>2189</v>
      </c>
      <c r="B1510" s="284" t="s">
        <v>1754</v>
      </c>
      <c r="C1510" s="284" t="s">
        <v>2163</v>
      </c>
      <c r="D1510" s="284" t="s">
        <v>2164</v>
      </c>
      <c r="E1510" s="284" t="s">
        <v>2378</v>
      </c>
      <c r="F1510" s="285" t="s">
        <v>2473</v>
      </c>
      <c r="G1510" s="286">
        <v>40</v>
      </c>
      <c r="H1510" s="287" t="s">
        <v>2011</v>
      </c>
      <c r="I1510" s="285"/>
      <c r="J1510" s="285"/>
      <c r="K1510" s="285"/>
      <c r="L1510" s="285"/>
      <c r="M1510" s="285"/>
      <c r="N1510" s="285"/>
      <c r="O1510" s="288">
        <v>5</v>
      </c>
      <c r="P1510" s="288" t="s">
        <v>2013</v>
      </c>
      <c r="Q1510" s="288" t="s">
        <v>2722</v>
      </c>
      <c r="R1510" s="289" t="s">
        <v>2513</v>
      </c>
      <c r="S1510" s="299" t="s">
        <v>2514</v>
      </c>
      <c r="T1510" s="283"/>
      <c r="U1510" s="290" t="s">
        <v>2015</v>
      </c>
      <c r="V1510" s="290" t="s">
        <v>195</v>
      </c>
      <c r="W1510" s="290">
        <v>6</v>
      </c>
      <c r="X1510" s="290">
        <v>0</v>
      </c>
      <c r="Y1510" s="290" t="s">
        <v>50</v>
      </c>
      <c r="Z1510" s="290" t="s">
        <v>50</v>
      </c>
      <c r="AA1510" s="290" t="s">
        <v>50</v>
      </c>
      <c r="AB1510" s="290" t="s">
        <v>50</v>
      </c>
    </row>
    <row r="1511" spans="1:28" x14ac:dyDescent="0.25">
      <c r="A1511" s="283" t="s">
        <v>2189</v>
      </c>
      <c r="B1511" s="284" t="s">
        <v>1754</v>
      </c>
      <c r="C1511" s="284" t="s">
        <v>2163</v>
      </c>
      <c r="D1511" s="284" t="s">
        <v>2164</v>
      </c>
      <c r="E1511" s="284" t="s">
        <v>2378</v>
      </c>
      <c r="F1511" s="285" t="s">
        <v>2474</v>
      </c>
      <c r="G1511" s="286">
        <v>20</v>
      </c>
      <c r="H1511" s="287" t="s">
        <v>2011</v>
      </c>
      <c r="I1511" s="285"/>
      <c r="J1511" s="285"/>
      <c r="K1511" s="285"/>
      <c r="L1511" s="285"/>
      <c r="M1511" s="285"/>
      <c r="N1511" s="285"/>
      <c r="O1511" s="288">
        <v>5</v>
      </c>
      <c r="P1511" s="288" t="s">
        <v>2013</v>
      </c>
      <c r="Q1511" s="288" t="s">
        <v>2722</v>
      </c>
      <c r="R1511" s="289" t="s">
        <v>2513</v>
      </c>
      <c r="S1511" s="299" t="s">
        <v>2514</v>
      </c>
      <c r="T1511" s="283"/>
      <c r="U1511" s="290" t="s">
        <v>2015</v>
      </c>
      <c r="V1511" s="290" t="s">
        <v>195</v>
      </c>
      <c r="W1511" s="290">
        <v>6</v>
      </c>
      <c r="X1511" s="290">
        <v>0</v>
      </c>
      <c r="Y1511" s="290" t="s">
        <v>50</v>
      </c>
      <c r="Z1511" s="290" t="s">
        <v>50</v>
      </c>
      <c r="AA1511" s="290" t="s">
        <v>50</v>
      </c>
      <c r="AB1511" s="290" t="s">
        <v>50</v>
      </c>
    </row>
    <row r="1512" spans="1:28" x14ac:dyDescent="0.25">
      <c r="A1512" s="283" t="s">
        <v>2189</v>
      </c>
      <c r="B1512" s="284" t="s">
        <v>1754</v>
      </c>
      <c r="C1512" s="284" t="s">
        <v>2163</v>
      </c>
      <c r="D1512" s="284" t="s">
        <v>2164</v>
      </c>
      <c r="E1512" s="284" t="s">
        <v>2378</v>
      </c>
      <c r="F1512" s="285" t="s">
        <v>2474</v>
      </c>
      <c r="G1512" s="286">
        <v>40</v>
      </c>
      <c r="H1512" s="287" t="s">
        <v>2011</v>
      </c>
      <c r="I1512" s="285"/>
      <c r="J1512" s="285"/>
      <c r="K1512" s="285"/>
      <c r="L1512" s="285"/>
      <c r="M1512" s="285"/>
      <c r="N1512" s="285"/>
      <c r="O1512" s="288">
        <v>5</v>
      </c>
      <c r="P1512" s="288" t="s">
        <v>2013</v>
      </c>
      <c r="Q1512" s="288" t="s">
        <v>2722</v>
      </c>
      <c r="R1512" s="289" t="s">
        <v>2513</v>
      </c>
      <c r="S1512" s="299" t="s">
        <v>2514</v>
      </c>
      <c r="T1512" s="283"/>
      <c r="U1512" s="290" t="s">
        <v>2015</v>
      </c>
      <c r="V1512" s="290" t="s">
        <v>195</v>
      </c>
      <c r="W1512" s="290">
        <v>6</v>
      </c>
      <c r="X1512" s="290">
        <v>0</v>
      </c>
      <c r="Y1512" s="290" t="s">
        <v>50</v>
      </c>
      <c r="Z1512" s="290" t="s">
        <v>50</v>
      </c>
      <c r="AA1512" s="290" t="s">
        <v>50</v>
      </c>
      <c r="AB1512" s="290" t="s">
        <v>50</v>
      </c>
    </row>
    <row r="1513" spans="1:28" x14ac:dyDescent="0.25">
      <c r="A1513" s="283" t="s">
        <v>2189</v>
      </c>
      <c r="B1513" s="284" t="s">
        <v>1791</v>
      </c>
      <c r="C1513" s="284" t="s">
        <v>2165</v>
      </c>
      <c r="D1513" s="284" t="s">
        <v>2166</v>
      </c>
      <c r="E1513" s="284" t="s">
        <v>2378</v>
      </c>
      <c r="F1513" s="285" t="s">
        <v>430</v>
      </c>
      <c r="G1513" s="302">
        <v>20</v>
      </c>
      <c r="H1513" s="287" t="s">
        <v>2011</v>
      </c>
      <c r="I1513" s="285"/>
      <c r="J1513" s="285"/>
      <c r="K1513" s="285"/>
      <c r="L1513" s="285"/>
      <c r="M1513" s="285"/>
      <c r="N1513" s="285"/>
      <c r="O1513" s="288" t="s">
        <v>2012</v>
      </c>
      <c r="P1513" s="288" t="s">
        <v>2012</v>
      </c>
      <c r="Q1513" s="288" t="s">
        <v>2012</v>
      </c>
      <c r="R1513" s="289" t="s">
        <v>2513</v>
      </c>
      <c r="S1513" s="299" t="s">
        <v>2514</v>
      </c>
      <c r="T1513" s="283"/>
      <c r="U1513" s="290" t="s">
        <v>2015</v>
      </c>
      <c r="V1513" s="290" t="s">
        <v>195</v>
      </c>
      <c r="W1513" s="290" t="s">
        <v>2012</v>
      </c>
      <c r="X1513" s="290">
        <v>0</v>
      </c>
      <c r="Y1513" s="290" t="s">
        <v>50</v>
      </c>
      <c r="Z1513" s="290" t="s">
        <v>50</v>
      </c>
      <c r="AA1513" s="290" t="s">
        <v>50</v>
      </c>
      <c r="AB1513" s="290" t="s">
        <v>50</v>
      </c>
    </row>
    <row r="1514" spans="1:28" x14ac:dyDescent="0.25">
      <c r="A1514" s="283" t="s">
        <v>2189</v>
      </c>
      <c r="B1514" s="284" t="s">
        <v>1791</v>
      </c>
      <c r="C1514" s="284" t="s">
        <v>2165</v>
      </c>
      <c r="D1514" s="284" t="s">
        <v>2166</v>
      </c>
      <c r="E1514" s="284" t="s">
        <v>2378</v>
      </c>
      <c r="F1514" s="285" t="s">
        <v>430</v>
      </c>
      <c r="G1514" s="302">
        <v>40</v>
      </c>
      <c r="H1514" s="287" t="s">
        <v>2011</v>
      </c>
      <c r="I1514" s="285"/>
      <c r="J1514" s="285"/>
      <c r="K1514" s="285"/>
      <c r="L1514" s="285"/>
      <c r="M1514" s="285"/>
      <c r="N1514" s="285"/>
      <c r="O1514" s="288" t="s">
        <v>2012</v>
      </c>
      <c r="P1514" s="288" t="s">
        <v>2012</v>
      </c>
      <c r="Q1514" s="288" t="s">
        <v>2012</v>
      </c>
      <c r="R1514" s="289" t="s">
        <v>2513</v>
      </c>
      <c r="S1514" s="299" t="s">
        <v>2514</v>
      </c>
      <c r="T1514" s="283"/>
      <c r="U1514" s="290" t="s">
        <v>2015</v>
      </c>
      <c r="V1514" s="290" t="s">
        <v>195</v>
      </c>
      <c r="W1514" s="290" t="s">
        <v>2012</v>
      </c>
      <c r="X1514" s="290">
        <v>0</v>
      </c>
      <c r="Y1514" s="290" t="s">
        <v>50</v>
      </c>
      <c r="Z1514" s="290" t="s">
        <v>50</v>
      </c>
      <c r="AA1514" s="290" t="s">
        <v>50</v>
      </c>
      <c r="AB1514" s="290" t="s">
        <v>50</v>
      </c>
    </row>
    <row r="1515" spans="1:28" x14ac:dyDescent="0.25">
      <c r="A1515" s="283" t="s">
        <v>2189</v>
      </c>
      <c r="B1515" s="284" t="s">
        <v>1791</v>
      </c>
      <c r="C1515" s="284" t="s">
        <v>2165</v>
      </c>
      <c r="D1515" s="284" t="s">
        <v>2166</v>
      </c>
      <c r="E1515" s="284" t="s">
        <v>2378</v>
      </c>
      <c r="F1515" s="285" t="s">
        <v>435</v>
      </c>
      <c r="G1515" s="302">
        <v>20</v>
      </c>
      <c r="H1515" s="287" t="s">
        <v>2011</v>
      </c>
      <c r="I1515" s="285"/>
      <c r="J1515" s="285"/>
      <c r="K1515" s="285"/>
      <c r="L1515" s="285"/>
      <c r="M1515" s="285"/>
      <c r="N1515" s="285"/>
      <c r="O1515" s="288" t="s">
        <v>2012</v>
      </c>
      <c r="P1515" s="288" t="s">
        <v>2012</v>
      </c>
      <c r="Q1515" s="288" t="s">
        <v>2012</v>
      </c>
      <c r="R1515" s="289" t="s">
        <v>2513</v>
      </c>
      <c r="S1515" s="299" t="s">
        <v>2514</v>
      </c>
      <c r="T1515" s="283"/>
      <c r="U1515" s="290" t="s">
        <v>2015</v>
      </c>
      <c r="V1515" s="290" t="s">
        <v>195</v>
      </c>
      <c r="W1515" s="290" t="s">
        <v>2012</v>
      </c>
      <c r="X1515" s="290">
        <v>0</v>
      </c>
      <c r="Y1515" s="290" t="s">
        <v>50</v>
      </c>
      <c r="Z1515" s="290" t="s">
        <v>50</v>
      </c>
      <c r="AA1515" s="290" t="s">
        <v>50</v>
      </c>
      <c r="AB1515" s="290" t="s">
        <v>50</v>
      </c>
    </row>
    <row r="1516" spans="1:28" x14ac:dyDescent="0.25">
      <c r="A1516" s="283" t="s">
        <v>2189</v>
      </c>
      <c r="B1516" s="284" t="s">
        <v>1791</v>
      </c>
      <c r="C1516" s="284" t="s">
        <v>2165</v>
      </c>
      <c r="D1516" s="284" t="s">
        <v>2166</v>
      </c>
      <c r="E1516" s="284" t="s">
        <v>2378</v>
      </c>
      <c r="F1516" s="285" t="s">
        <v>435</v>
      </c>
      <c r="G1516" s="302">
        <v>40</v>
      </c>
      <c r="H1516" s="287" t="s">
        <v>2011</v>
      </c>
      <c r="I1516" s="285"/>
      <c r="J1516" s="285"/>
      <c r="K1516" s="285"/>
      <c r="L1516" s="285"/>
      <c r="M1516" s="285"/>
      <c r="N1516" s="285"/>
      <c r="O1516" s="288" t="s">
        <v>2012</v>
      </c>
      <c r="P1516" s="288" t="s">
        <v>2012</v>
      </c>
      <c r="Q1516" s="288" t="s">
        <v>2012</v>
      </c>
      <c r="R1516" s="289" t="s">
        <v>2513</v>
      </c>
      <c r="S1516" s="299" t="s">
        <v>2514</v>
      </c>
      <c r="T1516" s="283"/>
      <c r="U1516" s="290" t="s">
        <v>2015</v>
      </c>
      <c r="V1516" s="290" t="s">
        <v>195</v>
      </c>
      <c r="W1516" s="290" t="s">
        <v>2012</v>
      </c>
      <c r="X1516" s="290">
        <v>0</v>
      </c>
      <c r="Y1516" s="290" t="s">
        <v>50</v>
      </c>
      <c r="Z1516" s="290" t="s">
        <v>50</v>
      </c>
      <c r="AA1516" s="290" t="s">
        <v>50</v>
      </c>
      <c r="AB1516" s="290" t="s">
        <v>50</v>
      </c>
    </row>
    <row r="1517" spans="1:28" x14ac:dyDescent="0.25">
      <c r="A1517" s="283" t="s">
        <v>2189</v>
      </c>
      <c r="B1517" s="284" t="s">
        <v>2035</v>
      </c>
      <c r="C1517" s="284" t="s">
        <v>2170</v>
      </c>
      <c r="D1517" s="284" t="s">
        <v>2171</v>
      </c>
      <c r="E1517" s="284" t="s">
        <v>2378</v>
      </c>
      <c r="F1517" s="285" t="s">
        <v>406</v>
      </c>
      <c r="G1517" s="302">
        <v>20</v>
      </c>
      <c r="H1517" s="287" t="s">
        <v>2011</v>
      </c>
      <c r="I1517" s="285"/>
      <c r="J1517" s="285"/>
      <c r="K1517" s="285"/>
      <c r="L1517" s="285"/>
      <c r="M1517" s="285"/>
      <c r="N1517" s="285"/>
      <c r="O1517" s="288" t="s">
        <v>2012</v>
      </c>
      <c r="P1517" s="288" t="s">
        <v>2012</v>
      </c>
      <c r="Q1517" s="288" t="s">
        <v>2012</v>
      </c>
      <c r="R1517" s="289" t="s">
        <v>2513</v>
      </c>
      <c r="S1517" s="299" t="s">
        <v>2514</v>
      </c>
      <c r="T1517" s="283"/>
      <c r="U1517" s="290" t="s">
        <v>2015</v>
      </c>
      <c r="V1517" s="290" t="s">
        <v>195</v>
      </c>
      <c r="W1517" s="290" t="s">
        <v>2012</v>
      </c>
      <c r="X1517" s="290">
        <v>0</v>
      </c>
      <c r="Y1517" s="290" t="s">
        <v>50</v>
      </c>
      <c r="Z1517" s="290" t="s">
        <v>50</v>
      </c>
      <c r="AA1517" s="290" t="s">
        <v>50</v>
      </c>
      <c r="AB1517" s="290" t="s">
        <v>50</v>
      </c>
    </row>
    <row r="1518" spans="1:28" x14ac:dyDescent="0.25">
      <c r="A1518" s="283" t="s">
        <v>2189</v>
      </c>
      <c r="B1518" s="284" t="s">
        <v>2035</v>
      </c>
      <c r="C1518" s="284" t="s">
        <v>2170</v>
      </c>
      <c r="D1518" s="284" t="s">
        <v>2171</v>
      </c>
      <c r="E1518" s="284" t="s">
        <v>2378</v>
      </c>
      <c r="F1518" s="285" t="s">
        <v>406</v>
      </c>
      <c r="G1518" s="302">
        <v>40</v>
      </c>
      <c r="H1518" s="287" t="s">
        <v>2011</v>
      </c>
      <c r="I1518" s="285"/>
      <c r="J1518" s="285"/>
      <c r="K1518" s="285"/>
      <c r="L1518" s="285"/>
      <c r="M1518" s="285"/>
      <c r="N1518" s="285"/>
      <c r="O1518" s="288" t="s">
        <v>2012</v>
      </c>
      <c r="P1518" s="288" t="s">
        <v>2012</v>
      </c>
      <c r="Q1518" s="288" t="s">
        <v>2012</v>
      </c>
      <c r="R1518" s="289" t="s">
        <v>2513</v>
      </c>
      <c r="S1518" s="299" t="s">
        <v>2514</v>
      </c>
      <c r="T1518" s="283"/>
      <c r="U1518" s="290" t="s">
        <v>2015</v>
      </c>
      <c r="V1518" s="290" t="s">
        <v>195</v>
      </c>
      <c r="W1518" s="290" t="s">
        <v>2012</v>
      </c>
      <c r="X1518" s="290">
        <v>0</v>
      </c>
      <c r="Y1518" s="290" t="s">
        <v>50</v>
      </c>
      <c r="Z1518" s="290" t="s">
        <v>50</v>
      </c>
      <c r="AA1518" s="290" t="s">
        <v>50</v>
      </c>
      <c r="AB1518" s="290" t="s">
        <v>50</v>
      </c>
    </row>
    <row r="1519" spans="1:28" x14ac:dyDescent="0.25">
      <c r="A1519" s="283" t="s">
        <v>2189</v>
      </c>
      <c r="B1519" s="284" t="s">
        <v>2035</v>
      </c>
      <c r="C1519" s="284" t="s">
        <v>2170</v>
      </c>
      <c r="D1519" s="284" t="s">
        <v>2171</v>
      </c>
      <c r="E1519" s="284" t="s">
        <v>2378</v>
      </c>
      <c r="F1519" s="285" t="s">
        <v>2808</v>
      </c>
      <c r="G1519" s="302">
        <v>20</v>
      </c>
      <c r="H1519" s="287" t="s">
        <v>2011</v>
      </c>
      <c r="I1519" s="285"/>
      <c r="J1519" s="285"/>
      <c r="K1519" s="285"/>
      <c r="L1519" s="285"/>
      <c r="M1519" s="285"/>
      <c r="N1519" s="285"/>
      <c r="O1519" s="288" t="s">
        <v>2012</v>
      </c>
      <c r="P1519" s="288" t="s">
        <v>2012</v>
      </c>
      <c r="Q1519" s="288" t="s">
        <v>2012</v>
      </c>
      <c r="R1519" s="289" t="s">
        <v>2513</v>
      </c>
      <c r="S1519" s="299" t="s">
        <v>2514</v>
      </c>
      <c r="T1519" s="283"/>
      <c r="U1519" s="290" t="s">
        <v>2015</v>
      </c>
      <c r="V1519" s="290" t="s">
        <v>195</v>
      </c>
      <c r="W1519" s="290" t="s">
        <v>2012</v>
      </c>
      <c r="X1519" s="290">
        <v>0</v>
      </c>
      <c r="Y1519" s="290" t="s">
        <v>50</v>
      </c>
      <c r="Z1519" s="290" t="s">
        <v>50</v>
      </c>
      <c r="AA1519" s="290" t="s">
        <v>50</v>
      </c>
      <c r="AB1519" s="290" t="s">
        <v>50</v>
      </c>
    </row>
    <row r="1520" spans="1:28" x14ac:dyDescent="0.25">
      <c r="A1520" s="283" t="s">
        <v>2189</v>
      </c>
      <c r="B1520" s="284" t="s">
        <v>2035</v>
      </c>
      <c r="C1520" s="284" t="s">
        <v>2170</v>
      </c>
      <c r="D1520" s="284" t="s">
        <v>2171</v>
      </c>
      <c r="E1520" s="284" t="s">
        <v>2378</v>
      </c>
      <c r="F1520" s="285" t="s">
        <v>2808</v>
      </c>
      <c r="G1520" s="302">
        <v>40</v>
      </c>
      <c r="H1520" s="287" t="s">
        <v>2011</v>
      </c>
      <c r="I1520" s="285"/>
      <c r="J1520" s="285"/>
      <c r="K1520" s="285"/>
      <c r="L1520" s="285"/>
      <c r="M1520" s="285"/>
      <c r="N1520" s="285"/>
      <c r="O1520" s="288" t="s">
        <v>2012</v>
      </c>
      <c r="P1520" s="288" t="s">
        <v>2012</v>
      </c>
      <c r="Q1520" s="288" t="s">
        <v>2012</v>
      </c>
      <c r="R1520" s="289" t="s">
        <v>2513</v>
      </c>
      <c r="S1520" s="299" t="s">
        <v>2514</v>
      </c>
      <c r="T1520" s="283"/>
      <c r="U1520" s="290" t="s">
        <v>2015</v>
      </c>
      <c r="V1520" s="290" t="s">
        <v>195</v>
      </c>
      <c r="W1520" s="290" t="s">
        <v>2012</v>
      </c>
      <c r="X1520" s="290">
        <v>0</v>
      </c>
      <c r="Y1520" s="290" t="s">
        <v>50</v>
      </c>
      <c r="Z1520" s="290" t="s">
        <v>50</v>
      </c>
      <c r="AA1520" s="290" t="s">
        <v>50</v>
      </c>
      <c r="AB1520" s="290" t="s">
        <v>50</v>
      </c>
    </row>
    <row r="1521" spans="1:28" x14ac:dyDescent="0.25">
      <c r="A1521" s="283" t="s">
        <v>2189</v>
      </c>
      <c r="B1521" s="284" t="s">
        <v>1787</v>
      </c>
      <c r="C1521" s="284" t="s">
        <v>2172</v>
      </c>
      <c r="D1521" s="284" t="s">
        <v>2173</v>
      </c>
      <c r="E1521" s="284" t="s">
        <v>2378</v>
      </c>
      <c r="F1521" s="285" t="s">
        <v>2623</v>
      </c>
      <c r="G1521" s="302">
        <v>20</v>
      </c>
      <c r="H1521" s="287" t="s">
        <v>2011</v>
      </c>
      <c r="I1521" s="285"/>
      <c r="J1521" s="285"/>
      <c r="K1521" s="285"/>
      <c r="L1521" s="285"/>
      <c r="M1521" s="285"/>
      <c r="N1521" s="285"/>
      <c r="O1521" s="288" t="s">
        <v>2012</v>
      </c>
      <c r="P1521" s="288" t="s">
        <v>2012</v>
      </c>
      <c r="Q1521" s="288" t="s">
        <v>2012</v>
      </c>
      <c r="R1521" s="289" t="s">
        <v>2513</v>
      </c>
      <c r="S1521" s="299" t="s">
        <v>2514</v>
      </c>
      <c r="T1521" s="283"/>
      <c r="U1521" s="290" t="s">
        <v>2015</v>
      </c>
      <c r="V1521" s="290" t="s">
        <v>195</v>
      </c>
      <c r="W1521" s="290" t="s">
        <v>2012</v>
      </c>
      <c r="X1521" s="290">
        <v>0</v>
      </c>
      <c r="Y1521" s="290" t="s">
        <v>50</v>
      </c>
      <c r="Z1521" s="290" t="s">
        <v>50</v>
      </c>
      <c r="AA1521" s="290" t="s">
        <v>50</v>
      </c>
      <c r="AB1521" s="290" t="s">
        <v>50</v>
      </c>
    </row>
    <row r="1522" spans="1:28" x14ac:dyDescent="0.25">
      <c r="A1522" s="283" t="s">
        <v>2189</v>
      </c>
      <c r="B1522" s="284" t="s">
        <v>1787</v>
      </c>
      <c r="C1522" s="284" t="s">
        <v>2172</v>
      </c>
      <c r="D1522" s="284" t="s">
        <v>2173</v>
      </c>
      <c r="E1522" s="284" t="s">
        <v>2378</v>
      </c>
      <c r="F1522" s="285" t="s">
        <v>2623</v>
      </c>
      <c r="G1522" s="302">
        <v>40</v>
      </c>
      <c r="H1522" s="287" t="s">
        <v>2011</v>
      </c>
      <c r="I1522" s="285"/>
      <c r="J1522" s="285"/>
      <c r="K1522" s="285"/>
      <c r="L1522" s="285"/>
      <c r="M1522" s="285"/>
      <c r="N1522" s="285"/>
      <c r="O1522" s="288" t="s">
        <v>2012</v>
      </c>
      <c r="P1522" s="288" t="s">
        <v>2012</v>
      </c>
      <c r="Q1522" s="288" t="s">
        <v>2012</v>
      </c>
      <c r="R1522" s="289" t="s">
        <v>2513</v>
      </c>
      <c r="S1522" s="299" t="s">
        <v>2514</v>
      </c>
      <c r="T1522" s="283"/>
      <c r="U1522" s="290" t="s">
        <v>2015</v>
      </c>
      <c r="V1522" s="290" t="s">
        <v>195</v>
      </c>
      <c r="W1522" s="290" t="s">
        <v>2012</v>
      </c>
      <c r="X1522" s="290">
        <v>0</v>
      </c>
      <c r="Y1522" s="290" t="s">
        <v>50</v>
      </c>
      <c r="Z1522" s="290" t="s">
        <v>50</v>
      </c>
      <c r="AA1522" s="290" t="s">
        <v>50</v>
      </c>
      <c r="AB1522" s="290" t="s">
        <v>50</v>
      </c>
    </row>
    <row r="1523" spans="1:28" x14ac:dyDescent="0.25">
      <c r="A1523" s="283" t="s">
        <v>2189</v>
      </c>
      <c r="B1523" s="284" t="s">
        <v>2016</v>
      </c>
      <c r="C1523" s="284" t="s">
        <v>2177</v>
      </c>
      <c r="D1523" s="284" t="s">
        <v>2178</v>
      </c>
      <c r="E1523" s="284" t="s">
        <v>2378</v>
      </c>
      <c r="F1523" s="285" t="s">
        <v>2659</v>
      </c>
      <c r="G1523" s="302">
        <v>20</v>
      </c>
      <c r="H1523" s="287" t="s">
        <v>2011</v>
      </c>
      <c r="I1523" s="285"/>
      <c r="J1523" s="285"/>
      <c r="K1523" s="285"/>
      <c r="L1523" s="285"/>
      <c r="M1523" s="285"/>
      <c r="N1523" s="285"/>
      <c r="O1523" s="288" t="s">
        <v>2012</v>
      </c>
      <c r="P1523" s="288" t="s">
        <v>2012</v>
      </c>
      <c r="Q1523" s="288" t="s">
        <v>2012</v>
      </c>
      <c r="R1523" s="289" t="s">
        <v>2513</v>
      </c>
      <c r="S1523" s="299" t="s">
        <v>2514</v>
      </c>
      <c r="T1523" s="283"/>
      <c r="U1523" s="290" t="s">
        <v>2015</v>
      </c>
      <c r="V1523" s="290" t="s">
        <v>195</v>
      </c>
      <c r="W1523" s="290" t="s">
        <v>2012</v>
      </c>
      <c r="X1523" s="290">
        <v>0</v>
      </c>
      <c r="Y1523" s="290" t="s">
        <v>50</v>
      </c>
      <c r="Z1523" s="290" t="s">
        <v>50</v>
      </c>
      <c r="AA1523" s="290" t="s">
        <v>50</v>
      </c>
      <c r="AB1523" s="290" t="s">
        <v>50</v>
      </c>
    </row>
    <row r="1524" spans="1:28" x14ac:dyDescent="0.25">
      <c r="A1524" s="283" t="s">
        <v>2189</v>
      </c>
      <c r="B1524" s="284" t="s">
        <v>2016</v>
      </c>
      <c r="C1524" s="284" t="s">
        <v>2177</v>
      </c>
      <c r="D1524" s="284" t="s">
        <v>2178</v>
      </c>
      <c r="E1524" s="284" t="s">
        <v>2378</v>
      </c>
      <c r="F1524" s="285" t="s">
        <v>2659</v>
      </c>
      <c r="G1524" s="302">
        <v>40</v>
      </c>
      <c r="H1524" s="287" t="s">
        <v>2011</v>
      </c>
      <c r="I1524" s="285"/>
      <c r="J1524" s="285"/>
      <c r="K1524" s="285"/>
      <c r="L1524" s="285"/>
      <c r="M1524" s="285"/>
      <c r="N1524" s="285"/>
      <c r="O1524" s="288" t="s">
        <v>2012</v>
      </c>
      <c r="P1524" s="288" t="s">
        <v>2012</v>
      </c>
      <c r="Q1524" s="288" t="s">
        <v>2012</v>
      </c>
      <c r="R1524" s="289" t="s">
        <v>2513</v>
      </c>
      <c r="S1524" s="299" t="s">
        <v>2514</v>
      </c>
      <c r="T1524" s="283"/>
      <c r="U1524" s="290" t="s">
        <v>2015</v>
      </c>
      <c r="V1524" s="290" t="s">
        <v>195</v>
      </c>
      <c r="W1524" s="290" t="s">
        <v>2012</v>
      </c>
      <c r="X1524" s="290">
        <v>0</v>
      </c>
      <c r="Y1524" s="290" t="s">
        <v>50</v>
      </c>
      <c r="Z1524" s="290" t="s">
        <v>50</v>
      </c>
      <c r="AA1524" s="290" t="s">
        <v>50</v>
      </c>
      <c r="AB1524" s="290" t="s">
        <v>50</v>
      </c>
    </row>
    <row r="1525" spans="1:28" x14ac:dyDescent="0.25">
      <c r="A1525" s="283" t="s">
        <v>2189</v>
      </c>
      <c r="B1525" s="284" t="s">
        <v>1791</v>
      </c>
      <c r="C1525" s="284" t="s">
        <v>2340</v>
      </c>
      <c r="D1525" s="284" t="s">
        <v>2341</v>
      </c>
      <c r="E1525" s="284" t="s">
        <v>2378</v>
      </c>
      <c r="F1525" s="285" t="s">
        <v>2809</v>
      </c>
      <c r="G1525" s="302">
        <v>20</v>
      </c>
      <c r="H1525" s="287" t="s">
        <v>2011</v>
      </c>
      <c r="I1525" s="285"/>
      <c r="J1525" s="285"/>
      <c r="K1525" s="285"/>
      <c r="L1525" s="285"/>
      <c r="M1525" s="285"/>
      <c r="N1525" s="285"/>
      <c r="O1525" s="288" t="s">
        <v>2012</v>
      </c>
      <c r="P1525" s="288" t="s">
        <v>2012</v>
      </c>
      <c r="Q1525" s="288" t="s">
        <v>2012</v>
      </c>
      <c r="R1525" s="289" t="s">
        <v>2513</v>
      </c>
      <c r="S1525" s="299" t="s">
        <v>2514</v>
      </c>
      <c r="T1525" s="283"/>
      <c r="U1525" s="290" t="s">
        <v>2015</v>
      </c>
      <c r="V1525" s="290" t="s">
        <v>195</v>
      </c>
      <c r="W1525" s="290" t="s">
        <v>2012</v>
      </c>
      <c r="X1525" s="290">
        <v>0</v>
      </c>
      <c r="Y1525" s="290" t="s">
        <v>50</v>
      </c>
      <c r="Z1525" s="290" t="s">
        <v>50</v>
      </c>
      <c r="AA1525" s="290" t="s">
        <v>50</v>
      </c>
      <c r="AB1525" s="290" t="s">
        <v>50</v>
      </c>
    </row>
    <row r="1526" spans="1:28" x14ac:dyDescent="0.25">
      <c r="A1526" s="283" t="s">
        <v>2189</v>
      </c>
      <c r="B1526" s="284" t="s">
        <v>1791</v>
      </c>
      <c r="C1526" s="284" t="s">
        <v>2340</v>
      </c>
      <c r="D1526" s="284" t="s">
        <v>2341</v>
      </c>
      <c r="E1526" s="284" t="s">
        <v>2378</v>
      </c>
      <c r="F1526" s="285" t="s">
        <v>2809</v>
      </c>
      <c r="G1526" s="302">
        <v>40</v>
      </c>
      <c r="H1526" s="287" t="s">
        <v>2011</v>
      </c>
      <c r="I1526" s="285"/>
      <c r="J1526" s="285"/>
      <c r="K1526" s="285"/>
      <c r="L1526" s="285"/>
      <c r="M1526" s="285"/>
      <c r="N1526" s="285"/>
      <c r="O1526" s="288" t="s">
        <v>2012</v>
      </c>
      <c r="P1526" s="288" t="s">
        <v>2012</v>
      </c>
      <c r="Q1526" s="288" t="s">
        <v>2012</v>
      </c>
      <c r="R1526" s="289" t="s">
        <v>2513</v>
      </c>
      <c r="S1526" s="299" t="s">
        <v>2514</v>
      </c>
      <c r="T1526" s="283"/>
      <c r="U1526" s="290" t="s">
        <v>2015</v>
      </c>
      <c r="V1526" s="290" t="s">
        <v>195</v>
      </c>
      <c r="W1526" s="290" t="s">
        <v>2012</v>
      </c>
      <c r="X1526" s="290">
        <v>0</v>
      </c>
      <c r="Y1526" s="290" t="s">
        <v>50</v>
      </c>
      <c r="Z1526" s="290" t="s">
        <v>50</v>
      </c>
      <c r="AA1526" s="290" t="s">
        <v>50</v>
      </c>
      <c r="AB1526" s="290" t="s">
        <v>50</v>
      </c>
    </row>
    <row r="1527" spans="1:28" x14ac:dyDescent="0.25">
      <c r="A1527" s="283" t="s">
        <v>2189</v>
      </c>
      <c r="B1527" s="284" t="s">
        <v>1791</v>
      </c>
      <c r="C1527" s="284" t="s">
        <v>2340</v>
      </c>
      <c r="D1527" s="284" t="s">
        <v>2341</v>
      </c>
      <c r="E1527" s="284" t="s">
        <v>2378</v>
      </c>
      <c r="F1527" s="285" t="s">
        <v>2810</v>
      </c>
      <c r="G1527" s="302">
        <v>20</v>
      </c>
      <c r="H1527" s="287" t="s">
        <v>2011</v>
      </c>
      <c r="I1527" s="285"/>
      <c r="J1527" s="285"/>
      <c r="K1527" s="285"/>
      <c r="L1527" s="285"/>
      <c r="M1527" s="285"/>
      <c r="N1527" s="285"/>
      <c r="O1527" s="288" t="s">
        <v>2012</v>
      </c>
      <c r="P1527" s="288" t="s">
        <v>2012</v>
      </c>
      <c r="Q1527" s="288" t="s">
        <v>2012</v>
      </c>
      <c r="R1527" s="289" t="s">
        <v>2513</v>
      </c>
      <c r="S1527" s="299" t="s">
        <v>2514</v>
      </c>
      <c r="T1527" s="283"/>
      <c r="U1527" s="290" t="s">
        <v>2015</v>
      </c>
      <c r="V1527" s="290" t="s">
        <v>195</v>
      </c>
      <c r="W1527" s="290" t="s">
        <v>2012</v>
      </c>
      <c r="X1527" s="290">
        <v>0</v>
      </c>
      <c r="Y1527" s="290" t="s">
        <v>50</v>
      </c>
      <c r="Z1527" s="290" t="s">
        <v>50</v>
      </c>
      <c r="AA1527" s="290" t="s">
        <v>50</v>
      </c>
      <c r="AB1527" s="290" t="s">
        <v>50</v>
      </c>
    </row>
    <row r="1528" spans="1:28" x14ac:dyDescent="0.25">
      <c r="A1528" s="283" t="s">
        <v>2189</v>
      </c>
      <c r="B1528" s="284" t="s">
        <v>1791</v>
      </c>
      <c r="C1528" s="284" t="s">
        <v>2340</v>
      </c>
      <c r="D1528" s="284" t="s">
        <v>2341</v>
      </c>
      <c r="E1528" s="284" t="s">
        <v>2378</v>
      </c>
      <c r="F1528" s="285" t="s">
        <v>2810</v>
      </c>
      <c r="G1528" s="302">
        <v>40</v>
      </c>
      <c r="H1528" s="287" t="s">
        <v>2011</v>
      </c>
      <c r="I1528" s="285"/>
      <c r="J1528" s="285"/>
      <c r="K1528" s="285"/>
      <c r="L1528" s="285"/>
      <c r="M1528" s="285"/>
      <c r="N1528" s="285"/>
      <c r="O1528" s="288" t="s">
        <v>2012</v>
      </c>
      <c r="P1528" s="288" t="s">
        <v>2012</v>
      </c>
      <c r="Q1528" s="288" t="s">
        <v>2012</v>
      </c>
      <c r="R1528" s="289" t="s">
        <v>2513</v>
      </c>
      <c r="S1528" s="299" t="s">
        <v>2514</v>
      </c>
      <c r="T1528" s="283"/>
      <c r="U1528" s="290" t="s">
        <v>2015</v>
      </c>
      <c r="V1528" s="290" t="s">
        <v>195</v>
      </c>
      <c r="W1528" s="290" t="s">
        <v>2012</v>
      </c>
      <c r="X1528" s="290">
        <v>0</v>
      </c>
      <c r="Y1528" s="290" t="s">
        <v>50</v>
      </c>
      <c r="Z1528" s="290" t="s">
        <v>50</v>
      </c>
      <c r="AA1528" s="290" t="s">
        <v>50</v>
      </c>
      <c r="AB1528" s="290" t="s">
        <v>50</v>
      </c>
    </row>
    <row r="1529" spans="1:28" x14ac:dyDescent="0.25">
      <c r="A1529" s="283" t="s">
        <v>2189</v>
      </c>
      <c r="B1529" s="284" t="s">
        <v>2016</v>
      </c>
      <c r="C1529" s="284" t="s">
        <v>2342</v>
      </c>
      <c r="D1529" s="284" t="s">
        <v>2343</v>
      </c>
      <c r="E1529" s="284" t="s">
        <v>2378</v>
      </c>
      <c r="F1529" s="285" t="s">
        <v>2811</v>
      </c>
      <c r="G1529" s="302">
        <v>20</v>
      </c>
      <c r="H1529" s="287" t="s">
        <v>2011</v>
      </c>
      <c r="I1529" s="285"/>
      <c r="J1529" s="285"/>
      <c r="K1529" s="285"/>
      <c r="L1529" s="285"/>
      <c r="M1529" s="285"/>
      <c r="N1529" s="285"/>
      <c r="O1529" s="288" t="s">
        <v>2012</v>
      </c>
      <c r="P1529" s="288" t="s">
        <v>2012</v>
      </c>
      <c r="Q1529" s="288" t="s">
        <v>2012</v>
      </c>
      <c r="R1529" s="289" t="s">
        <v>2513</v>
      </c>
      <c r="S1529" s="299" t="s">
        <v>2514</v>
      </c>
      <c r="T1529" s="283"/>
      <c r="U1529" s="290" t="s">
        <v>2015</v>
      </c>
      <c r="V1529" s="290" t="s">
        <v>195</v>
      </c>
      <c r="W1529" s="290" t="s">
        <v>2012</v>
      </c>
      <c r="X1529" s="290">
        <v>0</v>
      </c>
      <c r="Y1529" s="290" t="s">
        <v>50</v>
      </c>
      <c r="Z1529" s="290" t="s">
        <v>50</v>
      </c>
      <c r="AA1529" s="290" t="s">
        <v>50</v>
      </c>
      <c r="AB1529" s="290" t="s">
        <v>50</v>
      </c>
    </row>
    <row r="1530" spans="1:28" x14ac:dyDescent="0.25">
      <c r="A1530" s="283" t="s">
        <v>2189</v>
      </c>
      <c r="B1530" s="284" t="s">
        <v>2016</v>
      </c>
      <c r="C1530" s="284" t="s">
        <v>2342</v>
      </c>
      <c r="D1530" s="284" t="s">
        <v>2343</v>
      </c>
      <c r="E1530" s="284" t="s">
        <v>2378</v>
      </c>
      <c r="F1530" s="285" t="s">
        <v>2811</v>
      </c>
      <c r="G1530" s="302">
        <v>40</v>
      </c>
      <c r="H1530" s="287" t="s">
        <v>2011</v>
      </c>
      <c r="I1530" s="285"/>
      <c r="J1530" s="285"/>
      <c r="K1530" s="285"/>
      <c r="L1530" s="285"/>
      <c r="M1530" s="285"/>
      <c r="N1530" s="285"/>
      <c r="O1530" s="288" t="s">
        <v>2012</v>
      </c>
      <c r="P1530" s="288" t="s">
        <v>2012</v>
      </c>
      <c r="Q1530" s="288" t="s">
        <v>2012</v>
      </c>
      <c r="R1530" s="289" t="s">
        <v>2513</v>
      </c>
      <c r="S1530" s="299" t="s">
        <v>2514</v>
      </c>
      <c r="T1530" s="283"/>
      <c r="U1530" s="290" t="s">
        <v>2015</v>
      </c>
      <c r="V1530" s="290" t="s">
        <v>195</v>
      </c>
      <c r="W1530" s="290" t="s">
        <v>2012</v>
      </c>
      <c r="X1530" s="290">
        <v>0</v>
      </c>
      <c r="Y1530" s="290" t="s">
        <v>50</v>
      </c>
      <c r="Z1530" s="290" t="s">
        <v>50</v>
      </c>
      <c r="AA1530" s="290" t="s">
        <v>50</v>
      </c>
      <c r="AB1530" s="290" t="s">
        <v>50</v>
      </c>
    </row>
    <row r="1531" spans="1:28" x14ac:dyDescent="0.25">
      <c r="A1531" s="283" t="s">
        <v>2189</v>
      </c>
      <c r="B1531" s="284" t="s">
        <v>2016</v>
      </c>
      <c r="C1531" s="284" t="s">
        <v>2342</v>
      </c>
      <c r="D1531" s="284" t="s">
        <v>2343</v>
      </c>
      <c r="E1531" s="284" t="s">
        <v>2378</v>
      </c>
      <c r="F1531" s="285" t="s">
        <v>2812</v>
      </c>
      <c r="G1531" s="302">
        <v>20</v>
      </c>
      <c r="H1531" s="287" t="s">
        <v>2011</v>
      </c>
      <c r="I1531" s="285"/>
      <c r="J1531" s="285"/>
      <c r="K1531" s="285"/>
      <c r="L1531" s="285"/>
      <c r="M1531" s="285"/>
      <c r="N1531" s="285"/>
      <c r="O1531" s="288" t="s">
        <v>2012</v>
      </c>
      <c r="P1531" s="288" t="s">
        <v>2012</v>
      </c>
      <c r="Q1531" s="288" t="s">
        <v>2012</v>
      </c>
      <c r="R1531" s="289" t="s">
        <v>2513</v>
      </c>
      <c r="S1531" s="299" t="s">
        <v>2514</v>
      </c>
      <c r="T1531" s="283"/>
      <c r="U1531" s="290" t="s">
        <v>2015</v>
      </c>
      <c r="V1531" s="290" t="s">
        <v>195</v>
      </c>
      <c r="W1531" s="290" t="s">
        <v>2012</v>
      </c>
      <c r="X1531" s="290">
        <v>0</v>
      </c>
      <c r="Y1531" s="290" t="s">
        <v>50</v>
      </c>
      <c r="Z1531" s="290" t="s">
        <v>50</v>
      </c>
      <c r="AA1531" s="290" t="s">
        <v>50</v>
      </c>
      <c r="AB1531" s="290" t="s">
        <v>50</v>
      </c>
    </row>
    <row r="1532" spans="1:28" x14ac:dyDescent="0.25">
      <c r="A1532" s="283" t="s">
        <v>2189</v>
      </c>
      <c r="B1532" s="284" t="s">
        <v>2016</v>
      </c>
      <c r="C1532" s="284" t="s">
        <v>2342</v>
      </c>
      <c r="D1532" s="284" t="s">
        <v>2343</v>
      </c>
      <c r="E1532" s="284" t="s">
        <v>2378</v>
      </c>
      <c r="F1532" s="285" t="s">
        <v>2812</v>
      </c>
      <c r="G1532" s="302">
        <v>40</v>
      </c>
      <c r="H1532" s="287" t="s">
        <v>2011</v>
      </c>
      <c r="I1532" s="285"/>
      <c r="J1532" s="285"/>
      <c r="K1532" s="285"/>
      <c r="L1532" s="285"/>
      <c r="M1532" s="285"/>
      <c r="N1532" s="285"/>
      <c r="O1532" s="288" t="s">
        <v>2012</v>
      </c>
      <c r="P1532" s="288" t="s">
        <v>2012</v>
      </c>
      <c r="Q1532" s="288" t="s">
        <v>2012</v>
      </c>
      <c r="R1532" s="289" t="s">
        <v>2513</v>
      </c>
      <c r="S1532" s="299" t="s">
        <v>2514</v>
      </c>
      <c r="T1532" s="283"/>
      <c r="U1532" s="290" t="s">
        <v>2015</v>
      </c>
      <c r="V1532" s="290" t="s">
        <v>195</v>
      </c>
      <c r="W1532" s="290" t="s">
        <v>2012</v>
      </c>
      <c r="X1532" s="290">
        <v>0</v>
      </c>
      <c r="Y1532" s="290" t="s">
        <v>50</v>
      </c>
      <c r="Z1532" s="290" t="s">
        <v>50</v>
      </c>
      <c r="AA1532" s="290" t="s">
        <v>50</v>
      </c>
      <c r="AB1532" s="290" t="s">
        <v>50</v>
      </c>
    </row>
    <row r="1533" spans="1:28" x14ac:dyDescent="0.25">
      <c r="A1533" s="283" t="s">
        <v>2189</v>
      </c>
      <c r="B1533" s="284" t="s">
        <v>2199</v>
      </c>
      <c r="C1533" s="284" t="s">
        <v>2344</v>
      </c>
      <c r="D1533" s="284" t="s">
        <v>2345</v>
      </c>
      <c r="E1533" s="284" t="s">
        <v>2378</v>
      </c>
      <c r="F1533" s="285" t="s">
        <v>2813</v>
      </c>
      <c r="G1533" s="302">
        <v>20</v>
      </c>
      <c r="H1533" s="287" t="s">
        <v>2011</v>
      </c>
      <c r="I1533" s="285"/>
      <c r="J1533" s="285"/>
      <c r="K1533" s="285"/>
      <c r="L1533" s="285"/>
      <c r="M1533" s="285"/>
      <c r="N1533" s="285"/>
      <c r="O1533" s="288" t="s">
        <v>2012</v>
      </c>
      <c r="P1533" s="288" t="s">
        <v>2012</v>
      </c>
      <c r="Q1533" s="288" t="s">
        <v>2012</v>
      </c>
      <c r="R1533" s="289" t="s">
        <v>2513</v>
      </c>
      <c r="S1533" s="299" t="s">
        <v>2514</v>
      </c>
      <c r="T1533" s="283"/>
      <c r="U1533" s="290" t="s">
        <v>2015</v>
      </c>
      <c r="V1533" s="290" t="s">
        <v>195</v>
      </c>
      <c r="W1533" s="290" t="s">
        <v>2012</v>
      </c>
      <c r="X1533" s="290">
        <v>0</v>
      </c>
      <c r="Y1533" s="290" t="s">
        <v>50</v>
      </c>
      <c r="Z1533" s="290" t="s">
        <v>50</v>
      </c>
      <c r="AA1533" s="290" t="s">
        <v>50</v>
      </c>
      <c r="AB1533" s="290" t="s">
        <v>50</v>
      </c>
    </row>
    <row r="1534" spans="1:28" x14ac:dyDescent="0.25">
      <c r="A1534" s="283" t="s">
        <v>2189</v>
      </c>
      <c r="B1534" s="284" t="s">
        <v>2199</v>
      </c>
      <c r="C1534" s="284" t="s">
        <v>2344</v>
      </c>
      <c r="D1534" s="284" t="s">
        <v>2345</v>
      </c>
      <c r="E1534" s="284" t="s">
        <v>2378</v>
      </c>
      <c r="F1534" s="285" t="s">
        <v>2813</v>
      </c>
      <c r="G1534" s="302">
        <v>40</v>
      </c>
      <c r="H1534" s="287" t="s">
        <v>2011</v>
      </c>
      <c r="I1534" s="285"/>
      <c r="J1534" s="285"/>
      <c r="K1534" s="285"/>
      <c r="L1534" s="285"/>
      <c r="M1534" s="285"/>
      <c r="N1534" s="285"/>
      <c r="O1534" s="288" t="s">
        <v>2012</v>
      </c>
      <c r="P1534" s="288" t="s">
        <v>2012</v>
      </c>
      <c r="Q1534" s="288" t="s">
        <v>2012</v>
      </c>
      <c r="R1534" s="289" t="s">
        <v>2513</v>
      </c>
      <c r="S1534" s="299" t="s">
        <v>2514</v>
      </c>
      <c r="T1534" s="283"/>
      <c r="U1534" s="290" t="s">
        <v>2015</v>
      </c>
      <c r="V1534" s="290" t="s">
        <v>195</v>
      </c>
      <c r="W1534" s="290" t="s">
        <v>2012</v>
      </c>
      <c r="X1534" s="290">
        <v>0</v>
      </c>
      <c r="Y1534" s="290" t="s">
        <v>50</v>
      </c>
      <c r="Z1534" s="290" t="s">
        <v>50</v>
      </c>
      <c r="AA1534" s="290" t="s">
        <v>50</v>
      </c>
      <c r="AB1534" s="290" t="s">
        <v>50</v>
      </c>
    </row>
    <row r="1535" spans="1:28" x14ac:dyDescent="0.25">
      <c r="A1535" s="283" t="s">
        <v>2189</v>
      </c>
      <c r="B1535" s="284" t="s">
        <v>2199</v>
      </c>
      <c r="C1535" s="284" t="s">
        <v>2814</v>
      </c>
      <c r="D1535" s="284" t="s">
        <v>2815</v>
      </c>
      <c r="E1535" s="284" t="s">
        <v>2378</v>
      </c>
      <c r="F1535" s="285" t="s">
        <v>2816</v>
      </c>
      <c r="G1535" s="302">
        <v>20</v>
      </c>
      <c r="H1535" s="287" t="s">
        <v>2011</v>
      </c>
      <c r="I1535" s="285"/>
      <c r="J1535" s="285"/>
      <c r="K1535" s="285"/>
      <c r="L1535" s="285"/>
      <c r="M1535" s="285"/>
      <c r="N1535" s="285"/>
      <c r="O1535" s="288" t="s">
        <v>2012</v>
      </c>
      <c r="P1535" s="288" t="s">
        <v>2012</v>
      </c>
      <c r="Q1535" s="288" t="s">
        <v>2012</v>
      </c>
      <c r="R1535" s="289" t="s">
        <v>2513</v>
      </c>
      <c r="S1535" s="299" t="s">
        <v>2514</v>
      </c>
      <c r="T1535" s="283"/>
      <c r="U1535" s="290" t="s">
        <v>2015</v>
      </c>
      <c r="V1535" s="290" t="s">
        <v>195</v>
      </c>
      <c r="W1535" s="290" t="s">
        <v>2012</v>
      </c>
      <c r="X1535" s="290">
        <v>0</v>
      </c>
      <c r="Y1535" s="290" t="s">
        <v>50</v>
      </c>
      <c r="Z1535" s="290" t="s">
        <v>50</v>
      </c>
      <c r="AA1535" s="290" t="s">
        <v>50</v>
      </c>
      <c r="AB1535" s="290" t="s">
        <v>50</v>
      </c>
    </row>
    <row r="1536" spans="1:28" x14ac:dyDescent="0.25">
      <c r="A1536" s="283" t="s">
        <v>2189</v>
      </c>
      <c r="B1536" s="284" t="s">
        <v>2199</v>
      </c>
      <c r="C1536" s="284" t="s">
        <v>2814</v>
      </c>
      <c r="D1536" s="284" t="s">
        <v>2815</v>
      </c>
      <c r="E1536" s="284" t="s">
        <v>2378</v>
      </c>
      <c r="F1536" s="285" t="s">
        <v>2816</v>
      </c>
      <c r="G1536" s="302">
        <v>40</v>
      </c>
      <c r="H1536" s="287" t="s">
        <v>2011</v>
      </c>
      <c r="I1536" s="285"/>
      <c r="J1536" s="285"/>
      <c r="K1536" s="285"/>
      <c r="L1536" s="285"/>
      <c r="M1536" s="285"/>
      <c r="N1536" s="285"/>
      <c r="O1536" s="288" t="s">
        <v>2012</v>
      </c>
      <c r="P1536" s="288" t="s">
        <v>2012</v>
      </c>
      <c r="Q1536" s="288" t="s">
        <v>2012</v>
      </c>
      <c r="R1536" s="289" t="s">
        <v>2513</v>
      </c>
      <c r="S1536" s="299" t="s">
        <v>2514</v>
      </c>
      <c r="T1536" s="283"/>
      <c r="U1536" s="290" t="s">
        <v>2015</v>
      </c>
      <c r="V1536" s="290" t="s">
        <v>195</v>
      </c>
      <c r="W1536" s="290" t="s">
        <v>2012</v>
      </c>
      <c r="X1536" s="290">
        <v>0</v>
      </c>
      <c r="Y1536" s="290" t="s">
        <v>50</v>
      </c>
      <c r="Z1536" s="290" t="s">
        <v>50</v>
      </c>
      <c r="AA1536" s="290" t="s">
        <v>50</v>
      </c>
      <c r="AB1536" s="290" t="s">
        <v>50</v>
      </c>
    </row>
    <row r="1537" spans="1:28" x14ac:dyDescent="0.25">
      <c r="A1537" s="283" t="s">
        <v>2189</v>
      </c>
      <c r="B1537" s="284" t="s">
        <v>2199</v>
      </c>
      <c r="C1537" s="284" t="s">
        <v>2346</v>
      </c>
      <c r="D1537" s="284" t="s">
        <v>2347</v>
      </c>
      <c r="E1537" s="284" t="s">
        <v>2378</v>
      </c>
      <c r="F1537" s="285" t="s">
        <v>2817</v>
      </c>
      <c r="G1537" s="302">
        <v>20</v>
      </c>
      <c r="H1537" s="287" t="s">
        <v>2011</v>
      </c>
      <c r="I1537" s="285"/>
      <c r="J1537" s="285"/>
      <c r="K1537" s="285"/>
      <c r="L1537" s="285"/>
      <c r="M1537" s="285"/>
      <c r="N1537" s="285"/>
      <c r="O1537" s="288" t="s">
        <v>2012</v>
      </c>
      <c r="P1537" s="288" t="s">
        <v>2012</v>
      </c>
      <c r="Q1537" s="288" t="s">
        <v>2012</v>
      </c>
      <c r="R1537" s="289" t="s">
        <v>2513</v>
      </c>
      <c r="S1537" s="299" t="s">
        <v>2514</v>
      </c>
      <c r="T1537" s="283"/>
      <c r="U1537" s="290" t="s">
        <v>2015</v>
      </c>
      <c r="V1537" s="290" t="s">
        <v>195</v>
      </c>
      <c r="W1537" s="290" t="s">
        <v>2012</v>
      </c>
      <c r="X1537" s="290">
        <v>0</v>
      </c>
      <c r="Y1537" s="290" t="s">
        <v>50</v>
      </c>
      <c r="Z1537" s="290" t="s">
        <v>50</v>
      </c>
      <c r="AA1537" s="290" t="s">
        <v>50</v>
      </c>
      <c r="AB1537" s="290" t="s">
        <v>50</v>
      </c>
    </row>
    <row r="1538" spans="1:28" x14ac:dyDescent="0.25">
      <c r="A1538" s="283" t="s">
        <v>2189</v>
      </c>
      <c r="B1538" s="284" t="s">
        <v>2199</v>
      </c>
      <c r="C1538" s="284" t="s">
        <v>2346</v>
      </c>
      <c r="D1538" s="284" t="s">
        <v>2347</v>
      </c>
      <c r="E1538" s="284" t="s">
        <v>2378</v>
      </c>
      <c r="F1538" s="285" t="s">
        <v>2817</v>
      </c>
      <c r="G1538" s="302">
        <v>40</v>
      </c>
      <c r="H1538" s="287" t="s">
        <v>2011</v>
      </c>
      <c r="I1538" s="285"/>
      <c r="J1538" s="285"/>
      <c r="K1538" s="285"/>
      <c r="L1538" s="285"/>
      <c r="M1538" s="285"/>
      <c r="N1538" s="285"/>
      <c r="O1538" s="288" t="s">
        <v>2012</v>
      </c>
      <c r="P1538" s="288" t="s">
        <v>2012</v>
      </c>
      <c r="Q1538" s="288" t="s">
        <v>2012</v>
      </c>
      <c r="R1538" s="289" t="s">
        <v>2513</v>
      </c>
      <c r="S1538" s="299" t="s">
        <v>2514</v>
      </c>
      <c r="T1538" s="283"/>
      <c r="U1538" s="290" t="s">
        <v>2015</v>
      </c>
      <c r="V1538" s="290" t="s">
        <v>195</v>
      </c>
      <c r="W1538" s="290" t="s">
        <v>2012</v>
      </c>
      <c r="X1538" s="290">
        <v>0</v>
      </c>
      <c r="Y1538" s="290" t="s">
        <v>50</v>
      </c>
      <c r="Z1538" s="290" t="s">
        <v>50</v>
      </c>
      <c r="AA1538" s="290" t="s">
        <v>50</v>
      </c>
      <c r="AB1538" s="290" t="s">
        <v>50</v>
      </c>
    </row>
    <row r="1539" spans="1:28" x14ac:dyDescent="0.25">
      <c r="A1539" s="283" t="s">
        <v>2189</v>
      </c>
      <c r="B1539" s="284" t="s">
        <v>1754</v>
      </c>
      <c r="C1539" s="284" t="s">
        <v>2348</v>
      </c>
      <c r="D1539" s="284" t="s">
        <v>2349</v>
      </c>
      <c r="E1539" s="284" t="s">
        <v>2378</v>
      </c>
      <c r="F1539" s="285" t="s">
        <v>2818</v>
      </c>
      <c r="G1539" s="302">
        <v>20</v>
      </c>
      <c r="H1539" s="287" t="s">
        <v>2011</v>
      </c>
      <c r="I1539" s="285"/>
      <c r="J1539" s="285"/>
      <c r="K1539" s="285"/>
      <c r="L1539" s="285"/>
      <c r="M1539" s="285"/>
      <c r="N1539" s="285"/>
      <c r="O1539" s="288" t="s">
        <v>2012</v>
      </c>
      <c r="P1539" s="288" t="s">
        <v>2012</v>
      </c>
      <c r="Q1539" s="288" t="s">
        <v>2012</v>
      </c>
      <c r="R1539" s="289" t="s">
        <v>2513</v>
      </c>
      <c r="S1539" s="299" t="s">
        <v>2514</v>
      </c>
      <c r="T1539" s="283"/>
      <c r="U1539" s="290" t="s">
        <v>2015</v>
      </c>
      <c r="V1539" s="290" t="s">
        <v>195</v>
      </c>
      <c r="W1539" s="290" t="s">
        <v>2012</v>
      </c>
      <c r="X1539" s="290">
        <v>0</v>
      </c>
      <c r="Y1539" s="290" t="s">
        <v>50</v>
      </c>
      <c r="Z1539" s="290" t="s">
        <v>50</v>
      </c>
      <c r="AA1539" s="290" t="s">
        <v>50</v>
      </c>
      <c r="AB1539" s="290" t="s">
        <v>50</v>
      </c>
    </row>
    <row r="1540" spans="1:28" x14ac:dyDescent="0.25">
      <c r="A1540" s="283" t="s">
        <v>2189</v>
      </c>
      <c r="B1540" s="284" t="s">
        <v>1754</v>
      </c>
      <c r="C1540" s="284" t="s">
        <v>2348</v>
      </c>
      <c r="D1540" s="284" t="s">
        <v>2349</v>
      </c>
      <c r="E1540" s="284" t="s">
        <v>2378</v>
      </c>
      <c r="F1540" s="285" t="s">
        <v>2818</v>
      </c>
      <c r="G1540" s="302">
        <v>40</v>
      </c>
      <c r="H1540" s="287" t="s">
        <v>2011</v>
      </c>
      <c r="I1540" s="285"/>
      <c r="J1540" s="285"/>
      <c r="K1540" s="285"/>
      <c r="L1540" s="285"/>
      <c r="M1540" s="285"/>
      <c r="N1540" s="285"/>
      <c r="O1540" s="288" t="s">
        <v>2012</v>
      </c>
      <c r="P1540" s="288" t="s">
        <v>2012</v>
      </c>
      <c r="Q1540" s="288" t="s">
        <v>2012</v>
      </c>
      <c r="R1540" s="289" t="s">
        <v>2513</v>
      </c>
      <c r="S1540" s="299" t="s">
        <v>2514</v>
      </c>
      <c r="T1540" s="283"/>
      <c r="U1540" s="290" t="s">
        <v>2015</v>
      </c>
      <c r="V1540" s="290" t="s">
        <v>195</v>
      </c>
      <c r="W1540" s="290" t="s">
        <v>2012</v>
      </c>
      <c r="X1540" s="290">
        <v>0</v>
      </c>
      <c r="Y1540" s="290" t="s">
        <v>50</v>
      </c>
      <c r="Z1540" s="290" t="s">
        <v>50</v>
      </c>
      <c r="AA1540" s="290" t="s">
        <v>50</v>
      </c>
      <c r="AB1540" s="290" t="s">
        <v>50</v>
      </c>
    </row>
    <row r="1541" spans="1:28" x14ac:dyDescent="0.25">
      <c r="A1541" s="283" t="s">
        <v>2189</v>
      </c>
      <c r="B1541" s="284" t="s">
        <v>2035</v>
      </c>
      <c r="C1541" s="284" t="s">
        <v>2350</v>
      </c>
      <c r="D1541" s="284" t="s">
        <v>2351</v>
      </c>
      <c r="E1541" s="284" t="s">
        <v>2494</v>
      </c>
      <c r="F1541" s="285" t="s">
        <v>2819</v>
      </c>
      <c r="G1541" s="302">
        <v>20</v>
      </c>
      <c r="H1541" s="287" t="s">
        <v>2011</v>
      </c>
      <c r="I1541" s="285"/>
      <c r="J1541" s="285"/>
      <c r="K1541" s="285"/>
      <c r="L1541" s="285"/>
      <c r="M1541" s="285"/>
      <c r="N1541" s="285"/>
      <c r="O1541" s="288" t="s">
        <v>2012</v>
      </c>
      <c r="P1541" s="288" t="s">
        <v>2012</v>
      </c>
      <c r="Q1541" s="288" t="s">
        <v>2012</v>
      </c>
      <c r="R1541" s="289" t="s">
        <v>2513</v>
      </c>
      <c r="S1541" s="299" t="s">
        <v>2514</v>
      </c>
      <c r="T1541" s="283"/>
      <c r="U1541" s="290" t="s">
        <v>2015</v>
      </c>
      <c r="V1541" s="290" t="s">
        <v>195</v>
      </c>
      <c r="W1541" s="290" t="s">
        <v>2012</v>
      </c>
      <c r="X1541" s="290">
        <v>0</v>
      </c>
      <c r="Y1541" s="290" t="s">
        <v>50</v>
      </c>
      <c r="Z1541" s="290" t="s">
        <v>50</v>
      </c>
      <c r="AA1541" s="290" t="s">
        <v>50</v>
      </c>
      <c r="AB1541" s="290" t="s">
        <v>50</v>
      </c>
    </row>
    <row r="1542" spans="1:28" x14ac:dyDescent="0.25">
      <c r="A1542" s="283" t="s">
        <v>2189</v>
      </c>
      <c r="B1542" s="284" t="s">
        <v>2035</v>
      </c>
      <c r="C1542" s="284" t="s">
        <v>2350</v>
      </c>
      <c r="D1542" s="284" t="s">
        <v>2351</v>
      </c>
      <c r="E1542" s="284" t="s">
        <v>2494</v>
      </c>
      <c r="F1542" s="285" t="s">
        <v>2819</v>
      </c>
      <c r="G1542" s="302">
        <v>40</v>
      </c>
      <c r="H1542" s="287" t="s">
        <v>2011</v>
      </c>
      <c r="I1542" s="285"/>
      <c r="J1542" s="285"/>
      <c r="K1542" s="285"/>
      <c r="L1542" s="285"/>
      <c r="M1542" s="285"/>
      <c r="N1542" s="285"/>
      <c r="O1542" s="288" t="s">
        <v>2012</v>
      </c>
      <c r="P1542" s="288" t="s">
        <v>2012</v>
      </c>
      <c r="Q1542" s="288" t="s">
        <v>2012</v>
      </c>
      <c r="R1542" s="289" t="s">
        <v>2513</v>
      </c>
      <c r="S1542" s="299" t="s">
        <v>2514</v>
      </c>
      <c r="T1542" s="283"/>
      <c r="U1542" s="290" t="s">
        <v>2015</v>
      </c>
      <c r="V1542" s="290" t="s">
        <v>195</v>
      </c>
      <c r="W1542" s="290" t="s">
        <v>2012</v>
      </c>
      <c r="X1542" s="290">
        <v>0</v>
      </c>
      <c r="Y1542" s="290" t="s">
        <v>50</v>
      </c>
      <c r="Z1542" s="290" t="s">
        <v>50</v>
      </c>
      <c r="AA1542" s="290" t="s">
        <v>50</v>
      </c>
      <c r="AB1542" s="290" t="s">
        <v>50</v>
      </c>
    </row>
    <row r="1543" spans="1:28" x14ac:dyDescent="0.25">
      <c r="A1543" s="283" t="s">
        <v>2189</v>
      </c>
      <c r="B1543" s="284" t="s">
        <v>2016</v>
      </c>
      <c r="C1543" s="284" t="s">
        <v>2213</v>
      </c>
      <c r="D1543" s="284" t="s">
        <v>2214</v>
      </c>
      <c r="E1543" s="284" t="e">
        <v>#N/A</v>
      </c>
      <c r="F1543" s="285" t="s">
        <v>2820</v>
      </c>
      <c r="G1543" s="302">
        <v>20</v>
      </c>
      <c r="H1543" s="287" t="s">
        <v>2011</v>
      </c>
      <c r="I1543" s="285"/>
      <c r="J1543" s="285"/>
      <c r="K1543" s="285"/>
      <c r="L1543" s="285"/>
      <c r="M1543" s="285"/>
      <c r="N1543" s="285"/>
      <c r="O1543" s="288" t="s">
        <v>2012</v>
      </c>
      <c r="P1543" s="288" t="s">
        <v>2012</v>
      </c>
      <c r="Q1543" s="288" t="s">
        <v>2012</v>
      </c>
      <c r="R1543" s="289" t="e">
        <v>#N/A</v>
      </c>
      <c r="S1543" s="299" t="e">
        <v>#N/A</v>
      </c>
      <c r="T1543" s="283"/>
      <c r="U1543" s="290" t="s">
        <v>2015</v>
      </c>
      <c r="V1543" s="290" t="s">
        <v>195</v>
      </c>
      <c r="W1543" s="290" t="s">
        <v>2012</v>
      </c>
      <c r="X1543" s="290">
        <v>0</v>
      </c>
      <c r="Y1543" s="290" t="s">
        <v>50</v>
      </c>
      <c r="Z1543" s="290" t="s">
        <v>50</v>
      </c>
      <c r="AA1543" s="290" t="s">
        <v>50</v>
      </c>
      <c r="AB1543" s="290" t="s">
        <v>50</v>
      </c>
    </row>
    <row r="1544" spans="1:28" x14ac:dyDescent="0.25">
      <c r="A1544" s="283" t="s">
        <v>2189</v>
      </c>
      <c r="B1544" s="284" t="s">
        <v>2016</v>
      </c>
      <c r="C1544" s="284" t="s">
        <v>2213</v>
      </c>
      <c r="D1544" s="284" t="s">
        <v>2214</v>
      </c>
      <c r="E1544" s="284" t="e">
        <v>#N/A</v>
      </c>
      <c r="F1544" s="285" t="s">
        <v>2820</v>
      </c>
      <c r="G1544" s="302">
        <v>40</v>
      </c>
      <c r="H1544" s="287" t="s">
        <v>2011</v>
      </c>
      <c r="I1544" s="285"/>
      <c r="J1544" s="285"/>
      <c r="K1544" s="285"/>
      <c r="L1544" s="285"/>
      <c r="M1544" s="285"/>
      <c r="N1544" s="285"/>
      <c r="O1544" s="288" t="s">
        <v>2012</v>
      </c>
      <c r="P1544" s="288" t="s">
        <v>2012</v>
      </c>
      <c r="Q1544" s="288" t="s">
        <v>2012</v>
      </c>
      <c r="R1544" s="289" t="e">
        <v>#N/A</v>
      </c>
      <c r="S1544" s="299" t="e">
        <v>#N/A</v>
      </c>
      <c r="T1544" s="283"/>
      <c r="U1544" s="290" t="s">
        <v>2015</v>
      </c>
      <c r="V1544" s="290" t="s">
        <v>195</v>
      </c>
      <c r="W1544" s="290" t="s">
        <v>2012</v>
      </c>
      <c r="X1544" s="290">
        <v>0</v>
      </c>
      <c r="Y1544" s="290" t="s">
        <v>50</v>
      </c>
      <c r="Z1544" s="290" t="s">
        <v>50</v>
      </c>
      <c r="AA1544" s="290" t="s">
        <v>50</v>
      </c>
      <c r="AB1544" s="290" t="s">
        <v>50</v>
      </c>
    </row>
    <row r="1545" spans="1:28" x14ac:dyDescent="0.25">
      <c r="A1545" s="283" t="s">
        <v>2189</v>
      </c>
      <c r="B1545" s="284" t="s">
        <v>368</v>
      </c>
      <c r="C1545" s="284" t="s">
        <v>2033</v>
      </c>
      <c r="D1545" s="284" t="s">
        <v>2034</v>
      </c>
      <c r="E1545" s="284" t="e">
        <v>#N/A</v>
      </c>
      <c r="F1545" s="285" t="s">
        <v>2821</v>
      </c>
      <c r="G1545" s="302">
        <v>20</v>
      </c>
      <c r="H1545" s="287" t="s">
        <v>2011</v>
      </c>
      <c r="I1545" s="285"/>
      <c r="J1545" s="285"/>
      <c r="K1545" s="285"/>
      <c r="L1545" s="285"/>
      <c r="M1545" s="285"/>
      <c r="N1545" s="285"/>
      <c r="O1545" s="288" t="s">
        <v>2012</v>
      </c>
      <c r="P1545" s="288" t="s">
        <v>2012</v>
      </c>
      <c r="Q1545" s="288" t="s">
        <v>2012</v>
      </c>
      <c r="R1545" s="289" t="e">
        <v>#N/A</v>
      </c>
      <c r="S1545" s="299" t="e">
        <v>#N/A</v>
      </c>
      <c r="T1545" s="283"/>
      <c r="U1545" s="290" t="s">
        <v>2015</v>
      </c>
      <c r="V1545" s="290" t="s">
        <v>195</v>
      </c>
      <c r="W1545" s="290" t="s">
        <v>2012</v>
      </c>
      <c r="X1545" s="290">
        <v>0</v>
      </c>
      <c r="Y1545" s="290" t="s">
        <v>50</v>
      </c>
      <c r="Z1545" s="290" t="s">
        <v>50</v>
      </c>
      <c r="AA1545" s="290" t="s">
        <v>50</v>
      </c>
      <c r="AB1545" s="290" t="s">
        <v>50</v>
      </c>
    </row>
    <row r="1546" spans="1:28" x14ac:dyDescent="0.25">
      <c r="A1546" s="283" t="s">
        <v>2189</v>
      </c>
      <c r="B1546" s="284" t="s">
        <v>368</v>
      </c>
      <c r="C1546" s="284" t="s">
        <v>2033</v>
      </c>
      <c r="D1546" s="284" t="s">
        <v>2034</v>
      </c>
      <c r="E1546" s="284" t="e">
        <v>#N/A</v>
      </c>
      <c r="F1546" s="285" t="s">
        <v>2821</v>
      </c>
      <c r="G1546" s="302">
        <v>40</v>
      </c>
      <c r="H1546" s="287" t="s">
        <v>2011</v>
      </c>
      <c r="I1546" s="285"/>
      <c r="J1546" s="285"/>
      <c r="K1546" s="285"/>
      <c r="L1546" s="285"/>
      <c r="M1546" s="285"/>
      <c r="N1546" s="285"/>
      <c r="O1546" s="288" t="s">
        <v>2012</v>
      </c>
      <c r="P1546" s="288" t="s">
        <v>2012</v>
      </c>
      <c r="Q1546" s="288" t="s">
        <v>2012</v>
      </c>
      <c r="R1546" s="289" t="e">
        <v>#N/A</v>
      </c>
      <c r="S1546" s="299" t="e">
        <v>#N/A</v>
      </c>
      <c r="T1546" s="283"/>
      <c r="U1546" s="290" t="s">
        <v>2015</v>
      </c>
      <c r="V1546" s="290" t="s">
        <v>195</v>
      </c>
      <c r="W1546" s="290" t="s">
        <v>2012</v>
      </c>
      <c r="X1546" s="290">
        <v>0</v>
      </c>
      <c r="Y1546" s="290" t="s">
        <v>50</v>
      </c>
      <c r="Z1546" s="290" t="s">
        <v>50</v>
      </c>
      <c r="AA1546" s="290" t="s">
        <v>50</v>
      </c>
      <c r="AB1546" s="290" t="s">
        <v>50</v>
      </c>
    </row>
    <row r="1547" spans="1:28" x14ac:dyDescent="0.25">
      <c r="A1547" s="283" t="s">
        <v>2189</v>
      </c>
      <c r="B1547" s="284" t="s">
        <v>2041</v>
      </c>
      <c r="C1547" s="284" t="s">
        <v>2042</v>
      </c>
      <c r="D1547" s="284" t="s">
        <v>2043</v>
      </c>
      <c r="E1547" s="284" t="e">
        <v>#N/A</v>
      </c>
      <c r="F1547" s="285" t="s">
        <v>2822</v>
      </c>
      <c r="G1547" s="302">
        <v>20</v>
      </c>
      <c r="H1547" s="287" t="s">
        <v>2011</v>
      </c>
      <c r="I1547" s="285"/>
      <c r="J1547" s="285"/>
      <c r="K1547" s="285"/>
      <c r="L1547" s="285"/>
      <c r="M1547" s="285"/>
      <c r="N1547" s="285"/>
      <c r="O1547" s="288" t="s">
        <v>2012</v>
      </c>
      <c r="P1547" s="288" t="s">
        <v>2012</v>
      </c>
      <c r="Q1547" s="288" t="s">
        <v>2012</v>
      </c>
      <c r="R1547" s="289" t="e">
        <v>#N/A</v>
      </c>
      <c r="S1547" s="299" t="e">
        <v>#N/A</v>
      </c>
      <c r="T1547" s="283"/>
      <c r="U1547" s="290" t="s">
        <v>2015</v>
      </c>
      <c r="V1547" s="290" t="s">
        <v>195</v>
      </c>
      <c r="W1547" s="290" t="s">
        <v>2012</v>
      </c>
      <c r="X1547" s="290">
        <v>0</v>
      </c>
      <c r="Y1547" s="290" t="s">
        <v>50</v>
      </c>
      <c r="Z1547" s="290" t="s">
        <v>50</v>
      </c>
      <c r="AA1547" s="290" t="s">
        <v>50</v>
      </c>
      <c r="AB1547" s="290" t="s">
        <v>50</v>
      </c>
    </row>
    <row r="1548" spans="1:28" x14ac:dyDescent="0.25">
      <c r="A1548" s="283" t="s">
        <v>2189</v>
      </c>
      <c r="B1548" s="284" t="s">
        <v>2041</v>
      </c>
      <c r="C1548" s="284" t="s">
        <v>2042</v>
      </c>
      <c r="D1548" s="284" t="s">
        <v>2043</v>
      </c>
      <c r="E1548" s="284" t="e">
        <v>#N/A</v>
      </c>
      <c r="F1548" s="285" t="s">
        <v>2822</v>
      </c>
      <c r="G1548" s="302">
        <v>40</v>
      </c>
      <c r="H1548" s="287" t="s">
        <v>2011</v>
      </c>
      <c r="I1548" s="285"/>
      <c r="J1548" s="285"/>
      <c r="K1548" s="285"/>
      <c r="L1548" s="285"/>
      <c r="M1548" s="285"/>
      <c r="N1548" s="285"/>
      <c r="O1548" s="288" t="s">
        <v>2012</v>
      </c>
      <c r="P1548" s="288" t="s">
        <v>2012</v>
      </c>
      <c r="Q1548" s="288" t="s">
        <v>2012</v>
      </c>
      <c r="R1548" s="289" t="e">
        <v>#N/A</v>
      </c>
      <c r="S1548" s="299" t="e">
        <v>#N/A</v>
      </c>
      <c r="T1548" s="283"/>
      <c r="U1548" s="290" t="s">
        <v>2015</v>
      </c>
      <c r="V1548" s="290" t="s">
        <v>195</v>
      </c>
      <c r="W1548" s="290" t="s">
        <v>2012</v>
      </c>
      <c r="X1548" s="290">
        <v>0</v>
      </c>
      <c r="Y1548" s="290" t="s">
        <v>50</v>
      </c>
      <c r="Z1548" s="290" t="s">
        <v>50</v>
      </c>
      <c r="AA1548" s="290" t="s">
        <v>50</v>
      </c>
      <c r="AB1548" s="290" t="s">
        <v>50</v>
      </c>
    </row>
    <row r="1549" spans="1:28" x14ac:dyDescent="0.25">
      <c r="A1549" s="283" t="s">
        <v>2189</v>
      </c>
      <c r="B1549" s="284" t="s">
        <v>2041</v>
      </c>
      <c r="C1549" s="284" t="s">
        <v>2042</v>
      </c>
      <c r="D1549" s="284" t="s">
        <v>2043</v>
      </c>
      <c r="E1549" s="284" t="e">
        <v>#N/A</v>
      </c>
      <c r="F1549" s="285" t="s">
        <v>2823</v>
      </c>
      <c r="G1549" s="302">
        <v>20</v>
      </c>
      <c r="H1549" s="287" t="s">
        <v>2011</v>
      </c>
      <c r="I1549" s="285"/>
      <c r="J1549" s="285"/>
      <c r="K1549" s="285"/>
      <c r="L1549" s="285"/>
      <c r="M1549" s="285"/>
      <c r="N1549" s="285"/>
      <c r="O1549" s="288" t="s">
        <v>2012</v>
      </c>
      <c r="P1549" s="288" t="s">
        <v>2012</v>
      </c>
      <c r="Q1549" s="288" t="s">
        <v>2012</v>
      </c>
      <c r="R1549" s="289" t="e">
        <v>#N/A</v>
      </c>
      <c r="S1549" s="299" t="e">
        <v>#N/A</v>
      </c>
      <c r="T1549" s="283"/>
      <c r="U1549" s="290" t="s">
        <v>2015</v>
      </c>
      <c r="V1549" s="290" t="s">
        <v>195</v>
      </c>
      <c r="W1549" s="290" t="s">
        <v>2012</v>
      </c>
      <c r="X1549" s="290">
        <v>0</v>
      </c>
      <c r="Y1549" s="290" t="s">
        <v>50</v>
      </c>
      <c r="Z1549" s="290" t="s">
        <v>50</v>
      </c>
      <c r="AA1549" s="290" t="s">
        <v>50</v>
      </c>
      <c r="AB1549" s="290" t="s">
        <v>50</v>
      </c>
    </row>
    <row r="1550" spans="1:28" x14ac:dyDescent="0.25">
      <c r="A1550" s="283" t="s">
        <v>2189</v>
      </c>
      <c r="B1550" s="284" t="s">
        <v>2041</v>
      </c>
      <c r="C1550" s="284" t="s">
        <v>2042</v>
      </c>
      <c r="D1550" s="284" t="s">
        <v>2043</v>
      </c>
      <c r="E1550" s="284" t="e">
        <v>#N/A</v>
      </c>
      <c r="F1550" s="285" t="s">
        <v>2823</v>
      </c>
      <c r="G1550" s="302">
        <v>40</v>
      </c>
      <c r="H1550" s="287" t="s">
        <v>2011</v>
      </c>
      <c r="I1550" s="285"/>
      <c r="J1550" s="285"/>
      <c r="K1550" s="285"/>
      <c r="L1550" s="285"/>
      <c r="M1550" s="285"/>
      <c r="N1550" s="285"/>
      <c r="O1550" s="288" t="s">
        <v>2012</v>
      </c>
      <c r="P1550" s="288" t="s">
        <v>2012</v>
      </c>
      <c r="Q1550" s="288" t="s">
        <v>2012</v>
      </c>
      <c r="R1550" s="289" t="e">
        <v>#N/A</v>
      </c>
      <c r="S1550" s="299" t="e">
        <v>#N/A</v>
      </c>
      <c r="T1550" s="283"/>
      <c r="U1550" s="290" t="s">
        <v>2015</v>
      </c>
      <c r="V1550" s="290" t="s">
        <v>195</v>
      </c>
      <c r="W1550" s="290" t="s">
        <v>2012</v>
      </c>
      <c r="X1550" s="290">
        <v>0</v>
      </c>
      <c r="Y1550" s="290" t="s">
        <v>50</v>
      </c>
      <c r="Z1550" s="290" t="s">
        <v>50</v>
      </c>
      <c r="AA1550" s="290" t="s">
        <v>50</v>
      </c>
      <c r="AB1550" s="290" t="s">
        <v>50</v>
      </c>
    </row>
    <row r="1551" spans="1:28" x14ac:dyDescent="0.25">
      <c r="A1551" s="283" t="s">
        <v>2189</v>
      </c>
      <c r="B1551" s="284" t="s">
        <v>2041</v>
      </c>
      <c r="C1551" s="284" t="s">
        <v>2042</v>
      </c>
      <c r="D1551" s="284" t="s">
        <v>2043</v>
      </c>
      <c r="E1551" s="284" t="e">
        <v>#N/A</v>
      </c>
      <c r="F1551" s="285" t="s">
        <v>2824</v>
      </c>
      <c r="G1551" s="302">
        <v>20</v>
      </c>
      <c r="H1551" s="287" t="s">
        <v>2011</v>
      </c>
      <c r="I1551" s="285"/>
      <c r="J1551" s="285"/>
      <c r="K1551" s="285"/>
      <c r="L1551" s="285"/>
      <c r="M1551" s="285"/>
      <c r="N1551" s="285"/>
      <c r="O1551" s="288" t="s">
        <v>2012</v>
      </c>
      <c r="P1551" s="288" t="s">
        <v>2012</v>
      </c>
      <c r="Q1551" s="288" t="s">
        <v>2012</v>
      </c>
      <c r="R1551" s="289" t="e">
        <v>#N/A</v>
      </c>
      <c r="S1551" s="299" t="e">
        <v>#N/A</v>
      </c>
      <c r="T1551" s="283"/>
      <c r="U1551" s="290" t="s">
        <v>2015</v>
      </c>
      <c r="V1551" s="290" t="s">
        <v>195</v>
      </c>
      <c r="W1551" s="290" t="s">
        <v>2012</v>
      </c>
      <c r="X1551" s="290">
        <v>0</v>
      </c>
      <c r="Y1551" s="290" t="s">
        <v>50</v>
      </c>
      <c r="Z1551" s="290" t="s">
        <v>50</v>
      </c>
      <c r="AA1551" s="290" t="s">
        <v>50</v>
      </c>
      <c r="AB1551" s="290" t="s">
        <v>50</v>
      </c>
    </row>
    <row r="1552" spans="1:28" x14ac:dyDescent="0.25">
      <c r="A1552" s="283" t="s">
        <v>2189</v>
      </c>
      <c r="B1552" s="284" t="s">
        <v>2041</v>
      </c>
      <c r="C1552" s="284" t="s">
        <v>2042</v>
      </c>
      <c r="D1552" s="284" t="s">
        <v>2043</v>
      </c>
      <c r="E1552" s="284" t="e">
        <v>#N/A</v>
      </c>
      <c r="F1552" s="285" t="s">
        <v>2824</v>
      </c>
      <c r="G1552" s="302">
        <v>40</v>
      </c>
      <c r="H1552" s="287" t="s">
        <v>2011</v>
      </c>
      <c r="I1552" s="285"/>
      <c r="J1552" s="285"/>
      <c r="K1552" s="285"/>
      <c r="L1552" s="285"/>
      <c r="M1552" s="285"/>
      <c r="N1552" s="285"/>
      <c r="O1552" s="288" t="s">
        <v>2012</v>
      </c>
      <c r="P1552" s="288" t="s">
        <v>2012</v>
      </c>
      <c r="Q1552" s="288" t="s">
        <v>2012</v>
      </c>
      <c r="R1552" s="289" t="e">
        <v>#N/A</v>
      </c>
      <c r="S1552" s="299" t="e">
        <v>#N/A</v>
      </c>
      <c r="T1552" s="283"/>
      <c r="U1552" s="290" t="s">
        <v>2015</v>
      </c>
      <c r="V1552" s="290" t="s">
        <v>195</v>
      </c>
      <c r="W1552" s="290" t="s">
        <v>2012</v>
      </c>
      <c r="X1552" s="290">
        <v>0</v>
      </c>
      <c r="Y1552" s="290" t="s">
        <v>50</v>
      </c>
      <c r="Z1552" s="290" t="s">
        <v>50</v>
      </c>
      <c r="AA1552" s="290" t="s">
        <v>50</v>
      </c>
      <c r="AB1552" s="290" t="s">
        <v>50</v>
      </c>
    </row>
    <row r="1553" spans="1:28" x14ac:dyDescent="0.25">
      <c r="A1553" s="283" t="s">
        <v>2189</v>
      </c>
      <c r="B1553" s="284" t="s">
        <v>1787</v>
      </c>
      <c r="C1553" s="284" t="s">
        <v>2066</v>
      </c>
      <c r="D1553" s="284" t="s">
        <v>2067</v>
      </c>
      <c r="E1553" s="284" t="e">
        <v>#N/A</v>
      </c>
      <c r="F1553" s="285" t="s">
        <v>2825</v>
      </c>
      <c r="G1553" s="302">
        <v>20</v>
      </c>
      <c r="H1553" s="287" t="s">
        <v>2011</v>
      </c>
      <c r="I1553" s="285"/>
      <c r="J1553" s="285"/>
      <c r="K1553" s="285"/>
      <c r="L1553" s="285"/>
      <c r="M1553" s="285"/>
      <c r="N1553" s="285"/>
      <c r="O1553" s="288" t="s">
        <v>2012</v>
      </c>
      <c r="P1553" s="288" t="s">
        <v>2012</v>
      </c>
      <c r="Q1553" s="288" t="s">
        <v>2012</v>
      </c>
      <c r="R1553" s="289" t="e">
        <v>#N/A</v>
      </c>
      <c r="S1553" s="299" t="e">
        <v>#N/A</v>
      </c>
      <c r="T1553" s="283"/>
      <c r="U1553" s="290" t="s">
        <v>2015</v>
      </c>
      <c r="V1553" s="290" t="s">
        <v>195</v>
      </c>
      <c r="W1553" s="290" t="s">
        <v>2012</v>
      </c>
      <c r="X1553" s="290">
        <v>0</v>
      </c>
      <c r="Y1553" s="290" t="s">
        <v>50</v>
      </c>
      <c r="Z1553" s="290" t="s">
        <v>50</v>
      </c>
      <c r="AA1553" s="290" t="s">
        <v>50</v>
      </c>
      <c r="AB1553" s="290" t="s">
        <v>50</v>
      </c>
    </row>
    <row r="1554" spans="1:28" x14ac:dyDescent="0.25">
      <c r="A1554" s="283" t="s">
        <v>2189</v>
      </c>
      <c r="B1554" s="284" t="s">
        <v>1787</v>
      </c>
      <c r="C1554" s="284" t="s">
        <v>2066</v>
      </c>
      <c r="D1554" s="284" t="s">
        <v>2067</v>
      </c>
      <c r="E1554" s="284" t="e">
        <v>#N/A</v>
      </c>
      <c r="F1554" s="285" t="s">
        <v>2825</v>
      </c>
      <c r="G1554" s="302">
        <v>40</v>
      </c>
      <c r="H1554" s="287" t="s">
        <v>2011</v>
      </c>
      <c r="I1554" s="285"/>
      <c r="J1554" s="285"/>
      <c r="K1554" s="285"/>
      <c r="L1554" s="285"/>
      <c r="M1554" s="285"/>
      <c r="N1554" s="285"/>
      <c r="O1554" s="288" t="s">
        <v>2012</v>
      </c>
      <c r="P1554" s="288" t="s">
        <v>2012</v>
      </c>
      <c r="Q1554" s="288" t="s">
        <v>2012</v>
      </c>
      <c r="R1554" s="289" t="e">
        <v>#N/A</v>
      </c>
      <c r="S1554" s="299" t="e">
        <v>#N/A</v>
      </c>
      <c r="T1554" s="283"/>
      <c r="U1554" s="290" t="s">
        <v>2015</v>
      </c>
      <c r="V1554" s="290" t="s">
        <v>195</v>
      </c>
      <c r="W1554" s="290" t="s">
        <v>2012</v>
      </c>
      <c r="X1554" s="290">
        <v>0</v>
      </c>
      <c r="Y1554" s="290" t="s">
        <v>50</v>
      </c>
      <c r="Z1554" s="290" t="s">
        <v>50</v>
      </c>
      <c r="AA1554" s="290" t="s">
        <v>50</v>
      </c>
      <c r="AB1554" s="290" t="s">
        <v>50</v>
      </c>
    </row>
    <row r="1555" spans="1:28" x14ac:dyDescent="0.25">
      <c r="A1555" s="283" t="s">
        <v>2189</v>
      </c>
      <c r="B1555" s="284" t="s">
        <v>1788</v>
      </c>
      <c r="C1555" s="284" t="s">
        <v>2084</v>
      </c>
      <c r="D1555" s="284" t="s">
        <v>2085</v>
      </c>
      <c r="E1555" s="284" t="e">
        <v>#N/A</v>
      </c>
      <c r="F1555" s="285" t="s">
        <v>2631</v>
      </c>
      <c r="G1555" s="302">
        <v>20</v>
      </c>
      <c r="H1555" s="287" t="s">
        <v>2011</v>
      </c>
      <c r="I1555" s="285"/>
      <c r="J1555" s="285"/>
      <c r="K1555" s="285"/>
      <c r="L1555" s="285"/>
      <c r="M1555" s="285"/>
      <c r="N1555" s="285"/>
      <c r="O1555" s="288" t="s">
        <v>2012</v>
      </c>
      <c r="P1555" s="288" t="s">
        <v>2012</v>
      </c>
      <c r="Q1555" s="288" t="s">
        <v>2012</v>
      </c>
      <c r="R1555" s="289" t="e">
        <v>#N/A</v>
      </c>
      <c r="S1555" s="299" t="e">
        <v>#N/A</v>
      </c>
      <c r="T1555" s="283"/>
      <c r="U1555" s="290" t="s">
        <v>2015</v>
      </c>
      <c r="V1555" s="290" t="s">
        <v>195</v>
      </c>
      <c r="W1555" s="290" t="s">
        <v>2012</v>
      </c>
      <c r="X1555" s="290">
        <v>0</v>
      </c>
      <c r="Y1555" s="290" t="s">
        <v>50</v>
      </c>
      <c r="Z1555" s="290" t="s">
        <v>50</v>
      </c>
      <c r="AA1555" s="290" t="s">
        <v>50</v>
      </c>
      <c r="AB1555" s="290" t="s">
        <v>50</v>
      </c>
    </row>
    <row r="1556" spans="1:28" x14ac:dyDescent="0.25">
      <c r="A1556" s="283" t="s">
        <v>2189</v>
      </c>
      <c r="B1556" s="284" t="s">
        <v>1788</v>
      </c>
      <c r="C1556" s="284" t="s">
        <v>2084</v>
      </c>
      <c r="D1556" s="284" t="s">
        <v>2085</v>
      </c>
      <c r="E1556" s="284" t="e">
        <v>#N/A</v>
      </c>
      <c r="F1556" s="285" t="s">
        <v>2631</v>
      </c>
      <c r="G1556" s="302">
        <v>40</v>
      </c>
      <c r="H1556" s="287" t="s">
        <v>2011</v>
      </c>
      <c r="I1556" s="285"/>
      <c r="J1556" s="285"/>
      <c r="K1556" s="285"/>
      <c r="L1556" s="285"/>
      <c r="M1556" s="285"/>
      <c r="N1556" s="285"/>
      <c r="O1556" s="288" t="s">
        <v>2012</v>
      </c>
      <c r="P1556" s="288" t="s">
        <v>2012</v>
      </c>
      <c r="Q1556" s="288" t="s">
        <v>2012</v>
      </c>
      <c r="R1556" s="289" t="e">
        <v>#N/A</v>
      </c>
      <c r="S1556" s="299" t="e">
        <v>#N/A</v>
      </c>
      <c r="T1556" s="283"/>
      <c r="U1556" s="290" t="s">
        <v>2015</v>
      </c>
      <c r="V1556" s="290" t="s">
        <v>195</v>
      </c>
      <c r="W1556" s="290" t="s">
        <v>2012</v>
      </c>
      <c r="X1556" s="290">
        <v>0</v>
      </c>
      <c r="Y1556" s="290" t="s">
        <v>50</v>
      </c>
      <c r="Z1556" s="290" t="s">
        <v>50</v>
      </c>
      <c r="AA1556" s="290" t="s">
        <v>50</v>
      </c>
      <c r="AB1556" s="290" t="s">
        <v>50</v>
      </c>
    </row>
    <row r="1557" spans="1:28" x14ac:dyDescent="0.25">
      <c r="A1557" s="283" t="s">
        <v>2189</v>
      </c>
      <c r="B1557" s="284" t="s">
        <v>2041</v>
      </c>
      <c r="C1557" s="284" t="s">
        <v>2285</v>
      </c>
      <c r="D1557" s="284" t="s">
        <v>2286</v>
      </c>
      <c r="E1557" s="284" t="e">
        <v>#N/A</v>
      </c>
      <c r="F1557" s="285" t="s">
        <v>2826</v>
      </c>
      <c r="G1557" s="302">
        <v>20</v>
      </c>
      <c r="H1557" s="287" t="s">
        <v>2011</v>
      </c>
      <c r="I1557" s="285"/>
      <c r="J1557" s="285"/>
      <c r="K1557" s="285"/>
      <c r="L1557" s="285"/>
      <c r="M1557" s="285"/>
      <c r="N1557" s="285"/>
      <c r="O1557" s="288" t="s">
        <v>2012</v>
      </c>
      <c r="P1557" s="288" t="s">
        <v>2012</v>
      </c>
      <c r="Q1557" s="288" t="s">
        <v>2012</v>
      </c>
      <c r="R1557" s="289" t="e">
        <v>#N/A</v>
      </c>
      <c r="S1557" s="299" t="e">
        <v>#N/A</v>
      </c>
      <c r="T1557" s="283"/>
      <c r="U1557" s="290" t="s">
        <v>2015</v>
      </c>
      <c r="V1557" s="290" t="s">
        <v>195</v>
      </c>
      <c r="W1557" s="290" t="s">
        <v>2012</v>
      </c>
      <c r="X1557" s="290">
        <v>0</v>
      </c>
      <c r="Y1557" s="290" t="s">
        <v>50</v>
      </c>
      <c r="Z1557" s="290" t="s">
        <v>50</v>
      </c>
      <c r="AA1557" s="290" t="s">
        <v>50</v>
      </c>
      <c r="AB1557" s="290" t="s">
        <v>50</v>
      </c>
    </row>
    <row r="1558" spans="1:28" x14ac:dyDescent="0.25">
      <c r="A1558" s="283" t="s">
        <v>2189</v>
      </c>
      <c r="B1558" s="284" t="s">
        <v>2041</v>
      </c>
      <c r="C1558" s="284" t="s">
        <v>2285</v>
      </c>
      <c r="D1558" s="284" t="s">
        <v>2286</v>
      </c>
      <c r="E1558" s="284" t="e">
        <v>#N/A</v>
      </c>
      <c r="F1558" s="285" t="s">
        <v>2826</v>
      </c>
      <c r="G1558" s="302">
        <v>40</v>
      </c>
      <c r="H1558" s="287" t="s">
        <v>2011</v>
      </c>
      <c r="I1558" s="285"/>
      <c r="J1558" s="285"/>
      <c r="K1558" s="285"/>
      <c r="L1558" s="285"/>
      <c r="M1558" s="285"/>
      <c r="N1558" s="285"/>
      <c r="O1558" s="288" t="s">
        <v>2012</v>
      </c>
      <c r="P1558" s="288" t="s">
        <v>2012</v>
      </c>
      <c r="Q1558" s="288" t="s">
        <v>2012</v>
      </c>
      <c r="R1558" s="289" t="e">
        <v>#N/A</v>
      </c>
      <c r="S1558" s="299" t="e">
        <v>#N/A</v>
      </c>
      <c r="T1558" s="283"/>
      <c r="U1558" s="290" t="s">
        <v>2015</v>
      </c>
      <c r="V1558" s="290" t="s">
        <v>195</v>
      </c>
      <c r="W1558" s="290" t="s">
        <v>2012</v>
      </c>
      <c r="X1558" s="290">
        <v>0</v>
      </c>
      <c r="Y1558" s="290" t="s">
        <v>50</v>
      </c>
      <c r="Z1558" s="290" t="s">
        <v>50</v>
      </c>
      <c r="AA1558" s="290" t="s">
        <v>50</v>
      </c>
      <c r="AB1558" s="290" t="s">
        <v>50</v>
      </c>
    </row>
    <row r="1559" spans="1:28" x14ac:dyDescent="0.25">
      <c r="A1559" s="283" t="s">
        <v>2189</v>
      </c>
      <c r="B1559" s="284" t="s">
        <v>2041</v>
      </c>
      <c r="C1559" s="284" t="s">
        <v>2110</v>
      </c>
      <c r="D1559" s="284" t="s">
        <v>2111</v>
      </c>
      <c r="E1559" s="284" t="e">
        <v>#N/A</v>
      </c>
      <c r="F1559" s="285" t="s">
        <v>2827</v>
      </c>
      <c r="G1559" s="302">
        <v>20</v>
      </c>
      <c r="H1559" s="287" t="s">
        <v>2011</v>
      </c>
      <c r="I1559" s="285"/>
      <c r="J1559" s="285"/>
      <c r="K1559" s="285"/>
      <c r="L1559" s="285"/>
      <c r="M1559" s="285"/>
      <c r="N1559" s="285"/>
      <c r="O1559" s="288" t="s">
        <v>2012</v>
      </c>
      <c r="P1559" s="288" t="s">
        <v>2012</v>
      </c>
      <c r="Q1559" s="288" t="s">
        <v>2012</v>
      </c>
      <c r="R1559" s="289" t="e">
        <v>#N/A</v>
      </c>
      <c r="S1559" s="299" t="e">
        <v>#N/A</v>
      </c>
      <c r="T1559" s="283"/>
      <c r="U1559" s="290" t="s">
        <v>2015</v>
      </c>
      <c r="V1559" s="290" t="s">
        <v>195</v>
      </c>
      <c r="W1559" s="290" t="s">
        <v>2012</v>
      </c>
      <c r="X1559" s="290">
        <v>0</v>
      </c>
      <c r="Y1559" s="290" t="s">
        <v>50</v>
      </c>
      <c r="Z1559" s="290" t="s">
        <v>50</v>
      </c>
      <c r="AA1559" s="290" t="s">
        <v>50</v>
      </c>
      <c r="AB1559" s="290" t="s">
        <v>50</v>
      </c>
    </row>
    <row r="1560" spans="1:28" x14ac:dyDescent="0.25">
      <c r="A1560" s="283" t="s">
        <v>2189</v>
      </c>
      <c r="B1560" s="284" t="s">
        <v>2041</v>
      </c>
      <c r="C1560" s="284" t="s">
        <v>2110</v>
      </c>
      <c r="D1560" s="284" t="s">
        <v>2111</v>
      </c>
      <c r="E1560" s="284" t="e">
        <v>#N/A</v>
      </c>
      <c r="F1560" s="285" t="s">
        <v>2827</v>
      </c>
      <c r="G1560" s="302">
        <v>40</v>
      </c>
      <c r="H1560" s="287" t="s">
        <v>2011</v>
      </c>
      <c r="I1560" s="285"/>
      <c r="J1560" s="285"/>
      <c r="K1560" s="285"/>
      <c r="L1560" s="285"/>
      <c r="M1560" s="285"/>
      <c r="N1560" s="285"/>
      <c r="O1560" s="288" t="s">
        <v>2012</v>
      </c>
      <c r="P1560" s="288" t="s">
        <v>2012</v>
      </c>
      <c r="Q1560" s="288" t="s">
        <v>2012</v>
      </c>
      <c r="R1560" s="289" t="e">
        <v>#N/A</v>
      </c>
      <c r="S1560" s="299" t="e">
        <v>#N/A</v>
      </c>
      <c r="T1560" s="283"/>
      <c r="U1560" s="290" t="s">
        <v>2015</v>
      </c>
      <c r="V1560" s="290" t="s">
        <v>195</v>
      </c>
      <c r="W1560" s="290" t="s">
        <v>2012</v>
      </c>
      <c r="X1560" s="290">
        <v>0</v>
      </c>
      <c r="Y1560" s="290" t="s">
        <v>50</v>
      </c>
      <c r="Z1560" s="290" t="s">
        <v>50</v>
      </c>
      <c r="AA1560" s="290" t="s">
        <v>50</v>
      </c>
      <c r="AB1560" s="290" t="s">
        <v>50</v>
      </c>
    </row>
    <row r="1561" spans="1:28" x14ac:dyDescent="0.25">
      <c r="A1561" s="283" t="s">
        <v>2189</v>
      </c>
      <c r="B1561" s="284" t="s">
        <v>2041</v>
      </c>
      <c r="C1561" s="284" t="s">
        <v>2110</v>
      </c>
      <c r="D1561" s="284" t="s">
        <v>2111</v>
      </c>
      <c r="E1561" s="284" t="e">
        <v>#N/A</v>
      </c>
      <c r="F1561" s="285" t="s">
        <v>2828</v>
      </c>
      <c r="G1561" s="302">
        <v>20</v>
      </c>
      <c r="H1561" s="287" t="s">
        <v>2011</v>
      </c>
      <c r="I1561" s="285"/>
      <c r="J1561" s="285"/>
      <c r="K1561" s="285"/>
      <c r="L1561" s="285"/>
      <c r="M1561" s="285"/>
      <c r="N1561" s="285"/>
      <c r="O1561" s="288" t="s">
        <v>2012</v>
      </c>
      <c r="P1561" s="288" t="s">
        <v>2012</v>
      </c>
      <c r="Q1561" s="288" t="s">
        <v>2012</v>
      </c>
      <c r="R1561" s="289" t="e">
        <v>#N/A</v>
      </c>
      <c r="S1561" s="299" t="e">
        <v>#N/A</v>
      </c>
      <c r="T1561" s="283"/>
      <c r="U1561" s="290" t="s">
        <v>2015</v>
      </c>
      <c r="V1561" s="290" t="s">
        <v>195</v>
      </c>
      <c r="W1561" s="290" t="s">
        <v>2012</v>
      </c>
      <c r="X1561" s="290">
        <v>0</v>
      </c>
      <c r="Y1561" s="290" t="s">
        <v>50</v>
      </c>
      <c r="Z1561" s="290" t="s">
        <v>50</v>
      </c>
      <c r="AA1561" s="290" t="s">
        <v>50</v>
      </c>
      <c r="AB1561" s="290" t="s">
        <v>50</v>
      </c>
    </row>
    <row r="1562" spans="1:28" x14ac:dyDescent="0.25">
      <c r="A1562" s="283" t="s">
        <v>2189</v>
      </c>
      <c r="B1562" s="284" t="s">
        <v>2041</v>
      </c>
      <c r="C1562" s="284" t="s">
        <v>2110</v>
      </c>
      <c r="D1562" s="284" t="s">
        <v>2111</v>
      </c>
      <c r="E1562" s="284" t="e">
        <v>#N/A</v>
      </c>
      <c r="F1562" s="285" t="s">
        <v>2828</v>
      </c>
      <c r="G1562" s="302">
        <v>40</v>
      </c>
      <c r="H1562" s="287" t="s">
        <v>2011</v>
      </c>
      <c r="I1562" s="285"/>
      <c r="J1562" s="285"/>
      <c r="K1562" s="285"/>
      <c r="L1562" s="285"/>
      <c r="M1562" s="285"/>
      <c r="N1562" s="285"/>
      <c r="O1562" s="288" t="s">
        <v>2012</v>
      </c>
      <c r="P1562" s="288" t="s">
        <v>2012</v>
      </c>
      <c r="Q1562" s="288" t="s">
        <v>2012</v>
      </c>
      <c r="R1562" s="289" t="e">
        <v>#N/A</v>
      </c>
      <c r="S1562" s="299" t="e">
        <v>#N/A</v>
      </c>
      <c r="T1562" s="283"/>
      <c r="U1562" s="290" t="s">
        <v>2015</v>
      </c>
      <c r="V1562" s="290" t="s">
        <v>195</v>
      </c>
      <c r="W1562" s="290" t="s">
        <v>2012</v>
      </c>
      <c r="X1562" s="290">
        <v>0</v>
      </c>
      <c r="Y1562" s="290" t="s">
        <v>50</v>
      </c>
      <c r="Z1562" s="290" t="s">
        <v>50</v>
      </c>
      <c r="AA1562" s="290" t="s">
        <v>50</v>
      </c>
      <c r="AB1562" s="290" t="s">
        <v>50</v>
      </c>
    </row>
    <row r="1563" spans="1:28" x14ac:dyDescent="0.25">
      <c r="A1563" s="283" t="s">
        <v>2189</v>
      </c>
      <c r="B1563" s="284" t="s">
        <v>1788</v>
      </c>
      <c r="C1563" s="284" t="s">
        <v>2305</v>
      </c>
      <c r="D1563" s="284" t="s">
        <v>2306</v>
      </c>
      <c r="E1563" s="284" t="e">
        <v>#N/A</v>
      </c>
      <c r="F1563" s="285" t="s">
        <v>2829</v>
      </c>
      <c r="G1563" s="302">
        <v>20</v>
      </c>
      <c r="H1563" s="287" t="s">
        <v>2011</v>
      </c>
      <c r="I1563" s="285"/>
      <c r="J1563" s="285"/>
      <c r="K1563" s="285"/>
      <c r="L1563" s="285"/>
      <c r="M1563" s="285"/>
      <c r="N1563" s="285"/>
      <c r="O1563" s="288" t="s">
        <v>2012</v>
      </c>
      <c r="P1563" s="288" t="s">
        <v>2012</v>
      </c>
      <c r="Q1563" s="288" t="s">
        <v>2012</v>
      </c>
      <c r="R1563" s="289" t="e">
        <v>#N/A</v>
      </c>
      <c r="S1563" s="299" t="e">
        <v>#N/A</v>
      </c>
      <c r="T1563" s="283"/>
      <c r="U1563" s="290" t="s">
        <v>2015</v>
      </c>
      <c r="V1563" s="290" t="s">
        <v>195</v>
      </c>
      <c r="W1563" s="290" t="s">
        <v>2012</v>
      </c>
      <c r="X1563" s="290">
        <v>0</v>
      </c>
      <c r="Y1563" s="290" t="s">
        <v>50</v>
      </c>
      <c r="Z1563" s="290" t="s">
        <v>50</v>
      </c>
      <c r="AA1563" s="290" t="s">
        <v>50</v>
      </c>
      <c r="AB1563" s="290" t="s">
        <v>50</v>
      </c>
    </row>
    <row r="1564" spans="1:28" x14ac:dyDescent="0.25">
      <c r="A1564" s="283" t="s">
        <v>2189</v>
      </c>
      <c r="B1564" s="284" t="s">
        <v>1788</v>
      </c>
      <c r="C1564" s="284" t="s">
        <v>2305</v>
      </c>
      <c r="D1564" s="284" t="s">
        <v>2306</v>
      </c>
      <c r="E1564" s="284" t="e">
        <v>#N/A</v>
      </c>
      <c r="F1564" s="285" t="s">
        <v>2829</v>
      </c>
      <c r="G1564" s="302">
        <v>40</v>
      </c>
      <c r="H1564" s="287" t="s">
        <v>2011</v>
      </c>
      <c r="I1564" s="285"/>
      <c r="J1564" s="285"/>
      <c r="K1564" s="285"/>
      <c r="L1564" s="285"/>
      <c r="M1564" s="285"/>
      <c r="N1564" s="285"/>
      <c r="O1564" s="288" t="s">
        <v>2012</v>
      </c>
      <c r="P1564" s="288" t="s">
        <v>2012</v>
      </c>
      <c r="Q1564" s="288" t="s">
        <v>2012</v>
      </c>
      <c r="R1564" s="289" t="e">
        <v>#N/A</v>
      </c>
      <c r="S1564" s="299" t="e">
        <v>#N/A</v>
      </c>
      <c r="T1564" s="283"/>
      <c r="U1564" s="290" t="s">
        <v>2015</v>
      </c>
      <c r="V1564" s="290" t="s">
        <v>195</v>
      </c>
      <c r="W1564" s="290" t="s">
        <v>2012</v>
      </c>
      <c r="X1564" s="290">
        <v>0</v>
      </c>
      <c r="Y1564" s="290" t="s">
        <v>50</v>
      </c>
      <c r="Z1564" s="290" t="s">
        <v>50</v>
      </c>
      <c r="AA1564" s="290" t="s">
        <v>50</v>
      </c>
      <c r="AB1564" s="290" t="s">
        <v>50</v>
      </c>
    </row>
    <row r="1565" spans="1:28" x14ac:dyDescent="0.25">
      <c r="A1565" s="283" t="s">
        <v>2189</v>
      </c>
      <c r="B1565" s="284" t="s">
        <v>1788</v>
      </c>
      <c r="C1565" s="284" t="s">
        <v>2131</v>
      </c>
      <c r="D1565" s="284" t="s">
        <v>2132</v>
      </c>
      <c r="E1565" s="284" t="e">
        <v>#N/A</v>
      </c>
      <c r="F1565" s="285" t="s">
        <v>2633</v>
      </c>
      <c r="G1565" s="302">
        <v>20</v>
      </c>
      <c r="H1565" s="287" t="s">
        <v>2011</v>
      </c>
      <c r="I1565" s="285"/>
      <c r="J1565" s="285"/>
      <c r="K1565" s="285"/>
      <c r="L1565" s="285"/>
      <c r="M1565" s="285"/>
      <c r="N1565" s="285"/>
      <c r="O1565" s="288" t="s">
        <v>2012</v>
      </c>
      <c r="P1565" s="288" t="s">
        <v>2012</v>
      </c>
      <c r="Q1565" s="288" t="s">
        <v>2012</v>
      </c>
      <c r="R1565" s="289" t="e">
        <v>#N/A</v>
      </c>
      <c r="S1565" s="299" t="e">
        <v>#N/A</v>
      </c>
      <c r="T1565" s="283"/>
      <c r="U1565" s="290" t="s">
        <v>2015</v>
      </c>
      <c r="V1565" s="290" t="s">
        <v>195</v>
      </c>
      <c r="W1565" s="290" t="s">
        <v>2012</v>
      </c>
      <c r="X1565" s="290">
        <v>0</v>
      </c>
      <c r="Y1565" s="290" t="s">
        <v>50</v>
      </c>
      <c r="Z1565" s="290" t="s">
        <v>50</v>
      </c>
      <c r="AA1565" s="290" t="s">
        <v>50</v>
      </c>
      <c r="AB1565" s="290" t="s">
        <v>50</v>
      </c>
    </row>
    <row r="1566" spans="1:28" x14ac:dyDescent="0.25">
      <c r="A1566" s="283" t="s">
        <v>2189</v>
      </c>
      <c r="B1566" s="284" t="s">
        <v>1788</v>
      </c>
      <c r="C1566" s="284" t="s">
        <v>2131</v>
      </c>
      <c r="D1566" s="284" t="s">
        <v>2132</v>
      </c>
      <c r="E1566" s="284" t="e">
        <v>#N/A</v>
      </c>
      <c r="F1566" s="285" t="s">
        <v>2633</v>
      </c>
      <c r="G1566" s="302">
        <v>40</v>
      </c>
      <c r="H1566" s="287" t="s">
        <v>2011</v>
      </c>
      <c r="I1566" s="285"/>
      <c r="J1566" s="285"/>
      <c r="K1566" s="285"/>
      <c r="L1566" s="285"/>
      <c r="M1566" s="285"/>
      <c r="N1566" s="285"/>
      <c r="O1566" s="288" t="s">
        <v>2012</v>
      </c>
      <c r="P1566" s="288" t="s">
        <v>2012</v>
      </c>
      <c r="Q1566" s="288" t="s">
        <v>2012</v>
      </c>
      <c r="R1566" s="289" t="e">
        <v>#N/A</v>
      </c>
      <c r="S1566" s="299" t="e">
        <v>#N/A</v>
      </c>
      <c r="T1566" s="283"/>
      <c r="U1566" s="290" t="s">
        <v>2015</v>
      </c>
      <c r="V1566" s="290" t="s">
        <v>195</v>
      </c>
      <c r="W1566" s="290" t="s">
        <v>2012</v>
      </c>
      <c r="X1566" s="290">
        <v>0</v>
      </c>
      <c r="Y1566" s="290" t="s">
        <v>50</v>
      </c>
      <c r="Z1566" s="290" t="s">
        <v>50</v>
      </c>
      <c r="AA1566" s="290" t="s">
        <v>50</v>
      </c>
      <c r="AB1566" s="290" t="s">
        <v>50</v>
      </c>
    </row>
    <row r="1567" spans="1:28" x14ac:dyDescent="0.25">
      <c r="A1567" s="283" t="s">
        <v>2189</v>
      </c>
      <c r="B1567" s="284" t="s">
        <v>2016</v>
      </c>
      <c r="C1567" s="284" t="s">
        <v>2313</v>
      </c>
      <c r="D1567" s="284" t="s">
        <v>2314</v>
      </c>
      <c r="E1567" s="284" t="e">
        <v>#N/A</v>
      </c>
      <c r="F1567" s="285" t="s">
        <v>2830</v>
      </c>
      <c r="G1567" s="302">
        <v>20</v>
      </c>
      <c r="H1567" s="287" t="s">
        <v>2011</v>
      </c>
      <c r="I1567" s="285"/>
      <c r="J1567" s="285"/>
      <c r="K1567" s="285"/>
      <c r="L1567" s="285"/>
      <c r="M1567" s="285"/>
      <c r="N1567" s="285"/>
      <c r="O1567" s="288" t="s">
        <v>2012</v>
      </c>
      <c r="P1567" s="288" t="s">
        <v>2012</v>
      </c>
      <c r="Q1567" s="288" t="s">
        <v>2012</v>
      </c>
      <c r="R1567" s="289" t="e">
        <v>#N/A</v>
      </c>
      <c r="S1567" s="299" t="e">
        <v>#N/A</v>
      </c>
      <c r="T1567" s="283"/>
      <c r="U1567" s="290" t="s">
        <v>2015</v>
      </c>
      <c r="V1567" s="290" t="s">
        <v>195</v>
      </c>
      <c r="W1567" s="290" t="s">
        <v>2012</v>
      </c>
      <c r="X1567" s="290">
        <v>0</v>
      </c>
      <c r="Y1567" s="290" t="s">
        <v>50</v>
      </c>
      <c r="Z1567" s="290" t="s">
        <v>50</v>
      </c>
      <c r="AA1567" s="290" t="s">
        <v>50</v>
      </c>
      <c r="AB1567" s="290" t="s">
        <v>50</v>
      </c>
    </row>
    <row r="1568" spans="1:28" x14ac:dyDescent="0.25">
      <c r="A1568" s="283" t="s">
        <v>2189</v>
      </c>
      <c r="B1568" s="284" t="s">
        <v>2016</v>
      </c>
      <c r="C1568" s="284" t="s">
        <v>2313</v>
      </c>
      <c r="D1568" s="284" t="s">
        <v>2314</v>
      </c>
      <c r="E1568" s="284" t="e">
        <v>#N/A</v>
      </c>
      <c r="F1568" s="285" t="s">
        <v>2830</v>
      </c>
      <c r="G1568" s="302">
        <v>40</v>
      </c>
      <c r="H1568" s="287" t="s">
        <v>2011</v>
      </c>
      <c r="I1568" s="285"/>
      <c r="J1568" s="285"/>
      <c r="K1568" s="285"/>
      <c r="L1568" s="285"/>
      <c r="M1568" s="285"/>
      <c r="N1568" s="285"/>
      <c r="O1568" s="288" t="s">
        <v>2012</v>
      </c>
      <c r="P1568" s="288" t="s">
        <v>2012</v>
      </c>
      <c r="Q1568" s="288" t="s">
        <v>2012</v>
      </c>
      <c r="R1568" s="289" t="e">
        <v>#N/A</v>
      </c>
      <c r="S1568" s="299" t="e">
        <v>#N/A</v>
      </c>
      <c r="T1568" s="283"/>
      <c r="U1568" s="290" t="s">
        <v>2015</v>
      </c>
      <c r="V1568" s="290" t="s">
        <v>195</v>
      </c>
      <c r="W1568" s="290" t="s">
        <v>2012</v>
      </c>
      <c r="X1568" s="290">
        <v>0</v>
      </c>
      <c r="Y1568" s="290" t="s">
        <v>50</v>
      </c>
      <c r="Z1568" s="290" t="s">
        <v>50</v>
      </c>
      <c r="AA1568" s="290" t="s">
        <v>50</v>
      </c>
      <c r="AB1568" s="290" t="s">
        <v>50</v>
      </c>
    </row>
    <row r="1569" spans="1:28" x14ac:dyDescent="0.25">
      <c r="A1569" s="283" t="s">
        <v>2189</v>
      </c>
      <c r="B1569" s="284" t="s">
        <v>1787</v>
      </c>
      <c r="C1569" s="284" t="s">
        <v>2140</v>
      </c>
      <c r="D1569" s="284" t="s">
        <v>2141</v>
      </c>
      <c r="E1569" s="284" t="e">
        <v>#N/A</v>
      </c>
      <c r="F1569" s="285" t="s">
        <v>2318</v>
      </c>
      <c r="G1569" s="302">
        <v>20</v>
      </c>
      <c r="H1569" s="287" t="s">
        <v>2011</v>
      </c>
      <c r="I1569" s="285"/>
      <c r="J1569" s="285"/>
      <c r="K1569" s="285"/>
      <c r="L1569" s="285"/>
      <c r="M1569" s="285"/>
      <c r="N1569" s="285"/>
      <c r="O1569" s="288" t="s">
        <v>2012</v>
      </c>
      <c r="P1569" s="288" t="s">
        <v>2012</v>
      </c>
      <c r="Q1569" s="288" t="s">
        <v>2012</v>
      </c>
      <c r="R1569" s="289" t="e">
        <v>#N/A</v>
      </c>
      <c r="S1569" s="299" t="e">
        <v>#N/A</v>
      </c>
      <c r="T1569" s="283"/>
      <c r="U1569" s="290" t="s">
        <v>2015</v>
      </c>
      <c r="V1569" s="290" t="s">
        <v>195</v>
      </c>
      <c r="W1569" s="290" t="s">
        <v>2012</v>
      </c>
      <c r="X1569" s="290">
        <v>0</v>
      </c>
      <c r="Y1569" s="290" t="s">
        <v>50</v>
      </c>
      <c r="Z1569" s="290" t="s">
        <v>50</v>
      </c>
      <c r="AA1569" s="290" t="s">
        <v>50</v>
      </c>
      <c r="AB1569" s="290" t="s">
        <v>50</v>
      </c>
    </row>
    <row r="1570" spans="1:28" x14ac:dyDescent="0.25">
      <c r="A1570" s="283" t="s">
        <v>2189</v>
      </c>
      <c r="B1570" s="284" t="s">
        <v>1787</v>
      </c>
      <c r="C1570" s="284" t="s">
        <v>2140</v>
      </c>
      <c r="D1570" s="284" t="s">
        <v>2141</v>
      </c>
      <c r="E1570" s="284" t="e">
        <v>#N/A</v>
      </c>
      <c r="F1570" s="285" t="s">
        <v>2318</v>
      </c>
      <c r="G1570" s="302">
        <v>40</v>
      </c>
      <c r="H1570" s="287" t="s">
        <v>2011</v>
      </c>
      <c r="I1570" s="285"/>
      <c r="J1570" s="285"/>
      <c r="K1570" s="285"/>
      <c r="L1570" s="285"/>
      <c r="M1570" s="285"/>
      <c r="N1570" s="285"/>
      <c r="O1570" s="288" t="s">
        <v>2012</v>
      </c>
      <c r="P1570" s="288" t="s">
        <v>2012</v>
      </c>
      <c r="Q1570" s="288" t="s">
        <v>2012</v>
      </c>
      <c r="R1570" s="289" t="e">
        <v>#N/A</v>
      </c>
      <c r="S1570" s="299" t="e">
        <v>#N/A</v>
      </c>
      <c r="T1570" s="283"/>
      <c r="U1570" s="290" t="s">
        <v>2015</v>
      </c>
      <c r="V1570" s="290" t="s">
        <v>195</v>
      </c>
      <c r="W1570" s="290" t="s">
        <v>2012</v>
      </c>
      <c r="X1570" s="290">
        <v>0</v>
      </c>
      <c r="Y1570" s="290" t="s">
        <v>50</v>
      </c>
      <c r="Z1570" s="290" t="s">
        <v>50</v>
      </c>
      <c r="AA1570" s="290" t="s">
        <v>50</v>
      </c>
      <c r="AB1570" s="290" t="s">
        <v>50</v>
      </c>
    </row>
    <row r="1571" spans="1:28" x14ac:dyDescent="0.25">
      <c r="A1571" s="283" t="s">
        <v>2189</v>
      </c>
      <c r="B1571" s="284" t="s">
        <v>1787</v>
      </c>
      <c r="C1571" s="284" t="s">
        <v>2140</v>
      </c>
      <c r="D1571" s="284" t="s">
        <v>2141</v>
      </c>
      <c r="E1571" s="284" t="e">
        <v>#N/A</v>
      </c>
      <c r="F1571" s="285" t="s">
        <v>2320</v>
      </c>
      <c r="G1571" s="302">
        <v>20</v>
      </c>
      <c r="H1571" s="287" t="s">
        <v>2011</v>
      </c>
      <c r="I1571" s="285"/>
      <c r="J1571" s="285"/>
      <c r="K1571" s="285"/>
      <c r="L1571" s="285"/>
      <c r="M1571" s="285"/>
      <c r="N1571" s="285"/>
      <c r="O1571" s="288" t="s">
        <v>2012</v>
      </c>
      <c r="P1571" s="288" t="s">
        <v>2012</v>
      </c>
      <c r="Q1571" s="288" t="s">
        <v>2012</v>
      </c>
      <c r="R1571" s="289" t="e">
        <v>#N/A</v>
      </c>
      <c r="S1571" s="299" t="e">
        <v>#N/A</v>
      </c>
      <c r="T1571" s="283"/>
      <c r="U1571" s="290" t="s">
        <v>2015</v>
      </c>
      <c r="V1571" s="290" t="s">
        <v>195</v>
      </c>
      <c r="W1571" s="290" t="s">
        <v>2012</v>
      </c>
      <c r="X1571" s="290">
        <v>0</v>
      </c>
      <c r="Y1571" s="290" t="s">
        <v>50</v>
      </c>
      <c r="Z1571" s="290" t="s">
        <v>50</v>
      </c>
      <c r="AA1571" s="290" t="s">
        <v>50</v>
      </c>
      <c r="AB1571" s="290" t="s">
        <v>50</v>
      </c>
    </row>
    <row r="1572" spans="1:28" x14ac:dyDescent="0.25">
      <c r="A1572" s="283" t="s">
        <v>2189</v>
      </c>
      <c r="B1572" s="284" t="s">
        <v>1787</v>
      </c>
      <c r="C1572" s="284" t="s">
        <v>2140</v>
      </c>
      <c r="D1572" s="284" t="s">
        <v>2141</v>
      </c>
      <c r="E1572" s="284" t="e">
        <v>#N/A</v>
      </c>
      <c r="F1572" s="285" t="s">
        <v>2320</v>
      </c>
      <c r="G1572" s="302">
        <v>40</v>
      </c>
      <c r="H1572" s="287" t="s">
        <v>2011</v>
      </c>
      <c r="I1572" s="285"/>
      <c r="J1572" s="285"/>
      <c r="K1572" s="285"/>
      <c r="L1572" s="285"/>
      <c r="M1572" s="285"/>
      <c r="N1572" s="285"/>
      <c r="O1572" s="288" t="s">
        <v>2012</v>
      </c>
      <c r="P1572" s="288" t="s">
        <v>2012</v>
      </c>
      <c r="Q1572" s="288" t="s">
        <v>2012</v>
      </c>
      <c r="R1572" s="289" t="e">
        <v>#N/A</v>
      </c>
      <c r="S1572" s="299" t="e">
        <v>#N/A</v>
      </c>
      <c r="T1572" s="283"/>
      <c r="U1572" s="290" t="s">
        <v>2015</v>
      </c>
      <c r="V1572" s="290" t="s">
        <v>195</v>
      </c>
      <c r="W1572" s="290" t="s">
        <v>2012</v>
      </c>
      <c r="X1572" s="290">
        <v>0</v>
      </c>
      <c r="Y1572" s="290" t="s">
        <v>50</v>
      </c>
      <c r="Z1572" s="290" t="s">
        <v>50</v>
      </c>
      <c r="AA1572" s="290" t="s">
        <v>50</v>
      </c>
      <c r="AB1572" s="290" t="s">
        <v>50</v>
      </c>
    </row>
    <row r="1573" spans="1:28" x14ac:dyDescent="0.25">
      <c r="A1573" s="283" t="s">
        <v>2189</v>
      </c>
      <c r="B1573" s="284" t="s">
        <v>1754</v>
      </c>
      <c r="C1573" s="284" t="s">
        <v>2163</v>
      </c>
      <c r="D1573" s="284" t="s">
        <v>2164</v>
      </c>
      <c r="E1573" s="284" t="e">
        <v>#N/A</v>
      </c>
      <c r="F1573" s="285" t="s">
        <v>2635</v>
      </c>
      <c r="G1573" s="302">
        <v>20</v>
      </c>
      <c r="H1573" s="287" t="s">
        <v>2011</v>
      </c>
      <c r="I1573" s="285"/>
      <c r="J1573" s="285"/>
      <c r="K1573" s="285"/>
      <c r="L1573" s="285"/>
      <c r="M1573" s="285"/>
      <c r="N1573" s="285"/>
      <c r="O1573" s="288" t="s">
        <v>2012</v>
      </c>
      <c r="P1573" s="288" t="s">
        <v>2012</v>
      </c>
      <c r="Q1573" s="288" t="s">
        <v>2012</v>
      </c>
      <c r="R1573" s="289" t="e">
        <v>#N/A</v>
      </c>
      <c r="S1573" s="299" t="e">
        <v>#N/A</v>
      </c>
      <c r="T1573" s="283"/>
      <c r="U1573" s="290" t="s">
        <v>2015</v>
      </c>
      <c r="V1573" s="290" t="s">
        <v>195</v>
      </c>
      <c r="W1573" s="290" t="s">
        <v>2012</v>
      </c>
      <c r="X1573" s="290">
        <v>0</v>
      </c>
      <c r="Y1573" s="290" t="s">
        <v>50</v>
      </c>
      <c r="Z1573" s="290" t="s">
        <v>50</v>
      </c>
      <c r="AA1573" s="290" t="s">
        <v>50</v>
      </c>
      <c r="AB1573" s="290" t="s">
        <v>50</v>
      </c>
    </row>
    <row r="1574" spans="1:28" x14ac:dyDescent="0.25">
      <c r="A1574" s="283" t="s">
        <v>2189</v>
      </c>
      <c r="B1574" s="284" t="s">
        <v>1754</v>
      </c>
      <c r="C1574" s="284" t="s">
        <v>2163</v>
      </c>
      <c r="D1574" s="284" t="s">
        <v>2164</v>
      </c>
      <c r="E1574" s="284" t="e">
        <v>#N/A</v>
      </c>
      <c r="F1574" s="285" t="s">
        <v>2635</v>
      </c>
      <c r="G1574" s="302">
        <v>40</v>
      </c>
      <c r="H1574" s="287" t="s">
        <v>2011</v>
      </c>
      <c r="I1574" s="285"/>
      <c r="J1574" s="285"/>
      <c r="K1574" s="285"/>
      <c r="L1574" s="285"/>
      <c r="M1574" s="285"/>
      <c r="N1574" s="285"/>
      <c r="O1574" s="288" t="s">
        <v>2012</v>
      </c>
      <c r="P1574" s="288" t="s">
        <v>2012</v>
      </c>
      <c r="Q1574" s="288" t="s">
        <v>2012</v>
      </c>
      <c r="R1574" s="289" t="e">
        <v>#N/A</v>
      </c>
      <c r="S1574" s="299" t="e">
        <v>#N/A</v>
      </c>
      <c r="T1574" s="283"/>
      <c r="U1574" s="290" t="s">
        <v>2015</v>
      </c>
      <c r="V1574" s="290" t="s">
        <v>195</v>
      </c>
      <c r="W1574" s="290" t="s">
        <v>2012</v>
      </c>
      <c r="X1574" s="290">
        <v>0</v>
      </c>
      <c r="Y1574" s="290" t="s">
        <v>50</v>
      </c>
      <c r="Z1574" s="290" t="s">
        <v>50</v>
      </c>
      <c r="AA1574" s="290" t="s">
        <v>50</v>
      </c>
      <c r="AB1574" s="290" t="s">
        <v>50</v>
      </c>
    </row>
    <row r="1575" spans="1:28" x14ac:dyDescent="0.25">
      <c r="A1575" s="283" t="s">
        <v>2189</v>
      </c>
      <c r="B1575" s="284" t="s">
        <v>1754</v>
      </c>
      <c r="C1575" s="284" t="s">
        <v>2163</v>
      </c>
      <c r="D1575" s="284" t="s">
        <v>2164</v>
      </c>
      <c r="E1575" s="284" t="e">
        <v>#N/A</v>
      </c>
      <c r="F1575" s="285" t="s">
        <v>2636</v>
      </c>
      <c r="G1575" s="302">
        <v>20</v>
      </c>
      <c r="H1575" s="287" t="s">
        <v>2011</v>
      </c>
      <c r="I1575" s="285"/>
      <c r="J1575" s="285"/>
      <c r="K1575" s="285"/>
      <c r="L1575" s="285"/>
      <c r="M1575" s="285"/>
      <c r="N1575" s="285"/>
      <c r="O1575" s="288" t="s">
        <v>2012</v>
      </c>
      <c r="P1575" s="288" t="s">
        <v>2012</v>
      </c>
      <c r="Q1575" s="288" t="s">
        <v>2012</v>
      </c>
      <c r="R1575" s="289" t="e">
        <v>#N/A</v>
      </c>
      <c r="S1575" s="299" t="e">
        <v>#N/A</v>
      </c>
      <c r="T1575" s="283"/>
      <c r="U1575" s="290" t="s">
        <v>2015</v>
      </c>
      <c r="V1575" s="290" t="s">
        <v>195</v>
      </c>
      <c r="W1575" s="290" t="s">
        <v>2012</v>
      </c>
      <c r="X1575" s="290">
        <v>0</v>
      </c>
      <c r="Y1575" s="290" t="s">
        <v>50</v>
      </c>
      <c r="Z1575" s="290" t="s">
        <v>50</v>
      </c>
      <c r="AA1575" s="290" t="s">
        <v>50</v>
      </c>
      <c r="AB1575" s="290" t="s">
        <v>50</v>
      </c>
    </row>
    <row r="1576" spans="1:28" x14ac:dyDescent="0.25">
      <c r="A1576" s="283" t="s">
        <v>2189</v>
      </c>
      <c r="B1576" s="284" t="s">
        <v>1754</v>
      </c>
      <c r="C1576" s="284" t="s">
        <v>2163</v>
      </c>
      <c r="D1576" s="284" t="s">
        <v>2164</v>
      </c>
      <c r="E1576" s="284" t="e">
        <v>#N/A</v>
      </c>
      <c r="F1576" s="285" t="s">
        <v>2636</v>
      </c>
      <c r="G1576" s="302">
        <v>40</v>
      </c>
      <c r="H1576" s="287" t="s">
        <v>2011</v>
      </c>
      <c r="I1576" s="285"/>
      <c r="J1576" s="285"/>
      <c r="K1576" s="285"/>
      <c r="L1576" s="285"/>
      <c r="M1576" s="285"/>
      <c r="N1576" s="285"/>
      <c r="O1576" s="288" t="s">
        <v>2012</v>
      </c>
      <c r="P1576" s="288" t="s">
        <v>2012</v>
      </c>
      <c r="Q1576" s="288" t="s">
        <v>2012</v>
      </c>
      <c r="R1576" s="289" t="e">
        <v>#N/A</v>
      </c>
      <c r="S1576" s="299" t="e">
        <v>#N/A</v>
      </c>
      <c r="T1576" s="283"/>
      <c r="U1576" s="290" t="s">
        <v>2015</v>
      </c>
      <c r="V1576" s="290" t="s">
        <v>195</v>
      </c>
      <c r="W1576" s="290" t="s">
        <v>2012</v>
      </c>
      <c r="X1576" s="290">
        <v>0</v>
      </c>
      <c r="Y1576" s="290" t="s">
        <v>50</v>
      </c>
      <c r="Z1576" s="290" t="s">
        <v>50</v>
      </c>
      <c r="AA1576" s="290" t="s">
        <v>50</v>
      </c>
      <c r="AB1576" s="290" t="s">
        <v>50</v>
      </c>
    </row>
    <row r="1577" spans="1:28" x14ac:dyDescent="0.25">
      <c r="A1577" s="283" t="s">
        <v>2189</v>
      </c>
      <c r="B1577" s="284" t="s">
        <v>1754</v>
      </c>
      <c r="C1577" s="284" t="s">
        <v>2163</v>
      </c>
      <c r="D1577" s="284" t="s">
        <v>2164</v>
      </c>
      <c r="E1577" s="284" t="e">
        <v>#N/A</v>
      </c>
      <c r="F1577" s="285" t="s">
        <v>2638</v>
      </c>
      <c r="G1577" s="302">
        <v>20</v>
      </c>
      <c r="H1577" s="287" t="s">
        <v>2011</v>
      </c>
      <c r="I1577" s="285"/>
      <c r="J1577" s="285"/>
      <c r="K1577" s="285"/>
      <c r="L1577" s="285"/>
      <c r="M1577" s="285"/>
      <c r="N1577" s="285"/>
      <c r="O1577" s="288" t="s">
        <v>2012</v>
      </c>
      <c r="P1577" s="288" t="s">
        <v>2012</v>
      </c>
      <c r="Q1577" s="288" t="s">
        <v>2012</v>
      </c>
      <c r="R1577" s="289" t="e">
        <v>#N/A</v>
      </c>
      <c r="S1577" s="299" t="e">
        <v>#N/A</v>
      </c>
      <c r="T1577" s="283"/>
      <c r="U1577" s="290" t="s">
        <v>2015</v>
      </c>
      <c r="V1577" s="290" t="s">
        <v>195</v>
      </c>
      <c r="W1577" s="290" t="s">
        <v>2012</v>
      </c>
      <c r="X1577" s="290">
        <v>0</v>
      </c>
      <c r="Y1577" s="290" t="s">
        <v>50</v>
      </c>
      <c r="Z1577" s="290" t="s">
        <v>50</v>
      </c>
      <c r="AA1577" s="290" t="s">
        <v>50</v>
      </c>
      <c r="AB1577" s="290" t="s">
        <v>50</v>
      </c>
    </row>
    <row r="1578" spans="1:28" x14ac:dyDescent="0.25">
      <c r="A1578" s="283" t="s">
        <v>2189</v>
      </c>
      <c r="B1578" s="284" t="s">
        <v>1754</v>
      </c>
      <c r="C1578" s="284" t="s">
        <v>2163</v>
      </c>
      <c r="D1578" s="284" t="s">
        <v>2164</v>
      </c>
      <c r="E1578" s="284" t="e">
        <v>#N/A</v>
      </c>
      <c r="F1578" s="285" t="s">
        <v>2638</v>
      </c>
      <c r="G1578" s="302">
        <v>40</v>
      </c>
      <c r="H1578" s="287" t="s">
        <v>2011</v>
      </c>
      <c r="I1578" s="285"/>
      <c r="J1578" s="285"/>
      <c r="K1578" s="285"/>
      <c r="L1578" s="285"/>
      <c r="M1578" s="285"/>
      <c r="N1578" s="285"/>
      <c r="O1578" s="288" t="s">
        <v>2012</v>
      </c>
      <c r="P1578" s="288" t="s">
        <v>2012</v>
      </c>
      <c r="Q1578" s="288" t="s">
        <v>2012</v>
      </c>
      <c r="R1578" s="289" t="e">
        <v>#N/A</v>
      </c>
      <c r="S1578" s="299" t="e">
        <v>#N/A</v>
      </c>
      <c r="T1578" s="283"/>
      <c r="U1578" s="290" t="s">
        <v>2015</v>
      </c>
      <c r="V1578" s="290" t="s">
        <v>195</v>
      </c>
      <c r="W1578" s="290" t="s">
        <v>2012</v>
      </c>
      <c r="X1578" s="290">
        <v>0</v>
      </c>
      <c r="Y1578" s="290" t="s">
        <v>50</v>
      </c>
      <c r="Z1578" s="290" t="s">
        <v>50</v>
      </c>
      <c r="AA1578" s="290" t="s">
        <v>50</v>
      </c>
      <c r="AB1578" s="290" t="s">
        <v>50</v>
      </c>
    </row>
    <row r="1579" spans="1:28" x14ac:dyDescent="0.25">
      <c r="A1579" s="283" t="s">
        <v>2189</v>
      </c>
      <c r="B1579" s="284" t="s">
        <v>1787</v>
      </c>
      <c r="C1579" s="284" t="s">
        <v>2172</v>
      </c>
      <c r="D1579" s="284" t="s">
        <v>2173</v>
      </c>
      <c r="E1579" s="284" t="e">
        <v>#N/A</v>
      </c>
      <c r="F1579" s="285" t="s">
        <v>2831</v>
      </c>
      <c r="G1579" s="302">
        <v>20</v>
      </c>
      <c r="H1579" s="287" t="s">
        <v>2011</v>
      </c>
      <c r="I1579" s="285"/>
      <c r="J1579" s="285"/>
      <c r="K1579" s="285"/>
      <c r="L1579" s="285"/>
      <c r="M1579" s="285"/>
      <c r="N1579" s="285"/>
      <c r="O1579" s="288" t="s">
        <v>2012</v>
      </c>
      <c r="P1579" s="288" t="s">
        <v>2012</v>
      </c>
      <c r="Q1579" s="288" t="s">
        <v>2012</v>
      </c>
      <c r="R1579" s="289" t="e">
        <v>#N/A</v>
      </c>
      <c r="S1579" s="299" t="e">
        <v>#N/A</v>
      </c>
      <c r="T1579" s="283"/>
      <c r="U1579" s="290" t="s">
        <v>2015</v>
      </c>
      <c r="V1579" s="290" t="s">
        <v>195</v>
      </c>
      <c r="W1579" s="290" t="s">
        <v>2012</v>
      </c>
      <c r="X1579" s="290">
        <v>0</v>
      </c>
      <c r="Y1579" s="290" t="s">
        <v>50</v>
      </c>
      <c r="Z1579" s="290" t="s">
        <v>50</v>
      </c>
      <c r="AA1579" s="290" t="s">
        <v>50</v>
      </c>
      <c r="AB1579" s="290" t="s">
        <v>50</v>
      </c>
    </row>
    <row r="1580" spans="1:28" x14ac:dyDescent="0.25">
      <c r="A1580" s="283" t="s">
        <v>2189</v>
      </c>
      <c r="B1580" s="284" t="s">
        <v>1787</v>
      </c>
      <c r="C1580" s="284" t="s">
        <v>2172</v>
      </c>
      <c r="D1580" s="284" t="s">
        <v>2173</v>
      </c>
      <c r="E1580" s="284" t="e">
        <v>#N/A</v>
      </c>
      <c r="F1580" s="285" t="s">
        <v>2831</v>
      </c>
      <c r="G1580" s="302">
        <v>40</v>
      </c>
      <c r="H1580" s="287" t="s">
        <v>2011</v>
      </c>
      <c r="I1580" s="285"/>
      <c r="J1580" s="285"/>
      <c r="K1580" s="285"/>
      <c r="L1580" s="285"/>
      <c r="M1580" s="285"/>
      <c r="N1580" s="285"/>
      <c r="O1580" s="288" t="s">
        <v>2012</v>
      </c>
      <c r="P1580" s="288" t="s">
        <v>2012</v>
      </c>
      <c r="Q1580" s="288" t="s">
        <v>2012</v>
      </c>
      <c r="R1580" s="289" t="e">
        <v>#N/A</v>
      </c>
      <c r="S1580" s="299" t="e">
        <v>#N/A</v>
      </c>
      <c r="T1580" s="283"/>
      <c r="U1580" s="290" t="s">
        <v>2015</v>
      </c>
      <c r="V1580" s="290" t="s">
        <v>195</v>
      </c>
      <c r="W1580" s="290" t="s">
        <v>2012</v>
      </c>
      <c r="X1580" s="290">
        <v>0</v>
      </c>
      <c r="Y1580" s="290" t="s">
        <v>50</v>
      </c>
      <c r="Z1580" s="290" t="s">
        <v>50</v>
      </c>
      <c r="AA1580" s="290" t="s">
        <v>50</v>
      </c>
      <c r="AB1580" s="290" t="s">
        <v>50</v>
      </c>
    </row>
    <row r="1581" spans="1:28" x14ac:dyDescent="0.25">
      <c r="A1581" s="283" t="s">
        <v>2189</v>
      </c>
      <c r="B1581" s="284" t="s">
        <v>368</v>
      </c>
      <c r="C1581" s="284" t="s">
        <v>2175</v>
      </c>
      <c r="D1581" s="284" t="s">
        <v>2176</v>
      </c>
      <c r="E1581" s="284" t="e">
        <v>#N/A</v>
      </c>
      <c r="F1581" s="285" t="s">
        <v>2639</v>
      </c>
      <c r="G1581" s="302">
        <v>20</v>
      </c>
      <c r="H1581" s="287" t="s">
        <v>2011</v>
      </c>
      <c r="I1581" s="285"/>
      <c r="J1581" s="285"/>
      <c r="K1581" s="285"/>
      <c r="L1581" s="285"/>
      <c r="M1581" s="285"/>
      <c r="N1581" s="285"/>
      <c r="O1581" s="288" t="s">
        <v>2012</v>
      </c>
      <c r="P1581" s="288" t="s">
        <v>2012</v>
      </c>
      <c r="Q1581" s="288" t="s">
        <v>2012</v>
      </c>
      <c r="R1581" s="289" t="e">
        <v>#N/A</v>
      </c>
      <c r="S1581" s="299" t="e">
        <v>#N/A</v>
      </c>
      <c r="T1581" s="283"/>
      <c r="U1581" s="290" t="s">
        <v>2015</v>
      </c>
      <c r="V1581" s="290" t="s">
        <v>195</v>
      </c>
      <c r="W1581" s="290" t="s">
        <v>2012</v>
      </c>
      <c r="X1581" s="290">
        <v>0</v>
      </c>
      <c r="Y1581" s="290" t="s">
        <v>50</v>
      </c>
      <c r="Z1581" s="290" t="s">
        <v>50</v>
      </c>
      <c r="AA1581" s="290" t="s">
        <v>50</v>
      </c>
      <c r="AB1581" s="290" t="s">
        <v>50</v>
      </c>
    </row>
    <row r="1582" spans="1:28" x14ac:dyDescent="0.25">
      <c r="A1582" s="283" t="s">
        <v>2189</v>
      </c>
      <c r="B1582" s="284" t="s">
        <v>368</v>
      </c>
      <c r="C1582" s="284" t="s">
        <v>2175</v>
      </c>
      <c r="D1582" s="284" t="s">
        <v>2176</v>
      </c>
      <c r="E1582" s="284" t="e">
        <v>#N/A</v>
      </c>
      <c r="F1582" s="285" t="s">
        <v>2639</v>
      </c>
      <c r="G1582" s="302">
        <v>40</v>
      </c>
      <c r="H1582" s="287" t="s">
        <v>2011</v>
      </c>
      <c r="I1582" s="285"/>
      <c r="J1582" s="285"/>
      <c r="K1582" s="285"/>
      <c r="L1582" s="285"/>
      <c r="M1582" s="285"/>
      <c r="N1582" s="285"/>
      <c r="O1582" s="288" t="s">
        <v>2012</v>
      </c>
      <c r="P1582" s="288" t="s">
        <v>2012</v>
      </c>
      <c r="Q1582" s="288" t="s">
        <v>2012</v>
      </c>
      <c r="R1582" s="289" t="e">
        <v>#N/A</v>
      </c>
      <c r="S1582" s="299" t="e">
        <v>#N/A</v>
      </c>
      <c r="T1582" s="283"/>
      <c r="U1582" s="290" t="s">
        <v>2015</v>
      </c>
      <c r="V1582" s="290" t="s">
        <v>195</v>
      </c>
      <c r="W1582" s="290" t="s">
        <v>2012</v>
      </c>
      <c r="X1582" s="290">
        <v>0</v>
      </c>
      <c r="Y1582" s="290" t="s">
        <v>50</v>
      </c>
      <c r="Z1582" s="290" t="s">
        <v>50</v>
      </c>
      <c r="AA1582" s="290" t="s">
        <v>50</v>
      </c>
      <c r="AB1582" s="290" t="s">
        <v>50</v>
      </c>
    </row>
    <row r="1583" spans="1:28" x14ac:dyDescent="0.25">
      <c r="A1583" s="283" t="s">
        <v>2189</v>
      </c>
      <c r="B1583" s="284" t="s">
        <v>2041</v>
      </c>
      <c r="C1583" s="284" t="s">
        <v>2179</v>
      </c>
      <c r="D1583" s="284" t="s">
        <v>2180</v>
      </c>
      <c r="E1583" s="284" t="e">
        <v>#N/A</v>
      </c>
      <c r="F1583" s="285" t="s">
        <v>2640</v>
      </c>
      <c r="G1583" s="302">
        <v>20</v>
      </c>
      <c r="H1583" s="287" t="s">
        <v>2011</v>
      </c>
      <c r="I1583" s="285"/>
      <c r="J1583" s="285"/>
      <c r="K1583" s="285"/>
      <c r="L1583" s="285"/>
      <c r="M1583" s="285"/>
      <c r="N1583" s="285"/>
      <c r="O1583" s="288" t="s">
        <v>2012</v>
      </c>
      <c r="P1583" s="288" t="s">
        <v>2012</v>
      </c>
      <c r="Q1583" s="288" t="s">
        <v>2012</v>
      </c>
      <c r="R1583" s="289" t="e">
        <v>#N/A</v>
      </c>
      <c r="S1583" s="299" t="e">
        <v>#N/A</v>
      </c>
      <c r="T1583" s="283"/>
      <c r="U1583" s="290" t="s">
        <v>2015</v>
      </c>
      <c r="V1583" s="290" t="s">
        <v>195</v>
      </c>
      <c r="W1583" s="290" t="s">
        <v>2012</v>
      </c>
      <c r="X1583" s="290">
        <v>0</v>
      </c>
      <c r="Y1583" s="290" t="s">
        <v>50</v>
      </c>
      <c r="Z1583" s="290" t="s">
        <v>50</v>
      </c>
      <c r="AA1583" s="290" t="s">
        <v>50</v>
      </c>
      <c r="AB1583" s="290" t="s">
        <v>50</v>
      </c>
    </row>
    <row r="1584" spans="1:28" x14ac:dyDescent="0.25">
      <c r="A1584" s="283" t="s">
        <v>2189</v>
      </c>
      <c r="B1584" s="284" t="s">
        <v>2041</v>
      </c>
      <c r="C1584" s="284" t="s">
        <v>2179</v>
      </c>
      <c r="D1584" s="284" t="s">
        <v>2180</v>
      </c>
      <c r="E1584" s="284" t="e">
        <v>#N/A</v>
      </c>
      <c r="F1584" s="285" t="s">
        <v>2640</v>
      </c>
      <c r="G1584" s="302">
        <v>40</v>
      </c>
      <c r="H1584" s="287" t="s">
        <v>2011</v>
      </c>
      <c r="I1584" s="285"/>
      <c r="J1584" s="285"/>
      <c r="K1584" s="285"/>
      <c r="L1584" s="285"/>
      <c r="M1584" s="285"/>
      <c r="N1584" s="285"/>
      <c r="O1584" s="288" t="s">
        <v>2012</v>
      </c>
      <c r="P1584" s="288" t="s">
        <v>2012</v>
      </c>
      <c r="Q1584" s="288" t="s">
        <v>2012</v>
      </c>
      <c r="R1584" s="289" t="e">
        <v>#N/A</v>
      </c>
      <c r="S1584" s="299" t="e">
        <v>#N/A</v>
      </c>
      <c r="T1584" s="283"/>
      <c r="U1584" s="290" t="s">
        <v>2015</v>
      </c>
      <c r="V1584" s="290" t="s">
        <v>195</v>
      </c>
      <c r="W1584" s="290" t="s">
        <v>2012</v>
      </c>
      <c r="X1584" s="290">
        <v>0</v>
      </c>
      <c r="Y1584" s="290" t="s">
        <v>50</v>
      </c>
      <c r="Z1584" s="290" t="s">
        <v>50</v>
      </c>
      <c r="AA1584" s="290" t="s">
        <v>50</v>
      </c>
      <c r="AB1584" s="290" t="s">
        <v>50</v>
      </c>
    </row>
    <row r="1585" spans="1:28" x14ac:dyDescent="0.25">
      <c r="A1585" s="283" t="s">
        <v>2189</v>
      </c>
      <c r="B1585" s="284" t="s">
        <v>1787</v>
      </c>
      <c r="C1585" s="284" t="s">
        <v>2027</v>
      </c>
      <c r="D1585" s="284" t="s">
        <v>2028</v>
      </c>
      <c r="E1585" s="284" t="s">
        <v>2378</v>
      </c>
      <c r="F1585" s="285" t="s">
        <v>2386</v>
      </c>
      <c r="G1585" s="286">
        <v>20</v>
      </c>
      <c r="H1585" s="287" t="s">
        <v>1786</v>
      </c>
      <c r="I1585" s="285"/>
      <c r="J1585" s="285"/>
      <c r="K1585" s="285"/>
      <c r="L1585" s="285"/>
      <c r="M1585" s="285"/>
      <c r="N1585" s="285"/>
      <c r="O1585" s="288">
        <v>5</v>
      </c>
      <c r="P1585" s="288" t="s">
        <v>2013</v>
      </c>
      <c r="Q1585" s="288" t="s">
        <v>2012</v>
      </c>
      <c r="R1585" s="289" t="s">
        <v>2390</v>
      </c>
      <c r="S1585" s="299" t="s">
        <v>2382</v>
      </c>
      <c r="T1585" s="283"/>
      <c r="U1585" s="290" t="s">
        <v>2015</v>
      </c>
      <c r="V1585" s="290" t="s">
        <v>195</v>
      </c>
      <c r="W1585" s="290">
        <v>6</v>
      </c>
      <c r="X1585" s="290" t="s">
        <v>2319</v>
      </c>
      <c r="Y1585" s="290"/>
      <c r="Z1585" s="290"/>
      <c r="AA1585" s="290"/>
      <c r="AB1585" s="290"/>
    </row>
    <row r="1586" spans="1:28" x14ac:dyDescent="0.25">
      <c r="A1586" s="283" t="s">
        <v>2189</v>
      </c>
      <c r="B1586" s="284" t="s">
        <v>1787</v>
      </c>
      <c r="C1586" s="284" t="s">
        <v>2027</v>
      </c>
      <c r="D1586" s="284" t="s">
        <v>2028</v>
      </c>
      <c r="E1586" s="284" t="s">
        <v>2378</v>
      </c>
      <c r="F1586" s="285" t="s">
        <v>2386</v>
      </c>
      <c r="G1586" s="286">
        <v>40</v>
      </c>
      <c r="H1586" s="287" t="s">
        <v>1786</v>
      </c>
      <c r="I1586" s="285"/>
      <c r="J1586" s="285"/>
      <c r="K1586" s="285"/>
      <c r="L1586" s="285"/>
      <c r="M1586" s="285"/>
      <c r="N1586" s="285"/>
      <c r="O1586" s="288">
        <v>5</v>
      </c>
      <c r="P1586" s="288" t="s">
        <v>2013</v>
      </c>
      <c r="Q1586" s="288" t="s">
        <v>2012</v>
      </c>
      <c r="R1586" s="289" t="s">
        <v>2390</v>
      </c>
      <c r="S1586" s="299" t="s">
        <v>2382</v>
      </c>
      <c r="T1586" s="283"/>
      <c r="U1586" s="290" t="s">
        <v>2015</v>
      </c>
      <c r="V1586" s="290" t="s">
        <v>195</v>
      </c>
      <c r="W1586" s="290">
        <v>6</v>
      </c>
      <c r="X1586" s="290" t="s">
        <v>2319</v>
      </c>
      <c r="Y1586" s="290"/>
      <c r="Z1586" s="290"/>
      <c r="AA1586" s="290"/>
      <c r="AB1586" s="290"/>
    </row>
    <row r="1587" spans="1:28" x14ac:dyDescent="0.25">
      <c r="A1587" s="283" t="s">
        <v>2189</v>
      </c>
      <c r="B1587" s="284" t="s">
        <v>368</v>
      </c>
      <c r="C1587" s="284" t="s">
        <v>2033</v>
      </c>
      <c r="D1587" s="284" t="s">
        <v>2034</v>
      </c>
      <c r="E1587" s="284" t="s">
        <v>2378</v>
      </c>
      <c r="F1587" s="285" t="s">
        <v>2387</v>
      </c>
      <c r="G1587" s="286">
        <v>20</v>
      </c>
      <c r="H1587" s="287" t="s">
        <v>1786</v>
      </c>
      <c r="I1587" s="285"/>
      <c r="J1587" s="285"/>
      <c r="K1587" s="285"/>
      <c r="L1587" s="285"/>
      <c r="M1587" s="285"/>
      <c r="N1587" s="285"/>
      <c r="O1587" s="288">
        <v>5</v>
      </c>
      <c r="P1587" s="288" t="s">
        <v>2013</v>
      </c>
      <c r="Q1587" s="288" t="s">
        <v>2012</v>
      </c>
      <c r="R1587" s="289" t="s">
        <v>2390</v>
      </c>
      <c r="S1587" s="299" t="s">
        <v>2382</v>
      </c>
      <c r="T1587" s="283"/>
      <c r="U1587" s="290" t="s">
        <v>2015</v>
      </c>
      <c r="V1587" s="290" t="s">
        <v>195</v>
      </c>
      <c r="W1587" s="290">
        <v>6</v>
      </c>
      <c r="X1587" s="290" t="s">
        <v>2319</v>
      </c>
      <c r="Y1587" s="290"/>
      <c r="Z1587" s="290"/>
      <c r="AA1587" s="290"/>
      <c r="AB1587" s="290"/>
    </row>
    <row r="1588" spans="1:28" x14ac:dyDescent="0.25">
      <c r="A1588" s="283" t="s">
        <v>2189</v>
      </c>
      <c r="B1588" s="284" t="s">
        <v>368</v>
      </c>
      <c r="C1588" s="284" t="s">
        <v>2033</v>
      </c>
      <c r="D1588" s="284" t="s">
        <v>2034</v>
      </c>
      <c r="E1588" s="284" t="s">
        <v>2378</v>
      </c>
      <c r="F1588" s="285" t="s">
        <v>2387</v>
      </c>
      <c r="G1588" s="286">
        <v>40</v>
      </c>
      <c r="H1588" s="287" t="s">
        <v>1786</v>
      </c>
      <c r="I1588" s="285"/>
      <c r="J1588" s="285"/>
      <c r="K1588" s="285"/>
      <c r="L1588" s="285"/>
      <c r="M1588" s="285"/>
      <c r="N1588" s="285"/>
      <c r="O1588" s="288">
        <v>5</v>
      </c>
      <c r="P1588" s="288" t="s">
        <v>2013</v>
      </c>
      <c r="Q1588" s="288" t="s">
        <v>2012</v>
      </c>
      <c r="R1588" s="289" t="s">
        <v>2390</v>
      </c>
      <c r="S1588" s="299" t="s">
        <v>2382</v>
      </c>
      <c r="T1588" s="283"/>
      <c r="U1588" s="290" t="s">
        <v>2015</v>
      </c>
      <c r="V1588" s="290" t="s">
        <v>195</v>
      </c>
      <c r="W1588" s="290">
        <v>6</v>
      </c>
      <c r="X1588" s="290" t="s">
        <v>2319</v>
      </c>
      <c r="Y1588" s="290"/>
      <c r="Z1588" s="290"/>
      <c r="AA1588" s="290"/>
      <c r="AB1588" s="290"/>
    </row>
    <row r="1589" spans="1:28" x14ac:dyDescent="0.25">
      <c r="A1589" s="283" t="s">
        <v>2189</v>
      </c>
      <c r="B1589" s="284" t="s">
        <v>368</v>
      </c>
      <c r="C1589" s="284" t="s">
        <v>2033</v>
      </c>
      <c r="D1589" s="284" t="s">
        <v>2034</v>
      </c>
      <c r="E1589" s="284" t="s">
        <v>2378</v>
      </c>
      <c r="F1589" s="285" t="s">
        <v>2653</v>
      </c>
      <c r="G1589" s="286">
        <v>20</v>
      </c>
      <c r="H1589" s="287" t="s">
        <v>1786</v>
      </c>
      <c r="I1589" s="285"/>
      <c r="J1589" s="285"/>
      <c r="K1589" s="285"/>
      <c r="L1589" s="285"/>
      <c r="M1589" s="285"/>
      <c r="N1589" s="285"/>
      <c r="O1589" s="288">
        <v>5</v>
      </c>
      <c r="P1589" s="288" t="s">
        <v>2013</v>
      </c>
      <c r="Q1589" s="288" t="s">
        <v>2012</v>
      </c>
      <c r="R1589" s="289" t="s">
        <v>2390</v>
      </c>
      <c r="S1589" s="299" t="s">
        <v>2382</v>
      </c>
      <c r="T1589" s="283"/>
      <c r="U1589" s="290" t="s">
        <v>2015</v>
      </c>
      <c r="V1589" s="290" t="s">
        <v>195</v>
      </c>
      <c r="W1589" s="290">
        <v>6</v>
      </c>
      <c r="X1589" s="290" t="s">
        <v>2319</v>
      </c>
      <c r="Y1589" s="290"/>
      <c r="Z1589" s="290"/>
      <c r="AA1589" s="290"/>
      <c r="AB1589" s="290"/>
    </row>
    <row r="1590" spans="1:28" x14ac:dyDescent="0.25">
      <c r="A1590" s="283" t="s">
        <v>2189</v>
      </c>
      <c r="B1590" s="284" t="s">
        <v>368</v>
      </c>
      <c r="C1590" s="284" t="s">
        <v>2033</v>
      </c>
      <c r="D1590" s="284" t="s">
        <v>2034</v>
      </c>
      <c r="E1590" s="284" t="s">
        <v>2378</v>
      </c>
      <c r="F1590" s="285" t="s">
        <v>2653</v>
      </c>
      <c r="G1590" s="286">
        <v>40</v>
      </c>
      <c r="H1590" s="287" t="s">
        <v>1786</v>
      </c>
      <c r="I1590" s="285"/>
      <c r="J1590" s="285"/>
      <c r="K1590" s="285"/>
      <c r="L1590" s="285"/>
      <c r="M1590" s="285"/>
      <c r="N1590" s="285"/>
      <c r="O1590" s="288">
        <v>5</v>
      </c>
      <c r="P1590" s="288" t="s">
        <v>2013</v>
      </c>
      <c r="Q1590" s="288" t="s">
        <v>2012</v>
      </c>
      <c r="R1590" s="289" t="s">
        <v>2390</v>
      </c>
      <c r="S1590" s="299" t="s">
        <v>2382</v>
      </c>
      <c r="T1590" s="283"/>
      <c r="U1590" s="290" t="s">
        <v>2015</v>
      </c>
      <c r="V1590" s="290" t="s">
        <v>195</v>
      </c>
      <c r="W1590" s="290">
        <v>6</v>
      </c>
      <c r="X1590" s="290" t="s">
        <v>2319</v>
      </c>
      <c r="Y1590" s="290"/>
      <c r="Z1590" s="290"/>
      <c r="AA1590" s="290"/>
      <c r="AB1590" s="290"/>
    </row>
    <row r="1591" spans="1:28" x14ac:dyDescent="0.25">
      <c r="A1591" s="283" t="s">
        <v>2189</v>
      </c>
      <c r="B1591" s="284" t="s">
        <v>1791</v>
      </c>
      <c r="C1591" s="284" t="s">
        <v>2046</v>
      </c>
      <c r="D1591" s="284" t="s">
        <v>2047</v>
      </c>
      <c r="E1591" s="284" t="s">
        <v>2378</v>
      </c>
      <c r="F1591" s="285" t="s">
        <v>2397</v>
      </c>
      <c r="G1591" s="286">
        <v>20</v>
      </c>
      <c r="H1591" s="287" t="s">
        <v>1786</v>
      </c>
      <c r="I1591" s="285"/>
      <c r="J1591" s="285"/>
      <c r="K1591" s="285"/>
      <c r="L1591" s="285"/>
      <c r="M1591" s="285"/>
      <c r="N1591" s="285"/>
      <c r="O1591" s="288">
        <v>2</v>
      </c>
      <c r="P1591" s="288" t="s">
        <v>2013</v>
      </c>
      <c r="Q1591" s="288" t="s">
        <v>2012</v>
      </c>
      <c r="R1591" s="289" t="s">
        <v>2398</v>
      </c>
      <c r="S1591" s="299" t="s">
        <v>2382</v>
      </c>
      <c r="T1591" s="283"/>
      <c r="U1591" s="290" t="s">
        <v>2015</v>
      </c>
      <c r="V1591" s="290" t="s">
        <v>195</v>
      </c>
      <c r="W1591" s="290">
        <v>3</v>
      </c>
      <c r="X1591" s="290" t="s">
        <v>2319</v>
      </c>
      <c r="Y1591" s="290"/>
      <c r="Z1591" s="290"/>
      <c r="AA1591" s="290"/>
      <c r="AB1591" s="290"/>
    </row>
    <row r="1592" spans="1:28" x14ac:dyDescent="0.25">
      <c r="A1592" s="283" t="s">
        <v>2189</v>
      </c>
      <c r="B1592" s="284" t="s">
        <v>1791</v>
      </c>
      <c r="C1592" s="284" t="s">
        <v>2046</v>
      </c>
      <c r="D1592" s="284" t="s">
        <v>2047</v>
      </c>
      <c r="E1592" s="284" t="s">
        <v>2378</v>
      </c>
      <c r="F1592" s="285" t="s">
        <v>2397</v>
      </c>
      <c r="G1592" s="286">
        <v>40</v>
      </c>
      <c r="H1592" s="287" t="s">
        <v>1786</v>
      </c>
      <c r="I1592" s="285"/>
      <c r="J1592" s="285"/>
      <c r="K1592" s="285"/>
      <c r="L1592" s="285"/>
      <c r="M1592" s="285"/>
      <c r="N1592" s="285"/>
      <c r="O1592" s="288">
        <v>2</v>
      </c>
      <c r="P1592" s="288" t="s">
        <v>2013</v>
      </c>
      <c r="Q1592" s="288" t="s">
        <v>2012</v>
      </c>
      <c r="R1592" s="289" t="s">
        <v>2398</v>
      </c>
      <c r="S1592" s="299" t="s">
        <v>2382</v>
      </c>
      <c r="T1592" s="283"/>
      <c r="U1592" s="290" t="s">
        <v>2015</v>
      </c>
      <c r="V1592" s="290" t="s">
        <v>195</v>
      </c>
      <c r="W1592" s="290">
        <v>3</v>
      </c>
      <c r="X1592" s="290" t="s">
        <v>2319</v>
      </c>
      <c r="Y1592" s="290"/>
      <c r="Z1592" s="290"/>
      <c r="AA1592" s="290"/>
      <c r="AB1592" s="290"/>
    </row>
    <row r="1593" spans="1:28" x14ac:dyDescent="0.25">
      <c r="A1593" s="283" t="s">
        <v>2189</v>
      </c>
      <c r="B1593" s="284" t="s">
        <v>1791</v>
      </c>
      <c r="C1593" s="284" t="s">
        <v>2046</v>
      </c>
      <c r="D1593" s="284" t="s">
        <v>2047</v>
      </c>
      <c r="E1593" s="284" t="s">
        <v>2378</v>
      </c>
      <c r="F1593" s="285" t="s">
        <v>445</v>
      </c>
      <c r="G1593" s="286">
        <v>20</v>
      </c>
      <c r="H1593" s="287" t="s">
        <v>1786</v>
      </c>
      <c r="I1593" s="285"/>
      <c r="J1593" s="285"/>
      <c r="K1593" s="285"/>
      <c r="L1593" s="285"/>
      <c r="M1593" s="285"/>
      <c r="N1593" s="285"/>
      <c r="O1593" s="288">
        <v>2</v>
      </c>
      <c r="P1593" s="288" t="s">
        <v>2013</v>
      </c>
      <c r="Q1593" s="288" t="s">
        <v>2012</v>
      </c>
      <c r="R1593" s="289" t="s">
        <v>2398</v>
      </c>
      <c r="S1593" s="299" t="s">
        <v>2382</v>
      </c>
      <c r="T1593" s="283"/>
      <c r="U1593" s="290" t="s">
        <v>2015</v>
      </c>
      <c r="V1593" s="290" t="s">
        <v>195</v>
      </c>
      <c r="W1593" s="290">
        <v>3</v>
      </c>
      <c r="X1593" s="290" t="s">
        <v>2319</v>
      </c>
      <c r="Y1593" s="290"/>
      <c r="Z1593" s="290"/>
      <c r="AA1593" s="290"/>
      <c r="AB1593" s="290"/>
    </row>
    <row r="1594" spans="1:28" x14ac:dyDescent="0.25">
      <c r="A1594" s="283" t="s">
        <v>2189</v>
      </c>
      <c r="B1594" s="284" t="s">
        <v>1791</v>
      </c>
      <c r="C1594" s="284" t="s">
        <v>2046</v>
      </c>
      <c r="D1594" s="284" t="s">
        <v>2047</v>
      </c>
      <c r="E1594" s="284" t="s">
        <v>2378</v>
      </c>
      <c r="F1594" s="285" t="s">
        <v>445</v>
      </c>
      <c r="G1594" s="286">
        <v>40</v>
      </c>
      <c r="H1594" s="287" t="s">
        <v>1786</v>
      </c>
      <c r="I1594" s="285"/>
      <c r="J1594" s="285"/>
      <c r="K1594" s="285"/>
      <c r="L1594" s="285"/>
      <c r="M1594" s="285"/>
      <c r="N1594" s="285"/>
      <c r="O1594" s="288">
        <v>2</v>
      </c>
      <c r="P1594" s="288" t="s">
        <v>2013</v>
      </c>
      <c r="Q1594" s="288" t="s">
        <v>2012</v>
      </c>
      <c r="R1594" s="289" t="s">
        <v>2398</v>
      </c>
      <c r="S1594" s="299" t="s">
        <v>2382</v>
      </c>
      <c r="T1594" s="283"/>
      <c r="U1594" s="290" t="s">
        <v>2015</v>
      </c>
      <c r="V1594" s="290" t="s">
        <v>195</v>
      </c>
      <c r="W1594" s="290">
        <v>3</v>
      </c>
      <c r="X1594" s="290" t="s">
        <v>2319</v>
      </c>
      <c r="Y1594" s="290"/>
      <c r="Z1594" s="290"/>
      <c r="AA1594" s="290"/>
      <c r="AB1594" s="290"/>
    </row>
    <row r="1595" spans="1:28" x14ac:dyDescent="0.25">
      <c r="A1595" s="283" t="s">
        <v>2189</v>
      </c>
      <c r="B1595" s="284" t="s">
        <v>2035</v>
      </c>
      <c r="C1595" s="284" t="s">
        <v>2059</v>
      </c>
      <c r="D1595" s="284" t="s">
        <v>2060</v>
      </c>
      <c r="E1595" s="284" t="s">
        <v>2378</v>
      </c>
      <c r="F1595" s="285" t="s">
        <v>2407</v>
      </c>
      <c r="G1595" s="286">
        <v>20</v>
      </c>
      <c r="H1595" s="287" t="s">
        <v>1786</v>
      </c>
      <c r="I1595" s="285"/>
      <c r="J1595" s="285"/>
      <c r="K1595" s="285"/>
      <c r="L1595" s="285"/>
      <c r="M1595" s="285"/>
      <c r="N1595" s="285"/>
      <c r="O1595" s="288">
        <v>7</v>
      </c>
      <c r="P1595" s="288" t="s">
        <v>2013</v>
      </c>
      <c r="Q1595" s="288" t="s">
        <v>2012</v>
      </c>
      <c r="R1595" s="289" t="s">
        <v>2385</v>
      </c>
      <c r="S1595" s="299" t="s">
        <v>2382</v>
      </c>
      <c r="T1595" s="283"/>
      <c r="U1595" s="290" t="s">
        <v>2015</v>
      </c>
      <c r="V1595" s="290" t="s">
        <v>195</v>
      </c>
      <c r="W1595" s="290">
        <v>8</v>
      </c>
      <c r="X1595" s="290" t="s">
        <v>2319</v>
      </c>
      <c r="Y1595" s="290"/>
      <c r="Z1595" s="290"/>
      <c r="AA1595" s="290"/>
      <c r="AB1595" s="290"/>
    </row>
    <row r="1596" spans="1:28" x14ac:dyDescent="0.25">
      <c r="A1596" s="283" t="s">
        <v>2189</v>
      </c>
      <c r="B1596" s="284" t="s">
        <v>2035</v>
      </c>
      <c r="C1596" s="284" t="s">
        <v>2059</v>
      </c>
      <c r="D1596" s="284" t="s">
        <v>2060</v>
      </c>
      <c r="E1596" s="284" t="s">
        <v>2378</v>
      </c>
      <c r="F1596" s="285" t="s">
        <v>2407</v>
      </c>
      <c r="G1596" s="286">
        <v>40</v>
      </c>
      <c r="H1596" s="287" t="s">
        <v>1786</v>
      </c>
      <c r="I1596" s="285"/>
      <c r="J1596" s="285"/>
      <c r="K1596" s="285"/>
      <c r="L1596" s="285"/>
      <c r="M1596" s="285"/>
      <c r="N1596" s="285"/>
      <c r="O1596" s="288">
        <v>7</v>
      </c>
      <c r="P1596" s="288" t="s">
        <v>2013</v>
      </c>
      <c r="Q1596" s="288" t="s">
        <v>2012</v>
      </c>
      <c r="R1596" s="289" t="s">
        <v>2385</v>
      </c>
      <c r="S1596" s="299" t="s">
        <v>2382</v>
      </c>
      <c r="T1596" s="283"/>
      <c r="U1596" s="290" t="s">
        <v>2015</v>
      </c>
      <c r="V1596" s="290" t="s">
        <v>195</v>
      </c>
      <c r="W1596" s="290">
        <v>8</v>
      </c>
      <c r="X1596" s="290" t="s">
        <v>2319</v>
      </c>
      <c r="Y1596" s="290"/>
      <c r="Z1596" s="290"/>
      <c r="AA1596" s="290"/>
      <c r="AB1596" s="290"/>
    </row>
    <row r="1597" spans="1:28" x14ac:dyDescent="0.25">
      <c r="A1597" s="283" t="s">
        <v>2189</v>
      </c>
      <c r="B1597" s="284" t="s">
        <v>1787</v>
      </c>
      <c r="C1597" s="284" t="s">
        <v>2066</v>
      </c>
      <c r="D1597" s="284" t="s">
        <v>2067</v>
      </c>
      <c r="E1597" s="284" t="s">
        <v>2378</v>
      </c>
      <c r="F1597" s="285" t="s">
        <v>2423</v>
      </c>
      <c r="G1597" s="286">
        <v>20</v>
      </c>
      <c r="H1597" s="287" t="s">
        <v>1786</v>
      </c>
      <c r="I1597" s="285"/>
      <c r="J1597" s="285"/>
      <c r="K1597" s="285"/>
      <c r="L1597" s="285"/>
      <c r="M1597" s="285"/>
      <c r="N1597" s="285"/>
      <c r="O1597" s="288">
        <v>7</v>
      </c>
      <c r="P1597" s="288" t="s">
        <v>2013</v>
      </c>
      <c r="Q1597" s="288" t="s">
        <v>2012</v>
      </c>
      <c r="R1597" s="289" t="s">
        <v>2385</v>
      </c>
      <c r="S1597" s="299" t="s">
        <v>2382</v>
      </c>
      <c r="T1597" s="283"/>
      <c r="U1597" s="290" t="s">
        <v>2015</v>
      </c>
      <c r="V1597" s="290" t="s">
        <v>195</v>
      </c>
      <c r="W1597" s="290">
        <v>8</v>
      </c>
      <c r="X1597" s="290" t="s">
        <v>2319</v>
      </c>
      <c r="Y1597" s="290"/>
      <c r="Z1597" s="290"/>
      <c r="AA1597" s="290"/>
      <c r="AB1597" s="290"/>
    </row>
    <row r="1598" spans="1:28" x14ac:dyDescent="0.25">
      <c r="A1598" s="283" t="s">
        <v>2189</v>
      </c>
      <c r="B1598" s="284" t="s">
        <v>1787</v>
      </c>
      <c r="C1598" s="284" t="s">
        <v>2066</v>
      </c>
      <c r="D1598" s="284" t="s">
        <v>2067</v>
      </c>
      <c r="E1598" s="284" t="s">
        <v>2378</v>
      </c>
      <c r="F1598" s="285" t="s">
        <v>2423</v>
      </c>
      <c r="G1598" s="286">
        <v>40</v>
      </c>
      <c r="H1598" s="287" t="s">
        <v>1786</v>
      </c>
      <c r="I1598" s="285"/>
      <c r="J1598" s="285"/>
      <c r="K1598" s="285"/>
      <c r="L1598" s="285"/>
      <c r="M1598" s="285"/>
      <c r="N1598" s="285"/>
      <c r="O1598" s="288">
        <v>7</v>
      </c>
      <c r="P1598" s="288" t="s">
        <v>2013</v>
      </c>
      <c r="Q1598" s="288" t="s">
        <v>2012</v>
      </c>
      <c r="R1598" s="289" t="s">
        <v>2385</v>
      </c>
      <c r="S1598" s="299" t="s">
        <v>2382</v>
      </c>
      <c r="T1598" s="283"/>
      <c r="U1598" s="290" t="s">
        <v>2015</v>
      </c>
      <c r="V1598" s="290" t="s">
        <v>195</v>
      </c>
      <c r="W1598" s="290">
        <v>8</v>
      </c>
      <c r="X1598" s="290" t="s">
        <v>2319</v>
      </c>
      <c r="Y1598" s="290"/>
      <c r="Z1598" s="290"/>
      <c r="AA1598" s="290"/>
      <c r="AB1598" s="290"/>
    </row>
    <row r="1599" spans="1:28" x14ac:dyDescent="0.25">
      <c r="A1599" s="283" t="s">
        <v>2189</v>
      </c>
      <c r="B1599" s="284" t="s">
        <v>1787</v>
      </c>
      <c r="C1599" s="284" t="s">
        <v>2066</v>
      </c>
      <c r="D1599" s="284" t="s">
        <v>2067</v>
      </c>
      <c r="E1599" s="284" t="s">
        <v>2378</v>
      </c>
      <c r="F1599" s="285" t="s">
        <v>2425</v>
      </c>
      <c r="G1599" s="286">
        <v>20</v>
      </c>
      <c r="H1599" s="287" t="s">
        <v>1786</v>
      </c>
      <c r="I1599" s="285"/>
      <c r="J1599" s="285"/>
      <c r="K1599" s="285"/>
      <c r="L1599" s="285"/>
      <c r="M1599" s="285"/>
      <c r="N1599" s="285"/>
      <c r="O1599" s="288">
        <v>7</v>
      </c>
      <c r="P1599" s="288" t="s">
        <v>2013</v>
      </c>
      <c r="Q1599" s="288" t="s">
        <v>2012</v>
      </c>
      <c r="R1599" s="289" t="s">
        <v>2385</v>
      </c>
      <c r="S1599" s="299" t="s">
        <v>2382</v>
      </c>
      <c r="T1599" s="283"/>
      <c r="U1599" s="290" t="s">
        <v>2015</v>
      </c>
      <c r="V1599" s="290" t="s">
        <v>195</v>
      </c>
      <c r="W1599" s="290">
        <v>8</v>
      </c>
      <c r="X1599" s="290" t="s">
        <v>2319</v>
      </c>
      <c r="Y1599" s="290"/>
      <c r="Z1599" s="290"/>
      <c r="AA1599" s="290"/>
      <c r="AB1599" s="290"/>
    </row>
    <row r="1600" spans="1:28" x14ac:dyDescent="0.25">
      <c r="A1600" s="283" t="s">
        <v>2189</v>
      </c>
      <c r="B1600" s="284" t="s">
        <v>1787</v>
      </c>
      <c r="C1600" s="284" t="s">
        <v>2066</v>
      </c>
      <c r="D1600" s="284" t="s">
        <v>2067</v>
      </c>
      <c r="E1600" s="284" t="s">
        <v>2378</v>
      </c>
      <c r="F1600" s="285" t="s">
        <v>2425</v>
      </c>
      <c r="G1600" s="286">
        <v>40</v>
      </c>
      <c r="H1600" s="287" t="s">
        <v>1786</v>
      </c>
      <c r="I1600" s="285"/>
      <c r="J1600" s="285"/>
      <c r="K1600" s="285"/>
      <c r="L1600" s="285"/>
      <c r="M1600" s="285"/>
      <c r="N1600" s="285"/>
      <c r="O1600" s="288">
        <v>7</v>
      </c>
      <c r="P1600" s="288" t="s">
        <v>2013</v>
      </c>
      <c r="Q1600" s="288" t="s">
        <v>2012</v>
      </c>
      <c r="R1600" s="289" t="s">
        <v>2385</v>
      </c>
      <c r="S1600" s="299" t="s">
        <v>2382</v>
      </c>
      <c r="T1600" s="283"/>
      <c r="U1600" s="290" t="s">
        <v>2015</v>
      </c>
      <c r="V1600" s="290" t="s">
        <v>195</v>
      </c>
      <c r="W1600" s="290">
        <v>8</v>
      </c>
      <c r="X1600" s="290" t="s">
        <v>2319</v>
      </c>
      <c r="Y1600" s="290"/>
      <c r="Z1600" s="290"/>
      <c r="AA1600" s="290"/>
      <c r="AB1600" s="290"/>
    </row>
    <row r="1601" spans="1:28" x14ac:dyDescent="0.25">
      <c r="A1601" s="283" t="s">
        <v>2189</v>
      </c>
      <c r="B1601" s="284" t="s">
        <v>1787</v>
      </c>
      <c r="C1601" s="284" t="s">
        <v>2066</v>
      </c>
      <c r="D1601" s="284" t="s">
        <v>2067</v>
      </c>
      <c r="E1601" s="284" t="s">
        <v>2378</v>
      </c>
      <c r="F1601" s="285" t="s">
        <v>2427</v>
      </c>
      <c r="G1601" s="286">
        <v>20</v>
      </c>
      <c r="H1601" s="287" t="s">
        <v>1786</v>
      </c>
      <c r="I1601" s="285"/>
      <c r="J1601" s="285"/>
      <c r="K1601" s="285"/>
      <c r="L1601" s="285"/>
      <c r="M1601" s="285"/>
      <c r="N1601" s="285"/>
      <c r="O1601" s="288">
        <v>7</v>
      </c>
      <c r="P1601" s="288" t="s">
        <v>2013</v>
      </c>
      <c r="Q1601" s="288" t="s">
        <v>2012</v>
      </c>
      <c r="R1601" s="289" t="s">
        <v>2385</v>
      </c>
      <c r="S1601" s="299" t="s">
        <v>2382</v>
      </c>
      <c r="T1601" s="283"/>
      <c r="U1601" s="290" t="s">
        <v>2015</v>
      </c>
      <c r="V1601" s="290" t="s">
        <v>195</v>
      </c>
      <c r="W1601" s="290">
        <v>8</v>
      </c>
      <c r="X1601" s="290" t="s">
        <v>2319</v>
      </c>
      <c r="Y1601" s="290"/>
      <c r="Z1601" s="290"/>
      <c r="AA1601" s="290"/>
      <c r="AB1601" s="290"/>
    </row>
    <row r="1602" spans="1:28" x14ac:dyDescent="0.25">
      <c r="A1602" s="283" t="s">
        <v>2189</v>
      </c>
      <c r="B1602" s="284" t="s">
        <v>1787</v>
      </c>
      <c r="C1602" s="284" t="s">
        <v>2066</v>
      </c>
      <c r="D1602" s="284" t="s">
        <v>2067</v>
      </c>
      <c r="E1602" s="284" t="s">
        <v>2378</v>
      </c>
      <c r="F1602" s="285" t="s">
        <v>2427</v>
      </c>
      <c r="G1602" s="286">
        <v>40</v>
      </c>
      <c r="H1602" s="287" t="s">
        <v>1786</v>
      </c>
      <c r="I1602" s="285"/>
      <c r="J1602" s="285"/>
      <c r="K1602" s="285"/>
      <c r="L1602" s="285"/>
      <c r="M1602" s="285"/>
      <c r="N1602" s="285"/>
      <c r="O1602" s="288">
        <v>7</v>
      </c>
      <c r="P1602" s="288" t="s">
        <v>2013</v>
      </c>
      <c r="Q1602" s="288" t="s">
        <v>2012</v>
      </c>
      <c r="R1602" s="289" t="s">
        <v>2385</v>
      </c>
      <c r="S1602" s="299" t="s">
        <v>2382</v>
      </c>
      <c r="T1602" s="283"/>
      <c r="U1602" s="290" t="s">
        <v>2015</v>
      </c>
      <c r="V1602" s="290" t="s">
        <v>195</v>
      </c>
      <c r="W1602" s="290">
        <v>8</v>
      </c>
      <c r="X1602" s="290" t="s">
        <v>2319</v>
      </c>
      <c r="Y1602" s="290"/>
      <c r="Z1602" s="290"/>
      <c r="AA1602" s="290"/>
      <c r="AB1602" s="290"/>
    </row>
    <row r="1603" spans="1:28" x14ac:dyDescent="0.25">
      <c r="A1603" s="283" t="s">
        <v>2189</v>
      </c>
      <c r="B1603" s="284" t="s">
        <v>1791</v>
      </c>
      <c r="C1603" s="284" t="s">
        <v>2072</v>
      </c>
      <c r="D1603" s="284" t="s">
        <v>2073</v>
      </c>
      <c r="E1603" s="284" t="s">
        <v>2378</v>
      </c>
      <c r="F1603" s="285" t="s">
        <v>449</v>
      </c>
      <c r="G1603" s="286">
        <v>20</v>
      </c>
      <c r="H1603" s="287" t="s">
        <v>1786</v>
      </c>
      <c r="I1603" s="285"/>
      <c r="J1603" s="285"/>
      <c r="K1603" s="285"/>
      <c r="L1603" s="285"/>
      <c r="M1603" s="285"/>
      <c r="N1603" s="285"/>
      <c r="O1603" s="288">
        <v>5</v>
      </c>
      <c r="P1603" s="288" t="s">
        <v>2013</v>
      </c>
      <c r="Q1603" s="288" t="s">
        <v>2012</v>
      </c>
      <c r="R1603" s="289" t="s">
        <v>2390</v>
      </c>
      <c r="S1603" s="299" t="s">
        <v>2382</v>
      </c>
      <c r="T1603" s="283"/>
      <c r="U1603" s="290" t="s">
        <v>2015</v>
      </c>
      <c r="V1603" s="290" t="s">
        <v>195</v>
      </c>
      <c r="W1603" s="290">
        <v>6</v>
      </c>
      <c r="X1603" s="290" t="s">
        <v>2319</v>
      </c>
      <c r="Y1603" s="290"/>
      <c r="Z1603" s="290"/>
      <c r="AA1603" s="290"/>
      <c r="AB1603" s="290"/>
    </row>
    <row r="1604" spans="1:28" x14ac:dyDescent="0.25">
      <c r="A1604" s="283" t="s">
        <v>2189</v>
      </c>
      <c r="B1604" s="284" t="s">
        <v>1791</v>
      </c>
      <c r="C1604" s="284" t="s">
        <v>2072</v>
      </c>
      <c r="D1604" s="284" t="s">
        <v>2073</v>
      </c>
      <c r="E1604" s="284" t="s">
        <v>2378</v>
      </c>
      <c r="F1604" s="285" t="s">
        <v>449</v>
      </c>
      <c r="G1604" s="286">
        <v>40</v>
      </c>
      <c r="H1604" s="287" t="s">
        <v>1786</v>
      </c>
      <c r="I1604" s="285"/>
      <c r="J1604" s="285"/>
      <c r="K1604" s="285"/>
      <c r="L1604" s="285"/>
      <c r="M1604" s="285"/>
      <c r="N1604" s="285"/>
      <c r="O1604" s="288">
        <v>5</v>
      </c>
      <c r="P1604" s="288" t="s">
        <v>2013</v>
      </c>
      <c r="Q1604" s="288" t="s">
        <v>2012</v>
      </c>
      <c r="R1604" s="289" t="s">
        <v>2390</v>
      </c>
      <c r="S1604" s="299" t="s">
        <v>2382</v>
      </c>
      <c r="T1604" s="283"/>
      <c r="U1604" s="290" t="s">
        <v>2015</v>
      </c>
      <c r="V1604" s="290" t="s">
        <v>195</v>
      </c>
      <c r="W1604" s="290">
        <v>6</v>
      </c>
      <c r="X1604" s="290" t="s">
        <v>2319</v>
      </c>
      <c r="Y1604" s="290"/>
      <c r="Z1604" s="290"/>
      <c r="AA1604" s="290"/>
      <c r="AB1604" s="290"/>
    </row>
    <row r="1605" spans="1:28" x14ac:dyDescent="0.25">
      <c r="A1605" s="283" t="s">
        <v>2189</v>
      </c>
      <c r="B1605" s="284" t="s">
        <v>1791</v>
      </c>
      <c r="C1605" s="284" t="s">
        <v>2076</v>
      </c>
      <c r="D1605" s="284" t="s">
        <v>2077</v>
      </c>
      <c r="E1605" s="284" t="s">
        <v>2378</v>
      </c>
      <c r="F1605" s="285" t="s">
        <v>2431</v>
      </c>
      <c r="G1605" s="286">
        <v>20</v>
      </c>
      <c r="H1605" s="287" t="s">
        <v>1786</v>
      </c>
      <c r="I1605" s="285"/>
      <c r="J1605" s="285"/>
      <c r="K1605" s="285"/>
      <c r="L1605" s="285"/>
      <c r="M1605" s="285"/>
      <c r="N1605" s="285"/>
      <c r="O1605" s="288">
        <v>3</v>
      </c>
      <c r="P1605" s="288" t="s">
        <v>2013</v>
      </c>
      <c r="Q1605" s="288" t="s">
        <v>2012</v>
      </c>
      <c r="R1605" s="289" t="s">
        <v>2405</v>
      </c>
      <c r="S1605" s="299" t="s">
        <v>2382</v>
      </c>
      <c r="T1605" s="283"/>
      <c r="U1605" s="290" t="s">
        <v>2015</v>
      </c>
      <c r="V1605" s="290" t="s">
        <v>195</v>
      </c>
      <c r="W1605" s="290">
        <v>4</v>
      </c>
      <c r="X1605" s="290" t="s">
        <v>2319</v>
      </c>
      <c r="Y1605" s="290"/>
      <c r="Z1605" s="290"/>
      <c r="AA1605" s="290"/>
      <c r="AB1605" s="290"/>
    </row>
    <row r="1606" spans="1:28" x14ac:dyDescent="0.25">
      <c r="A1606" s="283" t="s">
        <v>2189</v>
      </c>
      <c r="B1606" s="284" t="s">
        <v>1791</v>
      </c>
      <c r="C1606" s="284" t="s">
        <v>2076</v>
      </c>
      <c r="D1606" s="284" t="s">
        <v>2077</v>
      </c>
      <c r="E1606" s="284" t="s">
        <v>2378</v>
      </c>
      <c r="F1606" s="285" t="s">
        <v>2431</v>
      </c>
      <c r="G1606" s="286">
        <v>40</v>
      </c>
      <c r="H1606" s="287" t="s">
        <v>1786</v>
      </c>
      <c r="I1606" s="285"/>
      <c r="J1606" s="285"/>
      <c r="K1606" s="285"/>
      <c r="L1606" s="285"/>
      <c r="M1606" s="285"/>
      <c r="N1606" s="285"/>
      <c r="O1606" s="288">
        <v>3</v>
      </c>
      <c r="P1606" s="288" t="s">
        <v>2013</v>
      </c>
      <c r="Q1606" s="288" t="s">
        <v>2012</v>
      </c>
      <c r="R1606" s="289" t="s">
        <v>2405</v>
      </c>
      <c r="S1606" s="299" t="s">
        <v>2382</v>
      </c>
      <c r="T1606" s="283"/>
      <c r="U1606" s="290" t="s">
        <v>2015</v>
      </c>
      <c r="V1606" s="290" t="s">
        <v>195</v>
      </c>
      <c r="W1606" s="290">
        <v>4</v>
      </c>
      <c r="X1606" s="290" t="s">
        <v>2319</v>
      </c>
      <c r="Y1606" s="290"/>
      <c r="Z1606" s="290"/>
      <c r="AA1606" s="290"/>
      <c r="AB1606" s="290"/>
    </row>
    <row r="1607" spans="1:28" x14ac:dyDescent="0.25">
      <c r="A1607" s="283" t="s">
        <v>2189</v>
      </c>
      <c r="B1607" s="284" t="s">
        <v>1787</v>
      </c>
      <c r="C1607" s="284" t="s">
        <v>2080</v>
      </c>
      <c r="D1607" s="284" t="s">
        <v>2081</v>
      </c>
      <c r="E1607" s="284" t="s">
        <v>2378</v>
      </c>
      <c r="F1607" s="285" t="s">
        <v>2432</v>
      </c>
      <c r="G1607" s="286">
        <v>20</v>
      </c>
      <c r="H1607" s="287" t="s">
        <v>1786</v>
      </c>
      <c r="I1607" s="285"/>
      <c r="J1607" s="285"/>
      <c r="K1607" s="285"/>
      <c r="L1607" s="285"/>
      <c r="M1607" s="285"/>
      <c r="N1607" s="285"/>
      <c r="O1607" s="288">
        <v>7</v>
      </c>
      <c r="P1607" s="288" t="s">
        <v>2013</v>
      </c>
      <c r="Q1607" s="288" t="s">
        <v>2012</v>
      </c>
      <c r="R1607" s="289" t="s">
        <v>2385</v>
      </c>
      <c r="S1607" s="299" t="s">
        <v>2382</v>
      </c>
      <c r="T1607" s="283"/>
      <c r="U1607" s="290" t="s">
        <v>2015</v>
      </c>
      <c r="V1607" s="290" t="s">
        <v>195</v>
      </c>
      <c r="W1607" s="290">
        <v>8</v>
      </c>
      <c r="X1607" s="290" t="s">
        <v>2319</v>
      </c>
      <c r="Y1607" s="290"/>
      <c r="Z1607" s="290"/>
      <c r="AA1607" s="290"/>
      <c r="AB1607" s="290"/>
    </row>
    <row r="1608" spans="1:28" x14ac:dyDescent="0.25">
      <c r="A1608" s="283" t="s">
        <v>2189</v>
      </c>
      <c r="B1608" s="284" t="s">
        <v>1787</v>
      </c>
      <c r="C1608" s="284" t="s">
        <v>2080</v>
      </c>
      <c r="D1608" s="284" t="s">
        <v>2081</v>
      </c>
      <c r="E1608" s="284" t="s">
        <v>2378</v>
      </c>
      <c r="F1608" s="285" t="s">
        <v>2432</v>
      </c>
      <c r="G1608" s="286">
        <v>40</v>
      </c>
      <c r="H1608" s="287" t="s">
        <v>1786</v>
      </c>
      <c r="I1608" s="285"/>
      <c r="J1608" s="285"/>
      <c r="K1608" s="285"/>
      <c r="L1608" s="285"/>
      <c r="M1608" s="285"/>
      <c r="N1608" s="285"/>
      <c r="O1608" s="288">
        <v>7</v>
      </c>
      <c r="P1608" s="288" t="s">
        <v>2013</v>
      </c>
      <c r="Q1608" s="288" t="s">
        <v>2012</v>
      </c>
      <c r="R1608" s="289" t="s">
        <v>2385</v>
      </c>
      <c r="S1608" s="299" t="s">
        <v>2382</v>
      </c>
      <c r="T1608" s="283"/>
      <c r="U1608" s="290" t="s">
        <v>2015</v>
      </c>
      <c r="V1608" s="290" t="s">
        <v>195</v>
      </c>
      <c r="W1608" s="290">
        <v>8</v>
      </c>
      <c r="X1608" s="290" t="s">
        <v>2319</v>
      </c>
      <c r="Y1608" s="290"/>
      <c r="Z1608" s="290"/>
      <c r="AA1608" s="290"/>
      <c r="AB1608" s="290"/>
    </row>
    <row r="1609" spans="1:28" x14ac:dyDescent="0.25">
      <c r="A1609" s="283" t="s">
        <v>2189</v>
      </c>
      <c r="B1609" s="284" t="s">
        <v>1787</v>
      </c>
      <c r="C1609" s="284" t="s">
        <v>2080</v>
      </c>
      <c r="D1609" s="284" t="s">
        <v>2081</v>
      </c>
      <c r="E1609" s="284" t="s">
        <v>2378</v>
      </c>
      <c r="F1609" s="285" t="s">
        <v>2432</v>
      </c>
      <c r="G1609" s="286">
        <v>20</v>
      </c>
      <c r="H1609" s="287" t="s">
        <v>1786</v>
      </c>
      <c r="I1609" s="285"/>
      <c r="J1609" s="285"/>
      <c r="K1609" s="285"/>
      <c r="L1609" s="285"/>
      <c r="M1609" s="285"/>
      <c r="N1609" s="285"/>
      <c r="O1609" s="288">
        <v>7</v>
      </c>
      <c r="P1609" s="288" t="s">
        <v>2013</v>
      </c>
      <c r="Q1609" s="288" t="s">
        <v>2012</v>
      </c>
      <c r="R1609" s="289" t="s">
        <v>2385</v>
      </c>
      <c r="S1609" s="299" t="s">
        <v>2382</v>
      </c>
      <c r="T1609" s="283"/>
      <c r="U1609" s="290" t="s">
        <v>2015</v>
      </c>
      <c r="V1609" s="290" t="s">
        <v>195</v>
      </c>
      <c r="W1609" s="290">
        <v>8</v>
      </c>
      <c r="X1609" s="290" t="s">
        <v>2319</v>
      </c>
      <c r="Y1609" s="290"/>
      <c r="Z1609" s="290"/>
      <c r="AA1609" s="290"/>
      <c r="AB1609" s="290"/>
    </row>
    <row r="1610" spans="1:28" x14ac:dyDescent="0.25">
      <c r="A1610" s="283" t="s">
        <v>2189</v>
      </c>
      <c r="B1610" s="284" t="s">
        <v>1787</v>
      </c>
      <c r="C1610" s="284" t="s">
        <v>2080</v>
      </c>
      <c r="D1610" s="284" t="s">
        <v>2081</v>
      </c>
      <c r="E1610" s="284" t="s">
        <v>2378</v>
      </c>
      <c r="F1610" s="285" t="s">
        <v>2432</v>
      </c>
      <c r="G1610" s="286">
        <v>40</v>
      </c>
      <c r="H1610" s="287" t="s">
        <v>1786</v>
      </c>
      <c r="I1610" s="285"/>
      <c r="J1610" s="285"/>
      <c r="K1610" s="285"/>
      <c r="L1610" s="285"/>
      <c r="M1610" s="285"/>
      <c r="N1610" s="285"/>
      <c r="O1610" s="288">
        <v>7</v>
      </c>
      <c r="P1610" s="288" t="s">
        <v>2013</v>
      </c>
      <c r="Q1610" s="288" t="s">
        <v>2012</v>
      </c>
      <c r="R1610" s="289" t="s">
        <v>2385</v>
      </c>
      <c r="S1610" s="299" t="s">
        <v>2382</v>
      </c>
      <c r="T1610" s="283"/>
      <c r="U1610" s="290" t="s">
        <v>2015</v>
      </c>
      <c r="V1610" s="290" t="s">
        <v>195</v>
      </c>
      <c r="W1610" s="290">
        <v>8</v>
      </c>
      <c r="X1610" s="290" t="s">
        <v>2319</v>
      </c>
      <c r="Y1610" s="290"/>
      <c r="Z1610" s="290"/>
      <c r="AA1610" s="290"/>
      <c r="AB1610" s="290"/>
    </row>
    <row r="1611" spans="1:28" x14ac:dyDescent="0.25">
      <c r="A1611" s="283" t="s">
        <v>2189</v>
      </c>
      <c r="B1611" s="284" t="s">
        <v>1787</v>
      </c>
      <c r="C1611" s="284" t="s">
        <v>2102</v>
      </c>
      <c r="D1611" s="284" t="s">
        <v>2103</v>
      </c>
      <c r="E1611" s="284" t="s">
        <v>2378</v>
      </c>
      <c r="F1611" s="285" t="s">
        <v>2446</v>
      </c>
      <c r="G1611" s="286">
        <v>20</v>
      </c>
      <c r="H1611" s="287" t="s">
        <v>1786</v>
      </c>
      <c r="I1611" s="285"/>
      <c r="J1611" s="285"/>
      <c r="K1611" s="285"/>
      <c r="L1611" s="285"/>
      <c r="M1611" s="285"/>
      <c r="N1611" s="285"/>
      <c r="O1611" s="288">
        <v>10</v>
      </c>
      <c r="P1611" s="288" t="s">
        <v>2013</v>
      </c>
      <c r="Q1611" s="288" t="s">
        <v>2012</v>
      </c>
      <c r="R1611" s="289" t="s">
        <v>2381</v>
      </c>
      <c r="S1611" s="299" t="s">
        <v>2382</v>
      </c>
      <c r="T1611" s="283"/>
      <c r="U1611" s="290" t="s">
        <v>2015</v>
      </c>
      <c r="V1611" s="290" t="s">
        <v>195</v>
      </c>
      <c r="W1611" s="290">
        <v>11</v>
      </c>
      <c r="X1611" s="290" t="s">
        <v>2319</v>
      </c>
      <c r="Y1611" s="290"/>
      <c r="Z1611" s="290"/>
      <c r="AA1611" s="290"/>
      <c r="AB1611" s="290"/>
    </row>
    <row r="1612" spans="1:28" x14ac:dyDescent="0.25">
      <c r="A1612" s="283" t="s">
        <v>2189</v>
      </c>
      <c r="B1612" s="284" t="s">
        <v>1787</v>
      </c>
      <c r="C1612" s="284" t="s">
        <v>2102</v>
      </c>
      <c r="D1612" s="284" t="s">
        <v>2103</v>
      </c>
      <c r="E1612" s="284" t="s">
        <v>2378</v>
      </c>
      <c r="F1612" s="285" t="s">
        <v>2446</v>
      </c>
      <c r="G1612" s="286">
        <v>40</v>
      </c>
      <c r="H1612" s="287" t="s">
        <v>1786</v>
      </c>
      <c r="I1612" s="285"/>
      <c r="J1612" s="285"/>
      <c r="K1612" s="285"/>
      <c r="L1612" s="285"/>
      <c r="M1612" s="285"/>
      <c r="N1612" s="285"/>
      <c r="O1612" s="288">
        <v>10</v>
      </c>
      <c r="P1612" s="288" t="s">
        <v>2013</v>
      </c>
      <c r="Q1612" s="288" t="s">
        <v>2012</v>
      </c>
      <c r="R1612" s="289" t="s">
        <v>2381</v>
      </c>
      <c r="S1612" s="299" t="s">
        <v>2382</v>
      </c>
      <c r="T1612" s="283"/>
      <c r="U1612" s="290" t="s">
        <v>2015</v>
      </c>
      <c r="V1612" s="290" t="s">
        <v>195</v>
      </c>
      <c r="W1612" s="290">
        <v>11</v>
      </c>
      <c r="X1612" s="290" t="s">
        <v>2319</v>
      </c>
      <c r="Y1612" s="290"/>
      <c r="Z1612" s="290"/>
      <c r="AA1612" s="290"/>
      <c r="AB1612" s="290"/>
    </row>
    <row r="1613" spans="1:28" x14ac:dyDescent="0.25">
      <c r="A1613" s="283" t="s">
        <v>2189</v>
      </c>
      <c r="B1613" s="284" t="s">
        <v>1791</v>
      </c>
      <c r="C1613" s="284" t="s">
        <v>2291</v>
      </c>
      <c r="D1613" s="284" t="s">
        <v>2292</v>
      </c>
      <c r="E1613" s="284" t="s">
        <v>2378</v>
      </c>
      <c r="F1613" s="285" t="s">
        <v>2663</v>
      </c>
      <c r="G1613" s="286">
        <v>20</v>
      </c>
      <c r="H1613" s="287" t="s">
        <v>1786</v>
      </c>
      <c r="I1613" s="285"/>
      <c r="J1613" s="285"/>
      <c r="K1613" s="285"/>
      <c r="L1613" s="285"/>
      <c r="M1613" s="285"/>
      <c r="N1613" s="285"/>
      <c r="O1613" s="288">
        <v>6</v>
      </c>
      <c r="P1613" s="288" t="s">
        <v>2013</v>
      </c>
      <c r="Q1613" s="288" t="s">
        <v>2012</v>
      </c>
      <c r="R1613" s="289" t="s">
        <v>2400</v>
      </c>
      <c r="S1613" s="299" t="s">
        <v>2382</v>
      </c>
      <c r="T1613" s="283"/>
      <c r="U1613" s="290" t="s">
        <v>2015</v>
      </c>
      <c r="V1613" s="290" t="s">
        <v>195</v>
      </c>
      <c r="W1613" s="290">
        <v>7</v>
      </c>
      <c r="X1613" s="290" t="s">
        <v>2319</v>
      </c>
      <c r="Y1613" s="290"/>
      <c r="Z1613" s="290"/>
      <c r="AA1613" s="290"/>
      <c r="AB1613" s="290"/>
    </row>
    <row r="1614" spans="1:28" x14ac:dyDescent="0.25">
      <c r="A1614" s="283" t="s">
        <v>2189</v>
      </c>
      <c r="B1614" s="284" t="s">
        <v>1791</v>
      </c>
      <c r="C1614" s="284" t="s">
        <v>2291</v>
      </c>
      <c r="D1614" s="284" t="s">
        <v>2292</v>
      </c>
      <c r="E1614" s="284" t="s">
        <v>2378</v>
      </c>
      <c r="F1614" s="285" t="s">
        <v>2663</v>
      </c>
      <c r="G1614" s="286">
        <v>40</v>
      </c>
      <c r="H1614" s="287" t="s">
        <v>1786</v>
      </c>
      <c r="I1614" s="285"/>
      <c r="J1614" s="285"/>
      <c r="K1614" s="285"/>
      <c r="L1614" s="285"/>
      <c r="M1614" s="285"/>
      <c r="N1614" s="285"/>
      <c r="O1614" s="288">
        <v>6</v>
      </c>
      <c r="P1614" s="288" t="s">
        <v>2013</v>
      </c>
      <c r="Q1614" s="288" t="s">
        <v>2012</v>
      </c>
      <c r="R1614" s="289" t="s">
        <v>2400</v>
      </c>
      <c r="S1614" s="299" t="s">
        <v>2382</v>
      </c>
      <c r="T1614" s="283"/>
      <c r="U1614" s="290" t="s">
        <v>2015</v>
      </c>
      <c r="V1614" s="290" t="s">
        <v>195</v>
      </c>
      <c r="W1614" s="290">
        <v>7</v>
      </c>
      <c r="X1614" s="290" t="s">
        <v>2319</v>
      </c>
      <c r="Y1614" s="290"/>
      <c r="Z1614" s="290"/>
      <c r="AA1614" s="290"/>
      <c r="AB1614" s="290"/>
    </row>
    <row r="1615" spans="1:28" x14ac:dyDescent="0.25">
      <c r="A1615" s="283" t="s">
        <v>2189</v>
      </c>
      <c r="B1615" s="284" t="s">
        <v>1787</v>
      </c>
      <c r="C1615" s="284" t="s">
        <v>2119</v>
      </c>
      <c r="D1615" s="284" t="s">
        <v>2120</v>
      </c>
      <c r="E1615" s="284" t="s">
        <v>2378</v>
      </c>
      <c r="F1615" s="285" t="s">
        <v>2449</v>
      </c>
      <c r="G1615" s="286">
        <v>20</v>
      </c>
      <c r="H1615" s="287" t="s">
        <v>1786</v>
      </c>
      <c r="I1615" s="285"/>
      <c r="J1615" s="285"/>
      <c r="K1615" s="285"/>
      <c r="L1615" s="285"/>
      <c r="M1615" s="285"/>
      <c r="N1615" s="285"/>
      <c r="O1615" s="288">
        <v>8</v>
      </c>
      <c r="P1615" s="288" t="s">
        <v>2013</v>
      </c>
      <c r="Q1615" s="288" t="s">
        <v>2012</v>
      </c>
      <c r="R1615" s="289" t="s">
        <v>2415</v>
      </c>
      <c r="S1615" s="299" t="s">
        <v>2382</v>
      </c>
      <c r="T1615" s="283"/>
      <c r="U1615" s="290" t="s">
        <v>2015</v>
      </c>
      <c r="V1615" s="290" t="s">
        <v>195</v>
      </c>
      <c r="W1615" s="290">
        <v>9</v>
      </c>
      <c r="X1615" s="290" t="s">
        <v>2319</v>
      </c>
      <c r="Y1615" s="290"/>
      <c r="Z1615" s="290"/>
      <c r="AA1615" s="290"/>
      <c r="AB1615" s="290"/>
    </row>
    <row r="1616" spans="1:28" x14ac:dyDescent="0.25">
      <c r="A1616" s="283" t="s">
        <v>2189</v>
      </c>
      <c r="B1616" s="284" t="s">
        <v>1787</v>
      </c>
      <c r="C1616" s="284" t="s">
        <v>2119</v>
      </c>
      <c r="D1616" s="284" t="s">
        <v>2120</v>
      </c>
      <c r="E1616" s="284" t="s">
        <v>2378</v>
      </c>
      <c r="F1616" s="285" t="s">
        <v>2449</v>
      </c>
      <c r="G1616" s="286">
        <v>40</v>
      </c>
      <c r="H1616" s="287" t="s">
        <v>1786</v>
      </c>
      <c r="I1616" s="285"/>
      <c r="J1616" s="285"/>
      <c r="K1616" s="285"/>
      <c r="L1616" s="285"/>
      <c r="M1616" s="285"/>
      <c r="N1616" s="285"/>
      <c r="O1616" s="288">
        <v>8</v>
      </c>
      <c r="P1616" s="288" t="s">
        <v>2013</v>
      </c>
      <c r="Q1616" s="288" t="s">
        <v>2012</v>
      </c>
      <c r="R1616" s="289" t="s">
        <v>2415</v>
      </c>
      <c r="S1616" s="299" t="s">
        <v>2382</v>
      </c>
      <c r="T1616" s="283"/>
      <c r="U1616" s="290" t="s">
        <v>2015</v>
      </c>
      <c r="V1616" s="290" t="s">
        <v>195</v>
      </c>
      <c r="W1616" s="290">
        <v>9</v>
      </c>
      <c r="X1616" s="290" t="s">
        <v>2319</v>
      </c>
      <c r="Y1616" s="290"/>
      <c r="Z1616" s="290"/>
      <c r="AA1616" s="290"/>
      <c r="AB1616" s="290"/>
    </row>
    <row r="1617" spans="1:28" x14ac:dyDescent="0.25">
      <c r="A1617" s="283" t="s">
        <v>2189</v>
      </c>
      <c r="B1617" s="284" t="s">
        <v>1787</v>
      </c>
      <c r="C1617" s="284" t="s">
        <v>2134</v>
      </c>
      <c r="D1617" s="284" t="s">
        <v>2135</v>
      </c>
      <c r="E1617" s="284" t="s">
        <v>2378</v>
      </c>
      <c r="F1617" s="285" t="s">
        <v>2454</v>
      </c>
      <c r="G1617" s="286">
        <v>20</v>
      </c>
      <c r="H1617" s="287" t="s">
        <v>1786</v>
      </c>
      <c r="I1617" s="285"/>
      <c r="J1617" s="285"/>
      <c r="K1617" s="285"/>
      <c r="L1617" s="285"/>
      <c r="M1617" s="285"/>
      <c r="N1617" s="285"/>
      <c r="O1617" s="288">
        <v>5</v>
      </c>
      <c r="P1617" s="288" t="s">
        <v>2013</v>
      </c>
      <c r="Q1617" s="288" t="s">
        <v>2012</v>
      </c>
      <c r="R1617" s="289" t="s">
        <v>2390</v>
      </c>
      <c r="S1617" s="299" t="s">
        <v>2382</v>
      </c>
      <c r="T1617" s="283"/>
      <c r="U1617" s="290" t="s">
        <v>2015</v>
      </c>
      <c r="V1617" s="290" t="s">
        <v>195</v>
      </c>
      <c r="W1617" s="290">
        <v>6</v>
      </c>
      <c r="X1617" s="290" t="s">
        <v>2319</v>
      </c>
      <c r="Y1617" s="290"/>
      <c r="Z1617" s="290"/>
      <c r="AA1617" s="290"/>
      <c r="AB1617" s="290"/>
    </row>
    <row r="1618" spans="1:28" x14ac:dyDescent="0.25">
      <c r="A1618" s="283" t="s">
        <v>2189</v>
      </c>
      <c r="B1618" s="284" t="s">
        <v>1787</v>
      </c>
      <c r="C1618" s="284" t="s">
        <v>2134</v>
      </c>
      <c r="D1618" s="284" t="s">
        <v>2135</v>
      </c>
      <c r="E1618" s="284" t="s">
        <v>2378</v>
      </c>
      <c r="F1618" s="285" t="s">
        <v>2454</v>
      </c>
      <c r="G1618" s="286">
        <v>40</v>
      </c>
      <c r="H1618" s="287" t="s">
        <v>1786</v>
      </c>
      <c r="I1618" s="285"/>
      <c r="J1618" s="285"/>
      <c r="K1618" s="285"/>
      <c r="L1618" s="285"/>
      <c r="M1618" s="285"/>
      <c r="N1618" s="285"/>
      <c r="O1618" s="288">
        <v>5</v>
      </c>
      <c r="P1618" s="288" t="s">
        <v>2013</v>
      </c>
      <c r="Q1618" s="288" t="s">
        <v>2012</v>
      </c>
      <c r="R1618" s="289" t="s">
        <v>2390</v>
      </c>
      <c r="S1618" s="299" t="s">
        <v>2382</v>
      </c>
      <c r="T1618" s="283"/>
      <c r="U1618" s="290" t="s">
        <v>2015</v>
      </c>
      <c r="V1618" s="290" t="s">
        <v>195</v>
      </c>
      <c r="W1618" s="290">
        <v>6</v>
      </c>
      <c r="X1618" s="290" t="s">
        <v>2319</v>
      </c>
      <c r="Y1618" s="290"/>
      <c r="Z1618" s="290"/>
      <c r="AA1618" s="290"/>
      <c r="AB1618" s="290"/>
    </row>
    <row r="1619" spans="1:28" x14ac:dyDescent="0.25">
      <c r="A1619" s="283" t="s">
        <v>2189</v>
      </c>
      <c r="B1619" s="284" t="s">
        <v>1787</v>
      </c>
      <c r="C1619" s="284" t="s">
        <v>2134</v>
      </c>
      <c r="D1619" s="284" t="s">
        <v>2135</v>
      </c>
      <c r="E1619" s="284" t="s">
        <v>2378</v>
      </c>
      <c r="F1619" s="285" t="s">
        <v>2455</v>
      </c>
      <c r="G1619" s="286">
        <v>20</v>
      </c>
      <c r="H1619" s="287" t="s">
        <v>1786</v>
      </c>
      <c r="I1619" s="285"/>
      <c r="J1619" s="285"/>
      <c r="K1619" s="285"/>
      <c r="L1619" s="285"/>
      <c r="M1619" s="285"/>
      <c r="N1619" s="285"/>
      <c r="O1619" s="288">
        <v>7</v>
      </c>
      <c r="P1619" s="288" t="s">
        <v>2013</v>
      </c>
      <c r="Q1619" s="288" t="s">
        <v>2012</v>
      </c>
      <c r="R1619" s="289" t="s">
        <v>2385</v>
      </c>
      <c r="S1619" s="299" t="s">
        <v>2382</v>
      </c>
      <c r="T1619" s="283"/>
      <c r="U1619" s="290" t="s">
        <v>2015</v>
      </c>
      <c r="V1619" s="290" t="s">
        <v>195</v>
      </c>
      <c r="W1619" s="290">
        <v>8</v>
      </c>
      <c r="X1619" s="290" t="s">
        <v>2319</v>
      </c>
      <c r="Y1619" s="290"/>
      <c r="Z1619" s="290"/>
      <c r="AA1619" s="290"/>
      <c r="AB1619" s="290"/>
    </row>
    <row r="1620" spans="1:28" x14ac:dyDescent="0.25">
      <c r="A1620" s="283" t="s">
        <v>2189</v>
      </c>
      <c r="B1620" s="284" t="s">
        <v>1787</v>
      </c>
      <c r="C1620" s="284" t="s">
        <v>2134</v>
      </c>
      <c r="D1620" s="284" t="s">
        <v>2135</v>
      </c>
      <c r="E1620" s="284" t="s">
        <v>2378</v>
      </c>
      <c r="F1620" s="285" t="s">
        <v>2455</v>
      </c>
      <c r="G1620" s="286">
        <v>40</v>
      </c>
      <c r="H1620" s="287" t="s">
        <v>1786</v>
      </c>
      <c r="I1620" s="285"/>
      <c r="J1620" s="285"/>
      <c r="K1620" s="285"/>
      <c r="L1620" s="285"/>
      <c r="M1620" s="285"/>
      <c r="N1620" s="285"/>
      <c r="O1620" s="288">
        <v>7</v>
      </c>
      <c r="P1620" s="288" t="s">
        <v>2013</v>
      </c>
      <c r="Q1620" s="288" t="s">
        <v>2012</v>
      </c>
      <c r="R1620" s="289" t="s">
        <v>2385</v>
      </c>
      <c r="S1620" s="299" t="s">
        <v>2382</v>
      </c>
      <c r="T1620" s="283"/>
      <c r="U1620" s="290" t="s">
        <v>2015</v>
      </c>
      <c r="V1620" s="290" t="s">
        <v>195</v>
      </c>
      <c r="W1620" s="290">
        <v>8</v>
      </c>
      <c r="X1620" s="290" t="s">
        <v>2319</v>
      </c>
      <c r="Y1620" s="290"/>
      <c r="Z1620" s="290"/>
      <c r="AA1620" s="290"/>
      <c r="AB1620" s="290"/>
    </row>
    <row r="1621" spans="1:28" x14ac:dyDescent="0.25">
      <c r="A1621" s="283" t="s">
        <v>2189</v>
      </c>
      <c r="B1621" s="284" t="s">
        <v>1787</v>
      </c>
      <c r="C1621" s="284" t="s">
        <v>2140</v>
      </c>
      <c r="D1621" s="284" t="s">
        <v>2141</v>
      </c>
      <c r="E1621" s="284" t="s">
        <v>2378</v>
      </c>
      <c r="F1621" s="285" t="s">
        <v>2144</v>
      </c>
      <c r="G1621" s="286">
        <v>20</v>
      </c>
      <c r="H1621" s="287" t="s">
        <v>1786</v>
      </c>
      <c r="I1621" s="285"/>
      <c r="J1621" s="285"/>
      <c r="K1621" s="285"/>
      <c r="L1621" s="285"/>
      <c r="M1621" s="285"/>
      <c r="N1621" s="285"/>
      <c r="O1621" s="288">
        <v>4</v>
      </c>
      <c r="P1621" s="288" t="s">
        <v>2013</v>
      </c>
      <c r="Q1621" s="288" t="s">
        <v>2012</v>
      </c>
      <c r="R1621" s="289" t="s">
        <v>2480</v>
      </c>
      <c r="S1621" s="299" t="s">
        <v>2382</v>
      </c>
      <c r="T1621" s="283"/>
      <c r="U1621" s="290" t="s">
        <v>2015</v>
      </c>
      <c r="V1621" s="290" t="s">
        <v>195</v>
      </c>
      <c r="W1621" s="290">
        <v>5</v>
      </c>
      <c r="X1621" s="290" t="s">
        <v>2319</v>
      </c>
      <c r="Y1621" s="290"/>
      <c r="Z1621" s="290"/>
      <c r="AA1621" s="290"/>
      <c r="AB1621" s="290"/>
    </row>
    <row r="1622" spans="1:28" x14ac:dyDescent="0.25">
      <c r="A1622" s="283" t="s">
        <v>2189</v>
      </c>
      <c r="B1622" s="284" t="s">
        <v>1787</v>
      </c>
      <c r="C1622" s="284" t="s">
        <v>2140</v>
      </c>
      <c r="D1622" s="284" t="s">
        <v>2141</v>
      </c>
      <c r="E1622" s="284" t="s">
        <v>2378</v>
      </c>
      <c r="F1622" s="285" t="s">
        <v>2144</v>
      </c>
      <c r="G1622" s="286">
        <v>40</v>
      </c>
      <c r="H1622" s="287" t="s">
        <v>1786</v>
      </c>
      <c r="I1622" s="285"/>
      <c r="J1622" s="285"/>
      <c r="K1622" s="285"/>
      <c r="L1622" s="285"/>
      <c r="M1622" s="285"/>
      <c r="N1622" s="285"/>
      <c r="O1622" s="288">
        <v>4</v>
      </c>
      <c r="P1622" s="288" t="s">
        <v>2013</v>
      </c>
      <c r="Q1622" s="288" t="s">
        <v>2012</v>
      </c>
      <c r="R1622" s="289" t="s">
        <v>2480</v>
      </c>
      <c r="S1622" s="299" t="s">
        <v>2382</v>
      </c>
      <c r="T1622" s="283"/>
      <c r="U1622" s="290" t="s">
        <v>2015</v>
      </c>
      <c r="V1622" s="290" t="s">
        <v>195</v>
      </c>
      <c r="W1622" s="290">
        <v>5</v>
      </c>
      <c r="X1622" s="290" t="s">
        <v>2319</v>
      </c>
      <c r="Y1622" s="290"/>
      <c r="Z1622" s="290"/>
      <c r="AA1622" s="290"/>
      <c r="AB1622" s="290"/>
    </row>
    <row r="1623" spans="1:28" x14ac:dyDescent="0.25">
      <c r="A1623" s="283" t="s">
        <v>2189</v>
      </c>
      <c r="B1623" s="284" t="s">
        <v>1787</v>
      </c>
      <c r="C1623" s="284" t="s">
        <v>2140</v>
      </c>
      <c r="D1623" s="284" t="s">
        <v>2141</v>
      </c>
      <c r="E1623" s="284" t="s">
        <v>2378</v>
      </c>
      <c r="F1623" s="285" t="s">
        <v>2321</v>
      </c>
      <c r="G1623" s="286">
        <v>20</v>
      </c>
      <c r="H1623" s="287" t="s">
        <v>1786</v>
      </c>
      <c r="I1623" s="285"/>
      <c r="J1623" s="285"/>
      <c r="K1623" s="285"/>
      <c r="L1623" s="285"/>
      <c r="M1623" s="285"/>
      <c r="N1623" s="285"/>
      <c r="O1623" s="288">
        <v>10</v>
      </c>
      <c r="P1623" s="288" t="s">
        <v>2013</v>
      </c>
      <c r="Q1623" s="288" t="s">
        <v>2012</v>
      </c>
      <c r="R1623" s="289" t="s">
        <v>2381</v>
      </c>
      <c r="S1623" s="299" t="s">
        <v>2382</v>
      </c>
      <c r="T1623" s="283"/>
      <c r="U1623" s="290" t="s">
        <v>2015</v>
      </c>
      <c r="V1623" s="290" t="s">
        <v>195</v>
      </c>
      <c r="W1623" s="290">
        <v>11</v>
      </c>
      <c r="X1623" s="290" t="s">
        <v>2319</v>
      </c>
      <c r="Y1623" s="290"/>
      <c r="Z1623" s="290"/>
      <c r="AA1623" s="290"/>
      <c r="AB1623" s="290"/>
    </row>
    <row r="1624" spans="1:28" x14ac:dyDescent="0.25">
      <c r="A1624" s="283" t="s">
        <v>2189</v>
      </c>
      <c r="B1624" s="284" t="s">
        <v>1787</v>
      </c>
      <c r="C1624" s="284" t="s">
        <v>2140</v>
      </c>
      <c r="D1624" s="284" t="s">
        <v>2141</v>
      </c>
      <c r="E1624" s="284" t="s">
        <v>2378</v>
      </c>
      <c r="F1624" s="285" t="s">
        <v>2321</v>
      </c>
      <c r="G1624" s="286">
        <v>40</v>
      </c>
      <c r="H1624" s="287" t="s">
        <v>1786</v>
      </c>
      <c r="I1624" s="285"/>
      <c r="J1624" s="285"/>
      <c r="K1624" s="285"/>
      <c r="L1624" s="285"/>
      <c r="M1624" s="285"/>
      <c r="N1624" s="285"/>
      <c r="O1624" s="288">
        <v>10</v>
      </c>
      <c r="P1624" s="288" t="s">
        <v>2013</v>
      </c>
      <c r="Q1624" s="288" t="s">
        <v>2012</v>
      </c>
      <c r="R1624" s="289" t="s">
        <v>2381</v>
      </c>
      <c r="S1624" s="299" t="s">
        <v>2382</v>
      </c>
      <c r="T1624" s="283"/>
      <c r="U1624" s="290" t="s">
        <v>2015</v>
      </c>
      <c r="V1624" s="290" t="s">
        <v>195</v>
      </c>
      <c r="W1624" s="290">
        <v>11</v>
      </c>
      <c r="X1624" s="290" t="s">
        <v>2319</v>
      </c>
      <c r="Y1624" s="290"/>
      <c r="Z1624" s="290"/>
      <c r="AA1624" s="290"/>
      <c r="AB1624" s="290"/>
    </row>
    <row r="1625" spans="1:28" x14ac:dyDescent="0.25">
      <c r="A1625" s="283" t="s">
        <v>2189</v>
      </c>
      <c r="B1625" s="284" t="s">
        <v>1787</v>
      </c>
      <c r="C1625" s="284" t="s">
        <v>2154</v>
      </c>
      <c r="D1625" s="284" t="s">
        <v>2155</v>
      </c>
      <c r="E1625" s="284" t="s">
        <v>2378</v>
      </c>
      <c r="F1625" s="285" t="s">
        <v>2464</v>
      </c>
      <c r="G1625" s="286">
        <v>20</v>
      </c>
      <c r="H1625" s="287" t="s">
        <v>1786</v>
      </c>
      <c r="I1625" s="285"/>
      <c r="J1625" s="285"/>
      <c r="K1625" s="285"/>
      <c r="L1625" s="285"/>
      <c r="M1625" s="285"/>
      <c r="N1625" s="285"/>
      <c r="O1625" s="288">
        <v>0</v>
      </c>
      <c r="P1625" s="288" t="s">
        <v>2013</v>
      </c>
      <c r="Q1625" s="288" t="s">
        <v>2012</v>
      </c>
      <c r="R1625" s="289" t="s">
        <v>2467</v>
      </c>
      <c r="S1625" s="299" t="s">
        <v>2382</v>
      </c>
      <c r="T1625" s="283"/>
      <c r="U1625" s="290" t="s">
        <v>2015</v>
      </c>
      <c r="V1625" s="290" t="s">
        <v>195</v>
      </c>
      <c r="W1625" s="290">
        <v>1</v>
      </c>
      <c r="X1625" s="290" t="s">
        <v>2319</v>
      </c>
      <c r="Y1625" s="290"/>
      <c r="Z1625" s="290"/>
      <c r="AA1625" s="290"/>
      <c r="AB1625" s="290"/>
    </row>
    <row r="1626" spans="1:28" x14ac:dyDescent="0.25">
      <c r="A1626" s="283" t="s">
        <v>2189</v>
      </c>
      <c r="B1626" s="284" t="s">
        <v>1787</v>
      </c>
      <c r="C1626" s="284" t="s">
        <v>2154</v>
      </c>
      <c r="D1626" s="284" t="s">
        <v>2155</v>
      </c>
      <c r="E1626" s="284" t="s">
        <v>2378</v>
      </c>
      <c r="F1626" s="285" t="s">
        <v>2464</v>
      </c>
      <c r="G1626" s="286">
        <v>40</v>
      </c>
      <c r="H1626" s="287" t="s">
        <v>1786</v>
      </c>
      <c r="I1626" s="285"/>
      <c r="J1626" s="285"/>
      <c r="K1626" s="285"/>
      <c r="L1626" s="285"/>
      <c r="M1626" s="285"/>
      <c r="N1626" s="285"/>
      <c r="O1626" s="288">
        <v>0</v>
      </c>
      <c r="P1626" s="288" t="s">
        <v>2013</v>
      </c>
      <c r="Q1626" s="288" t="s">
        <v>2012</v>
      </c>
      <c r="R1626" s="289" t="s">
        <v>2467</v>
      </c>
      <c r="S1626" s="299" t="s">
        <v>2382</v>
      </c>
      <c r="T1626" s="283"/>
      <c r="U1626" s="290" t="s">
        <v>2015</v>
      </c>
      <c r="V1626" s="290" t="s">
        <v>195</v>
      </c>
      <c r="W1626" s="290">
        <v>1</v>
      </c>
      <c r="X1626" s="290" t="s">
        <v>2319</v>
      </c>
      <c r="Y1626" s="290"/>
      <c r="Z1626" s="290"/>
      <c r="AA1626" s="290"/>
      <c r="AB1626" s="290"/>
    </row>
    <row r="1627" spans="1:28" x14ac:dyDescent="0.25">
      <c r="A1627" s="283" t="s">
        <v>2189</v>
      </c>
      <c r="B1627" s="284" t="s">
        <v>1791</v>
      </c>
      <c r="C1627" s="284" t="s">
        <v>2156</v>
      </c>
      <c r="D1627" s="284" t="s">
        <v>2157</v>
      </c>
      <c r="E1627" s="284" t="s">
        <v>2378</v>
      </c>
      <c r="F1627" s="285" t="s">
        <v>2465</v>
      </c>
      <c r="G1627" s="286">
        <v>20</v>
      </c>
      <c r="H1627" s="287" t="s">
        <v>1786</v>
      </c>
      <c r="I1627" s="285"/>
      <c r="J1627" s="285"/>
      <c r="K1627" s="285"/>
      <c r="L1627" s="285"/>
      <c r="M1627" s="285"/>
      <c r="N1627" s="285"/>
      <c r="O1627" s="288">
        <v>5</v>
      </c>
      <c r="P1627" s="288" t="s">
        <v>2013</v>
      </c>
      <c r="Q1627" s="288" t="s">
        <v>2012</v>
      </c>
      <c r="R1627" s="289" t="s">
        <v>2390</v>
      </c>
      <c r="S1627" s="299" t="s">
        <v>2382</v>
      </c>
      <c r="T1627" s="283"/>
      <c r="U1627" s="290" t="s">
        <v>2015</v>
      </c>
      <c r="V1627" s="290" t="s">
        <v>195</v>
      </c>
      <c r="W1627" s="290">
        <v>6</v>
      </c>
      <c r="X1627" s="290" t="s">
        <v>2319</v>
      </c>
      <c r="Y1627" s="290"/>
      <c r="Z1627" s="290"/>
      <c r="AA1627" s="290"/>
      <c r="AB1627" s="290"/>
    </row>
    <row r="1628" spans="1:28" x14ac:dyDescent="0.25">
      <c r="A1628" s="283" t="s">
        <v>2189</v>
      </c>
      <c r="B1628" s="284" t="s">
        <v>1791</v>
      </c>
      <c r="C1628" s="284" t="s">
        <v>2156</v>
      </c>
      <c r="D1628" s="284" t="s">
        <v>2157</v>
      </c>
      <c r="E1628" s="284" t="s">
        <v>2378</v>
      </c>
      <c r="F1628" s="285" t="s">
        <v>2465</v>
      </c>
      <c r="G1628" s="286">
        <v>40</v>
      </c>
      <c r="H1628" s="287" t="s">
        <v>1786</v>
      </c>
      <c r="I1628" s="285"/>
      <c r="J1628" s="285"/>
      <c r="K1628" s="285"/>
      <c r="L1628" s="285"/>
      <c r="M1628" s="285"/>
      <c r="N1628" s="285"/>
      <c r="O1628" s="288">
        <v>5</v>
      </c>
      <c r="P1628" s="288" t="s">
        <v>2013</v>
      </c>
      <c r="Q1628" s="288" t="s">
        <v>2012</v>
      </c>
      <c r="R1628" s="289" t="s">
        <v>2390</v>
      </c>
      <c r="S1628" s="299" t="s">
        <v>2382</v>
      </c>
      <c r="T1628" s="283"/>
      <c r="U1628" s="290" t="s">
        <v>2015</v>
      </c>
      <c r="V1628" s="290" t="s">
        <v>195</v>
      </c>
      <c r="W1628" s="290">
        <v>6</v>
      </c>
      <c r="X1628" s="290" t="s">
        <v>2319</v>
      </c>
      <c r="Y1628" s="290"/>
      <c r="Z1628" s="290"/>
      <c r="AA1628" s="290"/>
      <c r="AB1628" s="290"/>
    </row>
    <row r="1629" spans="1:28" x14ac:dyDescent="0.25">
      <c r="A1629" s="283" t="s">
        <v>2189</v>
      </c>
      <c r="B1629" s="284" t="s">
        <v>2041</v>
      </c>
      <c r="C1629" s="284" t="s">
        <v>2179</v>
      </c>
      <c r="D1629" s="284" t="s">
        <v>2180</v>
      </c>
      <c r="E1629" s="284" t="s">
        <v>2378</v>
      </c>
      <c r="F1629" s="285" t="s">
        <v>2475</v>
      </c>
      <c r="G1629" s="286">
        <v>20</v>
      </c>
      <c r="H1629" s="287" t="s">
        <v>1786</v>
      </c>
      <c r="I1629" s="285"/>
      <c r="J1629" s="285"/>
      <c r="K1629" s="285"/>
      <c r="L1629" s="285"/>
      <c r="M1629" s="285"/>
      <c r="N1629" s="285"/>
      <c r="O1629" s="288">
        <v>7</v>
      </c>
      <c r="P1629" s="288" t="s">
        <v>2013</v>
      </c>
      <c r="Q1629" s="288" t="s">
        <v>2012</v>
      </c>
      <c r="R1629" s="289" t="s">
        <v>2385</v>
      </c>
      <c r="S1629" s="299" t="s">
        <v>2382</v>
      </c>
      <c r="T1629" s="283"/>
      <c r="U1629" s="290" t="s">
        <v>2015</v>
      </c>
      <c r="V1629" s="290" t="s">
        <v>195</v>
      </c>
      <c r="W1629" s="290">
        <v>8</v>
      </c>
      <c r="X1629" s="290" t="s">
        <v>2319</v>
      </c>
      <c r="Y1629" s="290"/>
      <c r="Z1629" s="290"/>
      <c r="AA1629" s="290"/>
      <c r="AB1629" s="290"/>
    </row>
    <row r="1630" spans="1:28" x14ac:dyDescent="0.25">
      <c r="A1630" s="283" t="s">
        <v>2189</v>
      </c>
      <c r="B1630" s="284" t="s">
        <v>2041</v>
      </c>
      <c r="C1630" s="284" t="s">
        <v>2179</v>
      </c>
      <c r="D1630" s="284" t="s">
        <v>2180</v>
      </c>
      <c r="E1630" s="284" t="s">
        <v>2378</v>
      </c>
      <c r="F1630" s="285" t="s">
        <v>2475</v>
      </c>
      <c r="G1630" s="286">
        <v>40</v>
      </c>
      <c r="H1630" s="287" t="s">
        <v>1786</v>
      </c>
      <c r="I1630" s="285"/>
      <c r="J1630" s="285"/>
      <c r="K1630" s="285"/>
      <c r="L1630" s="285"/>
      <c r="M1630" s="285"/>
      <c r="N1630" s="285"/>
      <c r="O1630" s="288">
        <v>7</v>
      </c>
      <c r="P1630" s="288" t="s">
        <v>2013</v>
      </c>
      <c r="Q1630" s="288" t="s">
        <v>2012</v>
      </c>
      <c r="R1630" s="289" t="s">
        <v>2385</v>
      </c>
      <c r="S1630" s="299" t="s">
        <v>2382</v>
      </c>
      <c r="T1630" s="283"/>
      <c r="U1630" s="290" t="s">
        <v>2015</v>
      </c>
      <c r="V1630" s="290" t="s">
        <v>195</v>
      </c>
      <c r="W1630" s="290">
        <v>8</v>
      </c>
      <c r="X1630" s="290" t="s">
        <v>2319</v>
      </c>
      <c r="Y1630" s="290"/>
      <c r="Z1630" s="290"/>
      <c r="AA1630" s="290"/>
      <c r="AB1630" s="290"/>
    </row>
    <row r="1631" spans="1:28" x14ac:dyDescent="0.25">
      <c r="A1631" s="283" t="s">
        <v>2189</v>
      </c>
      <c r="B1631" s="284" t="s">
        <v>2041</v>
      </c>
      <c r="C1631" s="284" t="s">
        <v>2179</v>
      </c>
      <c r="D1631" s="284" t="s">
        <v>2180</v>
      </c>
      <c r="E1631" s="284" t="s">
        <v>2378</v>
      </c>
      <c r="F1631" s="285" t="s">
        <v>204</v>
      </c>
      <c r="G1631" s="286">
        <v>20</v>
      </c>
      <c r="H1631" s="287" t="s">
        <v>1786</v>
      </c>
      <c r="I1631" s="285"/>
      <c r="J1631" s="285"/>
      <c r="K1631" s="285"/>
      <c r="L1631" s="285"/>
      <c r="M1631" s="285"/>
      <c r="N1631" s="285"/>
      <c r="O1631" s="288">
        <v>7</v>
      </c>
      <c r="P1631" s="288" t="s">
        <v>2013</v>
      </c>
      <c r="Q1631" s="288" t="s">
        <v>2012</v>
      </c>
      <c r="R1631" s="289" t="s">
        <v>2385</v>
      </c>
      <c r="S1631" s="299" t="s">
        <v>2382</v>
      </c>
      <c r="T1631" s="283"/>
      <c r="U1631" s="290" t="s">
        <v>2015</v>
      </c>
      <c r="V1631" s="290" t="s">
        <v>195</v>
      </c>
      <c r="W1631" s="290">
        <v>8</v>
      </c>
      <c r="X1631" s="290" t="s">
        <v>2319</v>
      </c>
      <c r="Y1631" s="290"/>
      <c r="Z1631" s="290"/>
      <c r="AA1631" s="290"/>
      <c r="AB1631" s="290"/>
    </row>
    <row r="1632" spans="1:28" x14ac:dyDescent="0.25">
      <c r="A1632" s="283" t="s">
        <v>2189</v>
      </c>
      <c r="B1632" s="284" t="s">
        <v>2041</v>
      </c>
      <c r="C1632" s="284" t="s">
        <v>2179</v>
      </c>
      <c r="D1632" s="284" t="s">
        <v>2180</v>
      </c>
      <c r="E1632" s="284" t="s">
        <v>2378</v>
      </c>
      <c r="F1632" s="285" t="s">
        <v>204</v>
      </c>
      <c r="G1632" s="286">
        <v>40</v>
      </c>
      <c r="H1632" s="287" t="s">
        <v>1786</v>
      </c>
      <c r="I1632" s="285"/>
      <c r="J1632" s="285"/>
      <c r="K1632" s="285"/>
      <c r="L1632" s="285"/>
      <c r="M1632" s="285"/>
      <c r="N1632" s="285"/>
      <c r="O1632" s="288">
        <v>7</v>
      </c>
      <c r="P1632" s="288" t="s">
        <v>2013</v>
      </c>
      <c r="Q1632" s="288" t="s">
        <v>2012</v>
      </c>
      <c r="R1632" s="289" t="s">
        <v>2385</v>
      </c>
      <c r="S1632" s="299" t="s">
        <v>2382</v>
      </c>
      <c r="T1632" s="283"/>
      <c r="U1632" s="290" t="s">
        <v>2015</v>
      </c>
      <c r="V1632" s="290" t="s">
        <v>195</v>
      </c>
      <c r="W1632" s="290">
        <v>8</v>
      </c>
      <c r="X1632" s="290" t="s">
        <v>2319</v>
      </c>
      <c r="Y1632" s="290"/>
      <c r="Z1632" s="290"/>
      <c r="AA1632" s="290"/>
      <c r="AB1632" s="290"/>
    </row>
    <row r="1633" spans="1:28" x14ac:dyDescent="0.25">
      <c r="A1633" s="283" t="s">
        <v>2189</v>
      </c>
      <c r="B1633" s="284" t="s">
        <v>2041</v>
      </c>
      <c r="C1633" s="284" t="s">
        <v>2179</v>
      </c>
      <c r="D1633" s="284" t="s">
        <v>2180</v>
      </c>
      <c r="E1633" s="284" t="s">
        <v>2378</v>
      </c>
      <c r="F1633" s="285" t="s">
        <v>206</v>
      </c>
      <c r="G1633" s="286">
        <v>20</v>
      </c>
      <c r="H1633" s="287" t="s">
        <v>1786</v>
      </c>
      <c r="I1633" s="285"/>
      <c r="J1633" s="285"/>
      <c r="K1633" s="285"/>
      <c r="L1633" s="285"/>
      <c r="M1633" s="285"/>
      <c r="N1633" s="285"/>
      <c r="O1633" s="288">
        <v>5</v>
      </c>
      <c r="P1633" s="288" t="s">
        <v>2013</v>
      </c>
      <c r="Q1633" s="288" t="s">
        <v>2012</v>
      </c>
      <c r="R1633" s="289" t="s">
        <v>2390</v>
      </c>
      <c r="S1633" s="299" t="s">
        <v>2382</v>
      </c>
      <c r="T1633" s="283"/>
      <c r="U1633" s="290" t="s">
        <v>2015</v>
      </c>
      <c r="V1633" s="290" t="s">
        <v>195</v>
      </c>
      <c r="W1633" s="290">
        <v>6</v>
      </c>
      <c r="X1633" s="290" t="s">
        <v>2319</v>
      </c>
      <c r="Y1633" s="290"/>
      <c r="Z1633" s="290"/>
      <c r="AA1633" s="290"/>
      <c r="AB1633" s="290"/>
    </row>
    <row r="1634" spans="1:28" x14ac:dyDescent="0.25">
      <c r="A1634" s="283" t="s">
        <v>2189</v>
      </c>
      <c r="B1634" s="284" t="s">
        <v>2041</v>
      </c>
      <c r="C1634" s="284" t="s">
        <v>2179</v>
      </c>
      <c r="D1634" s="284" t="s">
        <v>2180</v>
      </c>
      <c r="E1634" s="284" t="s">
        <v>2378</v>
      </c>
      <c r="F1634" s="285" t="s">
        <v>206</v>
      </c>
      <c r="G1634" s="286">
        <v>40</v>
      </c>
      <c r="H1634" s="287" t="s">
        <v>1786</v>
      </c>
      <c r="I1634" s="285"/>
      <c r="J1634" s="285"/>
      <c r="K1634" s="285"/>
      <c r="L1634" s="285"/>
      <c r="M1634" s="285"/>
      <c r="N1634" s="285"/>
      <c r="O1634" s="288">
        <v>5</v>
      </c>
      <c r="P1634" s="288" t="s">
        <v>2013</v>
      </c>
      <c r="Q1634" s="288" t="s">
        <v>2012</v>
      </c>
      <c r="R1634" s="289" t="s">
        <v>2390</v>
      </c>
      <c r="S1634" s="299" t="s">
        <v>2382</v>
      </c>
      <c r="T1634" s="283"/>
      <c r="U1634" s="290" t="s">
        <v>2015</v>
      </c>
      <c r="V1634" s="290" t="s">
        <v>195</v>
      </c>
      <c r="W1634" s="290">
        <v>6</v>
      </c>
      <c r="X1634" s="290" t="s">
        <v>2319</v>
      </c>
      <c r="Y1634" s="290"/>
      <c r="Z1634" s="290"/>
      <c r="AA1634" s="290"/>
      <c r="AB1634" s="290"/>
    </row>
    <row r="1635" spans="1:28" x14ac:dyDescent="0.25">
      <c r="A1635" s="283" t="s">
        <v>2189</v>
      </c>
      <c r="B1635" s="284" t="s">
        <v>2035</v>
      </c>
      <c r="C1635" s="284" t="s">
        <v>2181</v>
      </c>
      <c r="D1635" s="284" t="s">
        <v>2182</v>
      </c>
      <c r="E1635" s="284" t="s">
        <v>2378</v>
      </c>
      <c r="F1635" s="285" t="s">
        <v>2478</v>
      </c>
      <c r="G1635" s="286">
        <v>20</v>
      </c>
      <c r="H1635" s="287" t="s">
        <v>1786</v>
      </c>
      <c r="I1635" s="285"/>
      <c r="J1635" s="285"/>
      <c r="K1635" s="285"/>
      <c r="L1635" s="285"/>
      <c r="M1635" s="285"/>
      <c r="N1635" s="285"/>
      <c r="O1635" s="288">
        <v>3</v>
      </c>
      <c r="P1635" s="288" t="s">
        <v>2013</v>
      </c>
      <c r="Q1635" s="288" t="s">
        <v>2012</v>
      </c>
      <c r="R1635" s="289" t="s">
        <v>2405</v>
      </c>
      <c r="S1635" s="299" t="s">
        <v>2382</v>
      </c>
      <c r="T1635" s="283"/>
      <c r="U1635" s="290" t="s">
        <v>2015</v>
      </c>
      <c r="V1635" s="290" t="s">
        <v>195</v>
      </c>
      <c r="W1635" s="290">
        <v>4</v>
      </c>
      <c r="X1635" s="290" t="s">
        <v>2319</v>
      </c>
      <c r="Y1635" s="290"/>
      <c r="Z1635" s="290"/>
      <c r="AA1635" s="290"/>
      <c r="AB1635" s="290"/>
    </row>
    <row r="1636" spans="1:28" x14ac:dyDescent="0.25">
      <c r="A1636" s="283" t="s">
        <v>2189</v>
      </c>
      <c r="B1636" s="284" t="s">
        <v>2035</v>
      </c>
      <c r="C1636" s="284" t="s">
        <v>2181</v>
      </c>
      <c r="D1636" s="284" t="s">
        <v>2182</v>
      </c>
      <c r="E1636" s="284" t="s">
        <v>2378</v>
      </c>
      <c r="F1636" s="285" t="s">
        <v>2478</v>
      </c>
      <c r="G1636" s="286">
        <v>40</v>
      </c>
      <c r="H1636" s="287" t="s">
        <v>1786</v>
      </c>
      <c r="I1636" s="285"/>
      <c r="J1636" s="285"/>
      <c r="K1636" s="285"/>
      <c r="L1636" s="285"/>
      <c r="M1636" s="285"/>
      <c r="N1636" s="285"/>
      <c r="O1636" s="288">
        <v>3</v>
      </c>
      <c r="P1636" s="288" t="s">
        <v>2013</v>
      </c>
      <c r="Q1636" s="288" t="s">
        <v>2012</v>
      </c>
      <c r="R1636" s="289" t="s">
        <v>2405</v>
      </c>
      <c r="S1636" s="299" t="s">
        <v>2382</v>
      </c>
      <c r="T1636" s="283"/>
      <c r="U1636" s="290" t="s">
        <v>2015</v>
      </c>
      <c r="V1636" s="290" t="s">
        <v>195</v>
      </c>
      <c r="W1636" s="290">
        <v>4</v>
      </c>
      <c r="X1636" s="290" t="s">
        <v>2319</v>
      </c>
      <c r="Y1636" s="290"/>
      <c r="Z1636" s="290"/>
      <c r="AA1636" s="290"/>
      <c r="AB1636" s="290"/>
    </row>
    <row r="1637" spans="1:28" x14ac:dyDescent="0.25">
      <c r="A1637" s="283" t="s">
        <v>2189</v>
      </c>
      <c r="B1637" s="284" t="s">
        <v>2041</v>
      </c>
      <c r="C1637" s="284" t="s">
        <v>2090</v>
      </c>
      <c r="D1637" s="284" t="s">
        <v>2091</v>
      </c>
      <c r="E1637" s="284" t="s">
        <v>2378</v>
      </c>
      <c r="F1637" s="285" t="s">
        <v>2667</v>
      </c>
      <c r="G1637" s="286">
        <v>20</v>
      </c>
      <c r="H1637" s="287" t="s">
        <v>1786</v>
      </c>
      <c r="I1637" s="285"/>
      <c r="J1637" s="285"/>
      <c r="K1637" s="285"/>
      <c r="L1637" s="285"/>
      <c r="M1637" s="285"/>
      <c r="N1637" s="285"/>
      <c r="O1637" s="288">
        <v>3</v>
      </c>
      <c r="P1637" s="288" t="s">
        <v>2013</v>
      </c>
      <c r="Q1637" s="288" t="s">
        <v>2012</v>
      </c>
      <c r="R1637" s="289" t="s">
        <v>2405</v>
      </c>
      <c r="S1637" s="299" t="s">
        <v>2482</v>
      </c>
      <c r="T1637" s="283"/>
      <c r="U1637" s="290" t="s">
        <v>2015</v>
      </c>
      <c r="V1637" s="290" t="s">
        <v>195</v>
      </c>
      <c r="W1637" s="290">
        <v>4</v>
      </c>
      <c r="X1637" s="290" t="s">
        <v>2319</v>
      </c>
      <c r="Y1637" s="290"/>
      <c r="Z1637" s="290"/>
      <c r="AA1637" s="290"/>
      <c r="AB1637" s="290"/>
    </row>
    <row r="1638" spans="1:28" x14ac:dyDescent="0.25">
      <c r="A1638" s="283" t="s">
        <v>2189</v>
      </c>
      <c r="B1638" s="284" t="s">
        <v>2041</v>
      </c>
      <c r="C1638" s="284" t="s">
        <v>2090</v>
      </c>
      <c r="D1638" s="284" t="s">
        <v>2091</v>
      </c>
      <c r="E1638" s="284" t="s">
        <v>2378</v>
      </c>
      <c r="F1638" s="285" t="s">
        <v>2667</v>
      </c>
      <c r="G1638" s="286">
        <v>40</v>
      </c>
      <c r="H1638" s="287" t="s">
        <v>1786</v>
      </c>
      <c r="I1638" s="285"/>
      <c r="J1638" s="285"/>
      <c r="K1638" s="285"/>
      <c r="L1638" s="285"/>
      <c r="M1638" s="285"/>
      <c r="N1638" s="285"/>
      <c r="O1638" s="288">
        <v>3</v>
      </c>
      <c r="P1638" s="288" t="s">
        <v>2013</v>
      </c>
      <c r="Q1638" s="288" t="s">
        <v>2012</v>
      </c>
      <c r="R1638" s="289" t="s">
        <v>2405</v>
      </c>
      <c r="S1638" s="299" t="s">
        <v>2482</v>
      </c>
      <c r="T1638" s="283"/>
      <c r="U1638" s="290" t="s">
        <v>2015</v>
      </c>
      <c r="V1638" s="290" t="s">
        <v>195</v>
      </c>
      <c r="W1638" s="290">
        <v>4</v>
      </c>
      <c r="X1638" s="290" t="s">
        <v>2319</v>
      </c>
      <c r="Y1638" s="290"/>
      <c r="Z1638" s="290"/>
      <c r="AA1638" s="290"/>
      <c r="AB1638" s="290"/>
    </row>
    <row r="1639" spans="1:28" x14ac:dyDescent="0.25">
      <c r="A1639" s="283" t="s">
        <v>2189</v>
      </c>
      <c r="B1639" s="284" t="s">
        <v>2041</v>
      </c>
      <c r="C1639" s="284" t="s">
        <v>2090</v>
      </c>
      <c r="D1639" s="284" t="s">
        <v>2091</v>
      </c>
      <c r="E1639" s="284" t="s">
        <v>2378</v>
      </c>
      <c r="F1639" s="285" t="s">
        <v>2483</v>
      </c>
      <c r="G1639" s="286">
        <v>20</v>
      </c>
      <c r="H1639" s="287" t="s">
        <v>1786</v>
      </c>
      <c r="I1639" s="285"/>
      <c r="J1639" s="285"/>
      <c r="K1639" s="285"/>
      <c r="L1639" s="285"/>
      <c r="M1639" s="285"/>
      <c r="N1639" s="285"/>
      <c r="O1639" s="288">
        <v>3</v>
      </c>
      <c r="P1639" s="288" t="s">
        <v>2013</v>
      </c>
      <c r="Q1639" s="288" t="s">
        <v>2012</v>
      </c>
      <c r="R1639" s="289" t="s">
        <v>2405</v>
      </c>
      <c r="S1639" s="299" t="s">
        <v>2482</v>
      </c>
      <c r="T1639" s="283"/>
      <c r="U1639" s="290" t="s">
        <v>2015</v>
      </c>
      <c r="V1639" s="290" t="s">
        <v>195</v>
      </c>
      <c r="W1639" s="290">
        <v>4</v>
      </c>
      <c r="X1639" s="290" t="s">
        <v>2319</v>
      </c>
      <c r="Y1639" s="290"/>
      <c r="Z1639" s="290"/>
      <c r="AA1639" s="290"/>
      <c r="AB1639" s="290"/>
    </row>
    <row r="1640" spans="1:28" x14ac:dyDescent="0.25">
      <c r="A1640" s="283" t="s">
        <v>2189</v>
      </c>
      <c r="B1640" s="284" t="s">
        <v>2041</v>
      </c>
      <c r="C1640" s="284" t="s">
        <v>2090</v>
      </c>
      <c r="D1640" s="284" t="s">
        <v>2091</v>
      </c>
      <c r="E1640" s="284" t="s">
        <v>2378</v>
      </c>
      <c r="F1640" s="285" t="s">
        <v>2483</v>
      </c>
      <c r="G1640" s="286">
        <v>40</v>
      </c>
      <c r="H1640" s="287" t="s">
        <v>1786</v>
      </c>
      <c r="I1640" s="285"/>
      <c r="J1640" s="285"/>
      <c r="K1640" s="285"/>
      <c r="L1640" s="285"/>
      <c r="M1640" s="285"/>
      <c r="N1640" s="285"/>
      <c r="O1640" s="288">
        <v>3</v>
      </c>
      <c r="P1640" s="288" t="s">
        <v>2013</v>
      </c>
      <c r="Q1640" s="288" t="s">
        <v>2012</v>
      </c>
      <c r="R1640" s="289" t="s">
        <v>2405</v>
      </c>
      <c r="S1640" s="299" t="s">
        <v>2482</v>
      </c>
      <c r="T1640" s="283"/>
      <c r="U1640" s="290" t="s">
        <v>2015</v>
      </c>
      <c r="V1640" s="290" t="s">
        <v>195</v>
      </c>
      <c r="W1640" s="290">
        <v>4</v>
      </c>
      <c r="X1640" s="290" t="s">
        <v>2319</v>
      </c>
      <c r="Y1640" s="290"/>
      <c r="Z1640" s="290"/>
      <c r="AA1640" s="290"/>
      <c r="AB1640" s="290"/>
    </row>
    <row r="1641" spans="1:28" x14ac:dyDescent="0.25">
      <c r="A1641" s="283" t="s">
        <v>2189</v>
      </c>
      <c r="B1641" s="284" t="s">
        <v>2041</v>
      </c>
      <c r="C1641" s="284" t="s">
        <v>2090</v>
      </c>
      <c r="D1641" s="284" t="s">
        <v>2091</v>
      </c>
      <c r="E1641" s="284" t="s">
        <v>2378</v>
      </c>
      <c r="F1641" s="285" t="s">
        <v>2485</v>
      </c>
      <c r="G1641" s="286">
        <v>20</v>
      </c>
      <c r="H1641" s="287" t="s">
        <v>1786</v>
      </c>
      <c r="I1641" s="285"/>
      <c r="J1641" s="285"/>
      <c r="K1641" s="285"/>
      <c r="L1641" s="285"/>
      <c r="M1641" s="285"/>
      <c r="N1641" s="285"/>
      <c r="O1641" s="288">
        <v>3</v>
      </c>
      <c r="P1641" s="288" t="s">
        <v>2013</v>
      </c>
      <c r="Q1641" s="288" t="s">
        <v>2012</v>
      </c>
      <c r="R1641" s="289" t="s">
        <v>2405</v>
      </c>
      <c r="S1641" s="299" t="s">
        <v>2482</v>
      </c>
      <c r="T1641" s="283"/>
      <c r="U1641" s="290" t="s">
        <v>2015</v>
      </c>
      <c r="V1641" s="290" t="s">
        <v>195</v>
      </c>
      <c r="W1641" s="290">
        <v>4</v>
      </c>
      <c r="X1641" s="290" t="s">
        <v>2319</v>
      </c>
      <c r="Y1641" s="290"/>
      <c r="Z1641" s="290"/>
      <c r="AA1641" s="290"/>
      <c r="AB1641" s="290"/>
    </row>
    <row r="1642" spans="1:28" x14ac:dyDescent="0.25">
      <c r="A1642" s="283" t="s">
        <v>2189</v>
      </c>
      <c r="B1642" s="284" t="s">
        <v>2041</v>
      </c>
      <c r="C1642" s="284" t="s">
        <v>2090</v>
      </c>
      <c r="D1642" s="284" t="s">
        <v>2091</v>
      </c>
      <c r="E1642" s="284" t="s">
        <v>2378</v>
      </c>
      <c r="F1642" s="285" t="s">
        <v>2485</v>
      </c>
      <c r="G1642" s="286">
        <v>40</v>
      </c>
      <c r="H1642" s="287" t="s">
        <v>1786</v>
      </c>
      <c r="I1642" s="285"/>
      <c r="J1642" s="285"/>
      <c r="K1642" s="285"/>
      <c r="L1642" s="285"/>
      <c r="M1642" s="285"/>
      <c r="N1642" s="285"/>
      <c r="O1642" s="288">
        <v>3</v>
      </c>
      <c r="P1642" s="288" t="s">
        <v>2013</v>
      </c>
      <c r="Q1642" s="288" t="s">
        <v>2012</v>
      </c>
      <c r="R1642" s="289" t="s">
        <v>2405</v>
      </c>
      <c r="S1642" s="299" t="s">
        <v>2482</v>
      </c>
      <c r="T1642" s="283"/>
      <c r="U1642" s="290" t="s">
        <v>2015</v>
      </c>
      <c r="V1642" s="290" t="s">
        <v>195</v>
      </c>
      <c r="W1642" s="290">
        <v>4</v>
      </c>
      <c r="X1642" s="290" t="s">
        <v>2319</v>
      </c>
      <c r="Y1642" s="290"/>
      <c r="Z1642" s="290"/>
      <c r="AA1642" s="290"/>
      <c r="AB1642" s="290"/>
    </row>
    <row r="1643" spans="1:28" x14ac:dyDescent="0.25">
      <c r="A1643" s="283" t="s">
        <v>2189</v>
      </c>
      <c r="B1643" s="284" t="s">
        <v>2041</v>
      </c>
      <c r="C1643" s="284" t="s">
        <v>2090</v>
      </c>
      <c r="D1643" s="284" t="s">
        <v>2091</v>
      </c>
      <c r="E1643" s="284" t="s">
        <v>2378</v>
      </c>
      <c r="F1643" s="285" t="s">
        <v>2487</v>
      </c>
      <c r="G1643" s="286">
        <v>20</v>
      </c>
      <c r="H1643" s="287" t="s">
        <v>1786</v>
      </c>
      <c r="I1643" s="285"/>
      <c r="J1643" s="285"/>
      <c r="K1643" s="285"/>
      <c r="L1643" s="285"/>
      <c r="M1643" s="285"/>
      <c r="N1643" s="285"/>
      <c r="O1643" s="288">
        <v>3</v>
      </c>
      <c r="P1643" s="288" t="s">
        <v>2013</v>
      </c>
      <c r="Q1643" s="288" t="s">
        <v>2012</v>
      </c>
      <c r="R1643" s="289" t="s">
        <v>2405</v>
      </c>
      <c r="S1643" s="299" t="s">
        <v>2482</v>
      </c>
      <c r="T1643" s="283"/>
      <c r="U1643" s="290" t="s">
        <v>2015</v>
      </c>
      <c r="V1643" s="290" t="s">
        <v>195</v>
      </c>
      <c r="W1643" s="290">
        <v>4</v>
      </c>
      <c r="X1643" s="290" t="s">
        <v>2319</v>
      </c>
      <c r="Y1643" s="290"/>
      <c r="Z1643" s="290"/>
      <c r="AA1643" s="290"/>
      <c r="AB1643" s="290"/>
    </row>
    <row r="1644" spans="1:28" x14ac:dyDescent="0.25">
      <c r="A1644" s="283" t="s">
        <v>2189</v>
      </c>
      <c r="B1644" s="284" t="s">
        <v>2041</v>
      </c>
      <c r="C1644" s="284" t="s">
        <v>2090</v>
      </c>
      <c r="D1644" s="284" t="s">
        <v>2091</v>
      </c>
      <c r="E1644" s="284" t="s">
        <v>2378</v>
      </c>
      <c r="F1644" s="285" t="s">
        <v>2487</v>
      </c>
      <c r="G1644" s="286">
        <v>40</v>
      </c>
      <c r="H1644" s="287" t="s">
        <v>1786</v>
      </c>
      <c r="I1644" s="285"/>
      <c r="J1644" s="285"/>
      <c r="K1644" s="285"/>
      <c r="L1644" s="285"/>
      <c r="M1644" s="285"/>
      <c r="N1644" s="285"/>
      <c r="O1644" s="288">
        <v>3</v>
      </c>
      <c r="P1644" s="288" t="s">
        <v>2013</v>
      </c>
      <c r="Q1644" s="288" t="s">
        <v>2012</v>
      </c>
      <c r="R1644" s="289" t="s">
        <v>2405</v>
      </c>
      <c r="S1644" s="299" t="s">
        <v>2482</v>
      </c>
      <c r="T1644" s="283"/>
      <c r="U1644" s="290" t="s">
        <v>2015</v>
      </c>
      <c r="V1644" s="290" t="s">
        <v>195</v>
      </c>
      <c r="W1644" s="290">
        <v>4</v>
      </c>
      <c r="X1644" s="290" t="s">
        <v>2319</v>
      </c>
      <c r="Y1644" s="290"/>
      <c r="Z1644" s="290"/>
      <c r="AA1644" s="290"/>
      <c r="AB1644" s="290"/>
    </row>
    <row r="1645" spans="1:28" x14ac:dyDescent="0.25">
      <c r="A1645" s="283" t="s">
        <v>2189</v>
      </c>
      <c r="B1645" s="284" t="s">
        <v>2041</v>
      </c>
      <c r="C1645" s="284" t="s">
        <v>2167</v>
      </c>
      <c r="D1645" s="284" t="s">
        <v>2168</v>
      </c>
      <c r="E1645" s="284" t="s">
        <v>2378</v>
      </c>
      <c r="F1645" s="285" t="s">
        <v>2488</v>
      </c>
      <c r="G1645" s="286">
        <v>20</v>
      </c>
      <c r="H1645" s="287" t="s">
        <v>1786</v>
      </c>
      <c r="I1645" s="285"/>
      <c r="J1645" s="285"/>
      <c r="K1645" s="285"/>
      <c r="L1645" s="285"/>
      <c r="M1645" s="285"/>
      <c r="N1645" s="285"/>
      <c r="O1645" s="288">
        <v>7</v>
      </c>
      <c r="P1645" s="288" t="s">
        <v>2013</v>
      </c>
      <c r="Q1645" s="288" t="s">
        <v>2012</v>
      </c>
      <c r="R1645" s="289" t="s">
        <v>2385</v>
      </c>
      <c r="S1645" s="299" t="s">
        <v>2482</v>
      </c>
      <c r="T1645" s="283"/>
      <c r="U1645" s="290" t="s">
        <v>2015</v>
      </c>
      <c r="V1645" s="290" t="s">
        <v>195</v>
      </c>
      <c r="W1645" s="290">
        <v>8</v>
      </c>
      <c r="X1645" s="290" t="s">
        <v>2319</v>
      </c>
      <c r="Y1645" s="290"/>
      <c r="Z1645" s="290"/>
      <c r="AA1645" s="290"/>
      <c r="AB1645" s="290"/>
    </row>
    <row r="1646" spans="1:28" x14ac:dyDescent="0.25">
      <c r="A1646" s="283" t="s">
        <v>2189</v>
      </c>
      <c r="B1646" s="284" t="s">
        <v>2041</v>
      </c>
      <c r="C1646" s="284" t="s">
        <v>2167</v>
      </c>
      <c r="D1646" s="284" t="s">
        <v>2168</v>
      </c>
      <c r="E1646" s="284" t="s">
        <v>2378</v>
      </c>
      <c r="F1646" s="285" t="s">
        <v>2488</v>
      </c>
      <c r="G1646" s="286">
        <v>40</v>
      </c>
      <c r="H1646" s="287" t="s">
        <v>1786</v>
      </c>
      <c r="I1646" s="285"/>
      <c r="J1646" s="285"/>
      <c r="K1646" s="285"/>
      <c r="L1646" s="285"/>
      <c r="M1646" s="285"/>
      <c r="N1646" s="285"/>
      <c r="O1646" s="288">
        <v>7</v>
      </c>
      <c r="P1646" s="288" t="s">
        <v>2013</v>
      </c>
      <c r="Q1646" s="288" t="s">
        <v>2012</v>
      </c>
      <c r="R1646" s="289" t="s">
        <v>2385</v>
      </c>
      <c r="S1646" s="299" t="s">
        <v>2482</v>
      </c>
      <c r="T1646" s="283"/>
      <c r="U1646" s="290" t="s">
        <v>2015</v>
      </c>
      <c r="V1646" s="290" t="s">
        <v>195</v>
      </c>
      <c r="W1646" s="290">
        <v>8</v>
      </c>
      <c r="X1646" s="290" t="s">
        <v>2319</v>
      </c>
      <c r="Y1646" s="290"/>
      <c r="Z1646" s="290"/>
      <c r="AA1646" s="290"/>
      <c r="AB1646" s="290"/>
    </row>
    <row r="1647" spans="1:28" x14ac:dyDescent="0.25">
      <c r="A1647" s="283" t="s">
        <v>2189</v>
      </c>
      <c r="B1647" s="284" t="s">
        <v>2041</v>
      </c>
      <c r="C1647" s="284" t="s">
        <v>2167</v>
      </c>
      <c r="D1647" s="284" t="s">
        <v>2168</v>
      </c>
      <c r="E1647" s="284" t="s">
        <v>2378</v>
      </c>
      <c r="F1647" s="285" t="s">
        <v>2489</v>
      </c>
      <c r="G1647" s="286">
        <v>20</v>
      </c>
      <c r="H1647" s="287" t="s">
        <v>1786</v>
      </c>
      <c r="I1647" s="285"/>
      <c r="J1647" s="285"/>
      <c r="K1647" s="285"/>
      <c r="L1647" s="285"/>
      <c r="M1647" s="285"/>
      <c r="N1647" s="285"/>
      <c r="O1647" s="288">
        <v>7</v>
      </c>
      <c r="P1647" s="288" t="s">
        <v>2013</v>
      </c>
      <c r="Q1647" s="288" t="s">
        <v>2012</v>
      </c>
      <c r="R1647" s="289" t="s">
        <v>2385</v>
      </c>
      <c r="S1647" s="299" t="s">
        <v>2482</v>
      </c>
      <c r="T1647" s="283"/>
      <c r="U1647" s="290" t="s">
        <v>2015</v>
      </c>
      <c r="V1647" s="290" t="s">
        <v>195</v>
      </c>
      <c r="W1647" s="290">
        <v>8</v>
      </c>
      <c r="X1647" s="290" t="s">
        <v>2319</v>
      </c>
      <c r="Y1647" s="290"/>
      <c r="Z1647" s="290"/>
      <c r="AA1647" s="290"/>
      <c r="AB1647" s="290"/>
    </row>
    <row r="1648" spans="1:28" x14ac:dyDescent="0.25">
      <c r="A1648" s="283" t="s">
        <v>2189</v>
      </c>
      <c r="B1648" s="284" t="s">
        <v>2041</v>
      </c>
      <c r="C1648" s="284" t="s">
        <v>2167</v>
      </c>
      <c r="D1648" s="284" t="s">
        <v>2168</v>
      </c>
      <c r="E1648" s="284" t="s">
        <v>2378</v>
      </c>
      <c r="F1648" s="285" t="s">
        <v>2489</v>
      </c>
      <c r="G1648" s="286">
        <v>40</v>
      </c>
      <c r="H1648" s="287" t="s">
        <v>1786</v>
      </c>
      <c r="I1648" s="285"/>
      <c r="J1648" s="285"/>
      <c r="K1648" s="285"/>
      <c r="L1648" s="285"/>
      <c r="M1648" s="285"/>
      <c r="N1648" s="285"/>
      <c r="O1648" s="288">
        <v>7</v>
      </c>
      <c r="P1648" s="288" t="s">
        <v>2013</v>
      </c>
      <c r="Q1648" s="288" t="s">
        <v>2012</v>
      </c>
      <c r="R1648" s="289" t="s">
        <v>2385</v>
      </c>
      <c r="S1648" s="299" t="s">
        <v>2482</v>
      </c>
      <c r="T1648" s="283"/>
      <c r="U1648" s="290" t="s">
        <v>2015</v>
      </c>
      <c r="V1648" s="290" t="s">
        <v>195</v>
      </c>
      <c r="W1648" s="290">
        <v>8</v>
      </c>
      <c r="X1648" s="290" t="s">
        <v>2319</v>
      </c>
      <c r="Y1648" s="290"/>
      <c r="Z1648" s="290"/>
      <c r="AA1648" s="290"/>
      <c r="AB1648" s="290"/>
    </row>
    <row r="1649" spans="1:28" x14ac:dyDescent="0.25">
      <c r="A1649" s="283" t="s">
        <v>2189</v>
      </c>
      <c r="B1649" s="284" t="s">
        <v>2041</v>
      </c>
      <c r="C1649" s="284" t="s">
        <v>2167</v>
      </c>
      <c r="D1649" s="284" t="s">
        <v>2168</v>
      </c>
      <c r="E1649" s="284" t="s">
        <v>2378</v>
      </c>
      <c r="F1649" s="285" t="s">
        <v>2489</v>
      </c>
      <c r="G1649" s="286">
        <v>20</v>
      </c>
      <c r="H1649" s="287" t="s">
        <v>1786</v>
      </c>
      <c r="I1649" s="285"/>
      <c r="J1649" s="285"/>
      <c r="K1649" s="285"/>
      <c r="L1649" s="285"/>
      <c r="M1649" s="285"/>
      <c r="N1649" s="285"/>
      <c r="O1649" s="288">
        <v>7</v>
      </c>
      <c r="P1649" s="288" t="s">
        <v>2013</v>
      </c>
      <c r="Q1649" s="288" t="s">
        <v>2012</v>
      </c>
      <c r="R1649" s="289" t="s">
        <v>2385</v>
      </c>
      <c r="S1649" s="299" t="s">
        <v>2482</v>
      </c>
      <c r="T1649" s="283"/>
      <c r="U1649" s="290" t="s">
        <v>2015</v>
      </c>
      <c r="V1649" s="290" t="s">
        <v>195</v>
      </c>
      <c r="W1649" s="290">
        <v>8</v>
      </c>
      <c r="X1649" s="290" t="s">
        <v>2319</v>
      </c>
      <c r="Y1649" s="290"/>
      <c r="Z1649" s="290"/>
      <c r="AA1649" s="290"/>
      <c r="AB1649" s="290"/>
    </row>
    <row r="1650" spans="1:28" x14ac:dyDescent="0.25">
      <c r="A1650" s="283" t="s">
        <v>2189</v>
      </c>
      <c r="B1650" s="284" t="s">
        <v>2041</v>
      </c>
      <c r="C1650" s="284" t="s">
        <v>2167</v>
      </c>
      <c r="D1650" s="284" t="s">
        <v>2168</v>
      </c>
      <c r="E1650" s="284" t="s">
        <v>2378</v>
      </c>
      <c r="F1650" s="285" t="s">
        <v>2489</v>
      </c>
      <c r="G1650" s="286">
        <v>40</v>
      </c>
      <c r="H1650" s="287" t="s">
        <v>1786</v>
      </c>
      <c r="I1650" s="285"/>
      <c r="J1650" s="285"/>
      <c r="K1650" s="285"/>
      <c r="L1650" s="285"/>
      <c r="M1650" s="285"/>
      <c r="N1650" s="285"/>
      <c r="O1650" s="288">
        <v>7</v>
      </c>
      <c r="P1650" s="288" t="s">
        <v>2013</v>
      </c>
      <c r="Q1650" s="288" t="s">
        <v>2012</v>
      </c>
      <c r="R1650" s="289" t="s">
        <v>2385</v>
      </c>
      <c r="S1650" s="299" t="s">
        <v>2482</v>
      </c>
      <c r="T1650" s="283"/>
      <c r="U1650" s="290" t="s">
        <v>2015</v>
      </c>
      <c r="V1650" s="290" t="s">
        <v>195</v>
      </c>
      <c r="W1650" s="290">
        <v>8</v>
      </c>
      <c r="X1650" s="290" t="s">
        <v>2319</v>
      </c>
      <c r="Y1650" s="290"/>
      <c r="Z1650" s="290"/>
      <c r="AA1650" s="290"/>
      <c r="AB1650" s="290"/>
    </row>
    <row r="1651" spans="1:28" x14ac:dyDescent="0.25">
      <c r="A1651" s="283" t="s">
        <v>2189</v>
      </c>
      <c r="B1651" s="284" t="s">
        <v>2041</v>
      </c>
      <c r="C1651" s="284" t="s">
        <v>2167</v>
      </c>
      <c r="D1651" s="284" t="s">
        <v>2168</v>
      </c>
      <c r="E1651" s="284" t="s">
        <v>2378</v>
      </c>
      <c r="F1651" s="285" t="s">
        <v>2490</v>
      </c>
      <c r="G1651" s="286">
        <v>20</v>
      </c>
      <c r="H1651" s="287" t="s">
        <v>1786</v>
      </c>
      <c r="I1651" s="285"/>
      <c r="J1651" s="285"/>
      <c r="K1651" s="285"/>
      <c r="L1651" s="285"/>
      <c r="M1651" s="285"/>
      <c r="N1651" s="285"/>
      <c r="O1651" s="288">
        <v>7</v>
      </c>
      <c r="P1651" s="288" t="s">
        <v>2013</v>
      </c>
      <c r="Q1651" s="288" t="s">
        <v>2012</v>
      </c>
      <c r="R1651" s="289" t="s">
        <v>2385</v>
      </c>
      <c r="S1651" s="299" t="s">
        <v>2482</v>
      </c>
      <c r="T1651" s="283"/>
      <c r="U1651" s="290" t="s">
        <v>2015</v>
      </c>
      <c r="V1651" s="290" t="s">
        <v>195</v>
      </c>
      <c r="W1651" s="290">
        <v>8</v>
      </c>
      <c r="X1651" s="290" t="s">
        <v>2319</v>
      </c>
      <c r="Y1651" s="290"/>
      <c r="Z1651" s="290"/>
      <c r="AA1651" s="290"/>
      <c r="AB1651" s="290"/>
    </row>
    <row r="1652" spans="1:28" x14ac:dyDescent="0.25">
      <c r="A1652" s="283" t="s">
        <v>2189</v>
      </c>
      <c r="B1652" s="284" t="s">
        <v>2041</v>
      </c>
      <c r="C1652" s="284" t="s">
        <v>2167</v>
      </c>
      <c r="D1652" s="284" t="s">
        <v>2168</v>
      </c>
      <c r="E1652" s="284" t="s">
        <v>2378</v>
      </c>
      <c r="F1652" s="285" t="s">
        <v>2490</v>
      </c>
      <c r="G1652" s="286">
        <v>40</v>
      </c>
      <c r="H1652" s="287" t="s">
        <v>1786</v>
      </c>
      <c r="I1652" s="285"/>
      <c r="J1652" s="285"/>
      <c r="K1652" s="285"/>
      <c r="L1652" s="285"/>
      <c r="M1652" s="285"/>
      <c r="N1652" s="285"/>
      <c r="O1652" s="288">
        <v>7</v>
      </c>
      <c r="P1652" s="288" t="s">
        <v>2013</v>
      </c>
      <c r="Q1652" s="288" t="s">
        <v>2012</v>
      </c>
      <c r="R1652" s="289" t="s">
        <v>2385</v>
      </c>
      <c r="S1652" s="299" t="s">
        <v>2482</v>
      </c>
      <c r="T1652" s="283"/>
      <c r="U1652" s="290" t="s">
        <v>2015</v>
      </c>
      <c r="V1652" s="290" t="s">
        <v>195</v>
      </c>
      <c r="W1652" s="290">
        <v>8</v>
      </c>
      <c r="X1652" s="290" t="s">
        <v>2319</v>
      </c>
      <c r="Y1652" s="290"/>
      <c r="Z1652" s="290"/>
      <c r="AA1652" s="290"/>
      <c r="AB1652" s="290"/>
    </row>
    <row r="1653" spans="1:28" x14ac:dyDescent="0.25">
      <c r="A1653" s="283" t="s">
        <v>2189</v>
      </c>
      <c r="B1653" s="284" t="s">
        <v>2041</v>
      </c>
      <c r="C1653" s="284" t="s">
        <v>2074</v>
      </c>
      <c r="D1653" s="284" t="s">
        <v>1785</v>
      </c>
      <c r="E1653" s="284" t="s">
        <v>2378</v>
      </c>
      <c r="F1653" s="285" t="s">
        <v>2491</v>
      </c>
      <c r="G1653" s="286">
        <v>20</v>
      </c>
      <c r="H1653" s="287" t="s">
        <v>1786</v>
      </c>
      <c r="I1653" s="285"/>
      <c r="J1653" s="285"/>
      <c r="K1653" s="285"/>
      <c r="L1653" s="285"/>
      <c r="M1653" s="285"/>
      <c r="N1653" s="285"/>
      <c r="O1653" s="288">
        <v>5</v>
      </c>
      <c r="P1653" s="288" t="s">
        <v>2013</v>
      </c>
      <c r="Q1653" s="288" t="s">
        <v>2012</v>
      </c>
      <c r="R1653" s="289" t="s">
        <v>2390</v>
      </c>
      <c r="S1653" s="299" t="s">
        <v>2492</v>
      </c>
      <c r="T1653" s="283"/>
      <c r="U1653" s="290" t="s">
        <v>2015</v>
      </c>
      <c r="V1653" s="290" t="s">
        <v>195</v>
      </c>
      <c r="W1653" s="290">
        <v>6</v>
      </c>
      <c r="X1653" s="290" t="s">
        <v>2319</v>
      </c>
      <c r="Y1653" s="290"/>
      <c r="Z1653" s="290"/>
      <c r="AA1653" s="290"/>
      <c r="AB1653" s="290"/>
    </row>
    <row r="1654" spans="1:28" x14ac:dyDescent="0.25">
      <c r="A1654" s="283" t="s">
        <v>2189</v>
      </c>
      <c r="B1654" s="284" t="s">
        <v>2041</v>
      </c>
      <c r="C1654" s="284" t="s">
        <v>2074</v>
      </c>
      <c r="D1654" s="284" t="s">
        <v>1785</v>
      </c>
      <c r="E1654" s="284" t="s">
        <v>2378</v>
      </c>
      <c r="F1654" s="285" t="s">
        <v>2491</v>
      </c>
      <c r="G1654" s="286">
        <v>40</v>
      </c>
      <c r="H1654" s="287" t="s">
        <v>1786</v>
      </c>
      <c r="I1654" s="285"/>
      <c r="J1654" s="285"/>
      <c r="K1654" s="285"/>
      <c r="L1654" s="285"/>
      <c r="M1654" s="285"/>
      <c r="N1654" s="285"/>
      <c r="O1654" s="288">
        <v>5</v>
      </c>
      <c r="P1654" s="288" t="s">
        <v>2013</v>
      </c>
      <c r="Q1654" s="288" t="s">
        <v>2012</v>
      </c>
      <c r="R1654" s="289" t="s">
        <v>2390</v>
      </c>
      <c r="S1654" s="299" t="s">
        <v>2492</v>
      </c>
      <c r="T1654" s="283"/>
      <c r="U1654" s="290" t="s">
        <v>2015</v>
      </c>
      <c r="V1654" s="290" t="s">
        <v>195</v>
      </c>
      <c r="W1654" s="290">
        <v>6</v>
      </c>
      <c r="X1654" s="290" t="s">
        <v>2319</v>
      </c>
      <c r="Y1654" s="290"/>
      <c r="Z1654" s="290"/>
      <c r="AA1654" s="290"/>
      <c r="AB1654" s="290"/>
    </row>
    <row r="1655" spans="1:28" x14ac:dyDescent="0.25">
      <c r="A1655" s="283" t="s">
        <v>2189</v>
      </c>
      <c r="B1655" s="284" t="s">
        <v>368</v>
      </c>
      <c r="C1655" s="284" t="s">
        <v>2175</v>
      </c>
      <c r="D1655" s="284" t="s">
        <v>2176</v>
      </c>
      <c r="E1655" s="284" t="s">
        <v>2378</v>
      </c>
      <c r="F1655" s="285" t="s">
        <v>2498</v>
      </c>
      <c r="G1655" s="286">
        <v>20</v>
      </c>
      <c r="H1655" s="287" t="s">
        <v>1786</v>
      </c>
      <c r="I1655" s="285"/>
      <c r="J1655" s="285"/>
      <c r="K1655" s="285"/>
      <c r="L1655" s="285"/>
      <c r="M1655" s="285"/>
      <c r="N1655" s="285"/>
      <c r="O1655" s="288">
        <v>2</v>
      </c>
      <c r="P1655" s="288" t="s">
        <v>2496</v>
      </c>
      <c r="Q1655" s="288" t="s">
        <v>2012</v>
      </c>
      <c r="R1655" s="289" t="s">
        <v>2649</v>
      </c>
      <c r="S1655" s="299" t="s">
        <v>2492</v>
      </c>
      <c r="T1655" s="283"/>
      <c r="U1655" s="290" t="s">
        <v>2015</v>
      </c>
      <c r="V1655" s="290" t="s">
        <v>195</v>
      </c>
      <c r="W1655" s="290">
        <v>3</v>
      </c>
      <c r="X1655" s="290" t="s">
        <v>2319</v>
      </c>
      <c r="Y1655" s="290"/>
      <c r="Z1655" s="290"/>
      <c r="AA1655" s="290"/>
      <c r="AB1655" s="290"/>
    </row>
    <row r="1656" spans="1:28" x14ac:dyDescent="0.25">
      <c r="A1656" s="283" t="s">
        <v>2189</v>
      </c>
      <c r="B1656" s="284" t="s">
        <v>368</v>
      </c>
      <c r="C1656" s="284" t="s">
        <v>2175</v>
      </c>
      <c r="D1656" s="284" t="s">
        <v>2176</v>
      </c>
      <c r="E1656" s="284" t="s">
        <v>2378</v>
      </c>
      <c r="F1656" s="285" t="s">
        <v>2498</v>
      </c>
      <c r="G1656" s="286">
        <v>40</v>
      </c>
      <c r="H1656" s="287" t="s">
        <v>1786</v>
      </c>
      <c r="I1656" s="285"/>
      <c r="J1656" s="285"/>
      <c r="K1656" s="285"/>
      <c r="L1656" s="285"/>
      <c r="M1656" s="285"/>
      <c r="N1656" s="285"/>
      <c r="O1656" s="288">
        <v>2</v>
      </c>
      <c r="P1656" s="288" t="s">
        <v>2496</v>
      </c>
      <c r="Q1656" s="288" t="s">
        <v>2012</v>
      </c>
      <c r="R1656" s="289" t="s">
        <v>2649</v>
      </c>
      <c r="S1656" s="299" t="s">
        <v>2492</v>
      </c>
      <c r="T1656" s="283"/>
      <c r="U1656" s="290" t="s">
        <v>2015</v>
      </c>
      <c r="V1656" s="290" t="s">
        <v>195</v>
      </c>
      <c r="W1656" s="290">
        <v>3</v>
      </c>
      <c r="X1656" s="290" t="s">
        <v>2319</v>
      </c>
      <c r="Y1656" s="290"/>
      <c r="Z1656" s="290"/>
      <c r="AA1656" s="290"/>
      <c r="AB1656" s="290"/>
    </row>
    <row r="1657" spans="1:28" x14ac:dyDescent="0.25">
      <c r="A1657" s="283" t="s">
        <v>2189</v>
      </c>
      <c r="B1657" s="284" t="s">
        <v>368</v>
      </c>
      <c r="C1657" s="284" t="s">
        <v>2175</v>
      </c>
      <c r="D1657" s="284" t="s">
        <v>2176</v>
      </c>
      <c r="E1657" s="284" t="s">
        <v>2499</v>
      </c>
      <c r="F1657" s="285" t="s">
        <v>351</v>
      </c>
      <c r="G1657" s="286">
        <v>20</v>
      </c>
      <c r="H1657" s="287" t="s">
        <v>1786</v>
      </c>
      <c r="I1657" s="285"/>
      <c r="J1657" s="285"/>
      <c r="K1657" s="285"/>
      <c r="L1657" s="285"/>
      <c r="M1657" s="285"/>
      <c r="N1657" s="285"/>
      <c r="O1657" s="288">
        <v>2</v>
      </c>
      <c r="P1657" s="288" t="s">
        <v>2496</v>
      </c>
      <c r="Q1657" s="288" t="s">
        <v>2012</v>
      </c>
      <c r="R1657" s="289" t="s">
        <v>2649</v>
      </c>
      <c r="S1657" s="299" t="s">
        <v>2492</v>
      </c>
      <c r="T1657" s="283"/>
      <c r="U1657" s="290" t="s">
        <v>2015</v>
      </c>
      <c r="V1657" s="290" t="s">
        <v>195</v>
      </c>
      <c r="W1657" s="290">
        <v>3</v>
      </c>
      <c r="X1657" s="290" t="s">
        <v>2319</v>
      </c>
      <c r="Y1657" s="290"/>
      <c r="Z1657" s="290"/>
      <c r="AA1657" s="290"/>
      <c r="AB1657" s="290"/>
    </row>
    <row r="1658" spans="1:28" x14ac:dyDescent="0.25">
      <c r="A1658" s="283" t="s">
        <v>2189</v>
      </c>
      <c r="B1658" s="284" t="s">
        <v>368</v>
      </c>
      <c r="C1658" s="284" t="s">
        <v>2175</v>
      </c>
      <c r="D1658" s="284" t="s">
        <v>2176</v>
      </c>
      <c r="E1658" s="284" t="s">
        <v>2499</v>
      </c>
      <c r="F1658" s="285" t="s">
        <v>351</v>
      </c>
      <c r="G1658" s="286">
        <v>40</v>
      </c>
      <c r="H1658" s="287" t="s">
        <v>1786</v>
      </c>
      <c r="I1658" s="285"/>
      <c r="J1658" s="285"/>
      <c r="K1658" s="285"/>
      <c r="L1658" s="285"/>
      <c r="M1658" s="285"/>
      <c r="N1658" s="285"/>
      <c r="O1658" s="288">
        <v>2</v>
      </c>
      <c r="P1658" s="288" t="s">
        <v>2496</v>
      </c>
      <c r="Q1658" s="288" t="s">
        <v>2012</v>
      </c>
      <c r="R1658" s="289" t="s">
        <v>2649</v>
      </c>
      <c r="S1658" s="299" t="s">
        <v>2492</v>
      </c>
      <c r="T1658" s="283"/>
      <c r="U1658" s="290" t="s">
        <v>2015</v>
      </c>
      <c r="V1658" s="290" t="s">
        <v>195</v>
      </c>
      <c r="W1658" s="290">
        <v>3</v>
      </c>
      <c r="X1658" s="290" t="s">
        <v>2319</v>
      </c>
      <c r="Y1658" s="290"/>
      <c r="Z1658" s="290"/>
      <c r="AA1658" s="290"/>
      <c r="AB1658" s="290"/>
    </row>
    <row r="1659" spans="1:28" x14ac:dyDescent="0.25">
      <c r="A1659" s="283" t="s">
        <v>2189</v>
      </c>
      <c r="B1659" s="284" t="s">
        <v>368</v>
      </c>
      <c r="C1659" s="284" t="s">
        <v>2175</v>
      </c>
      <c r="D1659" s="284" t="s">
        <v>2176</v>
      </c>
      <c r="E1659" s="284" t="s">
        <v>2378</v>
      </c>
      <c r="F1659" s="285" t="s">
        <v>354</v>
      </c>
      <c r="G1659" s="286">
        <v>20</v>
      </c>
      <c r="H1659" s="287" t="s">
        <v>1786</v>
      </c>
      <c r="I1659" s="285"/>
      <c r="J1659" s="285"/>
      <c r="K1659" s="285"/>
      <c r="L1659" s="285"/>
      <c r="M1659" s="285"/>
      <c r="N1659" s="285"/>
      <c r="O1659" s="288">
        <v>2</v>
      </c>
      <c r="P1659" s="288" t="s">
        <v>2496</v>
      </c>
      <c r="Q1659" s="288" t="s">
        <v>2012</v>
      </c>
      <c r="R1659" s="289" t="s">
        <v>2649</v>
      </c>
      <c r="S1659" s="299" t="s">
        <v>2492</v>
      </c>
      <c r="T1659" s="283"/>
      <c r="U1659" s="290" t="s">
        <v>2015</v>
      </c>
      <c r="V1659" s="290" t="s">
        <v>195</v>
      </c>
      <c r="W1659" s="290">
        <v>3</v>
      </c>
      <c r="X1659" s="290" t="s">
        <v>2319</v>
      </c>
      <c r="Y1659" s="290"/>
      <c r="Z1659" s="290"/>
      <c r="AA1659" s="290"/>
      <c r="AB1659" s="290"/>
    </row>
    <row r="1660" spans="1:28" x14ac:dyDescent="0.25">
      <c r="A1660" s="283" t="s">
        <v>2189</v>
      </c>
      <c r="B1660" s="284" t="s">
        <v>368</v>
      </c>
      <c r="C1660" s="284" t="s">
        <v>2175</v>
      </c>
      <c r="D1660" s="284" t="s">
        <v>2176</v>
      </c>
      <c r="E1660" s="284" t="s">
        <v>2378</v>
      </c>
      <c r="F1660" s="285" t="s">
        <v>354</v>
      </c>
      <c r="G1660" s="286">
        <v>40</v>
      </c>
      <c r="H1660" s="287" t="s">
        <v>1786</v>
      </c>
      <c r="I1660" s="285"/>
      <c r="J1660" s="285"/>
      <c r="K1660" s="285"/>
      <c r="L1660" s="285"/>
      <c r="M1660" s="285"/>
      <c r="N1660" s="285"/>
      <c r="O1660" s="288">
        <v>2</v>
      </c>
      <c r="P1660" s="288" t="s">
        <v>2496</v>
      </c>
      <c r="Q1660" s="288" t="s">
        <v>2012</v>
      </c>
      <c r="R1660" s="289" t="s">
        <v>2649</v>
      </c>
      <c r="S1660" s="299" t="s">
        <v>2492</v>
      </c>
      <c r="T1660" s="283"/>
      <c r="U1660" s="290" t="s">
        <v>2015</v>
      </c>
      <c r="V1660" s="290" t="s">
        <v>195</v>
      </c>
      <c r="W1660" s="290">
        <v>3</v>
      </c>
      <c r="X1660" s="290" t="s">
        <v>2319</v>
      </c>
      <c r="Y1660" s="290"/>
      <c r="Z1660" s="290"/>
      <c r="AA1660" s="290"/>
      <c r="AB1660" s="290"/>
    </row>
    <row r="1661" spans="1:28" x14ac:dyDescent="0.25">
      <c r="A1661" s="283" t="s">
        <v>2189</v>
      </c>
      <c r="B1661" s="284" t="s">
        <v>368</v>
      </c>
      <c r="C1661" s="284" t="s">
        <v>2175</v>
      </c>
      <c r="D1661" s="284" t="s">
        <v>2176</v>
      </c>
      <c r="E1661" s="284" t="s">
        <v>2378</v>
      </c>
      <c r="F1661" s="285" t="s">
        <v>2501</v>
      </c>
      <c r="G1661" s="286">
        <v>20</v>
      </c>
      <c r="H1661" s="287" t="s">
        <v>1786</v>
      </c>
      <c r="I1661" s="285"/>
      <c r="J1661" s="285"/>
      <c r="K1661" s="285"/>
      <c r="L1661" s="285"/>
      <c r="M1661" s="285"/>
      <c r="N1661" s="285"/>
      <c r="O1661" s="288">
        <v>2</v>
      </c>
      <c r="P1661" s="288" t="s">
        <v>2496</v>
      </c>
      <c r="Q1661" s="288" t="s">
        <v>2012</v>
      </c>
      <c r="R1661" s="289" t="s">
        <v>2649</v>
      </c>
      <c r="S1661" s="299" t="s">
        <v>2492</v>
      </c>
      <c r="T1661" s="283"/>
      <c r="U1661" s="290" t="s">
        <v>2015</v>
      </c>
      <c r="V1661" s="290" t="s">
        <v>195</v>
      </c>
      <c r="W1661" s="290">
        <v>3</v>
      </c>
      <c r="X1661" s="290" t="s">
        <v>2319</v>
      </c>
      <c r="Y1661" s="290"/>
      <c r="Z1661" s="290"/>
      <c r="AA1661" s="290"/>
      <c r="AB1661" s="290"/>
    </row>
    <row r="1662" spans="1:28" x14ac:dyDescent="0.25">
      <c r="A1662" s="283" t="s">
        <v>2189</v>
      </c>
      <c r="B1662" s="284" t="s">
        <v>368</v>
      </c>
      <c r="C1662" s="284" t="s">
        <v>2175</v>
      </c>
      <c r="D1662" s="284" t="s">
        <v>2176</v>
      </c>
      <c r="E1662" s="284" t="s">
        <v>2378</v>
      </c>
      <c r="F1662" s="285" t="s">
        <v>2501</v>
      </c>
      <c r="G1662" s="286">
        <v>40</v>
      </c>
      <c r="H1662" s="287" t="s">
        <v>1786</v>
      </c>
      <c r="I1662" s="285"/>
      <c r="J1662" s="285"/>
      <c r="K1662" s="285"/>
      <c r="L1662" s="285"/>
      <c r="M1662" s="285"/>
      <c r="N1662" s="285"/>
      <c r="O1662" s="288">
        <v>2</v>
      </c>
      <c r="P1662" s="288" t="s">
        <v>2496</v>
      </c>
      <c r="Q1662" s="288" t="s">
        <v>2012</v>
      </c>
      <c r="R1662" s="289" t="s">
        <v>2649</v>
      </c>
      <c r="S1662" s="299" t="s">
        <v>2492</v>
      </c>
      <c r="T1662" s="283"/>
      <c r="U1662" s="290" t="s">
        <v>2015</v>
      </c>
      <c r="V1662" s="290" t="s">
        <v>195</v>
      </c>
      <c r="W1662" s="290">
        <v>3</v>
      </c>
      <c r="X1662" s="290" t="s">
        <v>2319</v>
      </c>
      <c r="Y1662" s="290"/>
      <c r="Z1662" s="290"/>
      <c r="AA1662" s="290"/>
      <c r="AB1662" s="290"/>
    </row>
    <row r="1663" spans="1:28" x14ac:dyDescent="0.25">
      <c r="A1663" s="283" t="s">
        <v>2189</v>
      </c>
      <c r="B1663" s="284" t="s">
        <v>368</v>
      </c>
      <c r="C1663" s="284" t="s">
        <v>2175</v>
      </c>
      <c r="D1663" s="284" t="s">
        <v>2176</v>
      </c>
      <c r="E1663" s="284" t="s">
        <v>2378</v>
      </c>
      <c r="F1663" s="285" t="s">
        <v>2502</v>
      </c>
      <c r="G1663" s="286">
        <v>20</v>
      </c>
      <c r="H1663" s="287" t="s">
        <v>1786</v>
      </c>
      <c r="I1663" s="285"/>
      <c r="J1663" s="285"/>
      <c r="K1663" s="285"/>
      <c r="L1663" s="285"/>
      <c r="M1663" s="285"/>
      <c r="N1663" s="285"/>
      <c r="O1663" s="288">
        <v>2</v>
      </c>
      <c r="P1663" s="288" t="s">
        <v>2496</v>
      </c>
      <c r="Q1663" s="288" t="s">
        <v>2012</v>
      </c>
      <c r="R1663" s="289" t="s">
        <v>2649</v>
      </c>
      <c r="S1663" s="299" t="s">
        <v>2492</v>
      </c>
      <c r="T1663" s="283"/>
      <c r="U1663" s="290" t="s">
        <v>2015</v>
      </c>
      <c r="V1663" s="290" t="s">
        <v>195</v>
      </c>
      <c r="W1663" s="290">
        <v>3</v>
      </c>
      <c r="X1663" s="290" t="s">
        <v>2319</v>
      </c>
      <c r="Y1663" s="290"/>
      <c r="Z1663" s="290"/>
      <c r="AA1663" s="290"/>
      <c r="AB1663" s="290"/>
    </row>
    <row r="1664" spans="1:28" x14ac:dyDescent="0.25">
      <c r="A1664" s="283" t="s">
        <v>2189</v>
      </c>
      <c r="B1664" s="284" t="s">
        <v>368</v>
      </c>
      <c r="C1664" s="284" t="s">
        <v>2175</v>
      </c>
      <c r="D1664" s="284" t="s">
        <v>2176</v>
      </c>
      <c r="E1664" s="284" t="s">
        <v>2378</v>
      </c>
      <c r="F1664" s="285" t="s">
        <v>2502</v>
      </c>
      <c r="G1664" s="286">
        <v>40</v>
      </c>
      <c r="H1664" s="287" t="s">
        <v>1786</v>
      </c>
      <c r="I1664" s="285"/>
      <c r="J1664" s="285"/>
      <c r="K1664" s="285"/>
      <c r="L1664" s="285"/>
      <c r="M1664" s="285"/>
      <c r="N1664" s="285"/>
      <c r="O1664" s="288">
        <v>2</v>
      </c>
      <c r="P1664" s="288" t="s">
        <v>2496</v>
      </c>
      <c r="Q1664" s="288" t="s">
        <v>2012</v>
      </c>
      <c r="R1664" s="289" t="s">
        <v>2649</v>
      </c>
      <c r="S1664" s="299" t="s">
        <v>2492</v>
      </c>
      <c r="T1664" s="283"/>
      <c r="U1664" s="290" t="s">
        <v>2015</v>
      </c>
      <c r="V1664" s="290" t="s">
        <v>195</v>
      </c>
      <c r="W1664" s="290">
        <v>3</v>
      </c>
      <c r="X1664" s="290" t="s">
        <v>2319</v>
      </c>
      <c r="Y1664" s="290"/>
      <c r="Z1664" s="290"/>
      <c r="AA1664" s="290"/>
      <c r="AB1664" s="290"/>
    </row>
    <row r="1665" spans="1:28" x14ac:dyDescent="0.25">
      <c r="A1665" s="283" t="s">
        <v>2189</v>
      </c>
      <c r="B1665" s="284" t="s">
        <v>368</v>
      </c>
      <c r="C1665" s="284" t="s">
        <v>2175</v>
      </c>
      <c r="D1665" s="284" t="s">
        <v>2176</v>
      </c>
      <c r="E1665" s="284" t="s">
        <v>2378</v>
      </c>
      <c r="F1665" s="285" t="s">
        <v>2674</v>
      </c>
      <c r="G1665" s="286">
        <v>20</v>
      </c>
      <c r="H1665" s="287" t="s">
        <v>1786</v>
      </c>
      <c r="I1665" s="285"/>
      <c r="J1665" s="285"/>
      <c r="K1665" s="285"/>
      <c r="L1665" s="285"/>
      <c r="M1665" s="285"/>
      <c r="N1665" s="285"/>
      <c r="O1665" s="288">
        <v>2</v>
      </c>
      <c r="P1665" s="288" t="s">
        <v>2496</v>
      </c>
      <c r="Q1665" s="288" t="s">
        <v>2012</v>
      </c>
      <c r="R1665" s="289" t="s">
        <v>2649</v>
      </c>
      <c r="S1665" s="299" t="s">
        <v>2492</v>
      </c>
      <c r="T1665" s="283"/>
      <c r="U1665" s="290" t="s">
        <v>2015</v>
      </c>
      <c r="V1665" s="290" t="s">
        <v>195</v>
      </c>
      <c r="W1665" s="290">
        <v>3</v>
      </c>
      <c r="X1665" s="290" t="s">
        <v>2319</v>
      </c>
      <c r="Y1665" s="290"/>
      <c r="Z1665" s="290"/>
      <c r="AA1665" s="290"/>
      <c r="AB1665" s="290"/>
    </row>
    <row r="1666" spans="1:28" x14ac:dyDescent="0.25">
      <c r="A1666" s="283" t="s">
        <v>2189</v>
      </c>
      <c r="B1666" s="284" t="s">
        <v>368</v>
      </c>
      <c r="C1666" s="284" t="s">
        <v>2175</v>
      </c>
      <c r="D1666" s="284" t="s">
        <v>2176</v>
      </c>
      <c r="E1666" s="284" t="s">
        <v>2378</v>
      </c>
      <c r="F1666" s="285" t="s">
        <v>2674</v>
      </c>
      <c r="G1666" s="286">
        <v>20</v>
      </c>
      <c r="H1666" s="287" t="s">
        <v>1786</v>
      </c>
      <c r="I1666" s="285"/>
      <c r="J1666" s="285"/>
      <c r="K1666" s="285"/>
      <c r="L1666" s="285"/>
      <c r="M1666" s="285"/>
      <c r="N1666" s="285"/>
      <c r="O1666" s="288">
        <v>2</v>
      </c>
      <c r="P1666" s="288" t="s">
        <v>2496</v>
      </c>
      <c r="Q1666" s="288" t="s">
        <v>2012</v>
      </c>
      <c r="R1666" s="289" t="s">
        <v>2649</v>
      </c>
      <c r="S1666" s="299" t="s">
        <v>2492</v>
      </c>
      <c r="T1666" s="283"/>
      <c r="U1666" s="290" t="s">
        <v>2015</v>
      </c>
      <c r="V1666" s="290" t="s">
        <v>195</v>
      </c>
      <c r="W1666" s="290">
        <v>3</v>
      </c>
      <c r="X1666" s="290" t="s">
        <v>2319</v>
      </c>
      <c r="Y1666" s="290"/>
      <c r="Z1666" s="290"/>
      <c r="AA1666" s="290"/>
      <c r="AB1666" s="290"/>
    </row>
    <row r="1667" spans="1:28" x14ac:dyDescent="0.25">
      <c r="A1667" s="283" t="s">
        <v>2189</v>
      </c>
      <c r="B1667" s="284" t="s">
        <v>368</v>
      </c>
      <c r="C1667" s="284" t="s">
        <v>2175</v>
      </c>
      <c r="D1667" s="284" t="s">
        <v>2176</v>
      </c>
      <c r="E1667" s="284" t="s">
        <v>2378</v>
      </c>
      <c r="F1667" s="285" t="s">
        <v>2674</v>
      </c>
      <c r="G1667" s="286">
        <v>40</v>
      </c>
      <c r="H1667" s="287" t="s">
        <v>1786</v>
      </c>
      <c r="I1667" s="285"/>
      <c r="J1667" s="285"/>
      <c r="K1667" s="285"/>
      <c r="L1667" s="285"/>
      <c r="M1667" s="285"/>
      <c r="N1667" s="285"/>
      <c r="O1667" s="288">
        <v>2</v>
      </c>
      <c r="P1667" s="288" t="s">
        <v>2496</v>
      </c>
      <c r="Q1667" s="288" t="s">
        <v>2012</v>
      </c>
      <c r="R1667" s="289" t="s">
        <v>2649</v>
      </c>
      <c r="S1667" s="299" t="s">
        <v>2492</v>
      </c>
      <c r="T1667" s="283"/>
      <c r="U1667" s="290" t="s">
        <v>2015</v>
      </c>
      <c r="V1667" s="290" t="s">
        <v>195</v>
      </c>
      <c r="W1667" s="290">
        <v>3</v>
      </c>
      <c r="X1667" s="290" t="s">
        <v>2319</v>
      </c>
      <c r="Y1667" s="290"/>
      <c r="Z1667" s="290"/>
      <c r="AA1667" s="290"/>
      <c r="AB1667" s="290"/>
    </row>
    <row r="1668" spans="1:28" x14ac:dyDescent="0.25">
      <c r="A1668" s="283" t="s">
        <v>2189</v>
      </c>
      <c r="B1668" s="284" t="s">
        <v>368</v>
      </c>
      <c r="C1668" s="284" t="s">
        <v>2175</v>
      </c>
      <c r="D1668" s="284" t="s">
        <v>2176</v>
      </c>
      <c r="E1668" s="284" t="s">
        <v>2378</v>
      </c>
      <c r="F1668" s="285" t="s">
        <v>2674</v>
      </c>
      <c r="G1668" s="286">
        <v>40</v>
      </c>
      <c r="H1668" s="287" t="s">
        <v>1786</v>
      </c>
      <c r="I1668" s="285"/>
      <c r="J1668" s="285"/>
      <c r="K1668" s="285"/>
      <c r="L1668" s="285"/>
      <c r="M1668" s="285"/>
      <c r="N1668" s="285"/>
      <c r="O1668" s="288">
        <v>2</v>
      </c>
      <c r="P1668" s="288" t="s">
        <v>2496</v>
      </c>
      <c r="Q1668" s="288" t="s">
        <v>2012</v>
      </c>
      <c r="R1668" s="289" t="s">
        <v>2649</v>
      </c>
      <c r="S1668" s="299" t="s">
        <v>2492</v>
      </c>
      <c r="T1668" s="283"/>
      <c r="U1668" s="290" t="s">
        <v>2015</v>
      </c>
      <c r="V1668" s="290" t="s">
        <v>195</v>
      </c>
      <c r="W1668" s="290">
        <v>3</v>
      </c>
      <c r="X1668" s="290" t="s">
        <v>2319</v>
      </c>
      <c r="Y1668" s="290"/>
      <c r="Z1668" s="290"/>
      <c r="AA1668" s="290"/>
      <c r="AB1668" s="290"/>
    </row>
    <row r="1669" spans="1:28" x14ac:dyDescent="0.25">
      <c r="A1669" s="283" t="s">
        <v>2189</v>
      </c>
      <c r="B1669" s="284" t="s">
        <v>368</v>
      </c>
      <c r="C1669" s="284" t="s">
        <v>2175</v>
      </c>
      <c r="D1669" s="284" t="s">
        <v>2176</v>
      </c>
      <c r="E1669" s="284" t="s">
        <v>2378</v>
      </c>
      <c r="F1669" s="285" t="s">
        <v>350</v>
      </c>
      <c r="G1669" s="286">
        <v>20</v>
      </c>
      <c r="H1669" s="287" t="s">
        <v>1786</v>
      </c>
      <c r="I1669" s="285"/>
      <c r="J1669" s="285"/>
      <c r="K1669" s="285"/>
      <c r="L1669" s="285"/>
      <c r="M1669" s="285"/>
      <c r="N1669" s="285"/>
      <c r="O1669" s="288">
        <v>2</v>
      </c>
      <c r="P1669" s="288" t="s">
        <v>2496</v>
      </c>
      <c r="Q1669" s="288" t="s">
        <v>2012</v>
      </c>
      <c r="R1669" s="289" t="s">
        <v>2649</v>
      </c>
      <c r="S1669" s="299" t="s">
        <v>2492</v>
      </c>
      <c r="T1669" s="283"/>
      <c r="U1669" s="290" t="s">
        <v>2015</v>
      </c>
      <c r="V1669" s="290" t="s">
        <v>195</v>
      </c>
      <c r="W1669" s="290">
        <v>3</v>
      </c>
      <c r="X1669" s="290" t="s">
        <v>2319</v>
      </c>
      <c r="Y1669" s="290"/>
      <c r="Z1669" s="290"/>
      <c r="AA1669" s="290"/>
      <c r="AB1669" s="290"/>
    </row>
    <row r="1670" spans="1:28" x14ac:dyDescent="0.25">
      <c r="A1670" s="283" t="s">
        <v>2189</v>
      </c>
      <c r="B1670" s="284" t="s">
        <v>368</v>
      </c>
      <c r="C1670" s="284" t="s">
        <v>2175</v>
      </c>
      <c r="D1670" s="284" t="s">
        <v>2176</v>
      </c>
      <c r="E1670" s="284" t="s">
        <v>2378</v>
      </c>
      <c r="F1670" s="285" t="s">
        <v>350</v>
      </c>
      <c r="G1670" s="286">
        <v>40</v>
      </c>
      <c r="H1670" s="287" t="s">
        <v>1786</v>
      </c>
      <c r="I1670" s="285"/>
      <c r="J1670" s="285"/>
      <c r="K1670" s="285"/>
      <c r="L1670" s="285"/>
      <c r="M1670" s="285"/>
      <c r="N1670" s="285"/>
      <c r="O1670" s="288">
        <v>2</v>
      </c>
      <c r="P1670" s="288" t="s">
        <v>2496</v>
      </c>
      <c r="Q1670" s="288" t="s">
        <v>2012</v>
      </c>
      <c r="R1670" s="289" t="s">
        <v>2649</v>
      </c>
      <c r="S1670" s="299" t="s">
        <v>2492</v>
      </c>
      <c r="T1670" s="283"/>
      <c r="U1670" s="290" t="s">
        <v>2015</v>
      </c>
      <c r="V1670" s="290" t="s">
        <v>195</v>
      </c>
      <c r="W1670" s="290">
        <v>3</v>
      </c>
      <c r="X1670" s="290" t="s">
        <v>2319</v>
      </c>
      <c r="Y1670" s="290"/>
      <c r="Z1670" s="290"/>
      <c r="AA1670" s="290"/>
      <c r="AB1670" s="290"/>
    </row>
    <row r="1671" spans="1:28" x14ac:dyDescent="0.25">
      <c r="A1671" s="283" t="s">
        <v>2189</v>
      </c>
      <c r="B1671" s="284" t="s">
        <v>368</v>
      </c>
      <c r="C1671" s="284" t="s">
        <v>2175</v>
      </c>
      <c r="D1671" s="284" t="s">
        <v>2176</v>
      </c>
      <c r="E1671" s="284" t="s">
        <v>2378</v>
      </c>
      <c r="F1671" s="285" t="s">
        <v>424</v>
      </c>
      <c r="G1671" s="286">
        <v>20</v>
      </c>
      <c r="H1671" s="287" t="s">
        <v>1786</v>
      </c>
      <c r="I1671" s="285"/>
      <c r="J1671" s="285"/>
      <c r="K1671" s="285"/>
      <c r="L1671" s="285"/>
      <c r="M1671" s="285"/>
      <c r="N1671" s="285"/>
      <c r="O1671" s="288">
        <v>4</v>
      </c>
      <c r="P1671" s="288" t="s">
        <v>2496</v>
      </c>
      <c r="Q1671" s="288" t="s">
        <v>2012</v>
      </c>
      <c r="R1671" s="289" t="s">
        <v>2669</v>
      </c>
      <c r="S1671" s="299" t="s">
        <v>2492</v>
      </c>
      <c r="T1671" s="283"/>
      <c r="U1671" s="290" t="s">
        <v>2015</v>
      </c>
      <c r="V1671" s="290" t="s">
        <v>195</v>
      </c>
      <c r="W1671" s="290">
        <v>5</v>
      </c>
      <c r="X1671" s="290" t="s">
        <v>2319</v>
      </c>
      <c r="Y1671" s="290"/>
      <c r="Z1671" s="290"/>
      <c r="AA1671" s="290"/>
      <c r="AB1671" s="290"/>
    </row>
    <row r="1672" spans="1:28" x14ac:dyDescent="0.25">
      <c r="A1672" s="283" t="s">
        <v>2189</v>
      </c>
      <c r="B1672" s="284" t="s">
        <v>368</v>
      </c>
      <c r="C1672" s="284" t="s">
        <v>2175</v>
      </c>
      <c r="D1672" s="284" t="s">
        <v>2176</v>
      </c>
      <c r="E1672" s="284" t="s">
        <v>2378</v>
      </c>
      <c r="F1672" s="285" t="s">
        <v>424</v>
      </c>
      <c r="G1672" s="286">
        <v>40</v>
      </c>
      <c r="H1672" s="287" t="s">
        <v>1786</v>
      </c>
      <c r="I1672" s="285"/>
      <c r="J1672" s="285"/>
      <c r="K1672" s="285"/>
      <c r="L1672" s="285"/>
      <c r="M1672" s="285"/>
      <c r="N1672" s="285"/>
      <c r="O1672" s="288">
        <v>4</v>
      </c>
      <c r="P1672" s="288" t="s">
        <v>2496</v>
      </c>
      <c r="Q1672" s="288" t="s">
        <v>2012</v>
      </c>
      <c r="R1672" s="289" t="s">
        <v>2669</v>
      </c>
      <c r="S1672" s="299" t="s">
        <v>2492</v>
      </c>
      <c r="T1672" s="283"/>
      <c r="U1672" s="290" t="s">
        <v>2015</v>
      </c>
      <c r="V1672" s="290" t="s">
        <v>195</v>
      </c>
      <c r="W1672" s="290">
        <v>5</v>
      </c>
      <c r="X1672" s="290" t="s">
        <v>2319</v>
      </c>
      <c r="Y1672" s="290"/>
      <c r="Z1672" s="290"/>
      <c r="AA1672" s="290"/>
      <c r="AB1672" s="290"/>
    </row>
    <row r="1673" spans="1:28" x14ac:dyDescent="0.25">
      <c r="A1673" s="283" t="s">
        <v>2189</v>
      </c>
      <c r="B1673" s="284" t="s">
        <v>368</v>
      </c>
      <c r="C1673" s="284" t="s">
        <v>2175</v>
      </c>
      <c r="D1673" s="284" t="s">
        <v>2176</v>
      </c>
      <c r="E1673" s="284" t="s">
        <v>2378</v>
      </c>
      <c r="F1673" s="285" t="s">
        <v>433</v>
      </c>
      <c r="G1673" s="286">
        <v>20</v>
      </c>
      <c r="H1673" s="287" t="s">
        <v>1786</v>
      </c>
      <c r="I1673" s="285"/>
      <c r="J1673" s="285"/>
      <c r="K1673" s="285"/>
      <c r="L1673" s="285"/>
      <c r="M1673" s="285"/>
      <c r="N1673" s="285"/>
      <c r="O1673" s="288">
        <v>2</v>
      </c>
      <c r="P1673" s="288" t="s">
        <v>2496</v>
      </c>
      <c r="Q1673" s="288" t="s">
        <v>2012</v>
      </c>
      <c r="R1673" s="289" t="s">
        <v>2649</v>
      </c>
      <c r="S1673" s="299" t="s">
        <v>2492</v>
      </c>
      <c r="T1673" s="283"/>
      <c r="U1673" s="290" t="s">
        <v>2015</v>
      </c>
      <c r="V1673" s="290" t="s">
        <v>195</v>
      </c>
      <c r="W1673" s="290">
        <v>3</v>
      </c>
      <c r="X1673" s="290" t="s">
        <v>2319</v>
      </c>
      <c r="Y1673" s="290"/>
      <c r="Z1673" s="290"/>
      <c r="AA1673" s="290"/>
      <c r="AB1673" s="290"/>
    </row>
    <row r="1674" spans="1:28" x14ac:dyDescent="0.25">
      <c r="A1674" s="283" t="s">
        <v>2189</v>
      </c>
      <c r="B1674" s="284" t="s">
        <v>368</v>
      </c>
      <c r="C1674" s="284" t="s">
        <v>2175</v>
      </c>
      <c r="D1674" s="284" t="s">
        <v>2176</v>
      </c>
      <c r="E1674" s="284" t="s">
        <v>2378</v>
      </c>
      <c r="F1674" s="285" t="s">
        <v>433</v>
      </c>
      <c r="G1674" s="286">
        <v>40</v>
      </c>
      <c r="H1674" s="287" t="s">
        <v>1786</v>
      </c>
      <c r="I1674" s="285"/>
      <c r="J1674" s="285"/>
      <c r="K1674" s="285"/>
      <c r="L1674" s="285"/>
      <c r="M1674" s="285"/>
      <c r="N1674" s="285"/>
      <c r="O1674" s="288">
        <v>2</v>
      </c>
      <c r="P1674" s="288" t="s">
        <v>2496</v>
      </c>
      <c r="Q1674" s="288" t="s">
        <v>2012</v>
      </c>
      <c r="R1674" s="289" t="s">
        <v>2649</v>
      </c>
      <c r="S1674" s="299" t="s">
        <v>2492</v>
      </c>
      <c r="T1674" s="283"/>
      <c r="U1674" s="290" t="s">
        <v>2015</v>
      </c>
      <c r="V1674" s="290" t="s">
        <v>195</v>
      </c>
      <c r="W1674" s="290">
        <v>3</v>
      </c>
      <c r="X1674" s="290" t="s">
        <v>2319</v>
      </c>
      <c r="Y1674" s="290"/>
      <c r="Z1674" s="290"/>
      <c r="AA1674" s="290"/>
      <c r="AB1674" s="290"/>
    </row>
    <row r="1675" spans="1:28" x14ac:dyDescent="0.25">
      <c r="A1675" s="283" t="s">
        <v>2189</v>
      </c>
      <c r="B1675" s="284" t="s">
        <v>1754</v>
      </c>
      <c r="C1675" s="284" t="s">
        <v>2009</v>
      </c>
      <c r="D1675" s="284" t="s">
        <v>2010</v>
      </c>
      <c r="E1675" s="284" t="s">
        <v>2378</v>
      </c>
      <c r="F1675" s="285" t="s">
        <v>2379</v>
      </c>
      <c r="G1675" s="286">
        <v>20</v>
      </c>
      <c r="H1675" s="287" t="s">
        <v>1786</v>
      </c>
      <c r="I1675" s="285"/>
      <c r="J1675" s="285"/>
      <c r="K1675" s="285"/>
      <c r="L1675" s="285"/>
      <c r="M1675" s="285"/>
      <c r="N1675" s="285"/>
      <c r="O1675" s="288" t="s">
        <v>2012</v>
      </c>
      <c r="P1675" s="288" t="s">
        <v>2012</v>
      </c>
      <c r="Q1675" s="288" t="s">
        <v>2012</v>
      </c>
      <c r="R1675" s="289" t="s">
        <v>2513</v>
      </c>
      <c r="S1675" s="299" t="s">
        <v>2514</v>
      </c>
      <c r="T1675" s="283"/>
      <c r="U1675" s="290" t="s">
        <v>2015</v>
      </c>
      <c r="V1675" s="290" t="s">
        <v>195</v>
      </c>
      <c r="W1675" s="290" t="s">
        <v>2012</v>
      </c>
      <c r="X1675" s="290">
        <v>0</v>
      </c>
      <c r="Y1675" s="290" t="s">
        <v>50</v>
      </c>
      <c r="Z1675" s="290" t="s">
        <v>50</v>
      </c>
      <c r="AA1675" s="290" t="s">
        <v>50</v>
      </c>
      <c r="AB1675" s="290" t="s">
        <v>50</v>
      </c>
    </row>
    <row r="1676" spans="1:28" x14ac:dyDescent="0.25">
      <c r="A1676" s="283" t="s">
        <v>2189</v>
      </c>
      <c r="B1676" s="284" t="s">
        <v>1754</v>
      </c>
      <c r="C1676" s="284" t="s">
        <v>2009</v>
      </c>
      <c r="D1676" s="284" t="s">
        <v>2010</v>
      </c>
      <c r="E1676" s="284" t="s">
        <v>2378</v>
      </c>
      <c r="F1676" s="285" t="s">
        <v>2379</v>
      </c>
      <c r="G1676" s="286">
        <v>40</v>
      </c>
      <c r="H1676" s="287" t="s">
        <v>1786</v>
      </c>
      <c r="I1676" s="285"/>
      <c r="J1676" s="285"/>
      <c r="K1676" s="285"/>
      <c r="L1676" s="285"/>
      <c r="M1676" s="285"/>
      <c r="N1676" s="285"/>
      <c r="O1676" s="288" t="s">
        <v>2012</v>
      </c>
      <c r="P1676" s="288" t="s">
        <v>2012</v>
      </c>
      <c r="Q1676" s="288" t="s">
        <v>2012</v>
      </c>
      <c r="R1676" s="289" t="s">
        <v>2513</v>
      </c>
      <c r="S1676" s="299" t="s">
        <v>2514</v>
      </c>
      <c r="T1676" s="283"/>
      <c r="U1676" s="290" t="s">
        <v>2015</v>
      </c>
      <c r="V1676" s="290" t="s">
        <v>195</v>
      </c>
      <c r="W1676" s="290" t="s">
        <v>2012</v>
      </c>
      <c r="X1676" s="290">
        <v>0</v>
      </c>
      <c r="Y1676" s="290" t="s">
        <v>50</v>
      </c>
      <c r="Z1676" s="290" t="s">
        <v>50</v>
      </c>
      <c r="AA1676" s="290" t="s">
        <v>50</v>
      </c>
      <c r="AB1676" s="290" t="s">
        <v>50</v>
      </c>
    </row>
    <row r="1677" spans="1:28" x14ac:dyDescent="0.25">
      <c r="A1677" s="283" t="s">
        <v>2189</v>
      </c>
      <c r="B1677" s="284" t="s">
        <v>1754</v>
      </c>
      <c r="C1677" s="284" t="s">
        <v>2009</v>
      </c>
      <c r="D1677" s="284" t="s">
        <v>2010</v>
      </c>
      <c r="E1677" s="284" t="s">
        <v>2378</v>
      </c>
      <c r="F1677" s="285" t="s">
        <v>2516</v>
      </c>
      <c r="G1677" s="286">
        <v>20</v>
      </c>
      <c r="H1677" s="287" t="s">
        <v>1786</v>
      </c>
      <c r="I1677" s="285"/>
      <c r="J1677" s="285"/>
      <c r="K1677" s="285"/>
      <c r="L1677" s="285"/>
      <c r="M1677" s="285"/>
      <c r="N1677" s="285"/>
      <c r="O1677" s="288" t="s">
        <v>2012</v>
      </c>
      <c r="P1677" s="288" t="s">
        <v>2012</v>
      </c>
      <c r="Q1677" s="288" t="s">
        <v>2012</v>
      </c>
      <c r="R1677" s="289" t="s">
        <v>2513</v>
      </c>
      <c r="S1677" s="299" t="s">
        <v>2514</v>
      </c>
      <c r="T1677" s="283"/>
      <c r="U1677" s="290" t="s">
        <v>2015</v>
      </c>
      <c r="V1677" s="290" t="s">
        <v>195</v>
      </c>
      <c r="W1677" s="290" t="s">
        <v>2012</v>
      </c>
      <c r="X1677" s="290">
        <v>0</v>
      </c>
      <c r="Y1677" s="290" t="s">
        <v>50</v>
      </c>
      <c r="Z1677" s="290" t="s">
        <v>50</v>
      </c>
      <c r="AA1677" s="290" t="s">
        <v>50</v>
      </c>
      <c r="AB1677" s="290" t="s">
        <v>50</v>
      </c>
    </row>
    <row r="1678" spans="1:28" x14ac:dyDescent="0.25">
      <c r="A1678" s="283" t="s">
        <v>2189</v>
      </c>
      <c r="B1678" s="284" t="s">
        <v>1754</v>
      </c>
      <c r="C1678" s="284" t="s">
        <v>2009</v>
      </c>
      <c r="D1678" s="284" t="s">
        <v>2010</v>
      </c>
      <c r="E1678" s="284" t="s">
        <v>2378</v>
      </c>
      <c r="F1678" s="285" t="s">
        <v>2516</v>
      </c>
      <c r="G1678" s="286">
        <v>40</v>
      </c>
      <c r="H1678" s="287" t="s">
        <v>1786</v>
      </c>
      <c r="I1678" s="285"/>
      <c r="J1678" s="285"/>
      <c r="K1678" s="285"/>
      <c r="L1678" s="285"/>
      <c r="M1678" s="285"/>
      <c r="N1678" s="285"/>
      <c r="O1678" s="288" t="s">
        <v>2012</v>
      </c>
      <c r="P1678" s="288" t="s">
        <v>2012</v>
      </c>
      <c r="Q1678" s="288" t="s">
        <v>2012</v>
      </c>
      <c r="R1678" s="289" t="s">
        <v>2513</v>
      </c>
      <c r="S1678" s="299" t="s">
        <v>2514</v>
      </c>
      <c r="T1678" s="283"/>
      <c r="U1678" s="290" t="s">
        <v>2015</v>
      </c>
      <c r="V1678" s="290" t="s">
        <v>195</v>
      </c>
      <c r="W1678" s="290" t="s">
        <v>2012</v>
      </c>
      <c r="X1678" s="290">
        <v>0</v>
      </c>
      <c r="Y1678" s="290" t="s">
        <v>50</v>
      </c>
      <c r="Z1678" s="290" t="s">
        <v>50</v>
      </c>
      <c r="AA1678" s="290" t="s">
        <v>50</v>
      </c>
      <c r="AB1678" s="290" t="s">
        <v>50</v>
      </c>
    </row>
    <row r="1679" spans="1:28" x14ac:dyDescent="0.25">
      <c r="A1679" s="283" t="s">
        <v>2189</v>
      </c>
      <c r="B1679" s="284" t="s">
        <v>1791</v>
      </c>
      <c r="C1679" s="284" t="s">
        <v>2195</v>
      </c>
      <c r="D1679" s="284" t="s">
        <v>2196</v>
      </c>
      <c r="E1679" s="284" t="s">
        <v>2378</v>
      </c>
      <c r="F1679" s="285" t="s">
        <v>2681</v>
      </c>
      <c r="G1679" s="286">
        <v>20</v>
      </c>
      <c r="H1679" s="287" t="s">
        <v>1786</v>
      </c>
      <c r="I1679" s="285"/>
      <c r="J1679" s="285"/>
      <c r="K1679" s="285"/>
      <c r="L1679" s="285"/>
      <c r="M1679" s="285"/>
      <c r="N1679" s="285"/>
      <c r="O1679" s="288" t="s">
        <v>2012</v>
      </c>
      <c r="P1679" s="288" t="s">
        <v>2012</v>
      </c>
      <c r="Q1679" s="288" t="s">
        <v>2012</v>
      </c>
      <c r="R1679" s="289" t="s">
        <v>2513</v>
      </c>
      <c r="S1679" s="299" t="s">
        <v>2514</v>
      </c>
      <c r="T1679" s="283"/>
      <c r="U1679" s="290" t="s">
        <v>2015</v>
      </c>
      <c r="V1679" s="290" t="s">
        <v>195</v>
      </c>
      <c r="W1679" s="290" t="s">
        <v>2012</v>
      </c>
      <c r="X1679" s="290">
        <v>0</v>
      </c>
      <c r="Y1679" s="290" t="s">
        <v>50</v>
      </c>
      <c r="Z1679" s="290" t="s">
        <v>50</v>
      </c>
      <c r="AA1679" s="290" t="s">
        <v>50</v>
      </c>
      <c r="AB1679" s="290" t="s">
        <v>50</v>
      </c>
    </row>
    <row r="1680" spans="1:28" x14ac:dyDescent="0.25">
      <c r="A1680" s="283" t="s">
        <v>2189</v>
      </c>
      <c r="B1680" s="284" t="s">
        <v>1791</v>
      </c>
      <c r="C1680" s="284" t="s">
        <v>2195</v>
      </c>
      <c r="D1680" s="284" t="s">
        <v>2196</v>
      </c>
      <c r="E1680" s="284" t="s">
        <v>2378</v>
      </c>
      <c r="F1680" s="285" t="s">
        <v>2681</v>
      </c>
      <c r="G1680" s="286">
        <v>40</v>
      </c>
      <c r="H1680" s="287" t="s">
        <v>1786</v>
      </c>
      <c r="I1680" s="285"/>
      <c r="J1680" s="285"/>
      <c r="K1680" s="285"/>
      <c r="L1680" s="285"/>
      <c r="M1680" s="285"/>
      <c r="N1680" s="285"/>
      <c r="O1680" s="288" t="s">
        <v>2012</v>
      </c>
      <c r="P1680" s="288" t="s">
        <v>2012</v>
      </c>
      <c r="Q1680" s="288" t="s">
        <v>2012</v>
      </c>
      <c r="R1680" s="289" t="s">
        <v>2513</v>
      </c>
      <c r="S1680" s="299" t="s">
        <v>2514</v>
      </c>
      <c r="T1680" s="283"/>
      <c r="U1680" s="290" t="s">
        <v>2015</v>
      </c>
      <c r="V1680" s="290" t="s">
        <v>195</v>
      </c>
      <c r="W1680" s="290" t="s">
        <v>2012</v>
      </c>
      <c r="X1680" s="290">
        <v>0</v>
      </c>
      <c r="Y1680" s="290" t="s">
        <v>50</v>
      </c>
      <c r="Z1680" s="290" t="s">
        <v>50</v>
      </c>
      <c r="AA1680" s="290" t="s">
        <v>50</v>
      </c>
      <c r="AB1680" s="290" t="s">
        <v>50</v>
      </c>
    </row>
    <row r="1681" spans="1:28" x14ac:dyDescent="0.25">
      <c r="A1681" s="283" t="s">
        <v>2189</v>
      </c>
      <c r="B1681" s="284" t="s">
        <v>2035</v>
      </c>
      <c r="C1681" s="284" t="s">
        <v>2197</v>
      </c>
      <c r="D1681" s="284" t="s">
        <v>2198</v>
      </c>
      <c r="E1681" s="284" t="s">
        <v>2378</v>
      </c>
      <c r="F1681" s="285" t="s">
        <v>2682</v>
      </c>
      <c r="G1681" s="286">
        <v>20</v>
      </c>
      <c r="H1681" s="287" t="s">
        <v>1786</v>
      </c>
      <c r="I1681" s="285"/>
      <c r="J1681" s="285"/>
      <c r="K1681" s="285"/>
      <c r="L1681" s="285"/>
      <c r="M1681" s="285"/>
      <c r="N1681" s="285"/>
      <c r="O1681" s="288" t="s">
        <v>2012</v>
      </c>
      <c r="P1681" s="288" t="s">
        <v>2012</v>
      </c>
      <c r="Q1681" s="288" t="s">
        <v>2012</v>
      </c>
      <c r="R1681" s="289" t="s">
        <v>2513</v>
      </c>
      <c r="S1681" s="299" t="s">
        <v>2514</v>
      </c>
      <c r="T1681" s="283"/>
      <c r="U1681" s="290" t="s">
        <v>2015</v>
      </c>
      <c r="V1681" s="290" t="s">
        <v>195</v>
      </c>
      <c r="W1681" s="290" t="s">
        <v>2012</v>
      </c>
      <c r="X1681" s="290">
        <v>0</v>
      </c>
      <c r="Y1681" s="290" t="s">
        <v>50</v>
      </c>
      <c r="Z1681" s="290" t="s">
        <v>50</v>
      </c>
      <c r="AA1681" s="290" t="s">
        <v>50</v>
      </c>
      <c r="AB1681" s="290" t="s">
        <v>50</v>
      </c>
    </row>
    <row r="1682" spans="1:28" x14ac:dyDescent="0.25">
      <c r="A1682" s="283" t="s">
        <v>2189</v>
      </c>
      <c r="B1682" s="284" t="s">
        <v>2035</v>
      </c>
      <c r="C1682" s="284" t="s">
        <v>2197</v>
      </c>
      <c r="D1682" s="284" t="s">
        <v>2198</v>
      </c>
      <c r="E1682" s="284" t="s">
        <v>2378</v>
      </c>
      <c r="F1682" s="285" t="s">
        <v>2682</v>
      </c>
      <c r="G1682" s="286">
        <v>40</v>
      </c>
      <c r="H1682" s="287" t="s">
        <v>1786</v>
      </c>
      <c r="I1682" s="285"/>
      <c r="J1682" s="285"/>
      <c r="K1682" s="285"/>
      <c r="L1682" s="285"/>
      <c r="M1682" s="285"/>
      <c r="N1682" s="285"/>
      <c r="O1682" s="288" t="s">
        <v>2012</v>
      </c>
      <c r="P1682" s="288" t="s">
        <v>2012</v>
      </c>
      <c r="Q1682" s="288" t="s">
        <v>2012</v>
      </c>
      <c r="R1682" s="289" t="s">
        <v>2513</v>
      </c>
      <c r="S1682" s="299" t="s">
        <v>2514</v>
      </c>
      <c r="T1682" s="283"/>
      <c r="U1682" s="290" t="s">
        <v>2015</v>
      </c>
      <c r="V1682" s="290" t="s">
        <v>195</v>
      </c>
      <c r="W1682" s="290" t="s">
        <v>2012</v>
      </c>
      <c r="X1682" s="290">
        <v>0</v>
      </c>
      <c r="Y1682" s="290" t="s">
        <v>50</v>
      </c>
      <c r="Z1682" s="290" t="s">
        <v>50</v>
      </c>
      <c r="AA1682" s="290" t="s">
        <v>50</v>
      </c>
      <c r="AB1682" s="290" t="s">
        <v>50</v>
      </c>
    </row>
    <row r="1683" spans="1:28" x14ac:dyDescent="0.25">
      <c r="A1683" s="283" t="s">
        <v>2189</v>
      </c>
      <c r="B1683" s="284" t="s">
        <v>2016</v>
      </c>
      <c r="C1683" s="284" t="s">
        <v>2017</v>
      </c>
      <c r="D1683" s="284" t="s">
        <v>2018</v>
      </c>
      <c r="E1683" s="284" t="s">
        <v>2378</v>
      </c>
      <c r="F1683" s="285" t="s">
        <v>2517</v>
      </c>
      <c r="G1683" s="286">
        <v>20</v>
      </c>
      <c r="H1683" s="287" t="s">
        <v>1786</v>
      </c>
      <c r="I1683" s="285"/>
      <c r="J1683" s="285"/>
      <c r="K1683" s="285"/>
      <c r="L1683" s="285"/>
      <c r="M1683" s="285"/>
      <c r="N1683" s="285"/>
      <c r="O1683" s="288" t="s">
        <v>2012</v>
      </c>
      <c r="P1683" s="288" t="s">
        <v>2012</v>
      </c>
      <c r="Q1683" s="288" t="s">
        <v>2012</v>
      </c>
      <c r="R1683" s="289" t="s">
        <v>2513</v>
      </c>
      <c r="S1683" s="299" t="s">
        <v>2514</v>
      </c>
      <c r="T1683" s="283"/>
      <c r="U1683" s="290" t="s">
        <v>2015</v>
      </c>
      <c r="V1683" s="290" t="s">
        <v>195</v>
      </c>
      <c r="W1683" s="290" t="s">
        <v>2012</v>
      </c>
      <c r="X1683" s="290">
        <v>0</v>
      </c>
      <c r="Y1683" s="290" t="s">
        <v>50</v>
      </c>
      <c r="Z1683" s="290" t="s">
        <v>50</v>
      </c>
      <c r="AA1683" s="290" t="s">
        <v>50</v>
      </c>
      <c r="AB1683" s="290" t="s">
        <v>50</v>
      </c>
    </row>
    <row r="1684" spans="1:28" x14ac:dyDescent="0.25">
      <c r="A1684" s="283" t="s">
        <v>2189</v>
      </c>
      <c r="B1684" s="284" t="s">
        <v>2016</v>
      </c>
      <c r="C1684" s="284" t="s">
        <v>2017</v>
      </c>
      <c r="D1684" s="284" t="s">
        <v>2018</v>
      </c>
      <c r="E1684" s="284" t="s">
        <v>2378</v>
      </c>
      <c r="F1684" s="285" t="s">
        <v>2517</v>
      </c>
      <c r="G1684" s="286">
        <v>40</v>
      </c>
      <c r="H1684" s="287" t="s">
        <v>1786</v>
      </c>
      <c r="I1684" s="285"/>
      <c r="J1684" s="285"/>
      <c r="K1684" s="285"/>
      <c r="L1684" s="285"/>
      <c r="M1684" s="285"/>
      <c r="N1684" s="285"/>
      <c r="O1684" s="288" t="s">
        <v>2012</v>
      </c>
      <c r="P1684" s="288" t="s">
        <v>2012</v>
      </c>
      <c r="Q1684" s="288" t="s">
        <v>2012</v>
      </c>
      <c r="R1684" s="289" t="s">
        <v>2513</v>
      </c>
      <c r="S1684" s="299" t="s">
        <v>2514</v>
      </c>
      <c r="T1684" s="283"/>
      <c r="U1684" s="290" t="s">
        <v>2015</v>
      </c>
      <c r="V1684" s="290" t="s">
        <v>195</v>
      </c>
      <c r="W1684" s="290" t="s">
        <v>2012</v>
      </c>
      <c r="X1684" s="290">
        <v>0</v>
      </c>
      <c r="Y1684" s="290" t="s">
        <v>50</v>
      </c>
      <c r="Z1684" s="290" t="s">
        <v>50</v>
      </c>
      <c r="AA1684" s="290" t="s">
        <v>50</v>
      </c>
      <c r="AB1684" s="290" t="s">
        <v>50</v>
      </c>
    </row>
    <row r="1685" spans="1:28" x14ac:dyDescent="0.25">
      <c r="A1685" s="283" t="s">
        <v>2189</v>
      </c>
      <c r="B1685" s="284" t="s">
        <v>2199</v>
      </c>
      <c r="C1685" s="284" t="s">
        <v>2200</v>
      </c>
      <c r="D1685" s="284" t="s">
        <v>2201</v>
      </c>
      <c r="E1685" s="284" t="s">
        <v>2378</v>
      </c>
      <c r="F1685" s="285" t="s">
        <v>2683</v>
      </c>
      <c r="G1685" s="286">
        <v>20</v>
      </c>
      <c r="H1685" s="287" t="s">
        <v>1786</v>
      </c>
      <c r="I1685" s="285"/>
      <c r="J1685" s="285"/>
      <c r="K1685" s="285"/>
      <c r="L1685" s="285"/>
      <c r="M1685" s="285"/>
      <c r="N1685" s="285"/>
      <c r="O1685" s="288" t="s">
        <v>2012</v>
      </c>
      <c r="P1685" s="288" t="s">
        <v>2012</v>
      </c>
      <c r="Q1685" s="288" t="s">
        <v>2012</v>
      </c>
      <c r="R1685" s="289" t="s">
        <v>2513</v>
      </c>
      <c r="S1685" s="299" t="s">
        <v>2514</v>
      </c>
      <c r="T1685" s="283"/>
      <c r="U1685" s="290" t="s">
        <v>2015</v>
      </c>
      <c r="V1685" s="290" t="s">
        <v>195</v>
      </c>
      <c r="W1685" s="290" t="s">
        <v>2012</v>
      </c>
      <c r="X1685" s="290">
        <v>0</v>
      </c>
      <c r="Y1685" s="290" t="s">
        <v>50</v>
      </c>
      <c r="Z1685" s="290" t="s">
        <v>50</v>
      </c>
      <c r="AA1685" s="290" t="s">
        <v>50</v>
      </c>
      <c r="AB1685" s="290" t="s">
        <v>50</v>
      </c>
    </row>
    <row r="1686" spans="1:28" x14ac:dyDescent="0.25">
      <c r="A1686" s="283" t="s">
        <v>2189</v>
      </c>
      <c r="B1686" s="284" t="s">
        <v>2199</v>
      </c>
      <c r="C1686" s="284" t="s">
        <v>2200</v>
      </c>
      <c r="D1686" s="284" t="s">
        <v>2201</v>
      </c>
      <c r="E1686" s="284" t="s">
        <v>2378</v>
      </c>
      <c r="F1686" s="285" t="s">
        <v>2683</v>
      </c>
      <c r="G1686" s="286">
        <v>40</v>
      </c>
      <c r="H1686" s="287" t="s">
        <v>1786</v>
      </c>
      <c r="I1686" s="285"/>
      <c r="J1686" s="285"/>
      <c r="K1686" s="285"/>
      <c r="L1686" s="285"/>
      <c r="M1686" s="285"/>
      <c r="N1686" s="285"/>
      <c r="O1686" s="288" t="s">
        <v>2012</v>
      </c>
      <c r="P1686" s="288" t="s">
        <v>2012</v>
      </c>
      <c r="Q1686" s="288" t="s">
        <v>2012</v>
      </c>
      <c r="R1686" s="289" t="s">
        <v>2513</v>
      </c>
      <c r="S1686" s="299" t="s">
        <v>2514</v>
      </c>
      <c r="T1686" s="283"/>
      <c r="U1686" s="290" t="s">
        <v>2015</v>
      </c>
      <c r="V1686" s="290" t="s">
        <v>195</v>
      </c>
      <c r="W1686" s="290" t="s">
        <v>2012</v>
      </c>
      <c r="X1686" s="290">
        <v>0</v>
      </c>
      <c r="Y1686" s="290" t="s">
        <v>50</v>
      </c>
      <c r="Z1686" s="290" t="s">
        <v>50</v>
      </c>
      <c r="AA1686" s="290" t="s">
        <v>50</v>
      </c>
      <c r="AB1686" s="290" t="s">
        <v>50</v>
      </c>
    </row>
    <row r="1687" spans="1:28" x14ac:dyDescent="0.25">
      <c r="A1687" s="283" t="s">
        <v>2189</v>
      </c>
      <c r="B1687" s="284" t="s">
        <v>2020</v>
      </c>
      <c r="C1687" s="284" t="s">
        <v>2021</v>
      </c>
      <c r="D1687" s="284" t="s">
        <v>2022</v>
      </c>
      <c r="E1687" s="284" t="s">
        <v>2378</v>
      </c>
      <c r="F1687" s="285" t="s">
        <v>2519</v>
      </c>
      <c r="G1687" s="286">
        <v>20</v>
      </c>
      <c r="H1687" s="287" t="s">
        <v>1786</v>
      </c>
      <c r="I1687" s="285"/>
      <c r="J1687" s="285"/>
      <c r="K1687" s="285"/>
      <c r="L1687" s="285"/>
      <c r="M1687" s="285"/>
      <c r="N1687" s="285"/>
      <c r="O1687" s="288" t="s">
        <v>2012</v>
      </c>
      <c r="P1687" s="288" t="s">
        <v>2012</v>
      </c>
      <c r="Q1687" s="288" t="s">
        <v>2012</v>
      </c>
      <c r="R1687" s="289" t="s">
        <v>2513</v>
      </c>
      <c r="S1687" s="299" t="s">
        <v>2514</v>
      </c>
      <c r="T1687" s="283"/>
      <c r="U1687" s="290" t="s">
        <v>2015</v>
      </c>
      <c r="V1687" s="290" t="s">
        <v>195</v>
      </c>
      <c r="W1687" s="290" t="s">
        <v>2012</v>
      </c>
      <c r="X1687" s="290">
        <v>0</v>
      </c>
      <c r="Y1687" s="290" t="s">
        <v>50</v>
      </c>
      <c r="Z1687" s="290" t="s">
        <v>50</v>
      </c>
      <c r="AA1687" s="290" t="s">
        <v>50</v>
      </c>
      <c r="AB1687" s="290" t="s">
        <v>50</v>
      </c>
    </row>
    <row r="1688" spans="1:28" x14ac:dyDescent="0.25">
      <c r="A1688" s="283" t="s">
        <v>2189</v>
      </c>
      <c r="B1688" s="284" t="s">
        <v>2020</v>
      </c>
      <c r="C1688" s="284" t="s">
        <v>2021</v>
      </c>
      <c r="D1688" s="284" t="s">
        <v>2022</v>
      </c>
      <c r="E1688" s="284" t="s">
        <v>2378</v>
      </c>
      <c r="F1688" s="285" t="s">
        <v>2519</v>
      </c>
      <c r="G1688" s="286">
        <v>40</v>
      </c>
      <c r="H1688" s="287" t="s">
        <v>1786</v>
      </c>
      <c r="I1688" s="285"/>
      <c r="J1688" s="285"/>
      <c r="K1688" s="285"/>
      <c r="L1688" s="285"/>
      <c r="M1688" s="285"/>
      <c r="N1688" s="285"/>
      <c r="O1688" s="288" t="s">
        <v>2012</v>
      </c>
      <c r="P1688" s="288" t="s">
        <v>2012</v>
      </c>
      <c r="Q1688" s="288" t="s">
        <v>2012</v>
      </c>
      <c r="R1688" s="289" t="s">
        <v>2513</v>
      </c>
      <c r="S1688" s="299" t="s">
        <v>2514</v>
      </c>
      <c r="T1688" s="283"/>
      <c r="U1688" s="290" t="s">
        <v>2015</v>
      </c>
      <c r="V1688" s="290" t="s">
        <v>195</v>
      </c>
      <c r="W1688" s="290" t="s">
        <v>2012</v>
      </c>
      <c r="X1688" s="290">
        <v>0</v>
      </c>
      <c r="Y1688" s="290" t="s">
        <v>50</v>
      </c>
      <c r="Z1688" s="290" t="s">
        <v>50</v>
      </c>
      <c r="AA1688" s="290" t="s">
        <v>50</v>
      </c>
      <c r="AB1688" s="290" t="s">
        <v>50</v>
      </c>
    </row>
    <row r="1689" spans="1:28" x14ac:dyDescent="0.25">
      <c r="A1689" s="283" t="s">
        <v>2189</v>
      </c>
      <c r="B1689" s="284" t="s">
        <v>2020</v>
      </c>
      <c r="C1689" s="284" t="s">
        <v>2021</v>
      </c>
      <c r="D1689" s="284" t="s">
        <v>2022</v>
      </c>
      <c r="E1689" s="284" t="s">
        <v>2378</v>
      </c>
      <c r="F1689" s="285" t="s">
        <v>414</v>
      </c>
      <c r="G1689" s="286">
        <v>20</v>
      </c>
      <c r="H1689" s="287" t="s">
        <v>1786</v>
      </c>
      <c r="I1689" s="285"/>
      <c r="J1689" s="285"/>
      <c r="K1689" s="285"/>
      <c r="L1689" s="285"/>
      <c r="M1689" s="285"/>
      <c r="N1689" s="285"/>
      <c r="O1689" s="288" t="s">
        <v>2012</v>
      </c>
      <c r="P1689" s="288" t="s">
        <v>2012</v>
      </c>
      <c r="Q1689" s="288" t="s">
        <v>2012</v>
      </c>
      <c r="R1689" s="289" t="s">
        <v>2513</v>
      </c>
      <c r="S1689" s="299" t="s">
        <v>2514</v>
      </c>
      <c r="T1689" s="283"/>
      <c r="U1689" s="290" t="s">
        <v>2015</v>
      </c>
      <c r="V1689" s="290" t="s">
        <v>195</v>
      </c>
      <c r="W1689" s="290" t="s">
        <v>2012</v>
      </c>
      <c r="X1689" s="290">
        <v>0</v>
      </c>
      <c r="Y1689" s="290" t="s">
        <v>50</v>
      </c>
      <c r="Z1689" s="290" t="s">
        <v>50</v>
      </c>
      <c r="AA1689" s="290" t="s">
        <v>50</v>
      </c>
      <c r="AB1689" s="290" t="s">
        <v>50</v>
      </c>
    </row>
    <row r="1690" spans="1:28" x14ac:dyDescent="0.25">
      <c r="A1690" s="283" t="s">
        <v>2189</v>
      </c>
      <c r="B1690" s="284" t="s">
        <v>2020</v>
      </c>
      <c r="C1690" s="284" t="s">
        <v>2021</v>
      </c>
      <c r="D1690" s="284" t="s">
        <v>2022</v>
      </c>
      <c r="E1690" s="284" t="s">
        <v>2378</v>
      </c>
      <c r="F1690" s="285" t="s">
        <v>414</v>
      </c>
      <c r="G1690" s="286">
        <v>40</v>
      </c>
      <c r="H1690" s="287" t="s">
        <v>1786</v>
      </c>
      <c r="I1690" s="285"/>
      <c r="J1690" s="285"/>
      <c r="K1690" s="285"/>
      <c r="L1690" s="285"/>
      <c r="M1690" s="285"/>
      <c r="N1690" s="285"/>
      <c r="O1690" s="288" t="s">
        <v>2012</v>
      </c>
      <c r="P1690" s="288" t="s">
        <v>2012</v>
      </c>
      <c r="Q1690" s="288" t="s">
        <v>2012</v>
      </c>
      <c r="R1690" s="289" t="s">
        <v>2513</v>
      </c>
      <c r="S1690" s="299" t="s">
        <v>2514</v>
      </c>
      <c r="T1690" s="283"/>
      <c r="U1690" s="290" t="s">
        <v>2015</v>
      </c>
      <c r="V1690" s="290" t="s">
        <v>195</v>
      </c>
      <c r="W1690" s="290" t="s">
        <v>2012</v>
      </c>
      <c r="X1690" s="290">
        <v>0</v>
      </c>
      <c r="Y1690" s="290" t="s">
        <v>50</v>
      </c>
      <c r="Z1690" s="290" t="s">
        <v>50</v>
      </c>
      <c r="AA1690" s="290" t="s">
        <v>50</v>
      </c>
      <c r="AB1690" s="290" t="s">
        <v>50</v>
      </c>
    </row>
    <row r="1691" spans="1:28" x14ac:dyDescent="0.25">
      <c r="A1691" s="283" t="s">
        <v>2189</v>
      </c>
      <c r="B1691" s="284" t="s">
        <v>1791</v>
      </c>
      <c r="C1691" s="284" t="s">
        <v>2204</v>
      </c>
      <c r="D1691" s="284" t="s">
        <v>2205</v>
      </c>
      <c r="E1691" s="284" t="s">
        <v>2378</v>
      </c>
      <c r="F1691" s="285" t="s">
        <v>429</v>
      </c>
      <c r="G1691" s="286">
        <v>20</v>
      </c>
      <c r="H1691" s="287" t="s">
        <v>1786</v>
      </c>
      <c r="I1691" s="285"/>
      <c r="J1691" s="285"/>
      <c r="K1691" s="285"/>
      <c r="L1691" s="285"/>
      <c r="M1691" s="285"/>
      <c r="N1691" s="285"/>
      <c r="O1691" s="288" t="s">
        <v>2012</v>
      </c>
      <c r="P1691" s="288" t="s">
        <v>2012</v>
      </c>
      <c r="Q1691" s="288" t="s">
        <v>2012</v>
      </c>
      <c r="R1691" s="289" t="s">
        <v>2513</v>
      </c>
      <c r="S1691" s="299" t="s">
        <v>2514</v>
      </c>
      <c r="T1691" s="283"/>
      <c r="U1691" s="290" t="s">
        <v>2015</v>
      </c>
      <c r="V1691" s="290" t="s">
        <v>195</v>
      </c>
      <c r="W1691" s="290" t="s">
        <v>2012</v>
      </c>
      <c r="X1691" s="290">
        <v>0</v>
      </c>
      <c r="Y1691" s="290" t="s">
        <v>50</v>
      </c>
      <c r="Z1691" s="290" t="s">
        <v>50</v>
      </c>
      <c r="AA1691" s="290" t="s">
        <v>50</v>
      </c>
      <c r="AB1691" s="290" t="s">
        <v>50</v>
      </c>
    </row>
    <row r="1692" spans="1:28" x14ac:dyDescent="0.25">
      <c r="A1692" s="283" t="s">
        <v>2189</v>
      </c>
      <c r="B1692" s="284" t="s">
        <v>1791</v>
      </c>
      <c r="C1692" s="284" t="s">
        <v>2204</v>
      </c>
      <c r="D1692" s="284" t="s">
        <v>2205</v>
      </c>
      <c r="E1692" s="284" t="s">
        <v>2378</v>
      </c>
      <c r="F1692" s="285" t="s">
        <v>429</v>
      </c>
      <c r="G1692" s="286">
        <v>40</v>
      </c>
      <c r="H1692" s="287" t="s">
        <v>1786</v>
      </c>
      <c r="I1692" s="285"/>
      <c r="J1692" s="285"/>
      <c r="K1692" s="285"/>
      <c r="L1692" s="285"/>
      <c r="M1692" s="285"/>
      <c r="N1692" s="285"/>
      <c r="O1692" s="288" t="s">
        <v>2012</v>
      </c>
      <c r="P1692" s="288" t="s">
        <v>2012</v>
      </c>
      <c r="Q1692" s="288" t="s">
        <v>2012</v>
      </c>
      <c r="R1692" s="289" t="s">
        <v>2513</v>
      </c>
      <c r="S1692" s="299" t="s">
        <v>2514</v>
      </c>
      <c r="T1692" s="283"/>
      <c r="U1692" s="290" t="s">
        <v>2015</v>
      </c>
      <c r="V1692" s="290" t="s">
        <v>195</v>
      </c>
      <c r="W1692" s="290" t="s">
        <v>2012</v>
      </c>
      <c r="X1692" s="290">
        <v>0</v>
      </c>
      <c r="Y1692" s="290" t="s">
        <v>50</v>
      </c>
      <c r="Z1692" s="290" t="s">
        <v>50</v>
      </c>
      <c r="AA1692" s="290" t="s">
        <v>50</v>
      </c>
      <c r="AB1692" s="290" t="s">
        <v>50</v>
      </c>
    </row>
    <row r="1693" spans="1:28" x14ac:dyDescent="0.25">
      <c r="A1693" s="283" t="s">
        <v>2189</v>
      </c>
      <c r="B1693" s="284" t="s">
        <v>1788</v>
      </c>
      <c r="C1693" s="284" t="s">
        <v>2024</v>
      </c>
      <c r="D1693" s="284" t="s">
        <v>2025</v>
      </c>
      <c r="E1693" s="284" t="s">
        <v>2378</v>
      </c>
      <c r="F1693" s="285" t="s">
        <v>2384</v>
      </c>
      <c r="G1693" s="286">
        <v>20</v>
      </c>
      <c r="H1693" s="287" t="s">
        <v>1786</v>
      </c>
      <c r="I1693" s="285"/>
      <c r="J1693" s="285"/>
      <c r="K1693" s="285"/>
      <c r="L1693" s="285"/>
      <c r="M1693" s="285"/>
      <c r="N1693" s="285"/>
      <c r="O1693" s="288" t="s">
        <v>2012</v>
      </c>
      <c r="P1693" s="288" t="s">
        <v>2012</v>
      </c>
      <c r="Q1693" s="288" t="s">
        <v>2012</v>
      </c>
      <c r="R1693" s="289" t="s">
        <v>2513</v>
      </c>
      <c r="S1693" s="299" t="s">
        <v>2514</v>
      </c>
      <c r="T1693" s="283"/>
      <c r="U1693" s="290" t="s">
        <v>2015</v>
      </c>
      <c r="V1693" s="290" t="s">
        <v>195</v>
      </c>
      <c r="W1693" s="290" t="s">
        <v>2012</v>
      </c>
      <c r="X1693" s="290">
        <v>0</v>
      </c>
      <c r="Y1693" s="290" t="s">
        <v>50</v>
      </c>
      <c r="Z1693" s="290" t="s">
        <v>50</v>
      </c>
      <c r="AA1693" s="290" t="s">
        <v>50</v>
      </c>
      <c r="AB1693" s="290" t="s">
        <v>50</v>
      </c>
    </row>
    <row r="1694" spans="1:28" x14ac:dyDescent="0.25">
      <c r="A1694" s="283" t="s">
        <v>2189</v>
      </c>
      <c r="B1694" s="284" t="s">
        <v>1788</v>
      </c>
      <c r="C1694" s="284" t="s">
        <v>2024</v>
      </c>
      <c r="D1694" s="284" t="s">
        <v>2025</v>
      </c>
      <c r="E1694" s="284" t="s">
        <v>2378</v>
      </c>
      <c r="F1694" s="285" t="s">
        <v>2384</v>
      </c>
      <c r="G1694" s="286">
        <v>40</v>
      </c>
      <c r="H1694" s="287" t="s">
        <v>1786</v>
      </c>
      <c r="I1694" s="285"/>
      <c r="J1694" s="285"/>
      <c r="K1694" s="285"/>
      <c r="L1694" s="285"/>
      <c r="M1694" s="285"/>
      <c r="N1694" s="285"/>
      <c r="O1694" s="288" t="s">
        <v>2012</v>
      </c>
      <c r="P1694" s="288" t="s">
        <v>2012</v>
      </c>
      <c r="Q1694" s="288" t="s">
        <v>2012</v>
      </c>
      <c r="R1694" s="289" t="s">
        <v>2513</v>
      </c>
      <c r="S1694" s="299" t="s">
        <v>2514</v>
      </c>
      <c r="T1694" s="283"/>
      <c r="U1694" s="290" t="s">
        <v>2015</v>
      </c>
      <c r="V1694" s="290" t="s">
        <v>195</v>
      </c>
      <c r="W1694" s="290" t="s">
        <v>2012</v>
      </c>
      <c r="X1694" s="290">
        <v>0</v>
      </c>
      <c r="Y1694" s="290" t="s">
        <v>50</v>
      </c>
      <c r="Z1694" s="290" t="s">
        <v>50</v>
      </c>
      <c r="AA1694" s="290" t="s">
        <v>50</v>
      </c>
      <c r="AB1694" s="290" t="s">
        <v>50</v>
      </c>
    </row>
    <row r="1695" spans="1:28" x14ac:dyDescent="0.25">
      <c r="A1695" s="283" t="s">
        <v>2189</v>
      </c>
      <c r="B1695" s="284" t="s">
        <v>1754</v>
      </c>
      <c r="C1695" s="284" t="s">
        <v>2206</v>
      </c>
      <c r="D1695" s="284" t="s">
        <v>2207</v>
      </c>
      <c r="E1695" s="284" t="s">
        <v>2511</v>
      </c>
      <c r="F1695" s="285" t="s">
        <v>2690</v>
      </c>
      <c r="G1695" s="286">
        <v>20</v>
      </c>
      <c r="H1695" s="287" t="s">
        <v>1786</v>
      </c>
      <c r="I1695" s="285"/>
      <c r="J1695" s="285"/>
      <c r="K1695" s="285"/>
      <c r="L1695" s="285"/>
      <c r="M1695" s="285"/>
      <c r="N1695" s="285"/>
      <c r="O1695" s="288" t="s">
        <v>2012</v>
      </c>
      <c r="P1695" s="288" t="s">
        <v>2012</v>
      </c>
      <c r="Q1695" s="288" t="s">
        <v>2012</v>
      </c>
      <c r="R1695" s="289" t="s">
        <v>2513</v>
      </c>
      <c r="S1695" s="299" t="s">
        <v>2514</v>
      </c>
      <c r="T1695" s="283"/>
      <c r="U1695" s="290" t="s">
        <v>2015</v>
      </c>
      <c r="V1695" s="290" t="s">
        <v>195</v>
      </c>
      <c r="W1695" s="290" t="s">
        <v>2012</v>
      </c>
      <c r="X1695" s="290">
        <v>0</v>
      </c>
      <c r="Y1695" s="290" t="s">
        <v>50</v>
      </c>
      <c r="Z1695" s="290" t="s">
        <v>50</v>
      </c>
      <c r="AA1695" s="290" t="s">
        <v>50</v>
      </c>
      <c r="AB1695" s="290" t="s">
        <v>50</v>
      </c>
    </row>
    <row r="1696" spans="1:28" x14ac:dyDescent="0.25">
      <c r="A1696" s="283" t="s">
        <v>2189</v>
      </c>
      <c r="B1696" s="284" t="s">
        <v>1754</v>
      </c>
      <c r="C1696" s="284" t="s">
        <v>2206</v>
      </c>
      <c r="D1696" s="284" t="s">
        <v>2207</v>
      </c>
      <c r="E1696" s="284" t="s">
        <v>2511</v>
      </c>
      <c r="F1696" s="285" t="s">
        <v>2690</v>
      </c>
      <c r="G1696" s="286">
        <v>40</v>
      </c>
      <c r="H1696" s="287" t="s">
        <v>1786</v>
      </c>
      <c r="I1696" s="285"/>
      <c r="J1696" s="285"/>
      <c r="K1696" s="285"/>
      <c r="L1696" s="285"/>
      <c r="M1696" s="285"/>
      <c r="N1696" s="285"/>
      <c r="O1696" s="288" t="s">
        <v>2012</v>
      </c>
      <c r="P1696" s="288" t="s">
        <v>2012</v>
      </c>
      <c r="Q1696" s="288" t="s">
        <v>2012</v>
      </c>
      <c r="R1696" s="289" t="s">
        <v>2513</v>
      </c>
      <c r="S1696" s="299" t="s">
        <v>2514</v>
      </c>
      <c r="T1696" s="283"/>
      <c r="U1696" s="290" t="s">
        <v>2015</v>
      </c>
      <c r="V1696" s="290" t="s">
        <v>195</v>
      </c>
      <c r="W1696" s="290" t="s">
        <v>2012</v>
      </c>
      <c r="X1696" s="290">
        <v>0</v>
      </c>
      <c r="Y1696" s="290" t="s">
        <v>50</v>
      </c>
      <c r="Z1696" s="290" t="s">
        <v>50</v>
      </c>
      <c r="AA1696" s="290" t="s">
        <v>50</v>
      </c>
      <c r="AB1696" s="290" t="s">
        <v>50</v>
      </c>
    </row>
    <row r="1697" spans="1:28" x14ac:dyDescent="0.25">
      <c r="A1697" s="283" t="s">
        <v>2189</v>
      </c>
      <c r="B1697" s="284" t="s">
        <v>1754</v>
      </c>
      <c r="C1697" s="284" t="s">
        <v>2206</v>
      </c>
      <c r="D1697" s="284" t="s">
        <v>2207</v>
      </c>
      <c r="E1697" s="284" t="s">
        <v>2378</v>
      </c>
      <c r="F1697" s="285" t="s">
        <v>2691</v>
      </c>
      <c r="G1697" s="286">
        <v>20</v>
      </c>
      <c r="H1697" s="287" t="s">
        <v>1786</v>
      </c>
      <c r="I1697" s="285"/>
      <c r="J1697" s="285"/>
      <c r="K1697" s="285"/>
      <c r="L1697" s="285"/>
      <c r="M1697" s="285"/>
      <c r="N1697" s="285"/>
      <c r="O1697" s="288" t="s">
        <v>2012</v>
      </c>
      <c r="P1697" s="288" t="s">
        <v>2012</v>
      </c>
      <c r="Q1697" s="288" t="s">
        <v>2012</v>
      </c>
      <c r="R1697" s="289" t="s">
        <v>2513</v>
      </c>
      <c r="S1697" s="299" t="s">
        <v>2514</v>
      </c>
      <c r="T1697" s="283"/>
      <c r="U1697" s="290" t="s">
        <v>2015</v>
      </c>
      <c r="V1697" s="290" t="s">
        <v>195</v>
      </c>
      <c r="W1697" s="290" t="s">
        <v>2012</v>
      </c>
      <c r="X1697" s="290">
        <v>0</v>
      </c>
      <c r="Y1697" s="290" t="s">
        <v>50</v>
      </c>
      <c r="Z1697" s="290" t="s">
        <v>50</v>
      </c>
      <c r="AA1697" s="290" t="s">
        <v>50</v>
      </c>
      <c r="AB1697" s="290" t="s">
        <v>50</v>
      </c>
    </row>
    <row r="1698" spans="1:28" x14ac:dyDescent="0.25">
      <c r="A1698" s="283" t="s">
        <v>2189</v>
      </c>
      <c r="B1698" s="284" t="s">
        <v>1754</v>
      </c>
      <c r="C1698" s="284" t="s">
        <v>2206</v>
      </c>
      <c r="D1698" s="284" t="s">
        <v>2207</v>
      </c>
      <c r="E1698" s="284" t="s">
        <v>2378</v>
      </c>
      <c r="F1698" s="285" t="s">
        <v>2691</v>
      </c>
      <c r="G1698" s="286">
        <v>40</v>
      </c>
      <c r="H1698" s="287" t="s">
        <v>1786</v>
      </c>
      <c r="I1698" s="285"/>
      <c r="J1698" s="285"/>
      <c r="K1698" s="285"/>
      <c r="L1698" s="285"/>
      <c r="M1698" s="285"/>
      <c r="N1698" s="285"/>
      <c r="O1698" s="288" t="s">
        <v>2012</v>
      </c>
      <c r="P1698" s="288" t="s">
        <v>2012</v>
      </c>
      <c r="Q1698" s="288" t="s">
        <v>2012</v>
      </c>
      <c r="R1698" s="289" t="s">
        <v>2513</v>
      </c>
      <c r="S1698" s="299" t="s">
        <v>2514</v>
      </c>
      <c r="T1698" s="283"/>
      <c r="U1698" s="290" t="s">
        <v>2015</v>
      </c>
      <c r="V1698" s="290" t="s">
        <v>195</v>
      </c>
      <c r="W1698" s="290" t="s">
        <v>2012</v>
      </c>
      <c r="X1698" s="290">
        <v>0</v>
      </c>
      <c r="Y1698" s="290" t="s">
        <v>50</v>
      </c>
      <c r="Z1698" s="290" t="s">
        <v>50</v>
      </c>
      <c r="AA1698" s="290" t="s">
        <v>50</v>
      </c>
      <c r="AB1698" s="290" t="s">
        <v>50</v>
      </c>
    </row>
    <row r="1699" spans="1:28" x14ac:dyDescent="0.25">
      <c r="A1699" s="283" t="s">
        <v>2189</v>
      </c>
      <c r="B1699" s="284" t="s">
        <v>2016</v>
      </c>
      <c r="C1699" s="284" t="s">
        <v>2031</v>
      </c>
      <c r="D1699" s="284" t="s">
        <v>2032</v>
      </c>
      <c r="E1699" s="284" t="s">
        <v>2378</v>
      </c>
      <c r="F1699" s="285" t="s">
        <v>2524</v>
      </c>
      <c r="G1699" s="286">
        <v>20</v>
      </c>
      <c r="H1699" s="287" t="s">
        <v>1786</v>
      </c>
      <c r="I1699" s="285"/>
      <c r="J1699" s="285"/>
      <c r="K1699" s="285"/>
      <c r="L1699" s="285"/>
      <c r="M1699" s="285"/>
      <c r="N1699" s="285"/>
      <c r="O1699" s="288" t="s">
        <v>2012</v>
      </c>
      <c r="P1699" s="288" t="s">
        <v>2012</v>
      </c>
      <c r="Q1699" s="288" t="s">
        <v>2012</v>
      </c>
      <c r="R1699" s="289" t="s">
        <v>2513</v>
      </c>
      <c r="S1699" s="299" t="s">
        <v>2514</v>
      </c>
      <c r="T1699" s="283"/>
      <c r="U1699" s="290" t="s">
        <v>2015</v>
      </c>
      <c r="V1699" s="290" t="s">
        <v>195</v>
      </c>
      <c r="W1699" s="290" t="s">
        <v>2012</v>
      </c>
      <c r="X1699" s="290">
        <v>0</v>
      </c>
      <c r="Y1699" s="290" t="s">
        <v>50</v>
      </c>
      <c r="Z1699" s="290" t="s">
        <v>50</v>
      </c>
      <c r="AA1699" s="290" t="s">
        <v>50</v>
      </c>
      <c r="AB1699" s="290" t="s">
        <v>50</v>
      </c>
    </row>
    <row r="1700" spans="1:28" x14ac:dyDescent="0.25">
      <c r="A1700" s="283" t="s">
        <v>2189</v>
      </c>
      <c r="B1700" s="284" t="s">
        <v>2016</v>
      </c>
      <c r="C1700" s="284" t="s">
        <v>2031</v>
      </c>
      <c r="D1700" s="284" t="s">
        <v>2032</v>
      </c>
      <c r="E1700" s="284" t="s">
        <v>2378</v>
      </c>
      <c r="F1700" s="285" t="s">
        <v>2524</v>
      </c>
      <c r="G1700" s="286">
        <v>40</v>
      </c>
      <c r="H1700" s="287" t="s">
        <v>1786</v>
      </c>
      <c r="I1700" s="285"/>
      <c r="J1700" s="285"/>
      <c r="K1700" s="285"/>
      <c r="L1700" s="285"/>
      <c r="M1700" s="285"/>
      <c r="N1700" s="285"/>
      <c r="O1700" s="288" t="s">
        <v>2012</v>
      </c>
      <c r="P1700" s="288" t="s">
        <v>2012</v>
      </c>
      <c r="Q1700" s="288" t="s">
        <v>2012</v>
      </c>
      <c r="R1700" s="289" t="s">
        <v>2513</v>
      </c>
      <c r="S1700" s="299" t="s">
        <v>2514</v>
      </c>
      <c r="T1700" s="283"/>
      <c r="U1700" s="290" t="s">
        <v>2015</v>
      </c>
      <c r="V1700" s="290" t="s">
        <v>195</v>
      </c>
      <c r="W1700" s="290" t="s">
        <v>2012</v>
      </c>
      <c r="X1700" s="290">
        <v>0</v>
      </c>
      <c r="Y1700" s="290" t="s">
        <v>50</v>
      </c>
      <c r="Z1700" s="290" t="s">
        <v>50</v>
      </c>
      <c r="AA1700" s="290" t="s">
        <v>50</v>
      </c>
      <c r="AB1700" s="290" t="s">
        <v>50</v>
      </c>
    </row>
    <row r="1701" spans="1:28" x14ac:dyDescent="0.25">
      <c r="A1701" s="283" t="s">
        <v>2189</v>
      </c>
      <c r="B1701" s="284" t="s">
        <v>2016</v>
      </c>
      <c r="C1701" s="284" t="s">
        <v>2031</v>
      </c>
      <c r="D1701" s="284" t="s">
        <v>2032</v>
      </c>
      <c r="E1701" s="284" t="s">
        <v>2378</v>
      </c>
      <c r="F1701" s="285" t="s">
        <v>2695</v>
      </c>
      <c r="G1701" s="286">
        <v>20</v>
      </c>
      <c r="H1701" s="287" t="s">
        <v>1786</v>
      </c>
      <c r="I1701" s="285"/>
      <c r="J1701" s="285"/>
      <c r="K1701" s="285"/>
      <c r="L1701" s="285"/>
      <c r="M1701" s="285"/>
      <c r="N1701" s="285"/>
      <c r="O1701" s="288" t="s">
        <v>2012</v>
      </c>
      <c r="P1701" s="288" t="s">
        <v>2012</v>
      </c>
      <c r="Q1701" s="288" t="s">
        <v>2012</v>
      </c>
      <c r="R1701" s="289" t="s">
        <v>2513</v>
      </c>
      <c r="S1701" s="299" t="s">
        <v>2514</v>
      </c>
      <c r="T1701" s="283"/>
      <c r="U1701" s="290" t="s">
        <v>2015</v>
      </c>
      <c r="V1701" s="290" t="s">
        <v>195</v>
      </c>
      <c r="W1701" s="290" t="s">
        <v>2012</v>
      </c>
      <c r="X1701" s="290">
        <v>0</v>
      </c>
      <c r="Y1701" s="290" t="s">
        <v>50</v>
      </c>
      <c r="Z1701" s="290" t="s">
        <v>50</v>
      </c>
      <c r="AA1701" s="290" t="s">
        <v>50</v>
      </c>
      <c r="AB1701" s="290" t="s">
        <v>50</v>
      </c>
    </row>
    <row r="1702" spans="1:28" x14ac:dyDescent="0.25">
      <c r="A1702" s="283" t="s">
        <v>2189</v>
      </c>
      <c r="B1702" s="284" t="s">
        <v>2016</v>
      </c>
      <c r="C1702" s="284" t="s">
        <v>2031</v>
      </c>
      <c r="D1702" s="284" t="s">
        <v>2032</v>
      </c>
      <c r="E1702" s="284" t="s">
        <v>2378</v>
      </c>
      <c r="F1702" s="285" t="s">
        <v>2695</v>
      </c>
      <c r="G1702" s="286">
        <v>40</v>
      </c>
      <c r="H1702" s="287" t="s">
        <v>1786</v>
      </c>
      <c r="I1702" s="285"/>
      <c r="J1702" s="285"/>
      <c r="K1702" s="285"/>
      <c r="L1702" s="285"/>
      <c r="M1702" s="285"/>
      <c r="N1702" s="285"/>
      <c r="O1702" s="288" t="s">
        <v>2012</v>
      </c>
      <c r="P1702" s="288" t="s">
        <v>2012</v>
      </c>
      <c r="Q1702" s="288" t="s">
        <v>2012</v>
      </c>
      <c r="R1702" s="289" t="s">
        <v>2513</v>
      </c>
      <c r="S1702" s="299" t="s">
        <v>2514</v>
      </c>
      <c r="T1702" s="283"/>
      <c r="U1702" s="290" t="s">
        <v>2015</v>
      </c>
      <c r="V1702" s="290" t="s">
        <v>195</v>
      </c>
      <c r="W1702" s="290" t="s">
        <v>2012</v>
      </c>
      <c r="X1702" s="290">
        <v>0</v>
      </c>
      <c r="Y1702" s="290" t="s">
        <v>50</v>
      </c>
      <c r="Z1702" s="290" t="s">
        <v>50</v>
      </c>
      <c r="AA1702" s="290" t="s">
        <v>50</v>
      </c>
      <c r="AB1702" s="290" t="s">
        <v>50</v>
      </c>
    </row>
    <row r="1703" spans="1:28" x14ac:dyDescent="0.25">
      <c r="A1703" s="283" t="s">
        <v>2189</v>
      </c>
      <c r="B1703" s="284" t="s">
        <v>368</v>
      </c>
      <c r="C1703" s="284" t="s">
        <v>2216</v>
      </c>
      <c r="D1703" s="284" t="s">
        <v>2217</v>
      </c>
      <c r="E1703" s="284" t="s">
        <v>2378</v>
      </c>
      <c r="F1703" s="285" t="s">
        <v>2697</v>
      </c>
      <c r="G1703" s="286">
        <v>20</v>
      </c>
      <c r="H1703" s="287" t="s">
        <v>1786</v>
      </c>
      <c r="I1703" s="285"/>
      <c r="J1703" s="285"/>
      <c r="K1703" s="285"/>
      <c r="L1703" s="285"/>
      <c r="M1703" s="285"/>
      <c r="N1703" s="285"/>
      <c r="O1703" s="288" t="s">
        <v>2012</v>
      </c>
      <c r="P1703" s="288" t="s">
        <v>2012</v>
      </c>
      <c r="Q1703" s="288" t="s">
        <v>2012</v>
      </c>
      <c r="R1703" s="289" t="s">
        <v>2513</v>
      </c>
      <c r="S1703" s="299" t="s">
        <v>2514</v>
      </c>
      <c r="T1703" s="283"/>
      <c r="U1703" s="290" t="s">
        <v>2015</v>
      </c>
      <c r="V1703" s="290" t="s">
        <v>195</v>
      </c>
      <c r="W1703" s="290" t="s">
        <v>2012</v>
      </c>
      <c r="X1703" s="290">
        <v>0</v>
      </c>
      <c r="Y1703" s="290" t="s">
        <v>50</v>
      </c>
      <c r="Z1703" s="290" t="s">
        <v>50</v>
      </c>
      <c r="AA1703" s="290" t="s">
        <v>50</v>
      </c>
      <c r="AB1703" s="290" t="s">
        <v>50</v>
      </c>
    </row>
    <row r="1704" spans="1:28" x14ac:dyDescent="0.25">
      <c r="A1704" s="283" t="s">
        <v>2189</v>
      </c>
      <c r="B1704" s="284" t="s">
        <v>368</v>
      </c>
      <c r="C1704" s="284" t="s">
        <v>2216</v>
      </c>
      <c r="D1704" s="284" t="s">
        <v>2217</v>
      </c>
      <c r="E1704" s="284" t="s">
        <v>2378</v>
      </c>
      <c r="F1704" s="285" t="s">
        <v>2697</v>
      </c>
      <c r="G1704" s="286">
        <v>40</v>
      </c>
      <c r="H1704" s="287" t="s">
        <v>1786</v>
      </c>
      <c r="I1704" s="285"/>
      <c r="J1704" s="285"/>
      <c r="K1704" s="285"/>
      <c r="L1704" s="285"/>
      <c r="M1704" s="285"/>
      <c r="N1704" s="285"/>
      <c r="O1704" s="288" t="s">
        <v>2012</v>
      </c>
      <c r="P1704" s="288" t="s">
        <v>2012</v>
      </c>
      <c r="Q1704" s="288" t="s">
        <v>2012</v>
      </c>
      <c r="R1704" s="289" t="s">
        <v>2513</v>
      </c>
      <c r="S1704" s="299" t="s">
        <v>2514</v>
      </c>
      <c r="T1704" s="283"/>
      <c r="U1704" s="290" t="s">
        <v>2015</v>
      </c>
      <c r="V1704" s="290" t="s">
        <v>195</v>
      </c>
      <c r="W1704" s="290" t="s">
        <v>2012</v>
      </c>
      <c r="X1704" s="290">
        <v>0</v>
      </c>
      <c r="Y1704" s="290" t="s">
        <v>50</v>
      </c>
      <c r="Z1704" s="290" t="s">
        <v>50</v>
      </c>
      <c r="AA1704" s="290" t="s">
        <v>50</v>
      </c>
      <c r="AB1704" s="290" t="s">
        <v>50</v>
      </c>
    </row>
    <row r="1705" spans="1:28" x14ac:dyDescent="0.25">
      <c r="A1705" s="283" t="s">
        <v>2189</v>
      </c>
      <c r="B1705" s="284" t="s">
        <v>368</v>
      </c>
      <c r="C1705" s="284" t="s">
        <v>2033</v>
      </c>
      <c r="D1705" s="284" t="s">
        <v>2034</v>
      </c>
      <c r="E1705" s="284" t="s">
        <v>2494</v>
      </c>
      <c r="F1705" s="285" t="s">
        <v>2699</v>
      </c>
      <c r="G1705" s="286">
        <v>20</v>
      </c>
      <c r="H1705" s="287" t="s">
        <v>1786</v>
      </c>
      <c r="I1705" s="285"/>
      <c r="J1705" s="285"/>
      <c r="K1705" s="285"/>
      <c r="L1705" s="285"/>
      <c r="M1705" s="285"/>
      <c r="N1705" s="285"/>
      <c r="O1705" s="288" t="s">
        <v>2012</v>
      </c>
      <c r="P1705" s="288" t="s">
        <v>2012</v>
      </c>
      <c r="Q1705" s="288" t="s">
        <v>2012</v>
      </c>
      <c r="R1705" s="289" t="s">
        <v>2513</v>
      </c>
      <c r="S1705" s="299" t="s">
        <v>2514</v>
      </c>
      <c r="T1705" s="283"/>
      <c r="U1705" s="290" t="s">
        <v>2015</v>
      </c>
      <c r="V1705" s="290" t="s">
        <v>195</v>
      </c>
      <c r="W1705" s="290" t="s">
        <v>2012</v>
      </c>
      <c r="X1705" s="290">
        <v>0</v>
      </c>
      <c r="Y1705" s="290" t="s">
        <v>50</v>
      </c>
      <c r="Z1705" s="290" t="s">
        <v>50</v>
      </c>
      <c r="AA1705" s="290" t="s">
        <v>50</v>
      </c>
      <c r="AB1705" s="290" t="s">
        <v>50</v>
      </c>
    </row>
    <row r="1706" spans="1:28" x14ac:dyDescent="0.25">
      <c r="A1706" s="283" t="s">
        <v>2189</v>
      </c>
      <c r="B1706" s="284" t="s">
        <v>368</v>
      </c>
      <c r="C1706" s="284" t="s">
        <v>2033</v>
      </c>
      <c r="D1706" s="284" t="s">
        <v>2034</v>
      </c>
      <c r="E1706" s="284" t="s">
        <v>2494</v>
      </c>
      <c r="F1706" s="285" t="s">
        <v>2699</v>
      </c>
      <c r="G1706" s="286">
        <v>40</v>
      </c>
      <c r="H1706" s="287" t="s">
        <v>1786</v>
      </c>
      <c r="I1706" s="285"/>
      <c r="J1706" s="285"/>
      <c r="K1706" s="285"/>
      <c r="L1706" s="285"/>
      <c r="M1706" s="285"/>
      <c r="N1706" s="285"/>
      <c r="O1706" s="288" t="s">
        <v>2012</v>
      </c>
      <c r="P1706" s="288" t="s">
        <v>2012</v>
      </c>
      <c r="Q1706" s="288" t="s">
        <v>2012</v>
      </c>
      <c r="R1706" s="289" t="s">
        <v>2513</v>
      </c>
      <c r="S1706" s="299" t="s">
        <v>2514</v>
      </c>
      <c r="T1706" s="283"/>
      <c r="U1706" s="290" t="s">
        <v>2015</v>
      </c>
      <c r="V1706" s="290" t="s">
        <v>195</v>
      </c>
      <c r="W1706" s="290" t="s">
        <v>2012</v>
      </c>
      <c r="X1706" s="290">
        <v>0</v>
      </c>
      <c r="Y1706" s="290" t="s">
        <v>50</v>
      </c>
      <c r="Z1706" s="290" t="s">
        <v>50</v>
      </c>
      <c r="AA1706" s="290" t="s">
        <v>50</v>
      </c>
      <c r="AB1706" s="290" t="s">
        <v>50</v>
      </c>
    </row>
    <row r="1707" spans="1:28" x14ac:dyDescent="0.25">
      <c r="A1707" s="283" t="s">
        <v>2189</v>
      </c>
      <c r="B1707" s="284" t="s">
        <v>368</v>
      </c>
      <c r="C1707" s="284" t="s">
        <v>2033</v>
      </c>
      <c r="D1707" s="284" t="s">
        <v>2034</v>
      </c>
      <c r="E1707" s="284" t="s">
        <v>2378</v>
      </c>
      <c r="F1707" s="285" t="s">
        <v>2388</v>
      </c>
      <c r="G1707" s="286">
        <v>20</v>
      </c>
      <c r="H1707" s="287" t="s">
        <v>1786</v>
      </c>
      <c r="I1707" s="285"/>
      <c r="J1707" s="285"/>
      <c r="K1707" s="285"/>
      <c r="L1707" s="285"/>
      <c r="M1707" s="285"/>
      <c r="N1707" s="285"/>
      <c r="O1707" s="288" t="s">
        <v>2012</v>
      </c>
      <c r="P1707" s="288" t="s">
        <v>2012</v>
      </c>
      <c r="Q1707" s="288" t="s">
        <v>2012</v>
      </c>
      <c r="R1707" s="289" t="s">
        <v>2513</v>
      </c>
      <c r="S1707" s="299" t="s">
        <v>2514</v>
      </c>
      <c r="T1707" s="283"/>
      <c r="U1707" s="290" t="s">
        <v>2015</v>
      </c>
      <c r="V1707" s="290" t="s">
        <v>195</v>
      </c>
      <c r="W1707" s="290" t="s">
        <v>2012</v>
      </c>
      <c r="X1707" s="290">
        <v>0</v>
      </c>
      <c r="Y1707" s="290" t="s">
        <v>50</v>
      </c>
      <c r="Z1707" s="290" t="s">
        <v>50</v>
      </c>
      <c r="AA1707" s="290" t="s">
        <v>50</v>
      </c>
      <c r="AB1707" s="290" t="s">
        <v>50</v>
      </c>
    </row>
    <row r="1708" spans="1:28" x14ac:dyDescent="0.25">
      <c r="A1708" s="283" t="s">
        <v>2189</v>
      </c>
      <c r="B1708" s="284" t="s">
        <v>368</v>
      </c>
      <c r="C1708" s="284" t="s">
        <v>2033</v>
      </c>
      <c r="D1708" s="284" t="s">
        <v>2034</v>
      </c>
      <c r="E1708" s="284" t="s">
        <v>2378</v>
      </c>
      <c r="F1708" s="285" t="s">
        <v>2388</v>
      </c>
      <c r="G1708" s="286">
        <v>40</v>
      </c>
      <c r="H1708" s="287" t="s">
        <v>1786</v>
      </c>
      <c r="I1708" s="285"/>
      <c r="J1708" s="285"/>
      <c r="K1708" s="285"/>
      <c r="L1708" s="285"/>
      <c r="M1708" s="285"/>
      <c r="N1708" s="285"/>
      <c r="O1708" s="288" t="s">
        <v>2012</v>
      </c>
      <c r="P1708" s="288" t="s">
        <v>2012</v>
      </c>
      <c r="Q1708" s="288" t="s">
        <v>2012</v>
      </c>
      <c r="R1708" s="289" t="s">
        <v>2513</v>
      </c>
      <c r="S1708" s="299" t="s">
        <v>2514</v>
      </c>
      <c r="T1708" s="283"/>
      <c r="U1708" s="290" t="s">
        <v>2015</v>
      </c>
      <c r="V1708" s="290" t="s">
        <v>195</v>
      </c>
      <c r="W1708" s="290" t="s">
        <v>2012</v>
      </c>
      <c r="X1708" s="290">
        <v>0</v>
      </c>
      <c r="Y1708" s="290" t="s">
        <v>50</v>
      </c>
      <c r="Z1708" s="290" t="s">
        <v>50</v>
      </c>
      <c r="AA1708" s="290" t="s">
        <v>50</v>
      </c>
      <c r="AB1708" s="290" t="s">
        <v>50</v>
      </c>
    </row>
    <row r="1709" spans="1:28" x14ac:dyDescent="0.25">
      <c r="A1709" s="283" t="s">
        <v>2189</v>
      </c>
      <c r="B1709" s="284" t="s">
        <v>368</v>
      </c>
      <c r="C1709" s="284" t="s">
        <v>2033</v>
      </c>
      <c r="D1709" s="284" t="s">
        <v>2034</v>
      </c>
      <c r="E1709" s="284" t="s">
        <v>2494</v>
      </c>
      <c r="F1709" s="285" t="s">
        <v>413</v>
      </c>
      <c r="G1709" s="286">
        <v>20</v>
      </c>
      <c r="H1709" s="287" t="s">
        <v>1786</v>
      </c>
      <c r="I1709" s="285"/>
      <c r="J1709" s="285"/>
      <c r="K1709" s="285"/>
      <c r="L1709" s="285"/>
      <c r="M1709" s="285"/>
      <c r="N1709" s="285"/>
      <c r="O1709" s="288" t="s">
        <v>2012</v>
      </c>
      <c r="P1709" s="288" t="s">
        <v>2012</v>
      </c>
      <c r="Q1709" s="288" t="s">
        <v>2012</v>
      </c>
      <c r="R1709" s="289" t="s">
        <v>2513</v>
      </c>
      <c r="S1709" s="299" t="s">
        <v>2514</v>
      </c>
      <c r="T1709" s="283"/>
      <c r="U1709" s="290" t="s">
        <v>2015</v>
      </c>
      <c r="V1709" s="290" t="s">
        <v>195</v>
      </c>
      <c r="W1709" s="290" t="s">
        <v>2012</v>
      </c>
      <c r="X1709" s="290">
        <v>0</v>
      </c>
      <c r="Y1709" s="290" t="s">
        <v>50</v>
      </c>
      <c r="Z1709" s="290" t="s">
        <v>50</v>
      </c>
      <c r="AA1709" s="290" t="s">
        <v>50</v>
      </c>
      <c r="AB1709" s="290" t="s">
        <v>50</v>
      </c>
    </row>
    <row r="1710" spans="1:28" x14ac:dyDescent="0.25">
      <c r="A1710" s="283" t="s">
        <v>2189</v>
      </c>
      <c r="B1710" s="284" t="s">
        <v>368</v>
      </c>
      <c r="C1710" s="284" t="s">
        <v>2033</v>
      </c>
      <c r="D1710" s="284" t="s">
        <v>2034</v>
      </c>
      <c r="E1710" s="284" t="s">
        <v>2494</v>
      </c>
      <c r="F1710" s="285" t="s">
        <v>413</v>
      </c>
      <c r="G1710" s="286">
        <v>40</v>
      </c>
      <c r="H1710" s="287" t="s">
        <v>1786</v>
      </c>
      <c r="I1710" s="285"/>
      <c r="J1710" s="285"/>
      <c r="K1710" s="285"/>
      <c r="L1710" s="285"/>
      <c r="M1710" s="285"/>
      <c r="N1710" s="285"/>
      <c r="O1710" s="288" t="s">
        <v>2012</v>
      </c>
      <c r="P1710" s="288" t="s">
        <v>2012</v>
      </c>
      <c r="Q1710" s="288" t="s">
        <v>2012</v>
      </c>
      <c r="R1710" s="289" t="s">
        <v>2513</v>
      </c>
      <c r="S1710" s="299" t="s">
        <v>2514</v>
      </c>
      <c r="T1710" s="283"/>
      <c r="U1710" s="290" t="s">
        <v>2015</v>
      </c>
      <c r="V1710" s="290" t="s">
        <v>195</v>
      </c>
      <c r="W1710" s="290" t="s">
        <v>2012</v>
      </c>
      <c r="X1710" s="290">
        <v>0</v>
      </c>
      <c r="Y1710" s="290" t="s">
        <v>50</v>
      </c>
      <c r="Z1710" s="290" t="s">
        <v>50</v>
      </c>
      <c r="AA1710" s="290" t="s">
        <v>50</v>
      </c>
      <c r="AB1710" s="290" t="s">
        <v>50</v>
      </c>
    </row>
    <row r="1711" spans="1:28" x14ac:dyDescent="0.25">
      <c r="A1711" s="283" t="s">
        <v>2189</v>
      </c>
      <c r="B1711" s="284" t="s">
        <v>368</v>
      </c>
      <c r="C1711" s="284" t="s">
        <v>2033</v>
      </c>
      <c r="D1711" s="284" t="s">
        <v>2034</v>
      </c>
      <c r="E1711" s="284" t="s">
        <v>2378</v>
      </c>
      <c r="F1711" s="285" t="s">
        <v>2391</v>
      </c>
      <c r="G1711" s="286">
        <v>20</v>
      </c>
      <c r="H1711" s="287" t="s">
        <v>1786</v>
      </c>
      <c r="I1711" s="285"/>
      <c r="J1711" s="285"/>
      <c r="K1711" s="285"/>
      <c r="L1711" s="285"/>
      <c r="M1711" s="285"/>
      <c r="N1711" s="285"/>
      <c r="O1711" s="288" t="s">
        <v>2012</v>
      </c>
      <c r="P1711" s="288" t="s">
        <v>2012</v>
      </c>
      <c r="Q1711" s="288" t="s">
        <v>2012</v>
      </c>
      <c r="R1711" s="289" t="s">
        <v>2513</v>
      </c>
      <c r="S1711" s="299" t="s">
        <v>2514</v>
      </c>
      <c r="T1711" s="283"/>
      <c r="U1711" s="290" t="s">
        <v>2015</v>
      </c>
      <c r="V1711" s="290" t="s">
        <v>195</v>
      </c>
      <c r="W1711" s="290" t="s">
        <v>2012</v>
      </c>
      <c r="X1711" s="290">
        <v>0</v>
      </c>
      <c r="Y1711" s="290" t="s">
        <v>50</v>
      </c>
      <c r="Z1711" s="290" t="s">
        <v>50</v>
      </c>
      <c r="AA1711" s="290" t="s">
        <v>50</v>
      </c>
      <c r="AB1711" s="290" t="s">
        <v>50</v>
      </c>
    </row>
    <row r="1712" spans="1:28" x14ac:dyDescent="0.25">
      <c r="A1712" s="283" t="s">
        <v>2189</v>
      </c>
      <c r="B1712" s="284" t="s">
        <v>368</v>
      </c>
      <c r="C1712" s="284" t="s">
        <v>2033</v>
      </c>
      <c r="D1712" s="284" t="s">
        <v>2034</v>
      </c>
      <c r="E1712" s="284" t="s">
        <v>2378</v>
      </c>
      <c r="F1712" s="285" t="s">
        <v>2391</v>
      </c>
      <c r="G1712" s="286">
        <v>40</v>
      </c>
      <c r="H1712" s="287" t="s">
        <v>1786</v>
      </c>
      <c r="I1712" s="285"/>
      <c r="J1712" s="285"/>
      <c r="K1712" s="285"/>
      <c r="L1712" s="285"/>
      <c r="M1712" s="285"/>
      <c r="N1712" s="285"/>
      <c r="O1712" s="288" t="s">
        <v>2012</v>
      </c>
      <c r="P1712" s="288" t="s">
        <v>2012</v>
      </c>
      <c r="Q1712" s="288" t="s">
        <v>2012</v>
      </c>
      <c r="R1712" s="289" t="s">
        <v>2513</v>
      </c>
      <c r="S1712" s="299" t="s">
        <v>2514</v>
      </c>
      <c r="T1712" s="283"/>
      <c r="U1712" s="290" t="s">
        <v>2015</v>
      </c>
      <c r="V1712" s="290" t="s">
        <v>195</v>
      </c>
      <c r="W1712" s="290" t="s">
        <v>2012</v>
      </c>
      <c r="X1712" s="290">
        <v>0</v>
      </c>
      <c r="Y1712" s="290" t="s">
        <v>50</v>
      </c>
      <c r="Z1712" s="290" t="s">
        <v>50</v>
      </c>
      <c r="AA1712" s="290" t="s">
        <v>50</v>
      </c>
      <c r="AB1712" s="290" t="s">
        <v>50</v>
      </c>
    </row>
    <row r="1713" spans="1:28" x14ac:dyDescent="0.25">
      <c r="A1713" s="283" t="s">
        <v>2189</v>
      </c>
      <c r="B1713" s="284" t="s">
        <v>368</v>
      </c>
      <c r="C1713" s="284" t="s">
        <v>2033</v>
      </c>
      <c r="D1713" s="284" t="s">
        <v>2034</v>
      </c>
      <c r="E1713" s="284" t="s">
        <v>2378</v>
      </c>
      <c r="F1713" s="285" t="s">
        <v>2391</v>
      </c>
      <c r="G1713" s="286">
        <v>20</v>
      </c>
      <c r="H1713" s="287" t="s">
        <v>1786</v>
      </c>
      <c r="I1713" s="285"/>
      <c r="J1713" s="285"/>
      <c r="K1713" s="285"/>
      <c r="L1713" s="285"/>
      <c r="M1713" s="285"/>
      <c r="N1713" s="285"/>
      <c r="O1713" s="288" t="s">
        <v>2012</v>
      </c>
      <c r="P1713" s="288" t="s">
        <v>2012</v>
      </c>
      <c r="Q1713" s="288" t="s">
        <v>2012</v>
      </c>
      <c r="R1713" s="289" t="s">
        <v>2513</v>
      </c>
      <c r="S1713" s="299" t="s">
        <v>2514</v>
      </c>
      <c r="T1713" s="283"/>
      <c r="U1713" s="290" t="s">
        <v>2015</v>
      </c>
      <c r="V1713" s="290" t="s">
        <v>195</v>
      </c>
      <c r="W1713" s="290" t="s">
        <v>2012</v>
      </c>
      <c r="X1713" s="290">
        <v>0</v>
      </c>
      <c r="Y1713" s="290" t="s">
        <v>50</v>
      </c>
      <c r="Z1713" s="290" t="s">
        <v>50</v>
      </c>
      <c r="AA1713" s="290" t="s">
        <v>50</v>
      </c>
      <c r="AB1713" s="290" t="s">
        <v>50</v>
      </c>
    </row>
    <row r="1714" spans="1:28" x14ac:dyDescent="0.25">
      <c r="A1714" s="283" t="s">
        <v>2189</v>
      </c>
      <c r="B1714" s="284" t="s">
        <v>368</v>
      </c>
      <c r="C1714" s="284" t="s">
        <v>2033</v>
      </c>
      <c r="D1714" s="284" t="s">
        <v>2034</v>
      </c>
      <c r="E1714" s="284" t="s">
        <v>2378</v>
      </c>
      <c r="F1714" s="285" t="s">
        <v>2391</v>
      </c>
      <c r="G1714" s="286">
        <v>40</v>
      </c>
      <c r="H1714" s="287" t="s">
        <v>1786</v>
      </c>
      <c r="I1714" s="285"/>
      <c r="J1714" s="285"/>
      <c r="K1714" s="285"/>
      <c r="L1714" s="285"/>
      <c r="M1714" s="285"/>
      <c r="N1714" s="285"/>
      <c r="O1714" s="288" t="s">
        <v>2012</v>
      </c>
      <c r="P1714" s="288" t="s">
        <v>2012</v>
      </c>
      <c r="Q1714" s="288" t="s">
        <v>2012</v>
      </c>
      <c r="R1714" s="289" t="s">
        <v>2513</v>
      </c>
      <c r="S1714" s="299" t="s">
        <v>2514</v>
      </c>
      <c r="T1714" s="283"/>
      <c r="U1714" s="290" t="s">
        <v>2015</v>
      </c>
      <c r="V1714" s="290" t="s">
        <v>195</v>
      </c>
      <c r="W1714" s="290" t="s">
        <v>2012</v>
      </c>
      <c r="X1714" s="290">
        <v>0</v>
      </c>
      <c r="Y1714" s="290" t="s">
        <v>50</v>
      </c>
      <c r="Z1714" s="290" t="s">
        <v>50</v>
      </c>
      <c r="AA1714" s="290" t="s">
        <v>50</v>
      </c>
      <c r="AB1714" s="290" t="s">
        <v>50</v>
      </c>
    </row>
    <row r="1715" spans="1:28" x14ac:dyDescent="0.25">
      <c r="A1715" s="283" t="s">
        <v>2189</v>
      </c>
      <c r="B1715" s="284" t="s">
        <v>2035</v>
      </c>
      <c r="C1715" s="284" t="s">
        <v>2036</v>
      </c>
      <c r="D1715" s="284" t="s">
        <v>2037</v>
      </c>
      <c r="E1715" s="284" t="s">
        <v>2378</v>
      </c>
      <c r="F1715" s="285" t="s">
        <v>2525</v>
      </c>
      <c r="G1715" s="286">
        <v>20</v>
      </c>
      <c r="H1715" s="287" t="s">
        <v>1786</v>
      </c>
      <c r="I1715" s="285"/>
      <c r="J1715" s="285"/>
      <c r="K1715" s="285"/>
      <c r="L1715" s="285"/>
      <c r="M1715" s="285"/>
      <c r="N1715" s="285"/>
      <c r="O1715" s="288" t="s">
        <v>2012</v>
      </c>
      <c r="P1715" s="288" t="s">
        <v>2012</v>
      </c>
      <c r="Q1715" s="288" t="s">
        <v>2012</v>
      </c>
      <c r="R1715" s="289" t="s">
        <v>2513</v>
      </c>
      <c r="S1715" s="299" t="s">
        <v>2514</v>
      </c>
      <c r="T1715" s="283"/>
      <c r="U1715" s="290" t="s">
        <v>2015</v>
      </c>
      <c r="V1715" s="290" t="s">
        <v>195</v>
      </c>
      <c r="W1715" s="290" t="s">
        <v>2012</v>
      </c>
      <c r="X1715" s="290">
        <v>0</v>
      </c>
      <c r="Y1715" s="290" t="s">
        <v>50</v>
      </c>
      <c r="Z1715" s="290" t="s">
        <v>50</v>
      </c>
      <c r="AA1715" s="290" t="s">
        <v>50</v>
      </c>
      <c r="AB1715" s="290" t="s">
        <v>50</v>
      </c>
    </row>
    <row r="1716" spans="1:28" x14ac:dyDescent="0.25">
      <c r="A1716" s="283" t="s">
        <v>2189</v>
      </c>
      <c r="B1716" s="284" t="s">
        <v>2035</v>
      </c>
      <c r="C1716" s="284" t="s">
        <v>2036</v>
      </c>
      <c r="D1716" s="284" t="s">
        <v>2037</v>
      </c>
      <c r="E1716" s="284" t="s">
        <v>2378</v>
      </c>
      <c r="F1716" s="285" t="s">
        <v>2525</v>
      </c>
      <c r="G1716" s="286">
        <v>40</v>
      </c>
      <c r="H1716" s="287" t="s">
        <v>1786</v>
      </c>
      <c r="I1716" s="285"/>
      <c r="J1716" s="285"/>
      <c r="K1716" s="285"/>
      <c r="L1716" s="285"/>
      <c r="M1716" s="285"/>
      <c r="N1716" s="285"/>
      <c r="O1716" s="288" t="s">
        <v>2012</v>
      </c>
      <c r="P1716" s="288" t="s">
        <v>2012</v>
      </c>
      <c r="Q1716" s="288" t="s">
        <v>2012</v>
      </c>
      <c r="R1716" s="289" t="s">
        <v>2513</v>
      </c>
      <c r="S1716" s="299" t="s">
        <v>2514</v>
      </c>
      <c r="T1716" s="283"/>
      <c r="U1716" s="290" t="s">
        <v>2015</v>
      </c>
      <c r="V1716" s="290" t="s">
        <v>195</v>
      </c>
      <c r="W1716" s="290" t="s">
        <v>2012</v>
      </c>
      <c r="X1716" s="290">
        <v>0</v>
      </c>
      <c r="Y1716" s="290" t="s">
        <v>50</v>
      </c>
      <c r="Z1716" s="290" t="s">
        <v>50</v>
      </c>
      <c r="AA1716" s="290" t="s">
        <v>50</v>
      </c>
      <c r="AB1716" s="290" t="s">
        <v>50</v>
      </c>
    </row>
    <row r="1717" spans="1:28" x14ac:dyDescent="0.25">
      <c r="A1717" s="283" t="s">
        <v>2189</v>
      </c>
      <c r="B1717" s="284" t="s">
        <v>2016</v>
      </c>
      <c r="C1717" s="284" t="s">
        <v>2039</v>
      </c>
      <c r="D1717" s="284" t="s">
        <v>2040</v>
      </c>
      <c r="E1717" s="284" t="s">
        <v>2378</v>
      </c>
      <c r="F1717" s="285" t="s">
        <v>2526</v>
      </c>
      <c r="G1717" s="286">
        <v>20</v>
      </c>
      <c r="H1717" s="287" t="s">
        <v>1786</v>
      </c>
      <c r="I1717" s="285"/>
      <c r="J1717" s="285"/>
      <c r="K1717" s="285"/>
      <c r="L1717" s="285"/>
      <c r="M1717" s="285"/>
      <c r="N1717" s="285"/>
      <c r="O1717" s="288" t="s">
        <v>2012</v>
      </c>
      <c r="P1717" s="288" t="s">
        <v>2012</v>
      </c>
      <c r="Q1717" s="288" t="s">
        <v>2012</v>
      </c>
      <c r="R1717" s="289" t="s">
        <v>2513</v>
      </c>
      <c r="S1717" s="299" t="s">
        <v>2514</v>
      </c>
      <c r="T1717" s="283"/>
      <c r="U1717" s="290" t="s">
        <v>2015</v>
      </c>
      <c r="V1717" s="290" t="s">
        <v>195</v>
      </c>
      <c r="W1717" s="290" t="s">
        <v>2012</v>
      </c>
      <c r="X1717" s="290">
        <v>0</v>
      </c>
      <c r="Y1717" s="290" t="s">
        <v>50</v>
      </c>
      <c r="Z1717" s="290" t="s">
        <v>50</v>
      </c>
      <c r="AA1717" s="290" t="s">
        <v>50</v>
      </c>
      <c r="AB1717" s="290" t="s">
        <v>50</v>
      </c>
    </row>
    <row r="1718" spans="1:28" x14ac:dyDescent="0.25">
      <c r="A1718" s="283" t="s">
        <v>2189</v>
      </c>
      <c r="B1718" s="284" t="s">
        <v>2016</v>
      </c>
      <c r="C1718" s="284" t="s">
        <v>2039</v>
      </c>
      <c r="D1718" s="284" t="s">
        <v>2040</v>
      </c>
      <c r="E1718" s="284" t="s">
        <v>2378</v>
      </c>
      <c r="F1718" s="285" t="s">
        <v>2526</v>
      </c>
      <c r="G1718" s="286">
        <v>40</v>
      </c>
      <c r="H1718" s="287" t="s">
        <v>1786</v>
      </c>
      <c r="I1718" s="285"/>
      <c r="J1718" s="285"/>
      <c r="K1718" s="285"/>
      <c r="L1718" s="285"/>
      <c r="M1718" s="285"/>
      <c r="N1718" s="285"/>
      <c r="O1718" s="288" t="s">
        <v>2012</v>
      </c>
      <c r="P1718" s="288" t="s">
        <v>2012</v>
      </c>
      <c r="Q1718" s="288" t="s">
        <v>2012</v>
      </c>
      <c r="R1718" s="289" t="s">
        <v>2513</v>
      </c>
      <c r="S1718" s="299" t="s">
        <v>2514</v>
      </c>
      <c r="T1718" s="283"/>
      <c r="U1718" s="290" t="s">
        <v>2015</v>
      </c>
      <c r="V1718" s="290" t="s">
        <v>195</v>
      </c>
      <c r="W1718" s="290" t="s">
        <v>2012</v>
      </c>
      <c r="X1718" s="290">
        <v>0</v>
      </c>
      <c r="Y1718" s="290" t="s">
        <v>50</v>
      </c>
      <c r="Z1718" s="290" t="s">
        <v>50</v>
      </c>
      <c r="AA1718" s="290" t="s">
        <v>50</v>
      </c>
      <c r="AB1718" s="290" t="s">
        <v>50</v>
      </c>
    </row>
    <row r="1719" spans="1:28" x14ac:dyDescent="0.25">
      <c r="A1719" s="283" t="s">
        <v>2189</v>
      </c>
      <c r="B1719" s="284" t="s">
        <v>2016</v>
      </c>
      <c r="C1719" s="284" t="s">
        <v>2039</v>
      </c>
      <c r="D1719" s="284" t="s">
        <v>2040</v>
      </c>
      <c r="E1719" s="284" t="s">
        <v>2378</v>
      </c>
      <c r="F1719" s="285" t="s">
        <v>2527</v>
      </c>
      <c r="G1719" s="286">
        <v>20</v>
      </c>
      <c r="H1719" s="287" t="s">
        <v>1786</v>
      </c>
      <c r="I1719" s="285"/>
      <c r="J1719" s="285"/>
      <c r="K1719" s="285"/>
      <c r="L1719" s="285"/>
      <c r="M1719" s="285"/>
      <c r="N1719" s="285"/>
      <c r="O1719" s="288" t="s">
        <v>2012</v>
      </c>
      <c r="P1719" s="288" t="s">
        <v>2012</v>
      </c>
      <c r="Q1719" s="288" t="s">
        <v>2012</v>
      </c>
      <c r="R1719" s="289" t="s">
        <v>2513</v>
      </c>
      <c r="S1719" s="299" t="s">
        <v>2514</v>
      </c>
      <c r="T1719" s="283"/>
      <c r="U1719" s="290" t="s">
        <v>2015</v>
      </c>
      <c r="V1719" s="290" t="s">
        <v>195</v>
      </c>
      <c r="W1719" s="290" t="s">
        <v>2012</v>
      </c>
      <c r="X1719" s="290">
        <v>0</v>
      </c>
      <c r="Y1719" s="290" t="s">
        <v>50</v>
      </c>
      <c r="Z1719" s="290" t="s">
        <v>50</v>
      </c>
      <c r="AA1719" s="290" t="s">
        <v>50</v>
      </c>
      <c r="AB1719" s="290" t="s">
        <v>50</v>
      </c>
    </row>
    <row r="1720" spans="1:28" x14ac:dyDescent="0.25">
      <c r="A1720" s="283" t="s">
        <v>2189</v>
      </c>
      <c r="B1720" s="284" t="s">
        <v>2016</v>
      </c>
      <c r="C1720" s="284" t="s">
        <v>2039</v>
      </c>
      <c r="D1720" s="284" t="s">
        <v>2040</v>
      </c>
      <c r="E1720" s="284" t="s">
        <v>2378</v>
      </c>
      <c r="F1720" s="285" t="s">
        <v>2527</v>
      </c>
      <c r="G1720" s="286">
        <v>40</v>
      </c>
      <c r="H1720" s="287" t="s">
        <v>1786</v>
      </c>
      <c r="I1720" s="285"/>
      <c r="J1720" s="285"/>
      <c r="K1720" s="285"/>
      <c r="L1720" s="285"/>
      <c r="M1720" s="285"/>
      <c r="N1720" s="285"/>
      <c r="O1720" s="288" t="s">
        <v>2012</v>
      </c>
      <c r="P1720" s="288" t="s">
        <v>2012</v>
      </c>
      <c r="Q1720" s="288" t="s">
        <v>2012</v>
      </c>
      <c r="R1720" s="289" t="s">
        <v>2513</v>
      </c>
      <c r="S1720" s="299" t="s">
        <v>2514</v>
      </c>
      <c r="T1720" s="283"/>
      <c r="U1720" s="290" t="s">
        <v>2015</v>
      </c>
      <c r="V1720" s="290" t="s">
        <v>195</v>
      </c>
      <c r="W1720" s="290" t="s">
        <v>2012</v>
      </c>
      <c r="X1720" s="290">
        <v>0</v>
      </c>
      <c r="Y1720" s="290" t="s">
        <v>50</v>
      </c>
      <c r="Z1720" s="290" t="s">
        <v>50</v>
      </c>
      <c r="AA1720" s="290" t="s">
        <v>50</v>
      </c>
      <c r="AB1720" s="290" t="s">
        <v>50</v>
      </c>
    </row>
    <row r="1721" spans="1:28" x14ac:dyDescent="0.25">
      <c r="A1721" s="283" t="s">
        <v>2189</v>
      </c>
      <c r="B1721" s="284" t="s">
        <v>2016</v>
      </c>
      <c r="C1721" s="284" t="s">
        <v>2039</v>
      </c>
      <c r="D1721" s="284" t="s">
        <v>2040</v>
      </c>
      <c r="E1721" s="284" t="s">
        <v>2378</v>
      </c>
      <c r="F1721" s="285" t="s">
        <v>2527</v>
      </c>
      <c r="G1721" s="286">
        <v>20</v>
      </c>
      <c r="H1721" s="287" t="s">
        <v>1786</v>
      </c>
      <c r="I1721" s="285"/>
      <c r="J1721" s="285"/>
      <c r="K1721" s="285"/>
      <c r="L1721" s="285"/>
      <c r="M1721" s="285"/>
      <c r="N1721" s="285"/>
      <c r="O1721" s="288" t="s">
        <v>2012</v>
      </c>
      <c r="P1721" s="288" t="s">
        <v>2012</v>
      </c>
      <c r="Q1721" s="288" t="s">
        <v>2012</v>
      </c>
      <c r="R1721" s="289" t="s">
        <v>2513</v>
      </c>
      <c r="S1721" s="299" t="s">
        <v>2514</v>
      </c>
      <c r="T1721" s="283"/>
      <c r="U1721" s="290" t="s">
        <v>2015</v>
      </c>
      <c r="V1721" s="290" t="s">
        <v>195</v>
      </c>
      <c r="W1721" s="290" t="s">
        <v>2012</v>
      </c>
      <c r="X1721" s="290">
        <v>0</v>
      </c>
      <c r="Y1721" s="290" t="s">
        <v>50</v>
      </c>
      <c r="Z1721" s="290" t="s">
        <v>50</v>
      </c>
      <c r="AA1721" s="290" t="s">
        <v>50</v>
      </c>
      <c r="AB1721" s="290" t="s">
        <v>50</v>
      </c>
    </row>
    <row r="1722" spans="1:28" x14ac:dyDescent="0.25">
      <c r="A1722" s="283" t="s">
        <v>2189</v>
      </c>
      <c r="B1722" s="284" t="s">
        <v>2016</v>
      </c>
      <c r="C1722" s="284" t="s">
        <v>2039</v>
      </c>
      <c r="D1722" s="284" t="s">
        <v>2040</v>
      </c>
      <c r="E1722" s="284" t="s">
        <v>2378</v>
      </c>
      <c r="F1722" s="285" t="s">
        <v>2527</v>
      </c>
      <c r="G1722" s="286">
        <v>40</v>
      </c>
      <c r="H1722" s="287" t="s">
        <v>1786</v>
      </c>
      <c r="I1722" s="285"/>
      <c r="J1722" s="285"/>
      <c r="K1722" s="285"/>
      <c r="L1722" s="285"/>
      <c r="M1722" s="285"/>
      <c r="N1722" s="285"/>
      <c r="O1722" s="288" t="s">
        <v>2012</v>
      </c>
      <c r="P1722" s="288" t="s">
        <v>2012</v>
      </c>
      <c r="Q1722" s="288" t="s">
        <v>2012</v>
      </c>
      <c r="R1722" s="289" t="s">
        <v>2513</v>
      </c>
      <c r="S1722" s="299" t="s">
        <v>2514</v>
      </c>
      <c r="T1722" s="283"/>
      <c r="U1722" s="290" t="s">
        <v>2015</v>
      </c>
      <c r="V1722" s="290" t="s">
        <v>195</v>
      </c>
      <c r="W1722" s="290" t="s">
        <v>2012</v>
      </c>
      <c r="X1722" s="290">
        <v>0</v>
      </c>
      <c r="Y1722" s="290" t="s">
        <v>50</v>
      </c>
      <c r="Z1722" s="290" t="s">
        <v>50</v>
      </c>
      <c r="AA1722" s="290" t="s">
        <v>50</v>
      </c>
      <c r="AB1722" s="290" t="s">
        <v>50</v>
      </c>
    </row>
    <row r="1723" spans="1:28" x14ac:dyDescent="0.25">
      <c r="A1723" s="283" t="s">
        <v>2189</v>
      </c>
      <c r="B1723" s="284" t="s">
        <v>2035</v>
      </c>
      <c r="C1723" s="284" t="s">
        <v>2226</v>
      </c>
      <c r="D1723" s="284" t="s">
        <v>2227</v>
      </c>
      <c r="E1723" s="284" t="s">
        <v>2378</v>
      </c>
      <c r="F1723" s="285" t="s">
        <v>2704</v>
      </c>
      <c r="G1723" s="286">
        <v>20</v>
      </c>
      <c r="H1723" s="287" t="s">
        <v>1786</v>
      </c>
      <c r="I1723" s="285"/>
      <c r="J1723" s="285"/>
      <c r="K1723" s="285"/>
      <c r="L1723" s="285"/>
      <c r="M1723" s="285"/>
      <c r="N1723" s="285"/>
      <c r="O1723" s="288" t="s">
        <v>2012</v>
      </c>
      <c r="P1723" s="288" t="s">
        <v>2012</v>
      </c>
      <c r="Q1723" s="288" t="s">
        <v>2012</v>
      </c>
      <c r="R1723" s="289" t="s">
        <v>2513</v>
      </c>
      <c r="S1723" s="299" t="s">
        <v>2514</v>
      </c>
      <c r="T1723" s="283"/>
      <c r="U1723" s="290" t="s">
        <v>2015</v>
      </c>
      <c r="V1723" s="290" t="s">
        <v>195</v>
      </c>
      <c r="W1723" s="290" t="s">
        <v>2012</v>
      </c>
      <c r="X1723" s="290">
        <v>0</v>
      </c>
      <c r="Y1723" s="290" t="s">
        <v>50</v>
      </c>
      <c r="Z1723" s="290" t="s">
        <v>50</v>
      </c>
      <c r="AA1723" s="290" t="s">
        <v>50</v>
      </c>
      <c r="AB1723" s="290" t="s">
        <v>50</v>
      </c>
    </row>
    <row r="1724" spans="1:28" x14ac:dyDescent="0.25">
      <c r="A1724" s="283" t="s">
        <v>2189</v>
      </c>
      <c r="B1724" s="284" t="s">
        <v>2035</v>
      </c>
      <c r="C1724" s="284" t="s">
        <v>2226</v>
      </c>
      <c r="D1724" s="284" t="s">
        <v>2227</v>
      </c>
      <c r="E1724" s="284" t="s">
        <v>2378</v>
      </c>
      <c r="F1724" s="285" t="s">
        <v>2704</v>
      </c>
      <c r="G1724" s="286">
        <v>40</v>
      </c>
      <c r="H1724" s="287" t="s">
        <v>1786</v>
      </c>
      <c r="I1724" s="285"/>
      <c r="J1724" s="285"/>
      <c r="K1724" s="285"/>
      <c r="L1724" s="285"/>
      <c r="M1724" s="285"/>
      <c r="N1724" s="285"/>
      <c r="O1724" s="288" t="s">
        <v>2012</v>
      </c>
      <c r="P1724" s="288" t="s">
        <v>2012</v>
      </c>
      <c r="Q1724" s="288" t="s">
        <v>2012</v>
      </c>
      <c r="R1724" s="289" t="s">
        <v>2513</v>
      </c>
      <c r="S1724" s="299" t="s">
        <v>2514</v>
      </c>
      <c r="T1724" s="283"/>
      <c r="U1724" s="290" t="s">
        <v>2015</v>
      </c>
      <c r="V1724" s="290" t="s">
        <v>195</v>
      </c>
      <c r="W1724" s="290" t="s">
        <v>2012</v>
      </c>
      <c r="X1724" s="290">
        <v>0</v>
      </c>
      <c r="Y1724" s="290" t="s">
        <v>50</v>
      </c>
      <c r="Z1724" s="290" t="s">
        <v>50</v>
      </c>
      <c r="AA1724" s="290" t="s">
        <v>50</v>
      </c>
      <c r="AB1724" s="290" t="s">
        <v>50</v>
      </c>
    </row>
    <row r="1725" spans="1:28" x14ac:dyDescent="0.25">
      <c r="A1725" s="283" t="s">
        <v>2189</v>
      </c>
      <c r="B1725" s="284" t="s">
        <v>2041</v>
      </c>
      <c r="C1725" s="284" t="s">
        <v>2042</v>
      </c>
      <c r="D1725" s="284" t="s">
        <v>2043</v>
      </c>
      <c r="E1725" s="284" t="s">
        <v>2378</v>
      </c>
      <c r="F1725" s="285" t="s">
        <v>2528</v>
      </c>
      <c r="G1725" s="286">
        <v>20</v>
      </c>
      <c r="H1725" s="287" t="s">
        <v>1786</v>
      </c>
      <c r="I1725" s="285"/>
      <c r="J1725" s="285"/>
      <c r="K1725" s="285"/>
      <c r="L1725" s="285"/>
      <c r="M1725" s="285"/>
      <c r="N1725" s="285"/>
      <c r="O1725" s="288" t="s">
        <v>2012</v>
      </c>
      <c r="P1725" s="288" t="s">
        <v>2012</v>
      </c>
      <c r="Q1725" s="288" t="s">
        <v>2012</v>
      </c>
      <c r="R1725" s="289" t="s">
        <v>2513</v>
      </c>
      <c r="S1725" s="299" t="s">
        <v>2514</v>
      </c>
      <c r="T1725" s="283"/>
      <c r="U1725" s="290" t="s">
        <v>2015</v>
      </c>
      <c r="V1725" s="290" t="s">
        <v>195</v>
      </c>
      <c r="W1725" s="290" t="s">
        <v>2012</v>
      </c>
      <c r="X1725" s="290">
        <v>0</v>
      </c>
      <c r="Y1725" s="290" t="s">
        <v>50</v>
      </c>
      <c r="Z1725" s="290" t="s">
        <v>50</v>
      </c>
      <c r="AA1725" s="290" t="s">
        <v>50</v>
      </c>
      <c r="AB1725" s="290" t="s">
        <v>50</v>
      </c>
    </row>
    <row r="1726" spans="1:28" x14ac:dyDescent="0.25">
      <c r="A1726" s="283" t="s">
        <v>2189</v>
      </c>
      <c r="B1726" s="284" t="s">
        <v>2041</v>
      </c>
      <c r="C1726" s="284" t="s">
        <v>2042</v>
      </c>
      <c r="D1726" s="284" t="s">
        <v>2043</v>
      </c>
      <c r="E1726" s="284" t="s">
        <v>2378</v>
      </c>
      <c r="F1726" s="285" t="s">
        <v>2528</v>
      </c>
      <c r="G1726" s="286">
        <v>40</v>
      </c>
      <c r="H1726" s="287" t="s">
        <v>1786</v>
      </c>
      <c r="I1726" s="285"/>
      <c r="J1726" s="285"/>
      <c r="K1726" s="285"/>
      <c r="L1726" s="285"/>
      <c r="M1726" s="285"/>
      <c r="N1726" s="285"/>
      <c r="O1726" s="288" t="s">
        <v>2012</v>
      </c>
      <c r="P1726" s="288" t="s">
        <v>2012</v>
      </c>
      <c r="Q1726" s="288" t="s">
        <v>2012</v>
      </c>
      <c r="R1726" s="289" t="s">
        <v>2513</v>
      </c>
      <c r="S1726" s="299" t="s">
        <v>2514</v>
      </c>
      <c r="T1726" s="283"/>
      <c r="U1726" s="290" t="s">
        <v>2015</v>
      </c>
      <c r="V1726" s="290" t="s">
        <v>195</v>
      </c>
      <c r="W1726" s="290" t="s">
        <v>2012</v>
      </c>
      <c r="X1726" s="290">
        <v>0</v>
      </c>
      <c r="Y1726" s="290" t="s">
        <v>50</v>
      </c>
      <c r="Z1726" s="290" t="s">
        <v>50</v>
      </c>
      <c r="AA1726" s="290" t="s">
        <v>50</v>
      </c>
      <c r="AB1726" s="290" t="s">
        <v>50</v>
      </c>
    </row>
    <row r="1727" spans="1:28" x14ac:dyDescent="0.25">
      <c r="A1727" s="283" t="s">
        <v>2189</v>
      </c>
      <c r="B1727" s="284" t="s">
        <v>2041</v>
      </c>
      <c r="C1727" s="284" t="s">
        <v>2042</v>
      </c>
      <c r="D1727" s="284" t="s">
        <v>2043</v>
      </c>
      <c r="E1727" s="284" t="s">
        <v>2511</v>
      </c>
      <c r="F1727" s="285" t="s">
        <v>2832</v>
      </c>
      <c r="G1727" s="286">
        <v>20</v>
      </c>
      <c r="H1727" s="287" t="s">
        <v>1786</v>
      </c>
      <c r="I1727" s="285"/>
      <c r="J1727" s="285"/>
      <c r="K1727" s="285"/>
      <c r="L1727" s="285"/>
      <c r="M1727" s="285"/>
      <c r="N1727" s="285"/>
      <c r="O1727" s="288" t="s">
        <v>2012</v>
      </c>
      <c r="P1727" s="288" t="s">
        <v>2012</v>
      </c>
      <c r="Q1727" s="288" t="s">
        <v>2012</v>
      </c>
      <c r="R1727" s="289" t="s">
        <v>2513</v>
      </c>
      <c r="S1727" s="299" t="s">
        <v>2514</v>
      </c>
      <c r="T1727" s="283"/>
      <c r="U1727" s="290" t="s">
        <v>2015</v>
      </c>
      <c r="V1727" s="290" t="s">
        <v>195</v>
      </c>
      <c r="W1727" s="290" t="s">
        <v>2012</v>
      </c>
      <c r="X1727" s="290">
        <v>0</v>
      </c>
      <c r="Y1727" s="290" t="s">
        <v>50</v>
      </c>
      <c r="Z1727" s="290" t="s">
        <v>50</v>
      </c>
      <c r="AA1727" s="290" t="s">
        <v>50</v>
      </c>
      <c r="AB1727" s="290" t="s">
        <v>50</v>
      </c>
    </row>
    <row r="1728" spans="1:28" x14ac:dyDescent="0.25">
      <c r="A1728" s="283" t="s">
        <v>2189</v>
      </c>
      <c r="B1728" s="284" t="s">
        <v>2041</v>
      </c>
      <c r="C1728" s="284" t="s">
        <v>2042</v>
      </c>
      <c r="D1728" s="284" t="s">
        <v>2043</v>
      </c>
      <c r="E1728" s="284" t="s">
        <v>2511</v>
      </c>
      <c r="F1728" s="285" t="s">
        <v>2832</v>
      </c>
      <c r="G1728" s="286">
        <v>40</v>
      </c>
      <c r="H1728" s="287" t="s">
        <v>1786</v>
      </c>
      <c r="I1728" s="285"/>
      <c r="J1728" s="285"/>
      <c r="K1728" s="285"/>
      <c r="L1728" s="285"/>
      <c r="M1728" s="285"/>
      <c r="N1728" s="285"/>
      <c r="O1728" s="288" t="s">
        <v>2012</v>
      </c>
      <c r="P1728" s="288" t="s">
        <v>2012</v>
      </c>
      <c r="Q1728" s="288" t="s">
        <v>2012</v>
      </c>
      <c r="R1728" s="289" t="s">
        <v>2513</v>
      </c>
      <c r="S1728" s="299" t="s">
        <v>2514</v>
      </c>
      <c r="T1728" s="283"/>
      <c r="U1728" s="290" t="s">
        <v>2015</v>
      </c>
      <c r="V1728" s="290" t="s">
        <v>195</v>
      </c>
      <c r="W1728" s="290" t="s">
        <v>2012</v>
      </c>
      <c r="X1728" s="290">
        <v>0</v>
      </c>
      <c r="Y1728" s="290" t="s">
        <v>50</v>
      </c>
      <c r="Z1728" s="290" t="s">
        <v>50</v>
      </c>
      <c r="AA1728" s="290" t="s">
        <v>50</v>
      </c>
      <c r="AB1728" s="290" t="s">
        <v>50</v>
      </c>
    </row>
    <row r="1729" spans="1:28" x14ac:dyDescent="0.25">
      <c r="A1729" s="283" t="s">
        <v>2189</v>
      </c>
      <c r="B1729" s="284" t="s">
        <v>2041</v>
      </c>
      <c r="C1729" s="284" t="s">
        <v>2042</v>
      </c>
      <c r="D1729" s="284" t="s">
        <v>2043</v>
      </c>
      <c r="E1729" s="284" t="s">
        <v>2378</v>
      </c>
      <c r="F1729" s="285" t="s">
        <v>2536</v>
      </c>
      <c r="G1729" s="286">
        <v>20</v>
      </c>
      <c r="H1729" s="287" t="s">
        <v>1786</v>
      </c>
      <c r="I1729" s="285"/>
      <c r="J1729" s="285"/>
      <c r="K1729" s="285"/>
      <c r="L1729" s="285"/>
      <c r="M1729" s="285"/>
      <c r="N1729" s="285"/>
      <c r="O1729" s="288" t="s">
        <v>2012</v>
      </c>
      <c r="P1729" s="288" t="s">
        <v>2012</v>
      </c>
      <c r="Q1729" s="288" t="s">
        <v>2012</v>
      </c>
      <c r="R1729" s="289" t="s">
        <v>2513</v>
      </c>
      <c r="S1729" s="299" t="s">
        <v>2514</v>
      </c>
      <c r="T1729" s="283"/>
      <c r="U1729" s="290" t="s">
        <v>2015</v>
      </c>
      <c r="V1729" s="290" t="s">
        <v>195</v>
      </c>
      <c r="W1729" s="290" t="s">
        <v>2012</v>
      </c>
      <c r="X1729" s="290">
        <v>0</v>
      </c>
      <c r="Y1729" s="290" t="s">
        <v>50</v>
      </c>
      <c r="Z1729" s="290" t="s">
        <v>50</v>
      </c>
      <c r="AA1729" s="290" t="s">
        <v>50</v>
      </c>
      <c r="AB1729" s="290" t="s">
        <v>50</v>
      </c>
    </row>
    <row r="1730" spans="1:28" x14ac:dyDescent="0.25">
      <c r="A1730" s="283" t="s">
        <v>2189</v>
      </c>
      <c r="B1730" s="284" t="s">
        <v>2041</v>
      </c>
      <c r="C1730" s="284" t="s">
        <v>2042</v>
      </c>
      <c r="D1730" s="284" t="s">
        <v>2043</v>
      </c>
      <c r="E1730" s="284" t="s">
        <v>2378</v>
      </c>
      <c r="F1730" s="285" t="s">
        <v>2536</v>
      </c>
      <c r="G1730" s="286">
        <v>40</v>
      </c>
      <c r="H1730" s="287" t="s">
        <v>1786</v>
      </c>
      <c r="I1730" s="285"/>
      <c r="J1730" s="285"/>
      <c r="K1730" s="285"/>
      <c r="L1730" s="285"/>
      <c r="M1730" s="285"/>
      <c r="N1730" s="285"/>
      <c r="O1730" s="288" t="s">
        <v>2012</v>
      </c>
      <c r="P1730" s="288" t="s">
        <v>2012</v>
      </c>
      <c r="Q1730" s="288" t="s">
        <v>2012</v>
      </c>
      <c r="R1730" s="289" t="s">
        <v>2513</v>
      </c>
      <c r="S1730" s="299" t="s">
        <v>2514</v>
      </c>
      <c r="T1730" s="283"/>
      <c r="U1730" s="290" t="s">
        <v>2015</v>
      </c>
      <c r="V1730" s="290" t="s">
        <v>195</v>
      </c>
      <c r="W1730" s="290" t="s">
        <v>2012</v>
      </c>
      <c r="X1730" s="290">
        <v>0</v>
      </c>
      <c r="Y1730" s="290" t="s">
        <v>50</v>
      </c>
      <c r="Z1730" s="290" t="s">
        <v>50</v>
      </c>
      <c r="AA1730" s="290" t="s">
        <v>50</v>
      </c>
      <c r="AB1730" s="290" t="s">
        <v>50</v>
      </c>
    </row>
    <row r="1731" spans="1:28" x14ac:dyDescent="0.25">
      <c r="A1731" s="283" t="s">
        <v>2189</v>
      </c>
      <c r="B1731" s="284" t="s">
        <v>2041</v>
      </c>
      <c r="C1731" s="284" t="s">
        <v>2042</v>
      </c>
      <c r="D1731" s="284" t="s">
        <v>2043</v>
      </c>
      <c r="E1731" s="284" t="s">
        <v>2378</v>
      </c>
      <c r="F1731" s="285" t="s">
        <v>2392</v>
      </c>
      <c r="G1731" s="286">
        <v>20</v>
      </c>
      <c r="H1731" s="287" t="s">
        <v>1786</v>
      </c>
      <c r="I1731" s="285"/>
      <c r="J1731" s="285"/>
      <c r="K1731" s="285"/>
      <c r="L1731" s="285"/>
      <c r="M1731" s="285"/>
      <c r="N1731" s="285"/>
      <c r="O1731" s="288" t="s">
        <v>2012</v>
      </c>
      <c r="P1731" s="288" t="s">
        <v>2012</v>
      </c>
      <c r="Q1731" s="288" t="s">
        <v>2012</v>
      </c>
      <c r="R1731" s="289" t="s">
        <v>2513</v>
      </c>
      <c r="S1731" s="299" t="s">
        <v>2514</v>
      </c>
      <c r="T1731" s="283"/>
      <c r="U1731" s="290" t="s">
        <v>2015</v>
      </c>
      <c r="V1731" s="290" t="s">
        <v>195</v>
      </c>
      <c r="W1731" s="290" t="s">
        <v>2012</v>
      </c>
      <c r="X1731" s="290">
        <v>0</v>
      </c>
      <c r="Y1731" s="290" t="s">
        <v>50</v>
      </c>
      <c r="Z1731" s="290" t="s">
        <v>50</v>
      </c>
      <c r="AA1731" s="290" t="s">
        <v>50</v>
      </c>
      <c r="AB1731" s="290" t="s">
        <v>50</v>
      </c>
    </row>
    <row r="1732" spans="1:28" x14ac:dyDescent="0.25">
      <c r="A1732" s="283" t="s">
        <v>2189</v>
      </c>
      <c r="B1732" s="284" t="s">
        <v>2041</v>
      </c>
      <c r="C1732" s="284" t="s">
        <v>2042</v>
      </c>
      <c r="D1732" s="284" t="s">
        <v>2043</v>
      </c>
      <c r="E1732" s="284" t="s">
        <v>2378</v>
      </c>
      <c r="F1732" s="285" t="s">
        <v>2392</v>
      </c>
      <c r="G1732" s="286">
        <v>40</v>
      </c>
      <c r="H1732" s="287" t="s">
        <v>1786</v>
      </c>
      <c r="I1732" s="285"/>
      <c r="J1732" s="285"/>
      <c r="K1732" s="285"/>
      <c r="L1732" s="285"/>
      <c r="M1732" s="285"/>
      <c r="N1732" s="285"/>
      <c r="O1732" s="288" t="s">
        <v>2012</v>
      </c>
      <c r="P1732" s="288" t="s">
        <v>2012</v>
      </c>
      <c r="Q1732" s="288" t="s">
        <v>2012</v>
      </c>
      <c r="R1732" s="289" t="s">
        <v>2513</v>
      </c>
      <c r="S1732" s="299" t="s">
        <v>2514</v>
      </c>
      <c r="T1732" s="283"/>
      <c r="U1732" s="290" t="s">
        <v>2015</v>
      </c>
      <c r="V1732" s="290" t="s">
        <v>195</v>
      </c>
      <c r="W1732" s="290" t="s">
        <v>2012</v>
      </c>
      <c r="X1732" s="290">
        <v>0</v>
      </c>
      <c r="Y1732" s="290" t="s">
        <v>50</v>
      </c>
      <c r="Z1732" s="290" t="s">
        <v>50</v>
      </c>
      <c r="AA1732" s="290" t="s">
        <v>50</v>
      </c>
      <c r="AB1732" s="290" t="s">
        <v>50</v>
      </c>
    </row>
    <row r="1733" spans="1:28" x14ac:dyDescent="0.25">
      <c r="A1733" s="283" t="s">
        <v>2189</v>
      </c>
      <c r="B1733" s="284" t="s">
        <v>2041</v>
      </c>
      <c r="C1733" s="284" t="s">
        <v>2042</v>
      </c>
      <c r="D1733" s="284" t="s">
        <v>2043</v>
      </c>
      <c r="E1733" s="284" t="s">
        <v>2378</v>
      </c>
      <c r="F1733" s="285" t="s">
        <v>2539</v>
      </c>
      <c r="G1733" s="286">
        <v>20</v>
      </c>
      <c r="H1733" s="287" t="s">
        <v>1786</v>
      </c>
      <c r="I1733" s="285"/>
      <c r="J1733" s="285"/>
      <c r="K1733" s="285"/>
      <c r="L1733" s="285"/>
      <c r="M1733" s="285"/>
      <c r="N1733" s="285"/>
      <c r="O1733" s="288" t="s">
        <v>2012</v>
      </c>
      <c r="P1733" s="288" t="s">
        <v>2012</v>
      </c>
      <c r="Q1733" s="288" t="s">
        <v>2012</v>
      </c>
      <c r="R1733" s="289" t="s">
        <v>2513</v>
      </c>
      <c r="S1733" s="299" t="s">
        <v>2514</v>
      </c>
      <c r="T1733" s="283"/>
      <c r="U1733" s="290" t="s">
        <v>2015</v>
      </c>
      <c r="V1733" s="290" t="s">
        <v>195</v>
      </c>
      <c r="W1733" s="290" t="s">
        <v>2012</v>
      </c>
      <c r="X1733" s="290">
        <v>0</v>
      </c>
      <c r="Y1733" s="290" t="s">
        <v>50</v>
      </c>
      <c r="Z1733" s="290" t="s">
        <v>50</v>
      </c>
      <c r="AA1733" s="290" t="s">
        <v>50</v>
      </c>
      <c r="AB1733" s="290" t="s">
        <v>50</v>
      </c>
    </row>
    <row r="1734" spans="1:28" x14ac:dyDescent="0.25">
      <c r="A1734" s="283" t="s">
        <v>2189</v>
      </c>
      <c r="B1734" s="284" t="s">
        <v>2041</v>
      </c>
      <c r="C1734" s="284" t="s">
        <v>2042</v>
      </c>
      <c r="D1734" s="284" t="s">
        <v>2043</v>
      </c>
      <c r="E1734" s="284" t="s">
        <v>2378</v>
      </c>
      <c r="F1734" s="285" t="s">
        <v>2539</v>
      </c>
      <c r="G1734" s="286">
        <v>40</v>
      </c>
      <c r="H1734" s="287" t="s">
        <v>1786</v>
      </c>
      <c r="I1734" s="285"/>
      <c r="J1734" s="285"/>
      <c r="K1734" s="285"/>
      <c r="L1734" s="285"/>
      <c r="M1734" s="285"/>
      <c r="N1734" s="285"/>
      <c r="O1734" s="288" t="s">
        <v>2012</v>
      </c>
      <c r="P1734" s="288" t="s">
        <v>2012</v>
      </c>
      <c r="Q1734" s="288" t="s">
        <v>2012</v>
      </c>
      <c r="R1734" s="289" t="s">
        <v>2513</v>
      </c>
      <c r="S1734" s="299" t="s">
        <v>2514</v>
      </c>
      <c r="T1734" s="283"/>
      <c r="U1734" s="290" t="s">
        <v>2015</v>
      </c>
      <c r="V1734" s="290" t="s">
        <v>195</v>
      </c>
      <c r="W1734" s="290" t="s">
        <v>2012</v>
      </c>
      <c r="X1734" s="290">
        <v>0</v>
      </c>
      <c r="Y1734" s="290" t="s">
        <v>50</v>
      </c>
      <c r="Z1734" s="290" t="s">
        <v>50</v>
      </c>
      <c r="AA1734" s="290" t="s">
        <v>50</v>
      </c>
      <c r="AB1734" s="290" t="s">
        <v>50</v>
      </c>
    </row>
    <row r="1735" spans="1:28" x14ac:dyDescent="0.25">
      <c r="A1735" s="283" t="s">
        <v>2189</v>
      </c>
      <c r="B1735" s="284" t="s">
        <v>2041</v>
      </c>
      <c r="C1735" s="284" t="s">
        <v>2042</v>
      </c>
      <c r="D1735" s="284" t="s">
        <v>2043</v>
      </c>
      <c r="E1735" s="284" t="s">
        <v>2378</v>
      </c>
      <c r="F1735" s="285" t="s">
        <v>2543</v>
      </c>
      <c r="G1735" s="286">
        <v>20</v>
      </c>
      <c r="H1735" s="287" t="s">
        <v>1786</v>
      </c>
      <c r="I1735" s="285"/>
      <c r="J1735" s="285"/>
      <c r="K1735" s="285"/>
      <c r="L1735" s="285"/>
      <c r="M1735" s="285"/>
      <c r="N1735" s="285"/>
      <c r="O1735" s="288" t="s">
        <v>2012</v>
      </c>
      <c r="P1735" s="288" t="s">
        <v>2012</v>
      </c>
      <c r="Q1735" s="288" t="s">
        <v>2012</v>
      </c>
      <c r="R1735" s="289" t="s">
        <v>2513</v>
      </c>
      <c r="S1735" s="299" t="s">
        <v>2514</v>
      </c>
      <c r="T1735" s="283"/>
      <c r="U1735" s="290" t="s">
        <v>2015</v>
      </c>
      <c r="V1735" s="290" t="s">
        <v>195</v>
      </c>
      <c r="W1735" s="290" t="s">
        <v>2012</v>
      </c>
      <c r="X1735" s="290">
        <v>0</v>
      </c>
      <c r="Y1735" s="290" t="s">
        <v>50</v>
      </c>
      <c r="Z1735" s="290" t="s">
        <v>50</v>
      </c>
      <c r="AA1735" s="290" t="s">
        <v>50</v>
      </c>
      <c r="AB1735" s="290" t="s">
        <v>50</v>
      </c>
    </row>
    <row r="1736" spans="1:28" x14ac:dyDescent="0.25">
      <c r="A1736" s="283" t="s">
        <v>2189</v>
      </c>
      <c r="B1736" s="284" t="s">
        <v>2041</v>
      </c>
      <c r="C1736" s="284" t="s">
        <v>2042</v>
      </c>
      <c r="D1736" s="284" t="s">
        <v>2043</v>
      </c>
      <c r="E1736" s="284" t="s">
        <v>2378</v>
      </c>
      <c r="F1736" s="285" t="s">
        <v>2543</v>
      </c>
      <c r="G1736" s="286">
        <v>40</v>
      </c>
      <c r="H1736" s="287" t="s">
        <v>1786</v>
      </c>
      <c r="I1736" s="285"/>
      <c r="J1736" s="285"/>
      <c r="K1736" s="285"/>
      <c r="L1736" s="285"/>
      <c r="M1736" s="285"/>
      <c r="N1736" s="285"/>
      <c r="O1736" s="288" t="s">
        <v>2012</v>
      </c>
      <c r="P1736" s="288" t="s">
        <v>2012</v>
      </c>
      <c r="Q1736" s="288" t="s">
        <v>2012</v>
      </c>
      <c r="R1736" s="289" t="s">
        <v>2513</v>
      </c>
      <c r="S1736" s="299" t="s">
        <v>2514</v>
      </c>
      <c r="T1736" s="283"/>
      <c r="U1736" s="290" t="s">
        <v>2015</v>
      </c>
      <c r="V1736" s="290" t="s">
        <v>195</v>
      </c>
      <c r="W1736" s="290" t="s">
        <v>2012</v>
      </c>
      <c r="X1736" s="290">
        <v>0</v>
      </c>
      <c r="Y1736" s="290" t="s">
        <v>50</v>
      </c>
      <c r="Z1736" s="290" t="s">
        <v>50</v>
      </c>
      <c r="AA1736" s="290" t="s">
        <v>50</v>
      </c>
      <c r="AB1736" s="290" t="s">
        <v>50</v>
      </c>
    </row>
    <row r="1737" spans="1:28" x14ac:dyDescent="0.25">
      <c r="A1737" s="283" t="s">
        <v>2189</v>
      </c>
      <c r="B1737" s="284" t="s">
        <v>2016</v>
      </c>
      <c r="C1737" s="284" t="s">
        <v>2044</v>
      </c>
      <c r="D1737" s="284" t="s">
        <v>2045</v>
      </c>
      <c r="E1737" s="284" t="s">
        <v>2378</v>
      </c>
      <c r="F1737" s="285" t="s">
        <v>444</v>
      </c>
      <c r="G1737" s="286">
        <v>20</v>
      </c>
      <c r="H1737" s="287" t="s">
        <v>1786</v>
      </c>
      <c r="I1737" s="285"/>
      <c r="J1737" s="285"/>
      <c r="K1737" s="285"/>
      <c r="L1737" s="285"/>
      <c r="M1737" s="285"/>
      <c r="N1737" s="285"/>
      <c r="O1737" s="288" t="s">
        <v>2012</v>
      </c>
      <c r="P1737" s="288" t="s">
        <v>2012</v>
      </c>
      <c r="Q1737" s="288" t="s">
        <v>2012</v>
      </c>
      <c r="R1737" s="289" t="s">
        <v>2513</v>
      </c>
      <c r="S1737" s="299" t="s">
        <v>2514</v>
      </c>
      <c r="T1737" s="283"/>
      <c r="U1737" s="290" t="s">
        <v>2015</v>
      </c>
      <c r="V1737" s="290" t="s">
        <v>195</v>
      </c>
      <c r="W1737" s="290" t="s">
        <v>2012</v>
      </c>
      <c r="X1737" s="290">
        <v>0</v>
      </c>
      <c r="Y1737" s="290" t="s">
        <v>50</v>
      </c>
      <c r="Z1737" s="290" t="s">
        <v>50</v>
      </c>
      <c r="AA1737" s="290" t="s">
        <v>50</v>
      </c>
      <c r="AB1737" s="290" t="s">
        <v>50</v>
      </c>
    </row>
    <row r="1738" spans="1:28" x14ac:dyDescent="0.25">
      <c r="A1738" s="283" t="s">
        <v>2189</v>
      </c>
      <c r="B1738" s="284" t="s">
        <v>2016</v>
      </c>
      <c r="C1738" s="284" t="s">
        <v>2044</v>
      </c>
      <c r="D1738" s="284" t="s">
        <v>2045</v>
      </c>
      <c r="E1738" s="284" t="s">
        <v>2378</v>
      </c>
      <c r="F1738" s="285" t="s">
        <v>444</v>
      </c>
      <c r="G1738" s="286">
        <v>40</v>
      </c>
      <c r="H1738" s="287" t="s">
        <v>1786</v>
      </c>
      <c r="I1738" s="285"/>
      <c r="J1738" s="285"/>
      <c r="K1738" s="285"/>
      <c r="L1738" s="285"/>
      <c r="M1738" s="285"/>
      <c r="N1738" s="285"/>
      <c r="O1738" s="288" t="s">
        <v>2012</v>
      </c>
      <c r="P1738" s="288" t="s">
        <v>2012</v>
      </c>
      <c r="Q1738" s="288" t="s">
        <v>2012</v>
      </c>
      <c r="R1738" s="289" t="s">
        <v>2513</v>
      </c>
      <c r="S1738" s="299" t="s">
        <v>2514</v>
      </c>
      <c r="T1738" s="283"/>
      <c r="U1738" s="290" t="s">
        <v>2015</v>
      </c>
      <c r="V1738" s="290" t="s">
        <v>195</v>
      </c>
      <c r="W1738" s="290" t="s">
        <v>2012</v>
      </c>
      <c r="X1738" s="290">
        <v>0</v>
      </c>
      <c r="Y1738" s="290" t="s">
        <v>50</v>
      </c>
      <c r="Z1738" s="290" t="s">
        <v>50</v>
      </c>
      <c r="AA1738" s="290" t="s">
        <v>50</v>
      </c>
      <c r="AB1738" s="290" t="s">
        <v>50</v>
      </c>
    </row>
    <row r="1739" spans="1:28" x14ac:dyDescent="0.25">
      <c r="A1739" s="283" t="s">
        <v>2189</v>
      </c>
      <c r="B1739" s="284" t="s">
        <v>1791</v>
      </c>
      <c r="C1739" s="284" t="s">
        <v>2232</v>
      </c>
      <c r="D1739" s="284" t="s">
        <v>2233</v>
      </c>
      <c r="E1739" s="284" t="s">
        <v>2511</v>
      </c>
      <c r="F1739" s="285" t="s">
        <v>2715</v>
      </c>
      <c r="G1739" s="286">
        <v>20</v>
      </c>
      <c r="H1739" s="287" t="s">
        <v>1786</v>
      </c>
      <c r="I1739" s="285"/>
      <c r="J1739" s="285"/>
      <c r="K1739" s="285"/>
      <c r="L1739" s="285"/>
      <c r="M1739" s="285"/>
      <c r="N1739" s="285"/>
      <c r="O1739" s="288" t="s">
        <v>2012</v>
      </c>
      <c r="P1739" s="288" t="s">
        <v>2012</v>
      </c>
      <c r="Q1739" s="288" t="s">
        <v>2012</v>
      </c>
      <c r="R1739" s="289" t="s">
        <v>2513</v>
      </c>
      <c r="S1739" s="299" t="s">
        <v>2514</v>
      </c>
      <c r="T1739" s="283"/>
      <c r="U1739" s="290" t="s">
        <v>2015</v>
      </c>
      <c r="V1739" s="290" t="s">
        <v>195</v>
      </c>
      <c r="W1739" s="290" t="s">
        <v>2012</v>
      </c>
      <c r="X1739" s="290">
        <v>0</v>
      </c>
      <c r="Y1739" s="290" t="s">
        <v>50</v>
      </c>
      <c r="Z1739" s="290" t="s">
        <v>50</v>
      </c>
      <c r="AA1739" s="290" t="s">
        <v>50</v>
      </c>
      <c r="AB1739" s="290" t="s">
        <v>50</v>
      </c>
    </row>
    <row r="1740" spans="1:28" x14ac:dyDescent="0.25">
      <c r="A1740" s="283" t="s">
        <v>2189</v>
      </c>
      <c r="B1740" s="284" t="s">
        <v>1791</v>
      </c>
      <c r="C1740" s="284" t="s">
        <v>2232</v>
      </c>
      <c r="D1740" s="284" t="s">
        <v>2233</v>
      </c>
      <c r="E1740" s="284" t="s">
        <v>2511</v>
      </c>
      <c r="F1740" s="285" t="s">
        <v>2715</v>
      </c>
      <c r="G1740" s="286">
        <v>40</v>
      </c>
      <c r="H1740" s="287" t="s">
        <v>1786</v>
      </c>
      <c r="I1740" s="285"/>
      <c r="J1740" s="285"/>
      <c r="K1740" s="285"/>
      <c r="L1740" s="285"/>
      <c r="M1740" s="285"/>
      <c r="N1740" s="285"/>
      <c r="O1740" s="288" t="s">
        <v>2012</v>
      </c>
      <c r="P1740" s="288" t="s">
        <v>2012</v>
      </c>
      <c r="Q1740" s="288" t="s">
        <v>2012</v>
      </c>
      <c r="R1740" s="289" t="s">
        <v>2513</v>
      </c>
      <c r="S1740" s="299" t="s">
        <v>2514</v>
      </c>
      <c r="T1740" s="283"/>
      <c r="U1740" s="290" t="s">
        <v>2015</v>
      </c>
      <c r="V1740" s="290" t="s">
        <v>195</v>
      </c>
      <c r="W1740" s="290" t="s">
        <v>2012</v>
      </c>
      <c r="X1740" s="290">
        <v>0</v>
      </c>
      <c r="Y1740" s="290" t="s">
        <v>50</v>
      </c>
      <c r="Z1740" s="290" t="s">
        <v>50</v>
      </c>
      <c r="AA1740" s="290" t="s">
        <v>50</v>
      </c>
      <c r="AB1740" s="290" t="s">
        <v>50</v>
      </c>
    </row>
    <row r="1741" spans="1:28" x14ac:dyDescent="0.25">
      <c r="A1741" s="283" t="s">
        <v>2189</v>
      </c>
      <c r="B1741" s="284" t="s">
        <v>1791</v>
      </c>
      <c r="C1741" s="284" t="s">
        <v>2055</v>
      </c>
      <c r="D1741" s="284" t="s">
        <v>2056</v>
      </c>
      <c r="E1741" s="284" t="s">
        <v>2378</v>
      </c>
      <c r="F1741" s="285" t="s">
        <v>2404</v>
      </c>
      <c r="G1741" s="286">
        <v>20</v>
      </c>
      <c r="H1741" s="287" t="s">
        <v>1786</v>
      </c>
      <c r="I1741" s="285"/>
      <c r="J1741" s="285"/>
      <c r="K1741" s="285"/>
      <c r="L1741" s="285"/>
      <c r="M1741" s="285"/>
      <c r="N1741" s="285"/>
      <c r="O1741" s="288" t="s">
        <v>2012</v>
      </c>
      <c r="P1741" s="288" t="s">
        <v>2012</v>
      </c>
      <c r="Q1741" s="288" t="s">
        <v>2012</v>
      </c>
      <c r="R1741" s="289" t="s">
        <v>2513</v>
      </c>
      <c r="S1741" s="299" t="s">
        <v>2514</v>
      </c>
      <c r="T1741" s="283"/>
      <c r="U1741" s="290" t="s">
        <v>2015</v>
      </c>
      <c r="V1741" s="290" t="s">
        <v>195</v>
      </c>
      <c r="W1741" s="290" t="s">
        <v>2012</v>
      </c>
      <c r="X1741" s="290">
        <v>0</v>
      </c>
      <c r="Y1741" s="290" t="s">
        <v>50</v>
      </c>
      <c r="Z1741" s="290" t="s">
        <v>50</v>
      </c>
      <c r="AA1741" s="290" t="s">
        <v>50</v>
      </c>
      <c r="AB1741" s="290" t="s">
        <v>50</v>
      </c>
    </row>
    <row r="1742" spans="1:28" x14ac:dyDescent="0.25">
      <c r="A1742" s="283" t="s">
        <v>2189</v>
      </c>
      <c r="B1742" s="284" t="s">
        <v>1791</v>
      </c>
      <c r="C1742" s="284" t="s">
        <v>2055</v>
      </c>
      <c r="D1742" s="284" t="s">
        <v>2056</v>
      </c>
      <c r="E1742" s="284" t="s">
        <v>2378</v>
      </c>
      <c r="F1742" s="285" t="s">
        <v>2404</v>
      </c>
      <c r="G1742" s="286">
        <v>40</v>
      </c>
      <c r="H1742" s="287" t="s">
        <v>1786</v>
      </c>
      <c r="I1742" s="285"/>
      <c r="J1742" s="285"/>
      <c r="K1742" s="285"/>
      <c r="L1742" s="285"/>
      <c r="M1742" s="285"/>
      <c r="N1742" s="285"/>
      <c r="O1742" s="288" t="s">
        <v>2012</v>
      </c>
      <c r="P1742" s="288" t="s">
        <v>2012</v>
      </c>
      <c r="Q1742" s="288" t="s">
        <v>2012</v>
      </c>
      <c r="R1742" s="289" t="s">
        <v>2513</v>
      </c>
      <c r="S1742" s="299" t="s">
        <v>2514</v>
      </c>
      <c r="T1742" s="283"/>
      <c r="U1742" s="290" t="s">
        <v>2015</v>
      </c>
      <c r="V1742" s="290" t="s">
        <v>195</v>
      </c>
      <c r="W1742" s="290" t="s">
        <v>2012</v>
      </c>
      <c r="X1742" s="290">
        <v>0</v>
      </c>
      <c r="Y1742" s="290" t="s">
        <v>50</v>
      </c>
      <c r="Z1742" s="290" t="s">
        <v>50</v>
      </c>
      <c r="AA1742" s="290" t="s">
        <v>50</v>
      </c>
      <c r="AB1742" s="290" t="s">
        <v>50</v>
      </c>
    </row>
    <row r="1743" spans="1:28" x14ac:dyDescent="0.25">
      <c r="A1743" s="283" t="s">
        <v>2189</v>
      </c>
      <c r="B1743" s="284" t="s">
        <v>1791</v>
      </c>
      <c r="C1743" s="284" t="s">
        <v>2055</v>
      </c>
      <c r="D1743" s="284" t="s">
        <v>2056</v>
      </c>
      <c r="E1743" s="284" t="s">
        <v>2378</v>
      </c>
      <c r="F1743" s="285" t="s">
        <v>436</v>
      </c>
      <c r="G1743" s="286">
        <v>20</v>
      </c>
      <c r="H1743" s="287" t="s">
        <v>1786</v>
      </c>
      <c r="I1743" s="285"/>
      <c r="J1743" s="285"/>
      <c r="K1743" s="285"/>
      <c r="L1743" s="285"/>
      <c r="M1743" s="285"/>
      <c r="N1743" s="285"/>
      <c r="O1743" s="288" t="s">
        <v>2012</v>
      </c>
      <c r="P1743" s="288" t="s">
        <v>2012</v>
      </c>
      <c r="Q1743" s="288" t="s">
        <v>2012</v>
      </c>
      <c r="R1743" s="289" t="s">
        <v>2513</v>
      </c>
      <c r="S1743" s="299" t="s">
        <v>2514</v>
      </c>
      <c r="T1743" s="283"/>
      <c r="U1743" s="290" t="s">
        <v>2015</v>
      </c>
      <c r="V1743" s="290" t="s">
        <v>195</v>
      </c>
      <c r="W1743" s="290" t="s">
        <v>2012</v>
      </c>
      <c r="X1743" s="290">
        <v>0</v>
      </c>
      <c r="Y1743" s="290" t="s">
        <v>50</v>
      </c>
      <c r="Z1743" s="290" t="s">
        <v>50</v>
      </c>
      <c r="AA1743" s="290" t="s">
        <v>50</v>
      </c>
      <c r="AB1743" s="290" t="s">
        <v>50</v>
      </c>
    </row>
    <row r="1744" spans="1:28" x14ac:dyDescent="0.25">
      <c r="A1744" s="283" t="s">
        <v>2189</v>
      </c>
      <c r="B1744" s="284" t="s">
        <v>1791</v>
      </c>
      <c r="C1744" s="284" t="s">
        <v>2055</v>
      </c>
      <c r="D1744" s="284" t="s">
        <v>2056</v>
      </c>
      <c r="E1744" s="284" t="s">
        <v>2378</v>
      </c>
      <c r="F1744" s="285" t="s">
        <v>436</v>
      </c>
      <c r="G1744" s="286">
        <v>40</v>
      </c>
      <c r="H1744" s="287" t="s">
        <v>1786</v>
      </c>
      <c r="I1744" s="285"/>
      <c r="J1744" s="285"/>
      <c r="K1744" s="285"/>
      <c r="L1744" s="285"/>
      <c r="M1744" s="285"/>
      <c r="N1744" s="285"/>
      <c r="O1744" s="288" t="s">
        <v>2012</v>
      </c>
      <c r="P1744" s="288" t="s">
        <v>2012</v>
      </c>
      <c r="Q1744" s="288" t="s">
        <v>2012</v>
      </c>
      <c r="R1744" s="289" t="s">
        <v>2513</v>
      </c>
      <c r="S1744" s="299" t="s">
        <v>2514</v>
      </c>
      <c r="T1744" s="283"/>
      <c r="U1744" s="290" t="s">
        <v>2015</v>
      </c>
      <c r="V1744" s="290" t="s">
        <v>195</v>
      </c>
      <c r="W1744" s="290" t="s">
        <v>2012</v>
      </c>
      <c r="X1744" s="290">
        <v>0</v>
      </c>
      <c r="Y1744" s="290" t="s">
        <v>50</v>
      </c>
      <c r="Z1744" s="290" t="s">
        <v>50</v>
      </c>
      <c r="AA1744" s="290" t="s">
        <v>50</v>
      </c>
      <c r="AB1744" s="290" t="s">
        <v>50</v>
      </c>
    </row>
    <row r="1745" spans="1:28" x14ac:dyDescent="0.25">
      <c r="A1745" s="283" t="s">
        <v>2189</v>
      </c>
      <c r="B1745" s="284" t="s">
        <v>2016</v>
      </c>
      <c r="C1745" s="284" t="s">
        <v>2057</v>
      </c>
      <c r="D1745" s="284" t="s">
        <v>2058</v>
      </c>
      <c r="E1745" s="284" t="s">
        <v>2378</v>
      </c>
      <c r="F1745" s="285" t="s">
        <v>2553</v>
      </c>
      <c r="G1745" s="286">
        <v>20</v>
      </c>
      <c r="H1745" s="287" t="s">
        <v>1786</v>
      </c>
      <c r="I1745" s="285"/>
      <c r="J1745" s="285"/>
      <c r="K1745" s="285"/>
      <c r="L1745" s="285"/>
      <c r="M1745" s="285"/>
      <c r="N1745" s="285"/>
      <c r="O1745" s="288" t="s">
        <v>2012</v>
      </c>
      <c r="P1745" s="288" t="s">
        <v>2012</v>
      </c>
      <c r="Q1745" s="288" t="s">
        <v>2012</v>
      </c>
      <c r="R1745" s="289" t="s">
        <v>2513</v>
      </c>
      <c r="S1745" s="299" t="s">
        <v>2514</v>
      </c>
      <c r="T1745" s="283"/>
      <c r="U1745" s="290" t="s">
        <v>2015</v>
      </c>
      <c r="V1745" s="290" t="s">
        <v>195</v>
      </c>
      <c r="W1745" s="290" t="s">
        <v>2012</v>
      </c>
      <c r="X1745" s="290">
        <v>0</v>
      </c>
      <c r="Y1745" s="290" t="s">
        <v>50</v>
      </c>
      <c r="Z1745" s="290" t="s">
        <v>50</v>
      </c>
      <c r="AA1745" s="290" t="s">
        <v>50</v>
      </c>
      <c r="AB1745" s="290" t="s">
        <v>50</v>
      </c>
    </row>
    <row r="1746" spans="1:28" x14ac:dyDescent="0.25">
      <c r="A1746" s="283" t="s">
        <v>2189</v>
      </c>
      <c r="B1746" s="284" t="s">
        <v>2016</v>
      </c>
      <c r="C1746" s="284" t="s">
        <v>2057</v>
      </c>
      <c r="D1746" s="284" t="s">
        <v>2058</v>
      </c>
      <c r="E1746" s="284" t="s">
        <v>2378</v>
      </c>
      <c r="F1746" s="285" t="s">
        <v>2553</v>
      </c>
      <c r="G1746" s="286">
        <v>40</v>
      </c>
      <c r="H1746" s="287" t="s">
        <v>1786</v>
      </c>
      <c r="I1746" s="285"/>
      <c r="J1746" s="285"/>
      <c r="K1746" s="285"/>
      <c r="L1746" s="285"/>
      <c r="M1746" s="285"/>
      <c r="N1746" s="285"/>
      <c r="O1746" s="288" t="s">
        <v>2012</v>
      </c>
      <c r="P1746" s="288" t="s">
        <v>2012</v>
      </c>
      <c r="Q1746" s="288" t="s">
        <v>2012</v>
      </c>
      <c r="R1746" s="289" t="s">
        <v>2513</v>
      </c>
      <c r="S1746" s="299" t="s">
        <v>2514</v>
      </c>
      <c r="T1746" s="283"/>
      <c r="U1746" s="290" t="s">
        <v>2015</v>
      </c>
      <c r="V1746" s="290" t="s">
        <v>195</v>
      </c>
      <c r="W1746" s="290" t="s">
        <v>2012</v>
      </c>
      <c r="X1746" s="290">
        <v>0</v>
      </c>
      <c r="Y1746" s="290" t="s">
        <v>50</v>
      </c>
      <c r="Z1746" s="290" t="s">
        <v>50</v>
      </c>
      <c r="AA1746" s="290" t="s">
        <v>50</v>
      </c>
      <c r="AB1746" s="290" t="s">
        <v>50</v>
      </c>
    </row>
    <row r="1747" spans="1:28" x14ac:dyDescent="0.25">
      <c r="A1747" s="283" t="s">
        <v>2189</v>
      </c>
      <c r="B1747" s="284" t="s">
        <v>2199</v>
      </c>
      <c r="C1747" s="284" t="s">
        <v>2235</v>
      </c>
      <c r="D1747" s="284" t="s">
        <v>2236</v>
      </c>
      <c r="E1747" s="284" t="s">
        <v>2378</v>
      </c>
      <c r="F1747" s="285" t="s">
        <v>2720</v>
      </c>
      <c r="G1747" s="286">
        <v>20</v>
      </c>
      <c r="H1747" s="287" t="s">
        <v>1786</v>
      </c>
      <c r="I1747" s="285"/>
      <c r="J1747" s="285"/>
      <c r="K1747" s="285"/>
      <c r="L1747" s="285"/>
      <c r="M1747" s="285"/>
      <c r="N1747" s="285"/>
      <c r="O1747" s="288" t="s">
        <v>2012</v>
      </c>
      <c r="P1747" s="288" t="s">
        <v>2012</v>
      </c>
      <c r="Q1747" s="288" t="s">
        <v>2012</v>
      </c>
      <c r="R1747" s="289" t="s">
        <v>2513</v>
      </c>
      <c r="S1747" s="299" t="s">
        <v>2514</v>
      </c>
      <c r="T1747" s="283"/>
      <c r="U1747" s="290" t="s">
        <v>2015</v>
      </c>
      <c r="V1747" s="290" t="s">
        <v>195</v>
      </c>
      <c r="W1747" s="290" t="s">
        <v>2012</v>
      </c>
      <c r="X1747" s="290">
        <v>0</v>
      </c>
      <c r="Y1747" s="290" t="s">
        <v>50</v>
      </c>
      <c r="Z1747" s="290" t="s">
        <v>50</v>
      </c>
      <c r="AA1747" s="290" t="s">
        <v>50</v>
      </c>
      <c r="AB1747" s="290" t="s">
        <v>50</v>
      </c>
    </row>
    <row r="1748" spans="1:28" x14ac:dyDescent="0.25">
      <c r="A1748" s="283" t="s">
        <v>2189</v>
      </c>
      <c r="B1748" s="284" t="s">
        <v>2199</v>
      </c>
      <c r="C1748" s="284" t="s">
        <v>2235</v>
      </c>
      <c r="D1748" s="284" t="s">
        <v>2236</v>
      </c>
      <c r="E1748" s="284" t="s">
        <v>2378</v>
      </c>
      <c r="F1748" s="285" t="s">
        <v>2720</v>
      </c>
      <c r="G1748" s="286">
        <v>40</v>
      </c>
      <c r="H1748" s="287" t="s">
        <v>1786</v>
      </c>
      <c r="I1748" s="285"/>
      <c r="J1748" s="285"/>
      <c r="K1748" s="285"/>
      <c r="L1748" s="285"/>
      <c r="M1748" s="285"/>
      <c r="N1748" s="285"/>
      <c r="O1748" s="288" t="s">
        <v>2012</v>
      </c>
      <c r="P1748" s="288" t="s">
        <v>2012</v>
      </c>
      <c r="Q1748" s="288" t="s">
        <v>2012</v>
      </c>
      <c r="R1748" s="289" t="s">
        <v>2513</v>
      </c>
      <c r="S1748" s="299" t="s">
        <v>2514</v>
      </c>
      <c r="T1748" s="283"/>
      <c r="U1748" s="290" t="s">
        <v>2015</v>
      </c>
      <c r="V1748" s="290" t="s">
        <v>195</v>
      </c>
      <c r="W1748" s="290" t="s">
        <v>2012</v>
      </c>
      <c r="X1748" s="290">
        <v>0</v>
      </c>
      <c r="Y1748" s="290" t="s">
        <v>50</v>
      </c>
      <c r="Z1748" s="290" t="s">
        <v>50</v>
      </c>
      <c r="AA1748" s="290" t="s">
        <v>50</v>
      </c>
      <c r="AB1748" s="290" t="s">
        <v>50</v>
      </c>
    </row>
    <row r="1749" spans="1:28" x14ac:dyDescent="0.25">
      <c r="A1749" s="283" t="s">
        <v>2189</v>
      </c>
      <c r="B1749" s="284" t="s">
        <v>2199</v>
      </c>
      <c r="C1749" s="284" t="s">
        <v>2235</v>
      </c>
      <c r="D1749" s="284" t="s">
        <v>2236</v>
      </c>
      <c r="E1749" s="284" t="s">
        <v>2378</v>
      </c>
      <c r="F1749" s="285" t="s">
        <v>2720</v>
      </c>
      <c r="G1749" s="286">
        <v>20</v>
      </c>
      <c r="H1749" s="287" t="s">
        <v>1786</v>
      </c>
      <c r="I1749" s="285"/>
      <c r="J1749" s="285"/>
      <c r="K1749" s="285"/>
      <c r="L1749" s="285"/>
      <c r="M1749" s="285"/>
      <c r="N1749" s="285"/>
      <c r="O1749" s="288" t="s">
        <v>2012</v>
      </c>
      <c r="P1749" s="288" t="s">
        <v>2012</v>
      </c>
      <c r="Q1749" s="288" t="s">
        <v>2012</v>
      </c>
      <c r="R1749" s="289" t="s">
        <v>2513</v>
      </c>
      <c r="S1749" s="299" t="s">
        <v>2514</v>
      </c>
      <c r="T1749" s="283"/>
      <c r="U1749" s="290" t="s">
        <v>2015</v>
      </c>
      <c r="V1749" s="290" t="s">
        <v>195</v>
      </c>
      <c r="W1749" s="290" t="s">
        <v>2012</v>
      </c>
      <c r="X1749" s="290">
        <v>0</v>
      </c>
      <c r="Y1749" s="290" t="s">
        <v>50</v>
      </c>
      <c r="Z1749" s="290" t="s">
        <v>50</v>
      </c>
      <c r="AA1749" s="290" t="s">
        <v>50</v>
      </c>
      <c r="AB1749" s="290" t="s">
        <v>50</v>
      </c>
    </row>
    <row r="1750" spans="1:28" x14ac:dyDescent="0.25">
      <c r="A1750" s="283" t="s">
        <v>2189</v>
      </c>
      <c r="B1750" s="284" t="s">
        <v>2199</v>
      </c>
      <c r="C1750" s="284" t="s">
        <v>2235</v>
      </c>
      <c r="D1750" s="284" t="s">
        <v>2236</v>
      </c>
      <c r="E1750" s="284" t="s">
        <v>2378</v>
      </c>
      <c r="F1750" s="285" t="s">
        <v>2720</v>
      </c>
      <c r="G1750" s="286">
        <v>40</v>
      </c>
      <c r="H1750" s="287" t="s">
        <v>1786</v>
      </c>
      <c r="I1750" s="285"/>
      <c r="J1750" s="285"/>
      <c r="K1750" s="285"/>
      <c r="L1750" s="285"/>
      <c r="M1750" s="285"/>
      <c r="N1750" s="285"/>
      <c r="O1750" s="288" t="s">
        <v>2012</v>
      </c>
      <c r="P1750" s="288" t="s">
        <v>2012</v>
      </c>
      <c r="Q1750" s="288" t="s">
        <v>2012</v>
      </c>
      <c r="R1750" s="289" t="s">
        <v>2513</v>
      </c>
      <c r="S1750" s="299" t="s">
        <v>2514</v>
      </c>
      <c r="T1750" s="283"/>
      <c r="U1750" s="290" t="s">
        <v>2015</v>
      </c>
      <c r="V1750" s="290" t="s">
        <v>195</v>
      </c>
      <c r="W1750" s="290" t="s">
        <v>2012</v>
      </c>
      <c r="X1750" s="290">
        <v>0</v>
      </c>
      <c r="Y1750" s="290" t="s">
        <v>50</v>
      </c>
      <c r="Z1750" s="290" t="s">
        <v>50</v>
      </c>
      <c r="AA1750" s="290" t="s">
        <v>50</v>
      </c>
      <c r="AB1750" s="290" t="s">
        <v>50</v>
      </c>
    </row>
    <row r="1751" spans="1:28" x14ac:dyDescent="0.25">
      <c r="A1751" s="283" t="s">
        <v>2189</v>
      </c>
      <c r="B1751" s="284" t="s">
        <v>2199</v>
      </c>
      <c r="C1751" s="284" t="s">
        <v>2235</v>
      </c>
      <c r="D1751" s="284" t="s">
        <v>2236</v>
      </c>
      <c r="E1751" s="284" t="s">
        <v>2378</v>
      </c>
      <c r="F1751" s="285" t="s">
        <v>2721</v>
      </c>
      <c r="G1751" s="286">
        <v>20</v>
      </c>
      <c r="H1751" s="287" t="s">
        <v>1786</v>
      </c>
      <c r="I1751" s="285"/>
      <c r="J1751" s="285"/>
      <c r="K1751" s="285"/>
      <c r="L1751" s="285"/>
      <c r="M1751" s="285"/>
      <c r="N1751" s="285"/>
      <c r="O1751" s="288" t="s">
        <v>2012</v>
      </c>
      <c r="P1751" s="288" t="s">
        <v>2012</v>
      </c>
      <c r="Q1751" s="288" t="s">
        <v>2012</v>
      </c>
      <c r="R1751" s="289" t="s">
        <v>2513</v>
      </c>
      <c r="S1751" s="299" t="s">
        <v>2514</v>
      </c>
      <c r="T1751" s="283"/>
      <c r="U1751" s="290" t="s">
        <v>2015</v>
      </c>
      <c r="V1751" s="290" t="s">
        <v>195</v>
      </c>
      <c r="W1751" s="290" t="s">
        <v>2012</v>
      </c>
      <c r="X1751" s="290">
        <v>0</v>
      </c>
      <c r="Y1751" s="290" t="s">
        <v>50</v>
      </c>
      <c r="Z1751" s="290" t="s">
        <v>50</v>
      </c>
      <c r="AA1751" s="290" t="s">
        <v>50</v>
      </c>
      <c r="AB1751" s="290" t="s">
        <v>50</v>
      </c>
    </row>
    <row r="1752" spans="1:28" x14ac:dyDescent="0.25">
      <c r="A1752" s="283" t="s">
        <v>2189</v>
      </c>
      <c r="B1752" s="284" t="s">
        <v>2199</v>
      </c>
      <c r="C1752" s="284" t="s">
        <v>2235</v>
      </c>
      <c r="D1752" s="284" t="s">
        <v>2236</v>
      </c>
      <c r="E1752" s="284" t="s">
        <v>2378</v>
      </c>
      <c r="F1752" s="285" t="s">
        <v>2721</v>
      </c>
      <c r="G1752" s="286">
        <v>40</v>
      </c>
      <c r="H1752" s="287" t="s">
        <v>1786</v>
      </c>
      <c r="I1752" s="285"/>
      <c r="J1752" s="285"/>
      <c r="K1752" s="285"/>
      <c r="L1752" s="285"/>
      <c r="M1752" s="285"/>
      <c r="N1752" s="285"/>
      <c r="O1752" s="288" t="s">
        <v>2012</v>
      </c>
      <c r="P1752" s="288" t="s">
        <v>2012</v>
      </c>
      <c r="Q1752" s="288" t="s">
        <v>2012</v>
      </c>
      <c r="R1752" s="289" t="s">
        <v>2513</v>
      </c>
      <c r="S1752" s="299" t="s">
        <v>2514</v>
      </c>
      <c r="T1752" s="283"/>
      <c r="U1752" s="290" t="s">
        <v>2015</v>
      </c>
      <c r="V1752" s="290" t="s">
        <v>195</v>
      </c>
      <c r="W1752" s="290" t="s">
        <v>2012</v>
      </c>
      <c r="X1752" s="290">
        <v>0</v>
      </c>
      <c r="Y1752" s="290" t="s">
        <v>50</v>
      </c>
      <c r="Z1752" s="290" t="s">
        <v>50</v>
      </c>
      <c r="AA1752" s="290" t="s">
        <v>50</v>
      </c>
      <c r="AB1752" s="290" t="s">
        <v>50</v>
      </c>
    </row>
    <row r="1753" spans="1:28" x14ac:dyDescent="0.25">
      <c r="A1753" s="283" t="s">
        <v>2189</v>
      </c>
      <c r="B1753" s="284" t="s">
        <v>2199</v>
      </c>
      <c r="C1753" s="284" t="s">
        <v>2235</v>
      </c>
      <c r="D1753" s="284" t="s">
        <v>2236</v>
      </c>
      <c r="E1753" s="284" t="s">
        <v>2378</v>
      </c>
      <c r="F1753" s="285" t="s">
        <v>2721</v>
      </c>
      <c r="G1753" s="286">
        <v>20</v>
      </c>
      <c r="H1753" s="287" t="s">
        <v>1786</v>
      </c>
      <c r="I1753" s="285"/>
      <c r="J1753" s="285"/>
      <c r="K1753" s="285"/>
      <c r="L1753" s="285"/>
      <c r="M1753" s="285"/>
      <c r="N1753" s="285"/>
      <c r="O1753" s="288" t="s">
        <v>2012</v>
      </c>
      <c r="P1753" s="288" t="s">
        <v>2012</v>
      </c>
      <c r="Q1753" s="288" t="s">
        <v>2012</v>
      </c>
      <c r="R1753" s="289" t="s">
        <v>2513</v>
      </c>
      <c r="S1753" s="299" t="s">
        <v>2514</v>
      </c>
      <c r="T1753" s="283"/>
      <c r="U1753" s="290" t="s">
        <v>2015</v>
      </c>
      <c r="V1753" s="290" t="s">
        <v>195</v>
      </c>
      <c r="W1753" s="290" t="s">
        <v>2012</v>
      </c>
      <c r="X1753" s="290">
        <v>0</v>
      </c>
      <c r="Y1753" s="290" t="s">
        <v>50</v>
      </c>
      <c r="Z1753" s="290" t="s">
        <v>50</v>
      </c>
      <c r="AA1753" s="290" t="s">
        <v>50</v>
      </c>
      <c r="AB1753" s="290" t="s">
        <v>50</v>
      </c>
    </row>
    <row r="1754" spans="1:28" x14ac:dyDescent="0.25">
      <c r="A1754" s="283" t="s">
        <v>2189</v>
      </c>
      <c r="B1754" s="284" t="s">
        <v>2199</v>
      </c>
      <c r="C1754" s="284" t="s">
        <v>2235</v>
      </c>
      <c r="D1754" s="284" t="s">
        <v>2236</v>
      </c>
      <c r="E1754" s="284" t="s">
        <v>2378</v>
      </c>
      <c r="F1754" s="285" t="s">
        <v>2721</v>
      </c>
      <c r="G1754" s="286">
        <v>40</v>
      </c>
      <c r="H1754" s="287" t="s">
        <v>1786</v>
      </c>
      <c r="I1754" s="285"/>
      <c r="J1754" s="285"/>
      <c r="K1754" s="285"/>
      <c r="L1754" s="285"/>
      <c r="M1754" s="285"/>
      <c r="N1754" s="285"/>
      <c r="O1754" s="288" t="s">
        <v>2012</v>
      </c>
      <c r="P1754" s="288" t="s">
        <v>2012</v>
      </c>
      <c r="Q1754" s="288" t="s">
        <v>2012</v>
      </c>
      <c r="R1754" s="289" t="s">
        <v>2513</v>
      </c>
      <c r="S1754" s="299" t="s">
        <v>2514</v>
      </c>
      <c r="T1754" s="283"/>
      <c r="U1754" s="290" t="s">
        <v>2015</v>
      </c>
      <c r="V1754" s="290" t="s">
        <v>195</v>
      </c>
      <c r="W1754" s="290" t="s">
        <v>2012</v>
      </c>
      <c r="X1754" s="290">
        <v>0</v>
      </c>
      <c r="Y1754" s="290" t="s">
        <v>50</v>
      </c>
      <c r="Z1754" s="290" t="s">
        <v>50</v>
      </c>
      <c r="AA1754" s="290" t="s">
        <v>50</v>
      </c>
      <c r="AB1754" s="290" t="s">
        <v>50</v>
      </c>
    </row>
    <row r="1755" spans="1:28" x14ac:dyDescent="0.25">
      <c r="A1755" s="283" t="s">
        <v>2189</v>
      </c>
      <c r="B1755" s="284" t="s">
        <v>2016</v>
      </c>
      <c r="C1755" s="284" t="s">
        <v>2355</v>
      </c>
      <c r="D1755" s="284" t="s">
        <v>2356</v>
      </c>
      <c r="E1755" s="284" t="s">
        <v>2378</v>
      </c>
      <c r="F1755" s="285" t="s">
        <v>2833</v>
      </c>
      <c r="G1755" s="286">
        <v>20</v>
      </c>
      <c r="H1755" s="287" t="s">
        <v>1786</v>
      </c>
      <c r="I1755" s="285"/>
      <c r="J1755" s="285"/>
      <c r="K1755" s="285"/>
      <c r="L1755" s="285"/>
      <c r="M1755" s="285"/>
      <c r="N1755" s="285"/>
      <c r="O1755" s="288" t="s">
        <v>2012</v>
      </c>
      <c r="P1755" s="288" t="s">
        <v>2012</v>
      </c>
      <c r="Q1755" s="288" t="s">
        <v>2012</v>
      </c>
      <c r="R1755" s="289" t="s">
        <v>2513</v>
      </c>
      <c r="S1755" s="299" t="s">
        <v>2514</v>
      </c>
      <c r="T1755" s="283"/>
      <c r="U1755" s="290" t="s">
        <v>2015</v>
      </c>
      <c r="V1755" s="290" t="s">
        <v>195</v>
      </c>
      <c r="W1755" s="290" t="s">
        <v>2012</v>
      </c>
      <c r="X1755" s="290">
        <v>0</v>
      </c>
      <c r="Y1755" s="290" t="s">
        <v>50</v>
      </c>
      <c r="Z1755" s="290" t="s">
        <v>50</v>
      </c>
      <c r="AA1755" s="290" t="s">
        <v>50</v>
      </c>
      <c r="AB1755" s="290" t="s">
        <v>50</v>
      </c>
    </row>
    <row r="1756" spans="1:28" x14ac:dyDescent="0.25">
      <c r="A1756" s="283" t="s">
        <v>2189</v>
      </c>
      <c r="B1756" s="284" t="s">
        <v>2016</v>
      </c>
      <c r="C1756" s="284" t="s">
        <v>2355</v>
      </c>
      <c r="D1756" s="284" t="s">
        <v>2356</v>
      </c>
      <c r="E1756" s="284" t="s">
        <v>2378</v>
      </c>
      <c r="F1756" s="285" t="s">
        <v>2833</v>
      </c>
      <c r="G1756" s="286">
        <v>40</v>
      </c>
      <c r="H1756" s="287" t="s">
        <v>1786</v>
      </c>
      <c r="I1756" s="285"/>
      <c r="J1756" s="285"/>
      <c r="K1756" s="285"/>
      <c r="L1756" s="285"/>
      <c r="M1756" s="285"/>
      <c r="N1756" s="285"/>
      <c r="O1756" s="288" t="s">
        <v>2012</v>
      </c>
      <c r="P1756" s="288" t="s">
        <v>2012</v>
      </c>
      <c r="Q1756" s="288" t="s">
        <v>2012</v>
      </c>
      <c r="R1756" s="289" t="s">
        <v>2513</v>
      </c>
      <c r="S1756" s="299" t="s">
        <v>2514</v>
      </c>
      <c r="T1756" s="283"/>
      <c r="U1756" s="290" t="s">
        <v>2015</v>
      </c>
      <c r="V1756" s="290" t="s">
        <v>195</v>
      </c>
      <c r="W1756" s="290" t="s">
        <v>2012</v>
      </c>
      <c r="X1756" s="290">
        <v>0</v>
      </c>
      <c r="Y1756" s="290" t="s">
        <v>50</v>
      </c>
      <c r="Z1756" s="290" t="s">
        <v>50</v>
      </c>
      <c r="AA1756" s="290" t="s">
        <v>50</v>
      </c>
      <c r="AB1756" s="290" t="s">
        <v>50</v>
      </c>
    </row>
    <row r="1757" spans="1:28" x14ac:dyDescent="0.25">
      <c r="A1757" s="283" t="s">
        <v>2189</v>
      </c>
      <c r="B1757" s="284" t="s">
        <v>2035</v>
      </c>
      <c r="C1757" s="284" t="s">
        <v>2068</v>
      </c>
      <c r="D1757" s="284" t="s">
        <v>2069</v>
      </c>
      <c r="E1757" s="284" t="s">
        <v>2378</v>
      </c>
      <c r="F1757" s="285" t="s">
        <v>2429</v>
      </c>
      <c r="G1757" s="286">
        <v>20</v>
      </c>
      <c r="H1757" s="287" t="s">
        <v>1786</v>
      </c>
      <c r="I1757" s="285"/>
      <c r="J1757" s="285"/>
      <c r="K1757" s="285"/>
      <c r="L1757" s="285"/>
      <c r="M1757" s="285"/>
      <c r="N1757" s="285"/>
      <c r="O1757" s="288" t="s">
        <v>2012</v>
      </c>
      <c r="P1757" s="288" t="s">
        <v>2012</v>
      </c>
      <c r="Q1757" s="288" t="s">
        <v>2012</v>
      </c>
      <c r="R1757" s="289" t="s">
        <v>2513</v>
      </c>
      <c r="S1757" s="299" t="s">
        <v>2514</v>
      </c>
      <c r="T1757" s="283"/>
      <c r="U1757" s="290" t="s">
        <v>2015</v>
      </c>
      <c r="V1757" s="290" t="s">
        <v>195</v>
      </c>
      <c r="W1757" s="290" t="s">
        <v>2012</v>
      </c>
      <c r="X1757" s="290">
        <v>0</v>
      </c>
      <c r="Y1757" s="290" t="s">
        <v>50</v>
      </c>
      <c r="Z1757" s="290" t="s">
        <v>50</v>
      </c>
      <c r="AA1757" s="290" t="s">
        <v>50</v>
      </c>
      <c r="AB1757" s="290" t="s">
        <v>50</v>
      </c>
    </row>
    <row r="1758" spans="1:28" x14ac:dyDescent="0.25">
      <c r="A1758" s="283" t="s">
        <v>2189</v>
      </c>
      <c r="B1758" s="284" t="s">
        <v>2035</v>
      </c>
      <c r="C1758" s="284" t="s">
        <v>2068</v>
      </c>
      <c r="D1758" s="284" t="s">
        <v>2069</v>
      </c>
      <c r="E1758" s="284" t="s">
        <v>2378</v>
      </c>
      <c r="F1758" s="285" t="s">
        <v>2429</v>
      </c>
      <c r="G1758" s="286">
        <v>40</v>
      </c>
      <c r="H1758" s="287" t="s">
        <v>1786</v>
      </c>
      <c r="I1758" s="285"/>
      <c r="J1758" s="285"/>
      <c r="K1758" s="285"/>
      <c r="L1758" s="285"/>
      <c r="M1758" s="285"/>
      <c r="N1758" s="285"/>
      <c r="O1758" s="288" t="s">
        <v>2012</v>
      </c>
      <c r="P1758" s="288" t="s">
        <v>2012</v>
      </c>
      <c r="Q1758" s="288" t="s">
        <v>2012</v>
      </c>
      <c r="R1758" s="289" t="s">
        <v>2513</v>
      </c>
      <c r="S1758" s="299" t="s">
        <v>2514</v>
      </c>
      <c r="T1758" s="283"/>
      <c r="U1758" s="290" t="s">
        <v>2015</v>
      </c>
      <c r="V1758" s="290" t="s">
        <v>195</v>
      </c>
      <c r="W1758" s="290" t="s">
        <v>2012</v>
      </c>
      <c r="X1758" s="290">
        <v>0</v>
      </c>
      <c r="Y1758" s="290" t="s">
        <v>50</v>
      </c>
      <c r="Z1758" s="290" t="s">
        <v>50</v>
      </c>
      <c r="AA1758" s="290" t="s">
        <v>50</v>
      </c>
      <c r="AB1758" s="290" t="s">
        <v>50</v>
      </c>
    </row>
    <row r="1759" spans="1:28" x14ac:dyDescent="0.25">
      <c r="A1759" s="283" t="s">
        <v>2189</v>
      </c>
      <c r="B1759" s="284" t="s">
        <v>2035</v>
      </c>
      <c r="C1759" s="284" t="s">
        <v>2068</v>
      </c>
      <c r="D1759" s="284" t="s">
        <v>2069</v>
      </c>
      <c r="E1759" s="284" t="s">
        <v>2378</v>
      </c>
      <c r="F1759" s="285" t="s">
        <v>2725</v>
      </c>
      <c r="G1759" s="286">
        <v>20</v>
      </c>
      <c r="H1759" s="287" t="s">
        <v>1786</v>
      </c>
      <c r="I1759" s="285"/>
      <c r="J1759" s="285"/>
      <c r="K1759" s="285"/>
      <c r="L1759" s="285"/>
      <c r="M1759" s="285"/>
      <c r="N1759" s="285"/>
      <c r="O1759" s="288" t="s">
        <v>2012</v>
      </c>
      <c r="P1759" s="288" t="s">
        <v>2012</v>
      </c>
      <c r="Q1759" s="288" t="s">
        <v>2012</v>
      </c>
      <c r="R1759" s="289" t="s">
        <v>2513</v>
      </c>
      <c r="S1759" s="299" t="s">
        <v>2514</v>
      </c>
      <c r="T1759" s="283"/>
      <c r="U1759" s="290" t="s">
        <v>2015</v>
      </c>
      <c r="V1759" s="290" t="s">
        <v>195</v>
      </c>
      <c r="W1759" s="290" t="s">
        <v>2012</v>
      </c>
      <c r="X1759" s="290">
        <v>0</v>
      </c>
      <c r="Y1759" s="290" t="s">
        <v>50</v>
      </c>
      <c r="Z1759" s="290" t="s">
        <v>50</v>
      </c>
      <c r="AA1759" s="290" t="s">
        <v>50</v>
      </c>
      <c r="AB1759" s="290" t="s">
        <v>50</v>
      </c>
    </row>
    <row r="1760" spans="1:28" x14ac:dyDescent="0.25">
      <c r="A1760" s="283" t="s">
        <v>2189</v>
      </c>
      <c r="B1760" s="284" t="s">
        <v>2035</v>
      </c>
      <c r="C1760" s="284" t="s">
        <v>2068</v>
      </c>
      <c r="D1760" s="284" t="s">
        <v>2069</v>
      </c>
      <c r="E1760" s="284" t="s">
        <v>2378</v>
      </c>
      <c r="F1760" s="285" t="s">
        <v>2725</v>
      </c>
      <c r="G1760" s="286">
        <v>40</v>
      </c>
      <c r="H1760" s="287" t="s">
        <v>1786</v>
      </c>
      <c r="I1760" s="285"/>
      <c r="J1760" s="285"/>
      <c r="K1760" s="285"/>
      <c r="L1760" s="285"/>
      <c r="M1760" s="285"/>
      <c r="N1760" s="285"/>
      <c r="O1760" s="288" t="s">
        <v>2012</v>
      </c>
      <c r="P1760" s="288" t="s">
        <v>2012</v>
      </c>
      <c r="Q1760" s="288" t="s">
        <v>2012</v>
      </c>
      <c r="R1760" s="289" t="s">
        <v>2513</v>
      </c>
      <c r="S1760" s="299" t="s">
        <v>2514</v>
      </c>
      <c r="T1760" s="283"/>
      <c r="U1760" s="290" t="s">
        <v>2015</v>
      </c>
      <c r="V1760" s="290" t="s">
        <v>195</v>
      </c>
      <c r="W1760" s="290" t="s">
        <v>2012</v>
      </c>
      <c r="X1760" s="290">
        <v>0</v>
      </c>
      <c r="Y1760" s="290" t="s">
        <v>50</v>
      </c>
      <c r="Z1760" s="290" t="s">
        <v>50</v>
      </c>
      <c r="AA1760" s="290" t="s">
        <v>50</v>
      </c>
      <c r="AB1760" s="290" t="s">
        <v>50</v>
      </c>
    </row>
    <row r="1761" spans="1:28" x14ac:dyDescent="0.25">
      <c r="A1761" s="283" t="s">
        <v>2189</v>
      </c>
      <c r="B1761" s="284" t="s">
        <v>1791</v>
      </c>
      <c r="C1761" s="284" t="s">
        <v>2249</v>
      </c>
      <c r="D1761" s="284" t="s">
        <v>2011</v>
      </c>
      <c r="E1761" s="284" t="s">
        <v>2378</v>
      </c>
      <c r="F1761" s="285" t="s">
        <v>2728</v>
      </c>
      <c r="G1761" s="286">
        <v>20</v>
      </c>
      <c r="H1761" s="287" t="s">
        <v>1786</v>
      </c>
      <c r="I1761" s="285"/>
      <c r="J1761" s="285"/>
      <c r="K1761" s="285"/>
      <c r="L1761" s="285"/>
      <c r="M1761" s="285"/>
      <c r="N1761" s="285"/>
      <c r="O1761" s="288" t="s">
        <v>2012</v>
      </c>
      <c r="P1761" s="288" t="s">
        <v>2012</v>
      </c>
      <c r="Q1761" s="288" t="s">
        <v>2012</v>
      </c>
      <c r="R1761" s="289" t="s">
        <v>2513</v>
      </c>
      <c r="S1761" s="299" t="s">
        <v>2514</v>
      </c>
      <c r="T1761" s="283"/>
      <c r="U1761" s="290" t="s">
        <v>2015</v>
      </c>
      <c r="V1761" s="290" t="s">
        <v>195</v>
      </c>
      <c r="W1761" s="290" t="s">
        <v>2012</v>
      </c>
      <c r="X1761" s="290">
        <v>0</v>
      </c>
      <c r="Y1761" s="290" t="s">
        <v>50</v>
      </c>
      <c r="Z1761" s="290" t="s">
        <v>50</v>
      </c>
      <c r="AA1761" s="290" t="s">
        <v>50</v>
      </c>
      <c r="AB1761" s="290" t="s">
        <v>50</v>
      </c>
    </row>
    <row r="1762" spans="1:28" x14ac:dyDescent="0.25">
      <c r="A1762" s="283" t="s">
        <v>2189</v>
      </c>
      <c r="B1762" s="284" t="s">
        <v>1791</v>
      </c>
      <c r="C1762" s="284" t="s">
        <v>2249</v>
      </c>
      <c r="D1762" s="284" t="s">
        <v>2011</v>
      </c>
      <c r="E1762" s="284" t="s">
        <v>2378</v>
      </c>
      <c r="F1762" s="285" t="s">
        <v>2728</v>
      </c>
      <c r="G1762" s="286">
        <v>40</v>
      </c>
      <c r="H1762" s="287" t="s">
        <v>1786</v>
      </c>
      <c r="I1762" s="285"/>
      <c r="J1762" s="285"/>
      <c r="K1762" s="285"/>
      <c r="L1762" s="285"/>
      <c r="M1762" s="285"/>
      <c r="N1762" s="285"/>
      <c r="O1762" s="288" t="s">
        <v>2012</v>
      </c>
      <c r="P1762" s="288" t="s">
        <v>2012</v>
      </c>
      <c r="Q1762" s="288" t="s">
        <v>2012</v>
      </c>
      <c r="R1762" s="289" t="s">
        <v>2513</v>
      </c>
      <c r="S1762" s="299" t="s">
        <v>2514</v>
      </c>
      <c r="T1762" s="283"/>
      <c r="U1762" s="290" t="s">
        <v>2015</v>
      </c>
      <c r="V1762" s="290" t="s">
        <v>195</v>
      </c>
      <c r="W1762" s="290" t="s">
        <v>2012</v>
      </c>
      <c r="X1762" s="290">
        <v>0</v>
      </c>
      <c r="Y1762" s="290" t="s">
        <v>50</v>
      </c>
      <c r="Z1762" s="290" t="s">
        <v>50</v>
      </c>
      <c r="AA1762" s="290" t="s">
        <v>50</v>
      </c>
      <c r="AB1762" s="290" t="s">
        <v>50</v>
      </c>
    </row>
    <row r="1763" spans="1:28" x14ac:dyDescent="0.25">
      <c r="A1763" s="283" t="s">
        <v>2189</v>
      </c>
      <c r="B1763" s="284" t="s">
        <v>2016</v>
      </c>
      <c r="C1763" s="284" t="s">
        <v>2254</v>
      </c>
      <c r="D1763" s="284" t="s">
        <v>2255</v>
      </c>
      <c r="E1763" s="284" t="s">
        <v>2378</v>
      </c>
      <c r="F1763" s="285" t="s">
        <v>2732</v>
      </c>
      <c r="G1763" s="286">
        <v>20</v>
      </c>
      <c r="H1763" s="287" t="s">
        <v>1786</v>
      </c>
      <c r="I1763" s="285"/>
      <c r="J1763" s="285"/>
      <c r="K1763" s="285"/>
      <c r="L1763" s="285"/>
      <c r="M1763" s="285"/>
      <c r="N1763" s="285"/>
      <c r="O1763" s="288" t="s">
        <v>2012</v>
      </c>
      <c r="P1763" s="288" t="s">
        <v>2012</v>
      </c>
      <c r="Q1763" s="288" t="s">
        <v>2012</v>
      </c>
      <c r="R1763" s="289" t="s">
        <v>2513</v>
      </c>
      <c r="S1763" s="299" t="s">
        <v>2514</v>
      </c>
      <c r="T1763" s="283"/>
      <c r="U1763" s="290" t="s">
        <v>2015</v>
      </c>
      <c r="V1763" s="290" t="s">
        <v>195</v>
      </c>
      <c r="W1763" s="290" t="s">
        <v>2012</v>
      </c>
      <c r="X1763" s="290">
        <v>0</v>
      </c>
      <c r="Y1763" s="290" t="s">
        <v>50</v>
      </c>
      <c r="Z1763" s="290" t="s">
        <v>50</v>
      </c>
      <c r="AA1763" s="290" t="s">
        <v>50</v>
      </c>
      <c r="AB1763" s="290" t="s">
        <v>50</v>
      </c>
    </row>
    <row r="1764" spans="1:28" x14ac:dyDescent="0.25">
      <c r="A1764" s="283" t="s">
        <v>2189</v>
      </c>
      <c r="B1764" s="284" t="s">
        <v>2016</v>
      </c>
      <c r="C1764" s="284" t="s">
        <v>2254</v>
      </c>
      <c r="D1764" s="284" t="s">
        <v>2255</v>
      </c>
      <c r="E1764" s="284" t="s">
        <v>2378</v>
      </c>
      <c r="F1764" s="285" t="s">
        <v>2732</v>
      </c>
      <c r="G1764" s="286">
        <v>40</v>
      </c>
      <c r="H1764" s="287" t="s">
        <v>1786</v>
      </c>
      <c r="I1764" s="285"/>
      <c r="J1764" s="285"/>
      <c r="K1764" s="285"/>
      <c r="L1764" s="285"/>
      <c r="M1764" s="285"/>
      <c r="N1764" s="285"/>
      <c r="O1764" s="288" t="s">
        <v>2012</v>
      </c>
      <c r="P1764" s="288" t="s">
        <v>2012</v>
      </c>
      <c r="Q1764" s="288" t="s">
        <v>2012</v>
      </c>
      <c r="R1764" s="289" t="s">
        <v>2513</v>
      </c>
      <c r="S1764" s="299" t="s">
        <v>2514</v>
      </c>
      <c r="T1764" s="283"/>
      <c r="U1764" s="290" t="s">
        <v>2015</v>
      </c>
      <c r="V1764" s="290" t="s">
        <v>195</v>
      </c>
      <c r="W1764" s="290" t="s">
        <v>2012</v>
      </c>
      <c r="X1764" s="290">
        <v>0</v>
      </c>
      <c r="Y1764" s="290" t="s">
        <v>50</v>
      </c>
      <c r="Z1764" s="290" t="s">
        <v>50</v>
      </c>
      <c r="AA1764" s="290" t="s">
        <v>50</v>
      </c>
      <c r="AB1764" s="290" t="s">
        <v>50</v>
      </c>
    </row>
    <row r="1765" spans="1:28" x14ac:dyDescent="0.25">
      <c r="A1765" s="283" t="s">
        <v>2189</v>
      </c>
      <c r="B1765" s="284" t="s">
        <v>2041</v>
      </c>
      <c r="C1765" s="284" t="s">
        <v>2078</v>
      </c>
      <c r="D1765" s="284" t="s">
        <v>2079</v>
      </c>
      <c r="E1765" s="284" t="s">
        <v>2378</v>
      </c>
      <c r="F1765" s="285" t="s">
        <v>199</v>
      </c>
      <c r="G1765" s="286">
        <v>20</v>
      </c>
      <c r="H1765" s="287" t="s">
        <v>1786</v>
      </c>
      <c r="I1765" s="285"/>
      <c r="J1765" s="285"/>
      <c r="K1765" s="285"/>
      <c r="L1765" s="285"/>
      <c r="M1765" s="285"/>
      <c r="N1765" s="285"/>
      <c r="O1765" s="288" t="s">
        <v>2012</v>
      </c>
      <c r="P1765" s="288" t="s">
        <v>2012</v>
      </c>
      <c r="Q1765" s="288" t="s">
        <v>2012</v>
      </c>
      <c r="R1765" s="289" t="s">
        <v>2513</v>
      </c>
      <c r="S1765" s="299" t="s">
        <v>2514</v>
      </c>
      <c r="T1765" s="283"/>
      <c r="U1765" s="290" t="s">
        <v>2015</v>
      </c>
      <c r="V1765" s="290" t="s">
        <v>195</v>
      </c>
      <c r="W1765" s="290" t="s">
        <v>2012</v>
      </c>
      <c r="X1765" s="290">
        <v>0</v>
      </c>
      <c r="Y1765" s="290" t="s">
        <v>50</v>
      </c>
      <c r="Z1765" s="290" t="s">
        <v>50</v>
      </c>
      <c r="AA1765" s="290" t="s">
        <v>50</v>
      </c>
      <c r="AB1765" s="290" t="s">
        <v>50</v>
      </c>
    </row>
    <row r="1766" spans="1:28" x14ac:dyDescent="0.25">
      <c r="A1766" s="283" t="s">
        <v>2189</v>
      </c>
      <c r="B1766" s="284" t="s">
        <v>2041</v>
      </c>
      <c r="C1766" s="284" t="s">
        <v>2078</v>
      </c>
      <c r="D1766" s="284" t="s">
        <v>2079</v>
      </c>
      <c r="E1766" s="284" t="s">
        <v>2378</v>
      </c>
      <c r="F1766" s="285" t="s">
        <v>199</v>
      </c>
      <c r="G1766" s="286">
        <v>40</v>
      </c>
      <c r="H1766" s="287" t="s">
        <v>1786</v>
      </c>
      <c r="I1766" s="285"/>
      <c r="J1766" s="285"/>
      <c r="K1766" s="285"/>
      <c r="L1766" s="285"/>
      <c r="M1766" s="285"/>
      <c r="N1766" s="285"/>
      <c r="O1766" s="288" t="s">
        <v>2012</v>
      </c>
      <c r="P1766" s="288" t="s">
        <v>2012</v>
      </c>
      <c r="Q1766" s="288" t="s">
        <v>2012</v>
      </c>
      <c r="R1766" s="289" t="s">
        <v>2513</v>
      </c>
      <c r="S1766" s="299" t="s">
        <v>2514</v>
      </c>
      <c r="T1766" s="283"/>
      <c r="U1766" s="290" t="s">
        <v>2015</v>
      </c>
      <c r="V1766" s="290" t="s">
        <v>195</v>
      </c>
      <c r="W1766" s="290" t="s">
        <v>2012</v>
      </c>
      <c r="X1766" s="290">
        <v>0</v>
      </c>
      <c r="Y1766" s="290" t="s">
        <v>50</v>
      </c>
      <c r="Z1766" s="290" t="s">
        <v>50</v>
      </c>
      <c r="AA1766" s="290" t="s">
        <v>50</v>
      </c>
      <c r="AB1766" s="290" t="s">
        <v>50</v>
      </c>
    </row>
    <row r="1767" spans="1:28" x14ac:dyDescent="0.25">
      <c r="A1767" s="283" t="s">
        <v>2189</v>
      </c>
      <c r="B1767" s="284" t="s">
        <v>1754</v>
      </c>
      <c r="C1767" s="284" t="s">
        <v>2082</v>
      </c>
      <c r="D1767" s="284" t="s">
        <v>2083</v>
      </c>
      <c r="E1767" s="284" t="s">
        <v>2378</v>
      </c>
      <c r="F1767" s="285" t="s">
        <v>2563</v>
      </c>
      <c r="G1767" s="286">
        <v>20</v>
      </c>
      <c r="H1767" s="287" t="s">
        <v>1786</v>
      </c>
      <c r="I1767" s="285"/>
      <c r="J1767" s="285"/>
      <c r="K1767" s="285"/>
      <c r="L1767" s="285"/>
      <c r="M1767" s="285"/>
      <c r="N1767" s="285"/>
      <c r="O1767" s="288" t="s">
        <v>2012</v>
      </c>
      <c r="P1767" s="288" t="s">
        <v>2012</v>
      </c>
      <c r="Q1767" s="288" t="s">
        <v>2012</v>
      </c>
      <c r="R1767" s="289" t="s">
        <v>2513</v>
      </c>
      <c r="S1767" s="299" t="s">
        <v>2514</v>
      </c>
      <c r="T1767" s="283"/>
      <c r="U1767" s="290" t="s">
        <v>2015</v>
      </c>
      <c r="V1767" s="290" t="s">
        <v>195</v>
      </c>
      <c r="W1767" s="290" t="s">
        <v>2012</v>
      </c>
      <c r="X1767" s="290">
        <v>0</v>
      </c>
      <c r="Y1767" s="290" t="s">
        <v>50</v>
      </c>
      <c r="Z1767" s="290" t="s">
        <v>50</v>
      </c>
      <c r="AA1767" s="290" t="s">
        <v>50</v>
      </c>
      <c r="AB1767" s="290" t="s">
        <v>50</v>
      </c>
    </row>
    <row r="1768" spans="1:28" x14ac:dyDescent="0.25">
      <c r="A1768" s="283" t="s">
        <v>2189</v>
      </c>
      <c r="B1768" s="284" t="s">
        <v>1754</v>
      </c>
      <c r="C1768" s="284" t="s">
        <v>2082</v>
      </c>
      <c r="D1768" s="284" t="s">
        <v>2083</v>
      </c>
      <c r="E1768" s="284" t="s">
        <v>2378</v>
      </c>
      <c r="F1768" s="285" t="s">
        <v>2563</v>
      </c>
      <c r="G1768" s="286">
        <v>40</v>
      </c>
      <c r="H1768" s="287" t="s">
        <v>1786</v>
      </c>
      <c r="I1768" s="285"/>
      <c r="J1768" s="285"/>
      <c r="K1768" s="285"/>
      <c r="L1768" s="285"/>
      <c r="M1768" s="285"/>
      <c r="N1768" s="285"/>
      <c r="O1768" s="288" t="s">
        <v>2012</v>
      </c>
      <c r="P1768" s="288" t="s">
        <v>2012</v>
      </c>
      <c r="Q1768" s="288" t="s">
        <v>2012</v>
      </c>
      <c r="R1768" s="289" t="s">
        <v>2513</v>
      </c>
      <c r="S1768" s="299" t="s">
        <v>2514</v>
      </c>
      <c r="T1768" s="283"/>
      <c r="U1768" s="290" t="s">
        <v>2015</v>
      </c>
      <c r="V1768" s="290" t="s">
        <v>195</v>
      </c>
      <c r="W1768" s="290" t="s">
        <v>2012</v>
      </c>
      <c r="X1768" s="290">
        <v>0</v>
      </c>
      <c r="Y1768" s="290" t="s">
        <v>50</v>
      </c>
      <c r="Z1768" s="290" t="s">
        <v>50</v>
      </c>
      <c r="AA1768" s="290" t="s">
        <v>50</v>
      </c>
      <c r="AB1768" s="290" t="s">
        <v>50</v>
      </c>
    </row>
    <row r="1769" spans="1:28" x14ac:dyDescent="0.25">
      <c r="A1769" s="283" t="s">
        <v>2189</v>
      </c>
      <c r="B1769" s="284" t="s">
        <v>1754</v>
      </c>
      <c r="C1769" s="284" t="s">
        <v>2082</v>
      </c>
      <c r="D1769" s="284" t="s">
        <v>2083</v>
      </c>
      <c r="E1769" s="284" t="s">
        <v>2378</v>
      </c>
      <c r="F1769" s="285" t="s">
        <v>2564</v>
      </c>
      <c r="G1769" s="286">
        <v>20</v>
      </c>
      <c r="H1769" s="287" t="s">
        <v>1786</v>
      </c>
      <c r="I1769" s="285"/>
      <c r="J1769" s="285"/>
      <c r="K1769" s="285"/>
      <c r="L1769" s="285"/>
      <c r="M1769" s="285"/>
      <c r="N1769" s="285"/>
      <c r="O1769" s="288" t="s">
        <v>2012</v>
      </c>
      <c r="P1769" s="288" t="s">
        <v>2012</v>
      </c>
      <c r="Q1769" s="288" t="s">
        <v>2012</v>
      </c>
      <c r="R1769" s="289" t="s">
        <v>2513</v>
      </c>
      <c r="S1769" s="299" t="s">
        <v>2514</v>
      </c>
      <c r="T1769" s="283"/>
      <c r="U1769" s="290" t="s">
        <v>2015</v>
      </c>
      <c r="V1769" s="290" t="s">
        <v>195</v>
      </c>
      <c r="W1769" s="290" t="s">
        <v>2012</v>
      </c>
      <c r="X1769" s="290">
        <v>0</v>
      </c>
      <c r="Y1769" s="290" t="s">
        <v>50</v>
      </c>
      <c r="Z1769" s="290" t="s">
        <v>50</v>
      </c>
      <c r="AA1769" s="290" t="s">
        <v>50</v>
      </c>
      <c r="AB1769" s="290" t="s">
        <v>50</v>
      </c>
    </row>
    <row r="1770" spans="1:28" x14ac:dyDescent="0.25">
      <c r="A1770" s="283" t="s">
        <v>2189</v>
      </c>
      <c r="B1770" s="284" t="s">
        <v>1754</v>
      </c>
      <c r="C1770" s="284" t="s">
        <v>2082</v>
      </c>
      <c r="D1770" s="284" t="s">
        <v>2083</v>
      </c>
      <c r="E1770" s="284" t="s">
        <v>2378</v>
      </c>
      <c r="F1770" s="285" t="s">
        <v>2564</v>
      </c>
      <c r="G1770" s="286">
        <v>40</v>
      </c>
      <c r="H1770" s="287" t="s">
        <v>1786</v>
      </c>
      <c r="I1770" s="285"/>
      <c r="J1770" s="285"/>
      <c r="K1770" s="285"/>
      <c r="L1770" s="285"/>
      <c r="M1770" s="285"/>
      <c r="N1770" s="285"/>
      <c r="O1770" s="288" t="s">
        <v>2012</v>
      </c>
      <c r="P1770" s="288" t="s">
        <v>2012</v>
      </c>
      <c r="Q1770" s="288" t="s">
        <v>2012</v>
      </c>
      <c r="R1770" s="289" t="s">
        <v>2513</v>
      </c>
      <c r="S1770" s="299" t="s">
        <v>2514</v>
      </c>
      <c r="T1770" s="283"/>
      <c r="U1770" s="290" t="s">
        <v>2015</v>
      </c>
      <c r="V1770" s="290" t="s">
        <v>195</v>
      </c>
      <c r="W1770" s="290" t="s">
        <v>2012</v>
      </c>
      <c r="X1770" s="290">
        <v>0</v>
      </c>
      <c r="Y1770" s="290" t="s">
        <v>50</v>
      </c>
      <c r="Z1770" s="290" t="s">
        <v>50</v>
      </c>
      <c r="AA1770" s="290" t="s">
        <v>50</v>
      </c>
      <c r="AB1770" s="290" t="s">
        <v>50</v>
      </c>
    </row>
    <row r="1771" spans="1:28" x14ac:dyDescent="0.25">
      <c r="A1771" s="283" t="s">
        <v>2189</v>
      </c>
      <c r="B1771" s="284" t="s">
        <v>1788</v>
      </c>
      <c r="C1771" s="284" t="s">
        <v>2084</v>
      </c>
      <c r="D1771" s="284" t="s">
        <v>2085</v>
      </c>
      <c r="E1771" s="284" t="s">
        <v>2378</v>
      </c>
      <c r="F1771" s="285" t="s">
        <v>410</v>
      </c>
      <c r="G1771" s="286">
        <v>20</v>
      </c>
      <c r="H1771" s="287" t="s">
        <v>1786</v>
      </c>
      <c r="I1771" s="285"/>
      <c r="J1771" s="285"/>
      <c r="K1771" s="285"/>
      <c r="L1771" s="285"/>
      <c r="M1771" s="285"/>
      <c r="N1771" s="285"/>
      <c r="O1771" s="288" t="s">
        <v>2012</v>
      </c>
      <c r="P1771" s="288" t="s">
        <v>2012</v>
      </c>
      <c r="Q1771" s="288" t="s">
        <v>2012</v>
      </c>
      <c r="R1771" s="289" t="s">
        <v>2513</v>
      </c>
      <c r="S1771" s="299" t="s">
        <v>2514</v>
      </c>
      <c r="T1771" s="283"/>
      <c r="U1771" s="290" t="s">
        <v>2015</v>
      </c>
      <c r="V1771" s="290" t="s">
        <v>195</v>
      </c>
      <c r="W1771" s="290" t="s">
        <v>2012</v>
      </c>
      <c r="X1771" s="290">
        <v>0</v>
      </c>
      <c r="Y1771" s="290" t="s">
        <v>50</v>
      </c>
      <c r="Z1771" s="290" t="s">
        <v>50</v>
      </c>
      <c r="AA1771" s="290" t="s">
        <v>50</v>
      </c>
      <c r="AB1771" s="290" t="s">
        <v>50</v>
      </c>
    </row>
    <row r="1772" spans="1:28" x14ac:dyDescent="0.25">
      <c r="A1772" s="283" t="s">
        <v>2189</v>
      </c>
      <c r="B1772" s="284" t="s">
        <v>1788</v>
      </c>
      <c r="C1772" s="284" t="s">
        <v>2084</v>
      </c>
      <c r="D1772" s="284" t="s">
        <v>2085</v>
      </c>
      <c r="E1772" s="284" t="s">
        <v>2378</v>
      </c>
      <c r="F1772" s="285" t="s">
        <v>410</v>
      </c>
      <c r="G1772" s="286">
        <v>40</v>
      </c>
      <c r="H1772" s="287" t="s">
        <v>1786</v>
      </c>
      <c r="I1772" s="285"/>
      <c r="J1772" s="285"/>
      <c r="K1772" s="285"/>
      <c r="L1772" s="285"/>
      <c r="M1772" s="285"/>
      <c r="N1772" s="285"/>
      <c r="O1772" s="288" t="s">
        <v>2012</v>
      </c>
      <c r="P1772" s="288" t="s">
        <v>2012</v>
      </c>
      <c r="Q1772" s="288" t="s">
        <v>2012</v>
      </c>
      <c r="R1772" s="289" t="s">
        <v>2513</v>
      </c>
      <c r="S1772" s="299" t="s">
        <v>2514</v>
      </c>
      <c r="T1772" s="283"/>
      <c r="U1772" s="290" t="s">
        <v>2015</v>
      </c>
      <c r="V1772" s="290" t="s">
        <v>195</v>
      </c>
      <c r="W1772" s="290" t="s">
        <v>2012</v>
      </c>
      <c r="X1772" s="290">
        <v>0</v>
      </c>
      <c r="Y1772" s="290" t="s">
        <v>50</v>
      </c>
      <c r="Z1772" s="290" t="s">
        <v>50</v>
      </c>
      <c r="AA1772" s="290" t="s">
        <v>50</v>
      </c>
      <c r="AB1772" s="290" t="s">
        <v>50</v>
      </c>
    </row>
    <row r="1773" spans="1:28" x14ac:dyDescent="0.25">
      <c r="A1773" s="283" t="s">
        <v>2189</v>
      </c>
      <c r="B1773" s="284" t="s">
        <v>1791</v>
      </c>
      <c r="C1773" s="284" t="s">
        <v>2263</v>
      </c>
      <c r="D1773" s="284" t="s">
        <v>2264</v>
      </c>
      <c r="E1773" s="284" t="s">
        <v>2378</v>
      </c>
      <c r="F1773" s="285" t="s">
        <v>434</v>
      </c>
      <c r="G1773" s="286">
        <v>20</v>
      </c>
      <c r="H1773" s="287" t="s">
        <v>1786</v>
      </c>
      <c r="I1773" s="285"/>
      <c r="J1773" s="285"/>
      <c r="K1773" s="285"/>
      <c r="L1773" s="285"/>
      <c r="M1773" s="285"/>
      <c r="N1773" s="285"/>
      <c r="O1773" s="288" t="s">
        <v>2012</v>
      </c>
      <c r="P1773" s="288" t="s">
        <v>2012</v>
      </c>
      <c r="Q1773" s="288" t="s">
        <v>2012</v>
      </c>
      <c r="R1773" s="289" t="s">
        <v>2513</v>
      </c>
      <c r="S1773" s="299" t="s">
        <v>2514</v>
      </c>
      <c r="T1773" s="283"/>
      <c r="U1773" s="290" t="s">
        <v>2015</v>
      </c>
      <c r="V1773" s="290" t="s">
        <v>195</v>
      </c>
      <c r="W1773" s="290" t="s">
        <v>2012</v>
      </c>
      <c r="X1773" s="290">
        <v>0</v>
      </c>
      <c r="Y1773" s="290" t="s">
        <v>50</v>
      </c>
      <c r="Z1773" s="290" t="s">
        <v>50</v>
      </c>
      <c r="AA1773" s="290" t="s">
        <v>50</v>
      </c>
      <c r="AB1773" s="290" t="s">
        <v>50</v>
      </c>
    </row>
    <row r="1774" spans="1:28" x14ac:dyDescent="0.25">
      <c r="A1774" s="283" t="s">
        <v>2189</v>
      </c>
      <c r="B1774" s="284" t="s">
        <v>1791</v>
      </c>
      <c r="C1774" s="284" t="s">
        <v>2263</v>
      </c>
      <c r="D1774" s="284" t="s">
        <v>2264</v>
      </c>
      <c r="E1774" s="284" t="s">
        <v>2378</v>
      </c>
      <c r="F1774" s="285" t="s">
        <v>434</v>
      </c>
      <c r="G1774" s="286">
        <v>40</v>
      </c>
      <c r="H1774" s="287" t="s">
        <v>1786</v>
      </c>
      <c r="I1774" s="285"/>
      <c r="J1774" s="285"/>
      <c r="K1774" s="285"/>
      <c r="L1774" s="285"/>
      <c r="M1774" s="285"/>
      <c r="N1774" s="285"/>
      <c r="O1774" s="288" t="s">
        <v>2012</v>
      </c>
      <c r="P1774" s="288" t="s">
        <v>2012</v>
      </c>
      <c r="Q1774" s="288" t="s">
        <v>2012</v>
      </c>
      <c r="R1774" s="289" t="s">
        <v>2513</v>
      </c>
      <c r="S1774" s="299" t="s">
        <v>2514</v>
      </c>
      <c r="T1774" s="283"/>
      <c r="U1774" s="290" t="s">
        <v>2015</v>
      </c>
      <c r="V1774" s="290" t="s">
        <v>195</v>
      </c>
      <c r="W1774" s="290" t="s">
        <v>2012</v>
      </c>
      <c r="X1774" s="290">
        <v>0</v>
      </c>
      <c r="Y1774" s="290" t="s">
        <v>50</v>
      </c>
      <c r="Z1774" s="290" t="s">
        <v>50</v>
      </c>
      <c r="AA1774" s="290" t="s">
        <v>50</v>
      </c>
      <c r="AB1774" s="290" t="s">
        <v>50</v>
      </c>
    </row>
    <row r="1775" spans="1:28" x14ac:dyDescent="0.25">
      <c r="A1775" s="283" t="s">
        <v>2189</v>
      </c>
      <c r="B1775" s="284" t="s">
        <v>1754</v>
      </c>
      <c r="C1775" s="284" t="s">
        <v>2088</v>
      </c>
      <c r="D1775" s="284" t="s">
        <v>2089</v>
      </c>
      <c r="E1775" s="284" t="s">
        <v>2511</v>
      </c>
      <c r="F1775" s="285" t="s">
        <v>2739</v>
      </c>
      <c r="G1775" s="286">
        <v>20</v>
      </c>
      <c r="H1775" s="287" t="s">
        <v>1786</v>
      </c>
      <c r="I1775" s="285"/>
      <c r="J1775" s="285"/>
      <c r="K1775" s="285"/>
      <c r="L1775" s="285"/>
      <c r="M1775" s="285"/>
      <c r="N1775" s="285"/>
      <c r="O1775" s="288" t="s">
        <v>2012</v>
      </c>
      <c r="P1775" s="288" t="s">
        <v>2012</v>
      </c>
      <c r="Q1775" s="288" t="s">
        <v>2012</v>
      </c>
      <c r="R1775" s="289" t="s">
        <v>2513</v>
      </c>
      <c r="S1775" s="299" t="s">
        <v>2514</v>
      </c>
      <c r="T1775" s="283"/>
      <c r="U1775" s="290" t="s">
        <v>2015</v>
      </c>
      <c r="V1775" s="290" t="s">
        <v>195</v>
      </c>
      <c r="W1775" s="290" t="s">
        <v>2012</v>
      </c>
      <c r="X1775" s="290">
        <v>0</v>
      </c>
      <c r="Y1775" s="290" t="s">
        <v>50</v>
      </c>
      <c r="Z1775" s="290" t="s">
        <v>50</v>
      </c>
      <c r="AA1775" s="290" t="s">
        <v>50</v>
      </c>
      <c r="AB1775" s="290" t="s">
        <v>50</v>
      </c>
    </row>
    <row r="1776" spans="1:28" x14ac:dyDescent="0.25">
      <c r="A1776" s="283" t="s">
        <v>2189</v>
      </c>
      <c r="B1776" s="284" t="s">
        <v>1754</v>
      </c>
      <c r="C1776" s="284" t="s">
        <v>2088</v>
      </c>
      <c r="D1776" s="284" t="s">
        <v>2089</v>
      </c>
      <c r="E1776" s="284" t="s">
        <v>2511</v>
      </c>
      <c r="F1776" s="285" t="s">
        <v>2739</v>
      </c>
      <c r="G1776" s="286">
        <v>40</v>
      </c>
      <c r="H1776" s="287" t="s">
        <v>1786</v>
      </c>
      <c r="I1776" s="285"/>
      <c r="J1776" s="285"/>
      <c r="K1776" s="285"/>
      <c r="L1776" s="285"/>
      <c r="M1776" s="285"/>
      <c r="N1776" s="285"/>
      <c r="O1776" s="288" t="s">
        <v>2012</v>
      </c>
      <c r="P1776" s="288" t="s">
        <v>2012</v>
      </c>
      <c r="Q1776" s="288" t="s">
        <v>2012</v>
      </c>
      <c r="R1776" s="289" t="s">
        <v>2513</v>
      </c>
      <c r="S1776" s="299" t="s">
        <v>2514</v>
      </c>
      <c r="T1776" s="283"/>
      <c r="U1776" s="290" t="s">
        <v>2015</v>
      </c>
      <c r="V1776" s="290" t="s">
        <v>195</v>
      </c>
      <c r="W1776" s="290" t="s">
        <v>2012</v>
      </c>
      <c r="X1776" s="290">
        <v>0</v>
      </c>
      <c r="Y1776" s="290" t="s">
        <v>50</v>
      </c>
      <c r="Z1776" s="290" t="s">
        <v>50</v>
      </c>
      <c r="AA1776" s="290" t="s">
        <v>50</v>
      </c>
      <c r="AB1776" s="290" t="s">
        <v>50</v>
      </c>
    </row>
    <row r="1777" spans="1:28" x14ac:dyDescent="0.25">
      <c r="A1777" s="283" t="s">
        <v>2189</v>
      </c>
      <c r="B1777" s="284" t="s">
        <v>1754</v>
      </c>
      <c r="C1777" s="284" t="s">
        <v>2088</v>
      </c>
      <c r="D1777" s="284" t="s">
        <v>2089</v>
      </c>
      <c r="E1777" s="284" t="s">
        <v>2378</v>
      </c>
      <c r="F1777" s="285" t="s">
        <v>2740</v>
      </c>
      <c r="G1777" s="286">
        <v>20</v>
      </c>
      <c r="H1777" s="287" t="s">
        <v>1786</v>
      </c>
      <c r="I1777" s="285"/>
      <c r="J1777" s="285"/>
      <c r="K1777" s="285"/>
      <c r="L1777" s="285"/>
      <c r="M1777" s="285"/>
      <c r="N1777" s="285"/>
      <c r="O1777" s="288" t="s">
        <v>2012</v>
      </c>
      <c r="P1777" s="288" t="s">
        <v>2012</v>
      </c>
      <c r="Q1777" s="288" t="s">
        <v>2012</v>
      </c>
      <c r="R1777" s="289" t="s">
        <v>2513</v>
      </c>
      <c r="S1777" s="299" t="s">
        <v>2514</v>
      </c>
      <c r="T1777" s="283"/>
      <c r="U1777" s="290" t="s">
        <v>2015</v>
      </c>
      <c r="V1777" s="290" t="s">
        <v>195</v>
      </c>
      <c r="W1777" s="290" t="s">
        <v>2012</v>
      </c>
      <c r="X1777" s="290">
        <v>0</v>
      </c>
      <c r="Y1777" s="290" t="s">
        <v>50</v>
      </c>
      <c r="Z1777" s="290" t="s">
        <v>50</v>
      </c>
      <c r="AA1777" s="290" t="s">
        <v>50</v>
      </c>
      <c r="AB1777" s="290" t="s">
        <v>50</v>
      </c>
    </row>
    <row r="1778" spans="1:28" x14ac:dyDescent="0.25">
      <c r="A1778" s="283" t="s">
        <v>2189</v>
      </c>
      <c r="B1778" s="284" t="s">
        <v>1754</v>
      </c>
      <c r="C1778" s="284" t="s">
        <v>2088</v>
      </c>
      <c r="D1778" s="284" t="s">
        <v>2089</v>
      </c>
      <c r="E1778" s="284" t="s">
        <v>2378</v>
      </c>
      <c r="F1778" s="285" t="s">
        <v>2740</v>
      </c>
      <c r="G1778" s="286">
        <v>40</v>
      </c>
      <c r="H1778" s="287" t="s">
        <v>1786</v>
      </c>
      <c r="I1778" s="285"/>
      <c r="J1778" s="285"/>
      <c r="K1778" s="285"/>
      <c r="L1778" s="285"/>
      <c r="M1778" s="285"/>
      <c r="N1778" s="285"/>
      <c r="O1778" s="288" t="s">
        <v>2012</v>
      </c>
      <c r="P1778" s="288" t="s">
        <v>2012</v>
      </c>
      <c r="Q1778" s="288" t="s">
        <v>2012</v>
      </c>
      <c r="R1778" s="289" t="s">
        <v>2513</v>
      </c>
      <c r="S1778" s="299" t="s">
        <v>2514</v>
      </c>
      <c r="T1778" s="283"/>
      <c r="U1778" s="290" t="s">
        <v>2015</v>
      </c>
      <c r="V1778" s="290" t="s">
        <v>195</v>
      </c>
      <c r="W1778" s="290" t="s">
        <v>2012</v>
      </c>
      <c r="X1778" s="290">
        <v>0</v>
      </c>
      <c r="Y1778" s="290" t="s">
        <v>50</v>
      </c>
      <c r="Z1778" s="290" t="s">
        <v>50</v>
      </c>
      <c r="AA1778" s="290" t="s">
        <v>50</v>
      </c>
      <c r="AB1778" s="290" t="s">
        <v>50</v>
      </c>
    </row>
    <row r="1779" spans="1:28" x14ac:dyDescent="0.25">
      <c r="A1779" s="283" t="s">
        <v>2189</v>
      </c>
      <c r="B1779" s="284" t="s">
        <v>2035</v>
      </c>
      <c r="C1779" s="284" t="s">
        <v>2092</v>
      </c>
      <c r="D1779" s="284" t="s">
        <v>2093</v>
      </c>
      <c r="E1779" s="284" t="s">
        <v>2378</v>
      </c>
      <c r="F1779" s="285" t="s">
        <v>2584</v>
      </c>
      <c r="G1779" s="286">
        <v>20</v>
      </c>
      <c r="H1779" s="287" t="s">
        <v>1786</v>
      </c>
      <c r="I1779" s="285"/>
      <c r="J1779" s="285"/>
      <c r="K1779" s="285"/>
      <c r="L1779" s="285"/>
      <c r="M1779" s="285"/>
      <c r="N1779" s="285"/>
      <c r="O1779" s="288" t="s">
        <v>2012</v>
      </c>
      <c r="P1779" s="288" t="s">
        <v>2012</v>
      </c>
      <c r="Q1779" s="288" t="s">
        <v>2012</v>
      </c>
      <c r="R1779" s="289" t="s">
        <v>2513</v>
      </c>
      <c r="S1779" s="299" t="s">
        <v>2514</v>
      </c>
      <c r="T1779" s="283"/>
      <c r="U1779" s="290" t="s">
        <v>2015</v>
      </c>
      <c r="V1779" s="290" t="s">
        <v>195</v>
      </c>
      <c r="W1779" s="290" t="s">
        <v>2012</v>
      </c>
      <c r="X1779" s="290">
        <v>0</v>
      </c>
      <c r="Y1779" s="290" t="s">
        <v>50</v>
      </c>
      <c r="Z1779" s="290" t="s">
        <v>50</v>
      </c>
      <c r="AA1779" s="290" t="s">
        <v>50</v>
      </c>
      <c r="AB1779" s="290" t="s">
        <v>50</v>
      </c>
    </row>
    <row r="1780" spans="1:28" x14ac:dyDescent="0.25">
      <c r="A1780" s="283" t="s">
        <v>2189</v>
      </c>
      <c r="B1780" s="284" t="s">
        <v>2035</v>
      </c>
      <c r="C1780" s="284" t="s">
        <v>2092</v>
      </c>
      <c r="D1780" s="284" t="s">
        <v>2093</v>
      </c>
      <c r="E1780" s="284" t="s">
        <v>2378</v>
      </c>
      <c r="F1780" s="285" t="s">
        <v>2584</v>
      </c>
      <c r="G1780" s="286">
        <v>40</v>
      </c>
      <c r="H1780" s="287" t="s">
        <v>1786</v>
      </c>
      <c r="I1780" s="285"/>
      <c r="J1780" s="285"/>
      <c r="K1780" s="285"/>
      <c r="L1780" s="285"/>
      <c r="M1780" s="285"/>
      <c r="N1780" s="285"/>
      <c r="O1780" s="288" t="s">
        <v>2012</v>
      </c>
      <c r="P1780" s="288" t="s">
        <v>2012</v>
      </c>
      <c r="Q1780" s="288" t="s">
        <v>2012</v>
      </c>
      <c r="R1780" s="289" t="s">
        <v>2513</v>
      </c>
      <c r="S1780" s="299" t="s">
        <v>2514</v>
      </c>
      <c r="T1780" s="283"/>
      <c r="U1780" s="290" t="s">
        <v>2015</v>
      </c>
      <c r="V1780" s="290" t="s">
        <v>195</v>
      </c>
      <c r="W1780" s="290" t="s">
        <v>2012</v>
      </c>
      <c r="X1780" s="290">
        <v>0</v>
      </c>
      <c r="Y1780" s="290" t="s">
        <v>50</v>
      </c>
      <c r="Z1780" s="290" t="s">
        <v>50</v>
      </c>
      <c r="AA1780" s="290" t="s">
        <v>50</v>
      </c>
      <c r="AB1780" s="290" t="s">
        <v>50</v>
      </c>
    </row>
    <row r="1781" spans="1:28" x14ac:dyDescent="0.25">
      <c r="A1781" s="283" t="s">
        <v>2189</v>
      </c>
      <c r="B1781" s="284" t="s">
        <v>2041</v>
      </c>
      <c r="C1781" s="284" t="s">
        <v>2265</v>
      </c>
      <c r="D1781" s="284" t="s">
        <v>2266</v>
      </c>
      <c r="E1781" s="284" t="s">
        <v>2378</v>
      </c>
      <c r="F1781" s="285" t="s">
        <v>2742</v>
      </c>
      <c r="G1781" s="286">
        <v>20</v>
      </c>
      <c r="H1781" s="287" t="s">
        <v>1786</v>
      </c>
      <c r="I1781" s="285"/>
      <c r="J1781" s="285"/>
      <c r="K1781" s="285"/>
      <c r="L1781" s="285"/>
      <c r="M1781" s="285"/>
      <c r="N1781" s="285"/>
      <c r="O1781" s="288" t="s">
        <v>2012</v>
      </c>
      <c r="P1781" s="288" t="s">
        <v>2012</v>
      </c>
      <c r="Q1781" s="288" t="s">
        <v>2012</v>
      </c>
      <c r="R1781" s="289" t="s">
        <v>2513</v>
      </c>
      <c r="S1781" s="299" t="s">
        <v>2514</v>
      </c>
      <c r="T1781" s="283"/>
      <c r="U1781" s="290" t="s">
        <v>2015</v>
      </c>
      <c r="V1781" s="290" t="s">
        <v>195</v>
      </c>
      <c r="W1781" s="290" t="s">
        <v>2012</v>
      </c>
      <c r="X1781" s="290">
        <v>0</v>
      </c>
      <c r="Y1781" s="290" t="s">
        <v>50</v>
      </c>
      <c r="Z1781" s="290" t="s">
        <v>50</v>
      </c>
      <c r="AA1781" s="290" t="s">
        <v>50</v>
      </c>
      <c r="AB1781" s="290" t="s">
        <v>50</v>
      </c>
    </row>
    <row r="1782" spans="1:28" x14ac:dyDescent="0.25">
      <c r="A1782" s="283" t="s">
        <v>2189</v>
      </c>
      <c r="B1782" s="284" t="s">
        <v>2041</v>
      </c>
      <c r="C1782" s="284" t="s">
        <v>2265</v>
      </c>
      <c r="D1782" s="284" t="s">
        <v>2266</v>
      </c>
      <c r="E1782" s="284" t="s">
        <v>2378</v>
      </c>
      <c r="F1782" s="285" t="s">
        <v>2742</v>
      </c>
      <c r="G1782" s="286">
        <v>40</v>
      </c>
      <c r="H1782" s="287" t="s">
        <v>1786</v>
      </c>
      <c r="I1782" s="285"/>
      <c r="J1782" s="285"/>
      <c r="K1782" s="285"/>
      <c r="L1782" s="285"/>
      <c r="M1782" s="285"/>
      <c r="N1782" s="285"/>
      <c r="O1782" s="288" t="s">
        <v>2012</v>
      </c>
      <c r="P1782" s="288" t="s">
        <v>2012</v>
      </c>
      <c r="Q1782" s="288" t="s">
        <v>2012</v>
      </c>
      <c r="R1782" s="289" t="s">
        <v>2513</v>
      </c>
      <c r="S1782" s="299" t="s">
        <v>2514</v>
      </c>
      <c r="T1782" s="283"/>
      <c r="U1782" s="290" t="s">
        <v>2015</v>
      </c>
      <c r="V1782" s="290" t="s">
        <v>195</v>
      </c>
      <c r="W1782" s="290" t="s">
        <v>2012</v>
      </c>
      <c r="X1782" s="290">
        <v>0</v>
      </c>
      <c r="Y1782" s="290" t="s">
        <v>50</v>
      </c>
      <c r="Z1782" s="290" t="s">
        <v>50</v>
      </c>
      <c r="AA1782" s="290" t="s">
        <v>50</v>
      </c>
      <c r="AB1782" s="290" t="s">
        <v>50</v>
      </c>
    </row>
    <row r="1783" spans="1:28" x14ac:dyDescent="0.25">
      <c r="A1783" s="283" t="s">
        <v>2189</v>
      </c>
      <c r="B1783" s="284" t="s">
        <v>2041</v>
      </c>
      <c r="C1783" s="284" t="s">
        <v>2094</v>
      </c>
      <c r="D1783" s="284" t="s">
        <v>2095</v>
      </c>
      <c r="E1783" s="284" t="s">
        <v>2378</v>
      </c>
      <c r="F1783" s="285" t="s">
        <v>2587</v>
      </c>
      <c r="G1783" s="286">
        <v>20</v>
      </c>
      <c r="H1783" s="287" t="s">
        <v>1786</v>
      </c>
      <c r="I1783" s="285"/>
      <c r="J1783" s="285"/>
      <c r="K1783" s="285"/>
      <c r="L1783" s="285"/>
      <c r="M1783" s="285"/>
      <c r="N1783" s="285"/>
      <c r="O1783" s="288" t="s">
        <v>2012</v>
      </c>
      <c r="P1783" s="288" t="s">
        <v>2012</v>
      </c>
      <c r="Q1783" s="288" t="s">
        <v>2012</v>
      </c>
      <c r="R1783" s="289" t="s">
        <v>2513</v>
      </c>
      <c r="S1783" s="299" t="s">
        <v>2514</v>
      </c>
      <c r="T1783" s="283"/>
      <c r="U1783" s="290" t="s">
        <v>2015</v>
      </c>
      <c r="V1783" s="290" t="s">
        <v>195</v>
      </c>
      <c r="W1783" s="290" t="s">
        <v>2012</v>
      </c>
      <c r="X1783" s="290">
        <v>0</v>
      </c>
      <c r="Y1783" s="290" t="s">
        <v>50</v>
      </c>
      <c r="Z1783" s="290" t="s">
        <v>50</v>
      </c>
      <c r="AA1783" s="290" t="s">
        <v>50</v>
      </c>
      <c r="AB1783" s="290" t="s">
        <v>50</v>
      </c>
    </row>
    <row r="1784" spans="1:28" x14ac:dyDescent="0.25">
      <c r="A1784" s="283" t="s">
        <v>2189</v>
      </c>
      <c r="B1784" s="284" t="s">
        <v>2041</v>
      </c>
      <c r="C1784" s="284" t="s">
        <v>2094</v>
      </c>
      <c r="D1784" s="284" t="s">
        <v>2095</v>
      </c>
      <c r="E1784" s="284" t="s">
        <v>2378</v>
      </c>
      <c r="F1784" s="285" t="s">
        <v>2587</v>
      </c>
      <c r="G1784" s="286">
        <v>40</v>
      </c>
      <c r="H1784" s="287" t="s">
        <v>1786</v>
      </c>
      <c r="I1784" s="285"/>
      <c r="J1784" s="285"/>
      <c r="K1784" s="285"/>
      <c r="L1784" s="285"/>
      <c r="M1784" s="285"/>
      <c r="N1784" s="285"/>
      <c r="O1784" s="288" t="s">
        <v>2012</v>
      </c>
      <c r="P1784" s="288" t="s">
        <v>2012</v>
      </c>
      <c r="Q1784" s="288" t="s">
        <v>2012</v>
      </c>
      <c r="R1784" s="289" t="s">
        <v>2513</v>
      </c>
      <c r="S1784" s="299" t="s">
        <v>2514</v>
      </c>
      <c r="T1784" s="283"/>
      <c r="U1784" s="290" t="s">
        <v>2015</v>
      </c>
      <c r="V1784" s="290" t="s">
        <v>195</v>
      </c>
      <c r="W1784" s="290" t="s">
        <v>2012</v>
      </c>
      <c r="X1784" s="290">
        <v>0</v>
      </c>
      <c r="Y1784" s="290" t="s">
        <v>50</v>
      </c>
      <c r="Z1784" s="290" t="s">
        <v>50</v>
      </c>
      <c r="AA1784" s="290" t="s">
        <v>50</v>
      </c>
      <c r="AB1784" s="290" t="s">
        <v>50</v>
      </c>
    </row>
    <row r="1785" spans="1:28" x14ac:dyDescent="0.25">
      <c r="A1785" s="283" t="s">
        <v>2189</v>
      </c>
      <c r="B1785" s="284" t="s">
        <v>1754</v>
      </c>
      <c r="C1785" s="284" t="s">
        <v>2271</v>
      </c>
      <c r="D1785" s="284" t="s">
        <v>2272</v>
      </c>
      <c r="E1785" s="284" t="s">
        <v>2378</v>
      </c>
      <c r="F1785" s="285" t="s">
        <v>2745</v>
      </c>
      <c r="G1785" s="286">
        <v>20</v>
      </c>
      <c r="H1785" s="287" t="s">
        <v>1786</v>
      </c>
      <c r="I1785" s="285"/>
      <c r="J1785" s="285"/>
      <c r="K1785" s="285"/>
      <c r="L1785" s="285"/>
      <c r="M1785" s="285"/>
      <c r="N1785" s="285"/>
      <c r="O1785" s="288" t="s">
        <v>2012</v>
      </c>
      <c r="P1785" s="288" t="s">
        <v>2012</v>
      </c>
      <c r="Q1785" s="288" t="s">
        <v>2012</v>
      </c>
      <c r="R1785" s="289" t="s">
        <v>2513</v>
      </c>
      <c r="S1785" s="299" t="s">
        <v>2514</v>
      </c>
      <c r="T1785" s="283"/>
      <c r="U1785" s="290" t="s">
        <v>2015</v>
      </c>
      <c r="V1785" s="290" t="s">
        <v>195</v>
      </c>
      <c r="W1785" s="290" t="s">
        <v>2012</v>
      </c>
      <c r="X1785" s="290">
        <v>33</v>
      </c>
      <c r="Y1785" s="290" t="s">
        <v>50</v>
      </c>
      <c r="Z1785" s="290" t="s">
        <v>50</v>
      </c>
      <c r="AA1785" s="290">
        <v>31</v>
      </c>
      <c r="AB1785" s="290" t="s">
        <v>50</v>
      </c>
    </row>
    <row r="1786" spans="1:28" x14ac:dyDescent="0.25">
      <c r="A1786" s="283" t="s">
        <v>2189</v>
      </c>
      <c r="B1786" s="284" t="s">
        <v>1754</v>
      </c>
      <c r="C1786" s="284" t="s">
        <v>2271</v>
      </c>
      <c r="D1786" s="284" t="s">
        <v>2272</v>
      </c>
      <c r="E1786" s="284" t="s">
        <v>2378</v>
      </c>
      <c r="F1786" s="285" t="s">
        <v>2745</v>
      </c>
      <c r="G1786" s="286">
        <v>40</v>
      </c>
      <c r="H1786" s="287" t="s">
        <v>1786</v>
      </c>
      <c r="I1786" s="285"/>
      <c r="J1786" s="285"/>
      <c r="K1786" s="285"/>
      <c r="L1786" s="285"/>
      <c r="M1786" s="285"/>
      <c r="N1786" s="285"/>
      <c r="O1786" s="288" t="s">
        <v>2012</v>
      </c>
      <c r="P1786" s="288" t="s">
        <v>2012</v>
      </c>
      <c r="Q1786" s="288" t="s">
        <v>2012</v>
      </c>
      <c r="R1786" s="289" t="s">
        <v>2513</v>
      </c>
      <c r="S1786" s="299" t="s">
        <v>2514</v>
      </c>
      <c r="T1786" s="283"/>
      <c r="U1786" s="290" t="s">
        <v>2015</v>
      </c>
      <c r="V1786" s="290" t="s">
        <v>195</v>
      </c>
      <c r="W1786" s="290" t="s">
        <v>2012</v>
      </c>
      <c r="X1786" s="290">
        <v>50</v>
      </c>
      <c r="Y1786" s="290" t="s">
        <v>50</v>
      </c>
      <c r="Z1786" s="290" t="s">
        <v>50</v>
      </c>
      <c r="AA1786" s="290">
        <v>31</v>
      </c>
      <c r="AB1786" s="290" t="s">
        <v>50</v>
      </c>
    </row>
    <row r="1787" spans="1:28" x14ac:dyDescent="0.25">
      <c r="A1787" s="283" t="s">
        <v>2189</v>
      </c>
      <c r="B1787" s="284" t="s">
        <v>1754</v>
      </c>
      <c r="C1787" s="284" t="s">
        <v>2271</v>
      </c>
      <c r="D1787" s="284" t="s">
        <v>2272</v>
      </c>
      <c r="E1787" s="284" t="s">
        <v>2378</v>
      </c>
      <c r="F1787" s="285" t="s">
        <v>2746</v>
      </c>
      <c r="G1787" s="286">
        <v>20</v>
      </c>
      <c r="H1787" s="287" t="s">
        <v>1786</v>
      </c>
      <c r="I1787" s="285"/>
      <c r="J1787" s="285"/>
      <c r="K1787" s="285"/>
      <c r="L1787" s="285"/>
      <c r="M1787" s="285"/>
      <c r="N1787" s="285"/>
      <c r="O1787" s="288" t="s">
        <v>2012</v>
      </c>
      <c r="P1787" s="288" t="s">
        <v>2012</v>
      </c>
      <c r="Q1787" s="288" t="s">
        <v>2012</v>
      </c>
      <c r="R1787" s="289" t="s">
        <v>2513</v>
      </c>
      <c r="S1787" s="299" t="s">
        <v>2514</v>
      </c>
      <c r="T1787" s="283"/>
      <c r="U1787" s="290" t="s">
        <v>2015</v>
      </c>
      <c r="V1787" s="290" t="s">
        <v>195</v>
      </c>
      <c r="W1787" s="290" t="s">
        <v>2012</v>
      </c>
      <c r="X1787" s="290">
        <v>33</v>
      </c>
      <c r="Y1787" s="290" t="s">
        <v>50</v>
      </c>
      <c r="Z1787" s="290" t="s">
        <v>50</v>
      </c>
      <c r="AA1787" s="290">
        <v>31</v>
      </c>
      <c r="AB1787" s="290" t="s">
        <v>50</v>
      </c>
    </row>
    <row r="1788" spans="1:28" x14ac:dyDescent="0.25">
      <c r="A1788" s="283" t="s">
        <v>2189</v>
      </c>
      <c r="B1788" s="284" t="s">
        <v>1754</v>
      </c>
      <c r="C1788" s="284" t="s">
        <v>2271</v>
      </c>
      <c r="D1788" s="284" t="s">
        <v>2272</v>
      </c>
      <c r="E1788" s="284" t="s">
        <v>2378</v>
      </c>
      <c r="F1788" s="285" t="s">
        <v>2746</v>
      </c>
      <c r="G1788" s="286">
        <v>40</v>
      </c>
      <c r="H1788" s="287" t="s">
        <v>1786</v>
      </c>
      <c r="I1788" s="285"/>
      <c r="J1788" s="285"/>
      <c r="K1788" s="285"/>
      <c r="L1788" s="285"/>
      <c r="M1788" s="285"/>
      <c r="N1788" s="285"/>
      <c r="O1788" s="288" t="s">
        <v>2012</v>
      </c>
      <c r="P1788" s="288" t="s">
        <v>2012</v>
      </c>
      <c r="Q1788" s="288" t="s">
        <v>2012</v>
      </c>
      <c r="R1788" s="289" t="s">
        <v>2513</v>
      </c>
      <c r="S1788" s="299" t="s">
        <v>2514</v>
      </c>
      <c r="T1788" s="283"/>
      <c r="U1788" s="290" t="s">
        <v>2015</v>
      </c>
      <c r="V1788" s="290" t="s">
        <v>195</v>
      </c>
      <c r="W1788" s="290" t="s">
        <v>2012</v>
      </c>
      <c r="X1788" s="290">
        <v>50</v>
      </c>
      <c r="Y1788" s="290" t="s">
        <v>50</v>
      </c>
      <c r="Z1788" s="290" t="s">
        <v>50</v>
      </c>
      <c r="AA1788" s="290">
        <v>31</v>
      </c>
      <c r="AB1788" s="290" t="s">
        <v>50</v>
      </c>
    </row>
    <row r="1789" spans="1:28" x14ac:dyDescent="0.25">
      <c r="A1789" s="283" t="s">
        <v>2189</v>
      </c>
      <c r="B1789" s="284" t="s">
        <v>1754</v>
      </c>
      <c r="C1789" s="284" t="s">
        <v>2096</v>
      </c>
      <c r="D1789" s="284" t="s">
        <v>2097</v>
      </c>
      <c r="E1789" s="284" t="s">
        <v>2378</v>
      </c>
      <c r="F1789" s="285" t="s">
        <v>2588</v>
      </c>
      <c r="G1789" s="286">
        <v>20</v>
      </c>
      <c r="H1789" s="287" t="s">
        <v>1786</v>
      </c>
      <c r="I1789" s="285"/>
      <c r="J1789" s="285"/>
      <c r="K1789" s="285"/>
      <c r="L1789" s="285"/>
      <c r="M1789" s="285"/>
      <c r="N1789" s="285"/>
      <c r="O1789" s="288" t="s">
        <v>2012</v>
      </c>
      <c r="P1789" s="288" t="s">
        <v>2012</v>
      </c>
      <c r="Q1789" s="288" t="s">
        <v>2012</v>
      </c>
      <c r="R1789" s="289" t="s">
        <v>2513</v>
      </c>
      <c r="S1789" s="299" t="s">
        <v>2514</v>
      </c>
      <c r="T1789" s="283"/>
      <c r="U1789" s="290" t="s">
        <v>2015</v>
      </c>
      <c r="V1789" s="290" t="s">
        <v>195</v>
      </c>
      <c r="W1789" s="290" t="s">
        <v>2012</v>
      </c>
      <c r="X1789" s="290">
        <v>0</v>
      </c>
      <c r="Y1789" s="290" t="s">
        <v>50</v>
      </c>
      <c r="Z1789" s="290" t="s">
        <v>50</v>
      </c>
      <c r="AA1789" s="290" t="s">
        <v>50</v>
      </c>
      <c r="AB1789" s="290" t="s">
        <v>50</v>
      </c>
    </row>
    <row r="1790" spans="1:28" x14ac:dyDescent="0.25">
      <c r="A1790" s="283" t="s">
        <v>2189</v>
      </c>
      <c r="B1790" s="284" t="s">
        <v>1754</v>
      </c>
      <c r="C1790" s="284" t="s">
        <v>2096</v>
      </c>
      <c r="D1790" s="284" t="s">
        <v>2097</v>
      </c>
      <c r="E1790" s="284" t="s">
        <v>2378</v>
      </c>
      <c r="F1790" s="285" t="s">
        <v>2588</v>
      </c>
      <c r="G1790" s="286">
        <v>40</v>
      </c>
      <c r="H1790" s="287" t="s">
        <v>1786</v>
      </c>
      <c r="I1790" s="285"/>
      <c r="J1790" s="285"/>
      <c r="K1790" s="285"/>
      <c r="L1790" s="285"/>
      <c r="M1790" s="285"/>
      <c r="N1790" s="285"/>
      <c r="O1790" s="288" t="s">
        <v>2012</v>
      </c>
      <c r="P1790" s="288" t="s">
        <v>2012</v>
      </c>
      <c r="Q1790" s="288" t="s">
        <v>2012</v>
      </c>
      <c r="R1790" s="289" t="s">
        <v>2513</v>
      </c>
      <c r="S1790" s="299" t="s">
        <v>2514</v>
      </c>
      <c r="T1790" s="283"/>
      <c r="U1790" s="290" t="s">
        <v>2015</v>
      </c>
      <c r="V1790" s="290" t="s">
        <v>195</v>
      </c>
      <c r="W1790" s="290" t="s">
        <v>2012</v>
      </c>
      <c r="X1790" s="290">
        <v>0</v>
      </c>
      <c r="Y1790" s="290" t="s">
        <v>50</v>
      </c>
      <c r="Z1790" s="290" t="s">
        <v>50</v>
      </c>
      <c r="AA1790" s="290" t="s">
        <v>50</v>
      </c>
      <c r="AB1790" s="290" t="s">
        <v>50</v>
      </c>
    </row>
    <row r="1791" spans="1:28" x14ac:dyDescent="0.25">
      <c r="A1791" s="283" t="s">
        <v>2189</v>
      </c>
      <c r="B1791" s="284" t="s">
        <v>1788</v>
      </c>
      <c r="C1791" s="284" t="s">
        <v>2099</v>
      </c>
      <c r="D1791" s="284" t="s">
        <v>2100</v>
      </c>
      <c r="E1791" s="284" t="s">
        <v>2378</v>
      </c>
      <c r="F1791" s="285" t="s">
        <v>2445</v>
      </c>
      <c r="G1791" s="286">
        <v>20</v>
      </c>
      <c r="H1791" s="287" t="s">
        <v>1786</v>
      </c>
      <c r="I1791" s="285"/>
      <c r="J1791" s="285"/>
      <c r="K1791" s="285"/>
      <c r="L1791" s="285"/>
      <c r="M1791" s="285"/>
      <c r="N1791" s="285"/>
      <c r="O1791" s="288" t="s">
        <v>2012</v>
      </c>
      <c r="P1791" s="288" t="s">
        <v>2012</v>
      </c>
      <c r="Q1791" s="288" t="s">
        <v>2012</v>
      </c>
      <c r="R1791" s="289" t="s">
        <v>2513</v>
      </c>
      <c r="S1791" s="299" t="s">
        <v>2514</v>
      </c>
      <c r="T1791" s="283"/>
      <c r="U1791" s="290" t="s">
        <v>2015</v>
      </c>
      <c r="V1791" s="290" t="s">
        <v>195</v>
      </c>
      <c r="W1791" s="290" t="s">
        <v>2012</v>
      </c>
      <c r="X1791" s="290">
        <v>0</v>
      </c>
      <c r="Y1791" s="290" t="s">
        <v>50</v>
      </c>
      <c r="Z1791" s="290" t="s">
        <v>50</v>
      </c>
      <c r="AA1791" s="290" t="s">
        <v>50</v>
      </c>
      <c r="AB1791" s="290" t="s">
        <v>50</v>
      </c>
    </row>
    <row r="1792" spans="1:28" x14ac:dyDescent="0.25">
      <c r="A1792" s="283" t="s">
        <v>2189</v>
      </c>
      <c r="B1792" s="284" t="s">
        <v>1788</v>
      </c>
      <c r="C1792" s="284" t="s">
        <v>2099</v>
      </c>
      <c r="D1792" s="284" t="s">
        <v>2100</v>
      </c>
      <c r="E1792" s="284" t="s">
        <v>2378</v>
      </c>
      <c r="F1792" s="285" t="s">
        <v>2445</v>
      </c>
      <c r="G1792" s="286">
        <v>40</v>
      </c>
      <c r="H1792" s="287" t="s">
        <v>1786</v>
      </c>
      <c r="I1792" s="285"/>
      <c r="J1792" s="285"/>
      <c r="K1792" s="285"/>
      <c r="L1792" s="285"/>
      <c r="M1792" s="285"/>
      <c r="N1792" s="285"/>
      <c r="O1792" s="288" t="s">
        <v>2012</v>
      </c>
      <c r="P1792" s="288" t="s">
        <v>2012</v>
      </c>
      <c r="Q1792" s="288" t="s">
        <v>2012</v>
      </c>
      <c r="R1792" s="289" t="s">
        <v>2513</v>
      </c>
      <c r="S1792" s="299" t="s">
        <v>2514</v>
      </c>
      <c r="T1792" s="283"/>
      <c r="U1792" s="290" t="s">
        <v>2015</v>
      </c>
      <c r="V1792" s="290" t="s">
        <v>195</v>
      </c>
      <c r="W1792" s="290" t="s">
        <v>2012</v>
      </c>
      <c r="X1792" s="290">
        <v>0</v>
      </c>
      <c r="Y1792" s="290" t="s">
        <v>50</v>
      </c>
      <c r="Z1792" s="290" t="s">
        <v>50</v>
      </c>
      <c r="AA1792" s="290" t="s">
        <v>50</v>
      </c>
      <c r="AB1792" s="290" t="s">
        <v>50</v>
      </c>
    </row>
    <row r="1793" spans="1:28" x14ac:dyDescent="0.25">
      <c r="A1793" s="283" t="s">
        <v>2189</v>
      </c>
      <c r="B1793" s="284" t="s">
        <v>2035</v>
      </c>
      <c r="C1793" s="284" t="s">
        <v>2279</v>
      </c>
      <c r="D1793" s="284" t="s">
        <v>2280</v>
      </c>
      <c r="E1793" s="284" t="s">
        <v>2378</v>
      </c>
      <c r="F1793" s="285" t="s">
        <v>2750</v>
      </c>
      <c r="G1793" s="286">
        <v>20</v>
      </c>
      <c r="H1793" s="287" t="s">
        <v>1786</v>
      </c>
      <c r="I1793" s="285"/>
      <c r="J1793" s="285"/>
      <c r="K1793" s="285"/>
      <c r="L1793" s="285"/>
      <c r="M1793" s="285"/>
      <c r="N1793" s="285"/>
      <c r="O1793" s="288" t="s">
        <v>2012</v>
      </c>
      <c r="P1793" s="288" t="s">
        <v>2012</v>
      </c>
      <c r="Q1793" s="288" t="s">
        <v>2012</v>
      </c>
      <c r="R1793" s="289" t="s">
        <v>2513</v>
      </c>
      <c r="S1793" s="299" t="s">
        <v>2514</v>
      </c>
      <c r="T1793" s="283"/>
      <c r="U1793" s="290" t="s">
        <v>2015</v>
      </c>
      <c r="V1793" s="290" t="s">
        <v>195</v>
      </c>
      <c r="W1793" s="290" t="s">
        <v>2012</v>
      </c>
      <c r="X1793" s="290">
        <v>0</v>
      </c>
      <c r="Y1793" s="290" t="s">
        <v>50</v>
      </c>
      <c r="Z1793" s="290" t="s">
        <v>50</v>
      </c>
      <c r="AA1793" s="290" t="s">
        <v>50</v>
      </c>
      <c r="AB1793" s="290" t="s">
        <v>50</v>
      </c>
    </row>
    <row r="1794" spans="1:28" x14ac:dyDescent="0.25">
      <c r="A1794" s="283" t="s">
        <v>2189</v>
      </c>
      <c r="B1794" s="284" t="s">
        <v>2035</v>
      </c>
      <c r="C1794" s="284" t="s">
        <v>2279</v>
      </c>
      <c r="D1794" s="284" t="s">
        <v>2280</v>
      </c>
      <c r="E1794" s="284" t="s">
        <v>2378</v>
      </c>
      <c r="F1794" s="285" t="s">
        <v>2750</v>
      </c>
      <c r="G1794" s="286">
        <v>40</v>
      </c>
      <c r="H1794" s="287" t="s">
        <v>1786</v>
      </c>
      <c r="I1794" s="285"/>
      <c r="J1794" s="285"/>
      <c r="K1794" s="285"/>
      <c r="L1794" s="285"/>
      <c r="M1794" s="285"/>
      <c r="N1794" s="285"/>
      <c r="O1794" s="288" t="s">
        <v>2012</v>
      </c>
      <c r="P1794" s="288" t="s">
        <v>2012</v>
      </c>
      <c r="Q1794" s="288" t="s">
        <v>2012</v>
      </c>
      <c r="R1794" s="289" t="s">
        <v>2513</v>
      </c>
      <c r="S1794" s="299" t="s">
        <v>2514</v>
      </c>
      <c r="T1794" s="283"/>
      <c r="U1794" s="290" t="s">
        <v>2015</v>
      </c>
      <c r="V1794" s="290" t="s">
        <v>195</v>
      </c>
      <c r="W1794" s="290" t="s">
        <v>2012</v>
      </c>
      <c r="X1794" s="290">
        <v>0</v>
      </c>
      <c r="Y1794" s="290" t="s">
        <v>50</v>
      </c>
      <c r="Z1794" s="290" t="s">
        <v>50</v>
      </c>
      <c r="AA1794" s="290" t="s">
        <v>50</v>
      </c>
      <c r="AB1794" s="290" t="s">
        <v>50</v>
      </c>
    </row>
    <row r="1795" spans="1:28" x14ac:dyDescent="0.25">
      <c r="A1795" s="283" t="s">
        <v>2189</v>
      </c>
      <c r="B1795" s="284" t="s">
        <v>2035</v>
      </c>
      <c r="C1795" s="284" t="s">
        <v>2281</v>
      </c>
      <c r="D1795" s="284" t="s">
        <v>2282</v>
      </c>
      <c r="E1795" s="284" t="s">
        <v>2378</v>
      </c>
      <c r="F1795" s="285" t="s">
        <v>2751</v>
      </c>
      <c r="G1795" s="286">
        <v>20</v>
      </c>
      <c r="H1795" s="287" t="s">
        <v>1786</v>
      </c>
      <c r="I1795" s="285"/>
      <c r="J1795" s="285"/>
      <c r="K1795" s="285"/>
      <c r="L1795" s="285"/>
      <c r="M1795" s="285"/>
      <c r="N1795" s="285"/>
      <c r="O1795" s="288" t="s">
        <v>2012</v>
      </c>
      <c r="P1795" s="288" t="s">
        <v>2012</v>
      </c>
      <c r="Q1795" s="288" t="s">
        <v>2012</v>
      </c>
      <c r="R1795" s="289" t="s">
        <v>2513</v>
      </c>
      <c r="S1795" s="299" t="s">
        <v>2514</v>
      </c>
      <c r="T1795" s="283"/>
      <c r="U1795" s="290" t="s">
        <v>2015</v>
      </c>
      <c r="V1795" s="290" t="s">
        <v>195</v>
      </c>
      <c r="W1795" s="290" t="s">
        <v>2012</v>
      </c>
      <c r="X1795" s="290">
        <v>0</v>
      </c>
      <c r="Y1795" s="290" t="s">
        <v>50</v>
      </c>
      <c r="Z1795" s="290" t="s">
        <v>50</v>
      </c>
      <c r="AA1795" s="290" t="s">
        <v>50</v>
      </c>
      <c r="AB1795" s="290" t="s">
        <v>50</v>
      </c>
    </row>
    <row r="1796" spans="1:28" x14ac:dyDescent="0.25">
      <c r="A1796" s="283" t="s">
        <v>2189</v>
      </c>
      <c r="B1796" s="284" t="s">
        <v>2035</v>
      </c>
      <c r="C1796" s="284" t="s">
        <v>2281</v>
      </c>
      <c r="D1796" s="284" t="s">
        <v>2282</v>
      </c>
      <c r="E1796" s="284" t="s">
        <v>2378</v>
      </c>
      <c r="F1796" s="285" t="s">
        <v>2751</v>
      </c>
      <c r="G1796" s="286">
        <v>40</v>
      </c>
      <c r="H1796" s="287" t="s">
        <v>1786</v>
      </c>
      <c r="I1796" s="285"/>
      <c r="J1796" s="285"/>
      <c r="K1796" s="285"/>
      <c r="L1796" s="285"/>
      <c r="M1796" s="285"/>
      <c r="N1796" s="285"/>
      <c r="O1796" s="288" t="s">
        <v>2012</v>
      </c>
      <c r="P1796" s="288" t="s">
        <v>2012</v>
      </c>
      <c r="Q1796" s="288" t="s">
        <v>2012</v>
      </c>
      <c r="R1796" s="289" t="s">
        <v>2513</v>
      </c>
      <c r="S1796" s="299" t="s">
        <v>2514</v>
      </c>
      <c r="T1796" s="283"/>
      <c r="U1796" s="290" t="s">
        <v>2015</v>
      </c>
      <c r="V1796" s="290" t="s">
        <v>195</v>
      </c>
      <c r="W1796" s="290" t="s">
        <v>2012</v>
      </c>
      <c r="X1796" s="290">
        <v>0</v>
      </c>
      <c r="Y1796" s="290" t="s">
        <v>50</v>
      </c>
      <c r="Z1796" s="290" t="s">
        <v>50</v>
      </c>
      <c r="AA1796" s="290" t="s">
        <v>50</v>
      </c>
      <c r="AB1796" s="290" t="s">
        <v>50</v>
      </c>
    </row>
    <row r="1797" spans="1:28" x14ac:dyDescent="0.25">
      <c r="A1797" s="283" t="s">
        <v>2189</v>
      </c>
      <c r="B1797" s="284" t="s">
        <v>2035</v>
      </c>
      <c r="C1797" s="284" t="s">
        <v>2281</v>
      </c>
      <c r="D1797" s="284" t="s">
        <v>2282</v>
      </c>
      <c r="E1797" s="284" t="s">
        <v>2378</v>
      </c>
      <c r="F1797" s="285" t="s">
        <v>2754</v>
      </c>
      <c r="G1797" s="286">
        <v>20</v>
      </c>
      <c r="H1797" s="287" t="s">
        <v>1786</v>
      </c>
      <c r="I1797" s="285"/>
      <c r="J1797" s="285"/>
      <c r="K1797" s="285"/>
      <c r="L1797" s="285"/>
      <c r="M1797" s="285"/>
      <c r="N1797" s="285"/>
      <c r="O1797" s="288" t="s">
        <v>2012</v>
      </c>
      <c r="P1797" s="288" t="s">
        <v>2012</v>
      </c>
      <c r="Q1797" s="288" t="s">
        <v>2012</v>
      </c>
      <c r="R1797" s="289" t="s">
        <v>2513</v>
      </c>
      <c r="S1797" s="299" t="s">
        <v>2514</v>
      </c>
      <c r="T1797" s="283"/>
      <c r="U1797" s="290" t="s">
        <v>2015</v>
      </c>
      <c r="V1797" s="290" t="s">
        <v>195</v>
      </c>
      <c r="W1797" s="290" t="s">
        <v>2012</v>
      </c>
      <c r="X1797" s="290">
        <v>0</v>
      </c>
      <c r="Y1797" s="290" t="s">
        <v>50</v>
      </c>
      <c r="Z1797" s="290" t="s">
        <v>50</v>
      </c>
      <c r="AA1797" s="290" t="s">
        <v>50</v>
      </c>
      <c r="AB1797" s="290" t="s">
        <v>50</v>
      </c>
    </row>
    <row r="1798" spans="1:28" x14ac:dyDescent="0.25">
      <c r="A1798" s="283" t="s">
        <v>2189</v>
      </c>
      <c r="B1798" s="284" t="s">
        <v>2035</v>
      </c>
      <c r="C1798" s="284" t="s">
        <v>2281</v>
      </c>
      <c r="D1798" s="284" t="s">
        <v>2282</v>
      </c>
      <c r="E1798" s="284" t="s">
        <v>2378</v>
      </c>
      <c r="F1798" s="285" t="s">
        <v>2754</v>
      </c>
      <c r="G1798" s="286">
        <v>40</v>
      </c>
      <c r="H1798" s="287" t="s">
        <v>1786</v>
      </c>
      <c r="I1798" s="285"/>
      <c r="J1798" s="285"/>
      <c r="K1798" s="285"/>
      <c r="L1798" s="285"/>
      <c r="M1798" s="285"/>
      <c r="N1798" s="285"/>
      <c r="O1798" s="288" t="s">
        <v>2012</v>
      </c>
      <c r="P1798" s="288" t="s">
        <v>2012</v>
      </c>
      <c r="Q1798" s="288" t="s">
        <v>2012</v>
      </c>
      <c r="R1798" s="289" t="s">
        <v>2513</v>
      </c>
      <c r="S1798" s="299" t="s">
        <v>2514</v>
      </c>
      <c r="T1798" s="283"/>
      <c r="U1798" s="290" t="s">
        <v>2015</v>
      </c>
      <c r="V1798" s="290" t="s">
        <v>195</v>
      </c>
      <c r="W1798" s="290" t="s">
        <v>2012</v>
      </c>
      <c r="X1798" s="290">
        <v>0</v>
      </c>
      <c r="Y1798" s="290" t="s">
        <v>50</v>
      </c>
      <c r="Z1798" s="290" t="s">
        <v>50</v>
      </c>
      <c r="AA1798" s="290" t="s">
        <v>50</v>
      </c>
      <c r="AB1798" s="290" t="s">
        <v>50</v>
      </c>
    </row>
    <row r="1799" spans="1:28" x14ac:dyDescent="0.25">
      <c r="A1799" s="283" t="s">
        <v>2189</v>
      </c>
      <c r="B1799" s="284" t="s">
        <v>2035</v>
      </c>
      <c r="C1799" s="284" t="s">
        <v>2104</v>
      </c>
      <c r="D1799" s="284" t="s">
        <v>2105</v>
      </c>
      <c r="E1799" s="284" t="s">
        <v>2378</v>
      </c>
      <c r="F1799" s="285" t="s">
        <v>2589</v>
      </c>
      <c r="G1799" s="286">
        <v>20</v>
      </c>
      <c r="H1799" s="287" t="s">
        <v>1786</v>
      </c>
      <c r="I1799" s="285"/>
      <c r="J1799" s="285"/>
      <c r="K1799" s="285"/>
      <c r="L1799" s="285"/>
      <c r="M1799" s="285"/>
      <c r="N1799" s="285"/>
      <c r="O1799" s="288" t="s">
        <v>2012</v>
      </c>
      <c r="P1799" s="288" t="s">
        <v>2012</v>
      </c>
      <c r="Q1799" s="288" t="s">
        <v>2012</v>
      </c>
      <c r="R1799" s="289" t="s">
        <v>2513</v>
      </c>
      <c r="S1799" s="299" t="s">
        <v>2514</v>
      </c>
      <c r="T1799" s="283"/>
      <c r="U1799" s="290" t="s">
        <v>2015</v>
      </c>
      <c r="V1799" s="290" t="s">
        <v>195</v>
      </c>
      <c r="W1799" s="290" t="s">
        <v>2012</v>
      </c>
      <c r="X1799" s="290">
        <v>0</v>
      </c>
      <c r="Y1799" s="290" t="s">
        <v>50</v>
      </c>
      <c r="Z1799" s="290" t="s">
        <v>50</v>
      </c>
      <c r="AA1799" s="290" t="s">
        <v>50</v>
      </c>
      <c r="AB1799" s="290" t="s">
        <v>50</v>
      </c>
    </row>
    <row r="1800" spans="1:28" x14ac:dyDescent="0.25">
      <c r="A1800" s="283" t="s">
        <v>2189</v>
      </c>
      <c r="B1800" s="284" t="s">
        <v>2035</v>
      </c>
      <c r="C1800" s="284" t="s">
        <v>2104</v>
      </c>
      <c r="D1800" s="284" t="s">
        <v>2105</v>
      </c>
      <c r="E1800" s="284" t="s">
        <v>2378</v>
      </c>
      <c r="F1800" s="285" t="s">
        <v>2589</v>
      </c>
      <c r="G1800" s="286">
        <v>40</v>
      </c>
      <c r="H1800" s="287" t="s">
        <v>1786</v>
      </c>
      <c r="I1800" s="285"/>
      <c r="J1800" s="285"/>
      <c r="K1800" s="285"/>
      <c r="L1800" s="285"/>
      <c r="M1800" s="285"/>
      <c r="N1800" s="285"/>
      <c r="O1800" s="288" t="s">
        <v>2012</v>
      </c>
      <c r="P1800" s="288" t="s">
        <v>2012</v>
      </c>
      <c r="Q1800" s="288" t="s">
        <v>2012</v>
      </c>
      <c r="R1800" s="289" t="s">
        <v>2513</v>
      </c>
      <c r="S1800" s="299" t="s">
        <v>2514</v>
      </c>
      <c r="T1800" s="283"/>
      <c r="U1800" s="290" t="s">
        <v>2015</v>
      </c>
      <c r="V1800" s="290" t="s">
        <v>195</v>
      </c>
      <c r="W1800" s="290" t="s">
        <v>2012</v>
      </c>
      <c r="X1800" s="290">
        <v>0</v>
      </c>
      <c r="Y1800" s="290" t="s">
        <v>50</v>
      </c>
      <c r="Z1800" s="290" t="s">
        <v>50</v>
      </c>
      <c r="AA1800" s="290" t="s">
        <v>50</v>
      </c>
      <c r="AB1800" s="290" t="s">
        <v>50</v>
      </c>
    </row>
    <row r="1801" spans="1:28" x14ac:dyDescent="0.25">
      <c r="A1801" s="283" t="s">
        <v>2189</v>
      </c>
      <c r="B1801" s="284" t="s">
        <v>2035</v>
      </c>
      <c r="C1801" s="284" t="s">
        <v>2293</v>
      </c>
      <c r="D1801" s="284" t="s">
        <v>2294</v>
      </c>
      <c r="E1801" s="284" t="s">
        <v>2378</v>
      </c>
      <c r="F1801" s="285" t="s">
        <v>2759</v>
      </c>
      <c r="G1801" s="286">
        <v>20</v>
      </c>
      <c r="H1801" s="287" t="s">
        <v>1786</v>
      </c>
      <c r="I1801" s="285"/>
      <c r="J1801" s="285"/>
      <c r="K1801" s="285"/>
      <c r="L1801" s="285"/>
      <c r="M1801" s="285"/>
      <c r="N1801" s="285"/>
      <c r="O1801" s="288" t="s">
        <v>2012</v>
      </c>
      <c r="P1801" s="288" t="s">
        <v>2012</v>
      </c>
      <c r="Q1801" s="288" t="s">
        <v>2012</v>
      </c>
      <c r="R1801" s="289" t="s">
        <v>2513</v>
      </c>
      <c r="S1801" s="299" t="s">
        <v>2514</v>
      </c>
      <c r="T1801" s="283"/>
      <c r="U1801" s="290" t="s">
        <v>2015</v>
      </c>
      <c r="V1801" s="290" t="s">
        <v>195</v>
      </c>
      <c r="W1801" s="290" t="s">
        <v>2012</v>
      </c>
      <c r="X1801" s="290">
        <v>0</v>
      </c>
      <c r="Y1801" s="290" t="s">
        <v>50</v>
      </c>
      <c r="Z1801" s="290" t="s">
        <v>50</v>
      </c>
      <c r="AA1801" s="290" t="s">
        <v>50</v>
      </c>
      <c r="AB1801" s="290" t="s">
        <v>50</v>
      </c>
    </row>
    <row r="1802" spans="1:28" x14ac:dyDescent="0.25">
      <c r="A1802" s="283" t="s">
        <v>2189</v>
      </c>
      <c r="B1802" s="284" t="s">
        <v>2035</v>
      </c>
      <c r="C1802" s="284" t="s">
        <v>2293</v>
      </c>
      <c r="D1802" s="284" t="s">
        <v>2294</v>
      </c>
      <c r="E1802" s="284" t="s">
        <v>2378</v>
      </c>
      <c r="F1802" s="285" t="s">
        <v>2759</v>
      </c>
      <c r="G1802" s="286">
        <v>40</v>
      </c>
      <c r="H1802" s="287" t="s">
        <v>1786</v>
      </c>
      <c r="I1802" s="285"/>
      <c r="J1802" s="285"/>
      <c r="K1802" s="285"/>
      <c r="L1802" s="285"/>
      <c r="M1802" s="285"/>
      <c r="N1802" s="285"/>
      <c r="O1802" s="288" t="s">
        <v>2012</v>
      </c>
      <c r="P1802" s="288" t="s">
        <v>2012</v>
      </c>
      <c r="Q1802" s="288" t="s">
        <v>2012</v>
      </c>
      <c r="R1802" s="289" t="s">
        <v>2513</v>
      </c>
      <c r="S1802" s="299" t="s">
        <v>2514</v>
      </c>
      <c r="T1802" s="283"/>
      <c r="U1802" s="290" t="s">
        <v>2015</v>
      </c>
      <c r="V1802" s="290" t="s">
        <v>195</v>
      </c>
      <c r="W1802" s="290" t="s">
        <v>2012</v>
      </c>
      <c r="X1802" s="290">
        <v>0</v>
      </c>
      <c r="Y1802" s="290" t="s">
        <v>50</v>
      </c>
      <c r="Z1802" s="290" t="s">
        <v>50</v>
      </c>
      <c r="AA1802" s="290" t="s">
        <v>50</v>
      </c>
      <c r="AB1802" s="290" t="s">
        <v>50</v>
      </c>
    </row>
    <row r="1803" spans="1:28" x14ac:dyDescent="0.25">
      <c r="A1803" s="283" t="s">
        <v>2189</v>
      </c>
      <c r="B1803" s="284" t="s">
        <v>1787</v>
      </c>
      <c r="C1803" s="284" t="s">
        <v>2297</v>
      </c>
      <c r="D1803" s="284" t="s">
        <v>2298</v>
      </c>
      <c r="E1803" s="284" t="s">
        <v>2378</v>
      </c>
      <c r="F1803" s="285" t="s">
        <v>2762</v>
      </c>
      <c r="G1803" s="286">
        <v>20</v>
      </c>
      <c r="H1803" s="287" t="s">
        <v>1786</v>
      </c>
      <c r="I1803" s="285"/>
      <c r="J1803" s="285"/>
      <c r="K1803" s="285"/>
      <c r="L1803" s="285"/>
      <c r="M1803" s="285"/>
      <c r="N1803" s="285"/>
      <c r="O1803" s="288" t="s">
        <v>2012</v>
      </c>
      <c r="P1803" s="288" t="s">
        <v>2012</v>
      </c>
      <c r="Q1803" s="288" t="s">
        <v>2012</v>
      </c>
      <c r="R1803" s="289" t="s">
        <v>2513</v>
      </c>
      <c r="S1803" s="299" t="s">
        <v>2514</v>
      </c>
      <c r="T1803" s="283"/>
      <c r="U1803" s="290" t="s">
        <v>2015</v>
      </c>
      <c r="V1803" s="290" t="s">
        <v>195</v>
      </c>
      <c r="W1803" s="290" t="s">
        <v>2012</v>
      </c>
      <c r="X1803" s="290">
        <v>0</v>
      </c>
      <c r="Y1803" s="290" t="s">
        <v>50</v>
      </c>
      <c r="Z1803" s="290" t="s">
        <v>50</v>
      </c>
      <c r="AA1803" s="290" t="s">
        <v>50</v>
      </c>
      <c r="AB1803" s="290" t="s">
        <v>50</v>
      </c>
    </row>
    <row r="1804" spans="1:28" x14ac:dyDescent="0.25">
      <c r="A1804" s="283" t="s">
        <v>2189</v>
      </c>
      <c r="B1804" s="284" t="s">
        <v>1787</v>
      </c>
      <c r="C1804" s="284" t="s">
        <v>2297</v>
      </c>
      <c r="D1804" s="284" t="s">
        <v>2298</v>
      </c>
      <c r="E1804" s="284" t="s">
        <v>2378</v>
      </c>
      <c r="F1804" s="285" t="s">
        <v>2762</v>
      </c>
      <c r="G1804" s="286">
        <v>40</v>
      </c>
      <c r="H1804" s="287" t="s">
        <v>1786</v>
      </c>
      <c r="I1804" s="285"/>
      <c r="J1804" s="285"/>
      <c r="K1804" s="285"/>
      <c r="L1804" s="285"/>
      <c r="M1804" s="285"/>
      <c r="N1804" s="285"/>
      <c r="O1804" s="288" t="s">
        <v>2012</v>
      </c>
      <c r="P1804" s="288" t="s">
        <v>2012</v>
      </c>
      <c r="Q1804" s="288" t="s">
        <v>2012</v>
      </c>
      <c r="R1804" s="289" t="s">
        <v>2513</v>
      </c>
      <c r="S1804" s="299" t="s">
        <v>2514</v>
      </c>
      <c r="T1804" s="283"/>
      <c r="U1804" s="290" t="s">
        <v>2015</v>
      </c>
      <c r="V1804" s="290" t="s">
        <v>195</v>
      </c>
      <c r="W1804" s="290" t="s">
        <v>2012</v>
      </c>
      <c r="X1804" s="290">
        <v>0</v>
      </c>
      <c r="Y1804" s="290" t="s">
        <v>50</v>
      </c>
      <c r="Z1804" s="290" t="s">
        <v>50</v>
      </c>
      <c r="AA1804" s="290" t="s">
        <v>50</v>
      </c>
      <c r="AB1804" s="290" t="s">
        <v>50</v>
      </c>
    </row>
    <row r="1805" spans="1:28" x14ac:dyDescent="0.25">
      <c r="A1805" s="283" t="s">
        <v>2189</v>
      </c>
      <c r="B1805" s="284" t="s">
        <v>1787</v>
      </c>
      <c r="C1805" s="284" t="s">
        <v>2297</v>
      </c>
      <c r="D1805" s="284" t="s">
        <v>2298</v>
      </c>
      <c r="E1805" s="284" t="s">
        <v>2378</v>
      </c>
      <c r="F1805" s="285" t="s">
        <v>2762</v>
      </c>
      <c r="G1805" s="286">
        <v>20</v>
      </c>
      <c r="H1805" s="287" t="s">
        <v>1786</v>
      </c>
      <c r="I1805" s="285"/>
      <c r="J1805" s="285"/>
      <c r="K1805" s="285"/>
      <c r="L1805" s="285"/>
      <c r="M1805" s="285"/>
      <c r="N1805" s="285"/>
      <c r="O1805" s="288" t="s">
        <v>2012</v>
      </c>
      <c r="P1805" s="288" t="s">
        <v>2012</v>
      </c>
      <c r="Q1805" s="288" t="s">
        <v>2012</v>
      </c>
      <c r="R1805" s="289" t="s">
        <v>2513</v>
      </c>
      <c r="S1805" s="299" t="s">
        <v>2514</v>
      </c>
      <c r="T1805" s="283"/>
      <c r="U1805" s="290" t="s">
        <v>2015</v>
      </c>
      <c r="V1805" s="290" t="s">
        <v>195</v>
      </c>
      <c r="W1805" s="290" t="s">
        <v>2012</v>
      </c>
      <c r="X1805" s="290">
        <v>0</v>
      </c>
      <c r="Y1805" s="290" t="s">
        <v>50</v>
      </c>
      <c r="Z1805" s="290" t="s">
        <v>50</v>
      </c>
      <c r="AA1805" s="290" t="s">
        <v>50</v>
      </c>
      <c r="AB1805" s="290" t="s">
        <v>50</v>
      </c>
    </row>
    <row r="1806" spans="1:28" x14ac:dyDescent="0.25">
      <c r="A1806" s="283" t="s">
        <v>2189</v>
      </c>
      <c r="B1806" s="284" t="s">
        <v>1787</v>
      </c>
      <c r="C1806" s="284" t="s">
        <v>2297</v>
      </c>
      <c r="D1806" s="284" t="s">
        <v>2298</v>
      </c>
      <c r="E1806" s="284" t="s">
        <v>2378</v>
      </c>
      <c r="F1806" s="285" t="s">
        <v>2762</v>
      </c>
      <c r="G1806" s="286">
        <v>40</v>
      </c>
      <c r="H1806" s="287" t="s">
        <v>1786</v>
      </c>
      <c r="I1806" s="285"/>
      <c r="J1806" s="285"/>
      <c r="K1806" s="285"/>
      <c r="L1806" s="285"/>
      <c r="M1806" s="285"/>
      <c r="N1806" s="285"/>
      <c r="O1806" s="288" t="s">
        <v>2012</v>
      </c>
      <c r="P1806" s="288" t="s">
        <v>2012</v>
      </c>
      <c r="Q1806" s="288" t="s">
        <v>2012</v>
      </c>
      <c r="R1806" s="289" t="s">
        <v>2513</v>
      </c>
      <c r="S1806" s="299" t="s">
        <v>2514</v>
      </c>
      <c r="T1806" s="283"/>
      <c r="U1806" s="290" t="s">
        <v>2015</v>
      </c>
      <c r="V1806" s="290" t="s">
        <v>195</v>
      </c>
      <c r="W1806" s="290" t="s">
        <v>2012</v>
      </c>
      <c r="X1806" s="290">
        <v>0</v>
      </c>
      <c r="Y1806" s="290" t="s">
        <v>50</v>
      </c>
      <c r="Z1806" s="290" t="s">
        <v>50</v>
      </c>
      <c r="AA1806" s="290" t="s">
        <v>50</v>
      </c>
      <c r="AB1806" s="290" t="s">
        <v>50</v>
      </c>
    </row>
    <row r="1807" spans="1:28" x14ac:dyDescent="0.25">
      <c r="A1807" s="283" t="s">
        <v>2189</v>
      </c>
      <c r="B1807" s="284" t="s">
        <v>2035</v>
      </c>
      <c r="C1807" s="284" t="s">
        <v>2299</v>
      </c>
      <c r="D1807" s="284" t="s">
        <v>2300</v>
      </c>
      <c r="E1807" s="284" t="s">
        <v>2378</v>
      </c>
      <c r="F1807" s="285" t="s">
        <v>2763</v>
      </c>
      <c r="G1807" s="286">
        <v>20</v>
      </c>
      <c r="H1807" s="287" t="s">
        <v>1786</v>
      </c>
      <c r="I1807" s="285"/>
      <c r="J1807" s="285"/>
      <c r="K1807" s="285"/>
      <c r="L1807" s="285"/>
      <c r="M1807" s="285"/>
      <c r="N1807" s="285"/>
      <c r="O1807" s="288" t="s">
        <v>2012</v>
      </c>
      <c r="P1807" s="288" t="s">
        <v>2012</v>
      </c>
      <c r="Q1807" s="288" t="s">
        <v>2012</v>
      </c>
      <c r="R1807" s="289" t="s">
        <v>2513</v>
      </c>
      <c r="S1807" s="299" t="s">
        <v>2514</v>
      </c>
      <c r="T1807" s="283"/>
      <c r="U1807" s="290" t="s">
        <v>2015</v>
      </c>
      <c r="V1807" s="290" t="s">
        <v>195</v>
      </c>
      <c r="W1807" s="290" t="s">
        <v>2012</v>
      </c>
      <c r="X1807" s="290">
        <v>0</v>
      </c>
      <c r="Y1807" s="290" t="s">
        <v>50</v>
      </c>
      <c r="Z1807" s="290" t="s">
        <v>50</v>
      </c>
      <c r="AA1807" s="290" t="s">
        <v>50</v>
      </c>
      <c r="AB1807" s="290" t="s">
        <v>50</v>
      </c>
    </row>
    <row r="1808" spans="1:28" x14ac:dyDescent="0.25">
      <c r="A1808" s="283" t="s">
        <v>2189</v>
      </c>
      <c r="B1808" s="284" t="s">
        <v>2035</v>
      </c>
      <c r="C1808" s="284" t="s">
        <v>2299</v>
      </c>
      <c r="D1808" s="284" t="s">
        <v>2300</v>
      </c>
      <c r="E1808" s="284" t="s">
        <v>2378</v>
      </c>
      <c r="F1808" s="285" t="s">
        <v>2763</v>
      </c>
      <c r="G1808" s="286">
        <v>40</v>
      </c>
      <c r="H1808" s="287" t="s">
        <v>1786</v>
      </c>
      <c r="I1808" s="285"/>
      <c r="J1808" s="285"/>
      <c r="K1808" s="285"/>
      <c r="L1808" s="285"/>
      <c r="M1808" s="285"/>
      <c r="N1808" s="285"/>
      <c r="O1808" s="288" t="s">
        <v>2012</v>
      </c>
      <c r="P1808" s="288" t="s">
        <v>2012</v>
      </c>
      <c r="Q1808" s="288" t="s">
        <v>2012</v>
      </c>
      <c r="R1808" s="289" t="s">
        <v>2513</v>
      </c>
      <c r="S1808" s="299" t="s">
        <v>2514</v>
      </c>
      <c r="T1808" s="283"/>
      <c r="U1808" s="290" t="s">
        <v>2015</v>
      </c>
      <c r="V1808" s="290" t="s">
        <v>195</v>
      </c>
      <c r="W1808" s="290" t="s">
        <v>2012</v>
      </c>
      <c r="X1808" s="290">
        <v>0</v>
      </c>
      <c r="Y1808" s="290" t="s">
        <v>50</v>
      </c>
      <c r="Z1808" s="290" t="s">
        <v>50</v>
      </c>
      <c r="AA1808" s="290" t="s">
        <v>50</v>
      </c>
      <c r="AB1808" s="290" t="s">
        <v>50</v>
      </c>
    </row>
    <row r="1809" spans="1:28" x14ac:dyDescent="0.25">
      <c r="A1809" s="283" t="s">
        <v>2189</v>
      </c>
      <c r="B1809" s="284" t="s">
        <v>2035</v>
      </c>
      <c r="C1809" s="284" t="s">
        <v>2301</v>
      </c>
      <c r="D1809" s="284" t="s">
        <v>2302</v>
      </c>
      <c r="E1809" s="284" t="s">
        <v>2378</v>
      </c>
      <c r="F1809" s="285" t="s">
        <v>362</v>
      </c>
      <c r="G1809" s="286">
        <v>20</v>
      </c>
      <c r="H1809" s="287" t="s">
        <v>1786</v>
      </c>
      <c r="I1809" s="285"/>
      <c r="J1809" s="285"/>
      <c r="K1809" s="285"/>
      <c r="L1809" s="285"/>
      <c r="M1809" s="285"/>
      <c r="N1809" s="285"/>
      <c r="O1809" s="288" t="s">
        <v>2012</v>
      </c>
      <c r="P1809" s="288" t="s">
        <v>2012</v>
      </c>
      <c r="Q1809" s="288" t="s">
        <v>2012</v>
      </c>
      <c r="R1809" s="289" t="s">
        <v>2513</v>
      </c>
      <c r="S1809" s="299" t="s">
        <v>2514</v>
      </c>
      <c r="T1809" s="283"/>
      <c r="U1809" s="290" t="s">
        <v>2015</v>
      </c>
      <c r="V1809" s="290" t="s">
        <v>195</v>
      </c>
      <c r="W1809" s="290" t="s">
        <v>2012</v>
      </c>
      <c r="X1809" s="290">
        <v>0</v>
      </c>
      <c r="Y1809" s="290" t="s">
        <v>50</v>
      </c>
      <c r="Z1809" s="290" t="s">
        <v>50</v>
      </c>
      <c r="AA1809" s="290" t="s">
        <v>50</v>
      </c>
      <c r="AB1809" s="290" t="s">
        <v>50</v>
      </c>
    </row>
    <row r="1810" spans="1:28" x14ac:dyDescent="0.25">
      <c r="A1810" s="283" t="s">
        <v>2189</v>
      </c>
      <c r="B1810" s="284" t="s">
        <v>2035</v>
      </c>
      <c r="C1810" s="284" t="s">
        <v>2301</v>
      </c>
      <c r="D1810" s="284" t="s">
        <v>2302</v>
      </c>
      <c r="E1810" s="284" t="s">
        <v>2378</v>
      </c>
      <c r="F1810" s="285" t="s">
        <v>362</v>
      </c>
      <c r="G1810" s="286">
        <v>40</v>
      </c>
      <c r="H1810" s="287" t="s">
        <v>1786</v>
      </c>
      <c r="I1810" s="285"/>
      <c r="J1810" s="285"/>
      <c r="K1810" s="285"/>
      <c r="L1810" s="285"/>
      <c r="M1810" s="285"/>
      <c r="N1810" s="285"/>
      <c r="O1810" s="288" t="s">
        <v>2012</v>
      </c>
      <c r="P1810" s="288" t="s">
        <v>2012</v>
      </c>
      <c r="Q1810" s="288" t="s">
        <v>2012</v>
      </c>
      <c r="R1810" s="289" t="s">
        <v>2513</v>
      </c>
      <c r="S1810" s="299" t="s">
        <v>2514</v>
      </c>
      <c r="T1810" s="283"/>
      <c r="U1810" s="290" t="s">
        <v>2015</v>
      </c>
      <c r="V1810" s="290" t="s">
        <v>195</v>
      </c>
      <c r="W1810" s="290" t="s">
        <v>2012</v>
      </c>
      <c r="X1810" s="290">
        <v>0</v>
      </c>
      <c r="Y1810" s="290" t="s">
        <v>50</v>
      </c>
      <c r="Z1810" s="290" t="s">
        <v>50</v>
      </c>
      <c r="AA1810" s="290" t="s">
        <v>50</v>
      </c>
      <c r="AB1810" s="290" t="s">
        <v>50</v>
      </c>
    </row>
    <row r="1811" spans="1:28" x14ac:dyDescent="0.25">
      <c r="A1811" s="283" t="s">
        <v>2189</v>
      </c>
      <c r="B1811" s="284" t="s">
        <v>368</v>
      </c>
      <c r="C1811" s="284" t="s">
        <v>2108</v>
      </c>
      <c r="D1811" s="284" t="s">
        <v>2109</v>
      </c>
      <c r="E1811" s="284" t="s">
        <v>2378</v>
      </c>
      <c r="F1811" s="285" t="s">
        <v>446</v>
      </c>
      <c r="G1811" s="286">
        <v>20</v>
      </c>
      <c r="H1811" s="287" t="s">
        <v>1786</v>
      </c>
      <c r="I1811" s="285"/>
      <c r="J1811" s="285"/>
      <c r="K1811" s="285"/>
      <c r="L1811" s="285"/>
      <c r="M1811" s="285"/>
      <c r="N1811" s="285"/>
      <c r="O1811" s="288" t="s">
        <v>2012</v>
      </c>
      <c r="P1811" s="288" t="s">
        <v>2012</v>
      </c>
      <c r="Q1811" s="288" t="s">
        <v>2012</v>
      </c>
      <c r="R1811" s="289" t="s">
        <v>2513</v>
      </c>
      <c r="S1811" s="299" t="s">
        <v>2514</v>
      </c>
      <c r="T1811" s="283"/>
      <c r="U1811" s="290" t="s">
        <v>2015</v>
      </c>
      <c r="V1811" s="290" t="s">
        <v>195</v>
      </c>
      <c r="W1811" s="290" t="s">
        <v>2012</v>
      </c>
      <c r="X1811" s="290">
        <v>0</v>
      </c>
      <c r="Y1811" s="290" t="s">
        <v>50</v>
      </c>
      <c r="Z1811" s="290" t="s">
        <v>50</v>
      </c>
      <c r="AA1811" s="290" t="s">
        <v>50</v>
      </c>
      <c r="AB1811" s="290" t="s">
        <v>50</v>
      </c>
    </row>
    <row r="1812" spans="1:28" x14ac:dyDescent="0.25">
      <c r="A1812" s="283" t="s">
        <v>2189</v>
      </c>
      <c r="B1812" s="284" t="s">
        <v>368</v>
      </c>
      <c r="C1812" s="284" t="s">
        <v>2108</v>
      </c>
      <c r="D1812" s="284" t="s">
        <v>2109</v>
      </c>
      <c r="E1812" s="284" t="s">
        <v>2378</v>
      </c>
      <c r="F1812" s="285" t="s">
        <v>446</v>
      </c>
      <c r="G1812" s="286">
        <v>40</v>
      </c>
      <c r="H1812" s="287" t="s">
        <v>1786</v>
      </c>
      <c r="I1812" s="285"/>
      <c r="J1812" s="285"/>
      <c r="K1812" s="285"/>
      <c r="L1812" s="285"/>
      <c r="M1812" s="285"/>
      <c r="N1812" s="285"/>
      <c r="O1812" s="288" t="s">
        <v>2012</v>
      </c>
      <c r="P1812" s="288" t="s">
        <v>2012</v>
      </c>
      <c r="Q1812" s="288" t="s">
        <v>2012</v>
      </c>
      <c r="R1812" s="289" t="s">
        <v>2513</v>
      </c>
      <c r="S1812" s="299" t="s">
        <v>2514</v>
      </c>
      <c r="T1812" s="283"/>
      <c r="U1812" s="290" t="s">
        <v>2015</v>
      </c>
      <c r="V1812" s="290" t="s">
        <v>195</v>
      </c>
      <c r="W1812" s="290" t="s">
        <v>2012</v>
      </c>
      <c r="X1812" s="290">
        <v>0</v>
      </c>
      <c r="Y1812" s="290" t="s">
        <v>50</v>
      </c>
      <c r="Z1812" s="290" t="s">
        <v>50</v>
      </c>
      <c r="AA1812" s="290" t="s">
        <v>50</v>
      </c>
      <c r="AB1812" s="290" t="s">
        <v>50</v>
      </c>
    </row>
    <row r="1813" spans="1:28" x14ac:dyDescent="0.25">
      <c r="A1813" s="283" t="s">
        <v>2189</v>
      </c>
      <c r="B1813" s="284" t="s">
        <v>2041</v>
      </c>
      <c r="C1813" s="284" t="s">
        <v>2110</v>
      </c>
      <c r="D1813" s="284" t="s">
        <v>2111</v>
      </c>
      <c r="E1813" s="284" t="s">
        <v>2378</v>
      </c>
      <c r="F1813" s="285" t="s">
        <v>2764</v>
      </c>
      <c r="G1813" s="286">
        <v>20</v>
      </c>
      <c r="H1813" s="287" t="s">
        <v>1786</v>
      </c>
      <c r="I1813" s="285"/>
      <c r="J1813" s="285"/>
      <c r="K1813" s="285"/>
      <c r="L1813" s="285"/>
      <c r="M1813" s="285"/>
      <c r="N1813" s="285"/>
      <c r="O1813" s="288" t="s">
        <v>2012</v>
      </c>
      <c r="P1813" s="288" t="s">
        <v>2012</v>
      </c>
      <c r="Q1813" s="288" t="s">
        <v>2012</v>
      </c>
      <c r="R1813" s="289" t="s">
        <v>2513</v>
      </c>
      <c r="S1813" s="299" t="s">
        <v>2514</v>
      </c>
      <c r="T1813" s="283"/>
      <c r="U1813" s="290" t="s">
        <v>2015</v>
      </c>
      <c r="V1813" s="290" t="s">
        <v>195</v>
      </c>
      <c r="W1813" s="290" t="s">
        <v>2012</v>
      </c>
      <c r="X1813" s="290">
        <v>0</v>
      </c>
      <c r="Y1813" s="290" t="s">
        <v>50</v>
      </c>
      <c r="Z1813" s="290" t="s">
        <v>50</v>
      </c>
      <c r="AA1813" s="290" t="s">
        <v>50</v>
      </c>
      <c r="AB1813" s="290" t="s">
        <v>50</v>
      </c>
    </row>
    <row r="1814" spans="1:28" x14ac:dyDescent="0.25">
      <c r="A1814" s="283" t="s">
        <v>2189</v>
      </c>
      <c r="B1814" s="284" t="s">
        <v>2041</v>
      </c>
      <c r="C1814" s="284" t="s">
        <v>2110</v>
      </c>
      <c r="D1814" s="284" t="s">
        <v>2111</v>
      </c>
      <c r="E1814" s="284" t="s">
        <v>2378</v>
      </c>
      <c r="F1814" s="285" t="s">
        <v>2764</v>
      </c>
      <c r="G1814" s="286">
        <v>40</v>
      </c>
      <c r="H1814" s="287" t="s">
        <v>1786</v>
      </c>
      <c r="I1814" s="285"/>
      <c r="J1814" s="285"/>
      <c r="K1814" s="285"/>
      <c r="L1814" s="285"/>
      <c r="M1814" s="285"/>
      <c r="N1814" s="285"/>
      <c r="O1814" s="288" t="s">
        <v>2012</v>
      </c>
      <c r="P1814" s="288" t="s">
        <v>2012</v>
      </c>
      <c r="Q1814" s="288" t="s">
        <v>2012</v>
      </c>
      <c r="R1814" s="289" t="s">
        <v>2513</v>
      </c>
      <c r="S1814" s="299" t="s">
        <v>2514</v>
      </c>
      <c r="T1814" s="283"/>
      <c r="U1814" s="290" t="s">
        <v>2015</v>
      </c>
      <c r="V1814" s="290" t="s">
        <v>195</v>
      </c>
      <c r="W1814" s="290" t="s">
        <v>2012</v>
      </c>
      <c r="X1814" s="290">
        <v>0</v>
      </c>
      <c r="Y1814" s="290" t="s">
        <v>50</v>
      </c>
      <c r="Z1814" s="290" t="s">
        <v>50</v>
      </c>
      <c r="AA1814" s="290" t="s">
        <v>50</v>
      </c>
      <c r="AB1814" s="290" t="s">
        <v>50</v>
      </c>
    </row>
    <row r="1815" spans="1:28" x14ac:dyDescent="0.25">
      <c r="A1815" s="283" t="s">
        <v>2189</v>
      </c>
      <c r="B1815" s="284" t="s">
        <v>2041</v>
      </c>
      <c r="C1815" s="284" t="s">
        <v>2110</v>
      </c>
      <c r="D1815" s="284" t="s">
        <v>2111</v>
      </c>
      <c r="E1815" s="284" t="s">
        <v>2378</v>
      </c>
      <c r="F1815" s="285" t="s">
        <v>2766</v>
      </c>
      <c r="G1815" s="286">
        <v>20</v>
      </c>
      <c r="H1815" s="287" t="s">
        <v>1786</v>
      </c>
      <c r="I1815" s="285"/>
      <c r="J1815" s="285"/>
      <c r="K1815" s="285"/>
      <c r="L1815" s="285"/>
      <c r="M1815" s="285"/>
      <c r="N1815" s="285"/>
      <c r="O1815" s="288" t="s">
        <v>2012</v>
      </c>
      <c r="P1815" s="288" t="s">
        <v>2012</v>
      </c>
      <c r="Q1815" s="288" t="s">
        <v>2012</v>
      </c>
      <c r="R1815" s="289" t="s">
        <v>2513</v>
      </c>
      <c r="S1815" s="299" t="s">
        <v>2514</v>
      </c>
      <c r="T1815" s="283"/>
      <c r="U1815" s="290" t="s">
        <v>2015</v>
      </c>
      <c r="V1815" s="290" t="s">
        <v>195</v>
      </c>
      <c r="W1815" s="290" t="s">
        <v>2012</v>
      </c>
      <c r="X1815" s="290">
        <v>0</v>
      </c>
      <c r="Y1815" s="290" t="s">
        <v>50</v>
      </c>
      <c r="Z1815" s="290" t="s">
        <v>50</v>
      </c>
      <c r="AA1815" s="290" t="s">
        <v>50</v>
      </c>
      <c r="AB1815" s="290" t="s">
        <v>50</v>
      </c>
    </row>
    <row r="1816" spans="1:28" x14ac:dyDescent="0.25">
      <c r="A1816" s="283" t="s">
        <v>2189</v>
      </c>
      <c r="B1816" s="284" t="s">
        <v>2041</v>
      </c>
      <c r="C1816" s="284" t="s">
        <v>2110</v>
      </c>
      <c r="D1816" s="284" t="s">
        <v>2111</v>
      </c>
      <c r="E1816" s="284" t="s">
        <v>2378</v>
      </c>
      <c r="F1816" s="285" t="s">
        <v>2766</v>
      </c>
      <c r="G1816" s="286">
        <v>40</v>
      </c>
      <c r="H1816" s="287" t="s">
        <v>1786</v>
      </c>
      <c r="I1816" s="285"/>
      <c r="J1816" s="285"/>
      <c r="K1816" s="285"/>
      <c r="L1816" s="285"/>
      <c r="M1816" s="285"/>
      <c r="N1816" s="285"/>
      <c r="O1816" s="288" t="s">
        <v>2012</v>
      </c>
      <c r="P1816" s="288" t="s">
        <v>2012</v>
      </c>
      <c r="Q1816" s="288" t="s">
        <v>2012</v>
      </c>
      <c r="R1816" s="289" t="s">
        <v>2513</v>
      </c>
      <c r="S1816" s="299" t="s">
        <v>2514</v>
      </c>
      <c r="T1816" s="283"/>
      <c r="U1816" s="290" t="s">
        <v>2015</v>
      </c>
      <c r="V1816" s="290" t="s">
        <v>195</v>
      </c>
      <c r="W1816" s="290" t="s">
        <v>2012</v>
      </c>
      <c r="X1816" s="290">
        <v>0</v>
      </c>
      <c r="Y1816" s="290" t="s">
        <v>50</v>
      </c>
      <c r="Z1816" s="290" t="s">
        <v>50</v>
      </c>
      <c r="AA1816" s="290" t="s">
        <v>50</v>
      </c>
      <c r="AB1816" s="290" t="s">
        <v>50</v>
      </c>
    </row>
    <row r="1817" spans="1:28" x14ac:dyDescent="0.25">
      <c r="A1817" s="283" t="s">
        <v>2189</v>
      </c>
      <c r="B1817" s="284" t="s">
        <v>2041</v>
      </c>
      <c r="C1817" s="284" t="s">
        <v>2110</v>
      </c>
      <c r="D1817" s="284" t="s">
        <v>2111</v>
      </c>
      <c r="E1817" s="284" t="s">
        <v>2378</v>
      </c>
      <c r="F1817" s="285" t="s">
        <v>2596</v>
      </c>
      <c r="G1817" s="286">
        <v>20</v>
      </c>
      <c r="H1817" s="287" t="s">
        <v>1786</v>
      </c>
      <c r="I1817" s="285"/>
      <c r="J1817" s="285"/>
      <c r="K1817" s="285"/>
      <c r="L1817" s="285"/>
      <c r="M1817" s="285"/>
      <c r="N1817" s="285"/>
      <c r="O1817" s="288" t="s">
        <v>2012</v>
      </c>
      <c r="P1817" s="288" t="s">
        <v>2012</v>
      </c>
      <c r="Q1817" s="288" t="s">
        <v>2012</v>
      </c>
      <c r="R1817" s="289" t="s">
        <v>2513</v>
      </c>
      <c r="S1817" s="299" t="s">
        <v>2514</v>
      </c>
      <c r="T1817" s="283"/>
      <c r="U1817" s="290" t="s">
        <v>2015</v>
      </c>
      <c r="V1817" s="290" t="s">
        <v>195</v>
      </c>
      <c r="W1817" s="290" t="s">
        <v>2012</v>
      </c>
      <c r="X1817" s="290">
        <v>0</v>
      </c>
      <c r="Y1817" s="290" t="s">
        <v>50</v>
      </c>
      <c r="Z1817" s="290" t="s">
        <v>50</v>
      </c>
      <c r="AA1817" s="290" t="s">
        <v>50</v>
      </c>
      <c r="AB1817" s="290" t="s">
        <v>50</v>
      </c>
    </row>
    <row r="1818" spans="1:28" x14ac:dyDescent="0.25">
      <c r="A1818" s="283" t="s">
        <v>2189</v>
      </c>
      <c r="B1818" s="284" t="s">
        <v>2041</v>
      </c>
      <c r="C1818" s="284" t="s">
        <v>2110</v>
      </c>
      <c r="D1818" s="284" t="s">
        <v>2111</v>
      </c>
      <c r="E1818" s="284" t="s">
        <v>2378</v>
      </c>
      <c r="F1818" s="285" t="s">
        <v>2596</v>
      </c>
      <c r="G1818" s="286">
        <v>40</v>
      </c>
      <c r="H1818" s="287" t="s">
        <v>1786</v>
      </c>
      <c r="I1818" s="285"/>
      <c r="J1818" s="285"/>
      <c r="K1818" s="285"/>
      <c r="L1818" s="285"/>
      <c r="M1818" s="285"/>
      <c r="N1818" s="285"/>
      <c r="O1818" s="288" t="s">
        <v>2012</v>
      </c>
      <c r="P1818" s="288" t="s">
        <v>2012</v>
      </c>
      <c r="Q1818" s="288" t="s">
        <v>2012</v>
      </c>
      <c r="R1818" s="289" t="s">
        <v>2513</v>
      </c>
      <c r="S1818" s="299" t="s">
        <v>2514</v>
      </c>
      <c r="T1818" s="283"/>
      <c r="U1818" s="290" t="s">
        <v>2015</v>
      </c>
      <c r="V1818" s="290" t="s">
        <v>195</v>
      </c>
      <c r="W1818" s="290" t="s">
        <v>2012</v>
      </c>
      <c r="X1818" s="290">
        <v>0</v>
      </c>
      <c r="Y1818" s="290" t="s">
        <v>50</v>
      </c>
      <c r="Z1818" s="290" t="s">
        <v>50</v>
      </c>
      <c r="AA1818" s="290" t="s">
        <v>50</v>
      </c>
      <c r="AB1818" s="290" t="s">
        <v>50</v>
      </c>
    </row>
    <row r="1819" spans="1:28" x14ac:dyDescent="0.25">
      <c r="A1819" s="283" t="s">
        <v>2189</v>
      </c>
      <c r="B1819" s="284" t="s">
        <v>2041</v>
      </c>
      <c r="C1819" s="284" t="s">
        <v>2110</v>
      </c>
      <c r="D1819" s="284" t="s">
        <v>2111</v>
      </c>
      <c r="E1819" s="284" t="s">
        <v>2378</v>
      </c>
      <c r="F1819" s="285" t="s">
        <v>2597</v>
      </c>
      <c r="G1819" s="286">
        <v>20</v>
      </c>
      <c r="H1819" s="287" t="s">
        <v>1786</v>
      </c>
      <c r="I1819" s="285"/>
      <c r="J1819" s="285"/>
      <c r="K1819" s="285"/>
      <c r="L1819" s="285"/>
      <c r="M1819" s="285"/>
      <c r="N1819" s="285"/>
      <c r="O1819" s="288" t="s">
        <v>2012</v>
      </c>
      <c r="P1819" s="288" t="s">
        <v>2012</v>
      </c>
      <c r="Q1819" s="288" t="s">
        <v>2012</v>
      </c>
      <c r="R1819" s="289" t="s">
        <v>2513</v>
      </c>
      <c r="S1819" s="299" t="s">
        <v>2514</v>
      </c>
      <c r="T1819" s="283"/>
      <c r="U1819" s="290" t="s">
        <v>2015</v>
      </c>
      <c r="V1819" s="290" t="s">
        <v>195</v>
      </c>
      <c r="W1819" s="290" t="s">
        <v>2012</v>
      </c>
      <c r="X1819" s="290">
        <v>0</v>
      </c>
      <c r="Y1819" s="290" t="s">
        <v>50</v>
      </c>
      <c r="Z1819" s="290" t="s">
        <v>50</v>
      </c>
      <c r="AA1819" s="290" t="s">
        <v>50</v>
      </c>
      <c r="AB1819" s="290" t="s">
        <v>50</v>
      </c>
    </row>
    <row r="1820" spans="1:28" x14ac:dyDescent="0.25">
      <c r="A1820" s="283" t="s">
        <v>2189</v>
      </c>
      <c r="B1820" s="284" t="s">
        <v>2041</v>
      </c>
      <c r="C1820" s="284" t="s">
        <v>2110</v>
      </c>
      <c r="D1820" s="284" t="s">
        <v>2111</v>
      </c>
      <c r="E1820" s="284" t="s">
        <v>2378</v>
      </c>
      <c r="F1820" s="285" t="s">
        <v>2597</v>
      </c>
      <c r="G1820" s="286">
        <v>40</v>
      </c>
      <c r="H1820" s="287" t="s">
        <v>1786</v>
      </c>
      <c r="I1820" s="285"/>
      <c r="J1820" s="285"/>
      <c r="K1820" s="285"/>
      <c r="L1820" s="285"/>
      <c r="M1820" s="285"/>
      <c r="N1820" s="285"/>
      <c r="O1820" s="288" t="s">
        <v>2012</v>
      </c>
      <c r="P1820" s="288" t="s">
        <v>2012</v>
      </c>
      <c r="Q1820" s="288" t="s">
        <v>2012</v>
      </c>
      <c r="R1820" s="289" t="s">
        <v>2513</v>
      </c>
      <c r="S1820" s="299" t="s">
        <v>2514</v>
      </c>
      <c r="T1820" s="283"/>
      <c r="U1820" s="290" t="s">
        <v>2015</v>
      </c>
      <c r="V1820" s="290" t="s">
        <v>195</v>
      </c>
      <c r="W1820" s="290" t="s">
        <v>2012</v>
      </c>
      <c r="X1820" s="290">
        <v>0</v>
      </c>
      <c r="Y1820" s="290" t="s">
        <v>50</v>
      </c>
      <c r="Z1820" s="290" t="s">
        <v>50</v>
      </c>
      <c r="AA1820" s="290" t="s">
        <v>50</v>
      </c>
      <c r="AB1820" s="290" t="s">
        <v>50</v>
      </c>
    </row>
    <row r="1821" spans="1:28" x14ac:dyDescent="0.25">
      <c r="A1821" s="283" t="s">
        <v>2189</v>
      </c>
      <c r="B1821" s="284" t="s">
        <v>2199</v>
      </c>
      <c r="C1821" s="284" t="s">
        <v>2303</v>
      </c>
      <c r="D1821" s="284" t="s">
        <v>2304</v>
      </c>
      <c r="E1821" s="284" t="s">
        <v>2378</v>
      </c>
      <c r="F1821" s="285" t="s">
        <v>2771</v>
      </c>
      <c r="G1821" s="286">
        <v>20</v>
      </c>
      <c r="H1821" s="287" t="s">
        <v>1786</v>
      </c>
      <c r="I1821" s="285"/>
      <c r="J1821" s="285"/>
      <c r="K1821" s="285"/>
      <c r="L1821" s="285"/>
      <c r="M1821" s="285"/>
      <c r="N1821" s="285"/>
      <c r="O1821" s="288" t="s">
        <v>2012</v>
      </c>
      <c r="P1821" s="288" t="s">
        <v>2012</v>
      </c>
      <c r="Q1821" s="288" t="s">
        <v>2012</v>
      </c>
      <c r="R1821" s="289" t="s">
        <v>2513</v>
      </c>
      <c r="S1821" s="299" t="s">
        <v>2514</v>
      </c>
      <c r="T1821" s="283"/>
      <c r="U1821" s="290" t="s">
        <v>2015</v>
      </c>
      <c r="V1821" s="290" t="s">
        <v>195</v>
      </c>
      <c r="W1821" s="290" t="s">
        <v>2012</v>
      </c>
      <c r="X1821" s="290">
        <v>0</v>
      </c>
      <c r="Y1821" s="290" t="s">
        <v>50</v>
      </c>
      <c r="Z1821" s="290" t="s">
        <v>50</v>
      </c>
      <c r="AA1821" s="290" t="s">
        <v>50</v>
      </c>
      <c r="AB1821" s="290" t="s">
        <v>50</v>
      </c>
    </row>
    <row r="1822" spans="1:28" x14ac:dyDescent="0.25">
      <c r="A1822" s="283" t="s">
        <v>2189</v>
      </c>
      <c r="B1822" s="284" t="s">
        <v>2199</v>
      </c>
      <c r="C1822" s="284" t="s">
        <v>2303</v>
      </c>
      <c r="D1822" s="284" t="s">
        <v>2304</v>
      </c>
      <c r="E1822" s="284" t="s">
        <v>2378</v>
      </c>
      <c r="F1822" s="285" t="s">
        <v>2771</v>
      </c>
      <c r="G1822" s="286">
        <v>40</v>
      </c>
      <c r="H1822" s="287" t="s">
        <v>1786</v>
      </c>
      <c r="I1822" s="285"/>
      <c r="J1822" s="285"/>
      <c r="K1822" s="285"/>
      <c r="L1822" s="285"/>
      <c r="M1822" s="285"/>
      <c r="N1822" s="285"/>
      <c r="O1822" s="288" t="s">
        <v>2012</v>
      </c>
      <c r="P1822" s="288" t="s">
        <v>2012</v>
      </c>
      <c r="Q1822" s="288" t="s">
        <v>2012</v>
      </c>
      <c r="R1822" s="289" t="s">
        <v>2513</v>
      </c>
      <c r="S1822" s="299" t="s">
        <v>2514</v>
      </c>
      <c r="T1822" s="283"/>
      <c r="U1822" s="290" t="s">
        <v>2015</v>
      </c>
      <c r="V1822" s="290" t="s">
        <v>195</v>
      </c>
      <c r="W1822" s="290" t="s">
        <v>2012</v>
      </c>
      <c r="X1822" s="290">
        <v>0</v>
      </c>
      <c r="Y1822" s="290" t="s">
        <v>50</v>
      </c>
      <c r="Z1822" s="290" t="s">
        <v>50</v>
      </c>
      <c r="AA1822" s="290" t="s">
        <v>50</v>
      </c>
      <c r="AB1822" s="290" t="s">
        <v>50</v>
      </c>
    </row>
    <row r="1823" spans="1:28" x14ac:dyDescent="0.25">
      <c r="A1823" s="283" t="s">
        <v>2189</v>
      </c>
      <c r="B1823" s="284" t="s">
        <v>2035</v>
      </c>
      <c r="C1823" s="284" t="s">
        <v>2114</v>
      </c>
      <c r="D1823" s="284" t="s">
        <v>2115</v>
      </c>
      <c r="E1823" s="284" t="s">
        <v>2378</v>
      </c>
      <c r="F1823" s="285" t="s">
        <v>363</v>
      </c>
      <c r="G1823" s="286">
        <v>20</v>
      </c>
      <c r="H1823" s="287" t="s">
        <v>1786</v>
      </c>
      <c r="I1823" s="285"/>
      <c r="J1823" s="285"/>
      <c r="K1823" s="285"/>
      <c r="L1823" s="285"/>
      <c r="M1823" s="285"/>
      <c r="N1823" s="285"/>
      <c r="O1823" s="288" t="s">
        <v>2012</v>
      </c>
      <c r="P1823" s="288" t="s">
        <v>2012</v>
      </c>
      <c r="Q1823" s="288" t="s">
        <v>2012</v>
      </c>
      <c r="R1823" s="289" t="s">
        <v>2513</v>
      </c>
      <c r="S1823" s="299" t="s">
        <v>2514</v>
      </c>
      <c r="T1823" s="283"/>
      <c r="U1823" s="290" t="s">
        <v>2015</v>
      </c>
      <c r="V1823" s="290" t="s">
        <v>195</v>
      </c>
      <c r="W1823" s="290" t="s">
        <v>2012</v>
      </c>
      <c r="X1823" s="290">
        <v>0</v>
      </c>
      <c r="Y1823" s="290" t="s">
        <v>50</v>
      </c>
      <c r="Z1823" s="290" t="s">
        <v>50</v>
      </c>
      <c r="AA1823" s="290" t="s">
        <v>50</v>
      </c>
      <c r="AB1823" s="290" t="s">
        <v>50</v>
      </c>
    </row>
    <row r="1824" spans="1:28" x14ac:dyDescent="0.25">
      <c r="A1824" s="283" t="s">
        <v>2189</v>
      </c>
      <c r="B1824" s="284" t="s">
        <v>2035</v>
      </c>
      <c r="C1824" s="284" t="s">
        <v>2114</v>
      </c>
      <c r="D1824" s="284" t="s">
        <v>2115</v>
      </c>
      <c r="E1824" s="284" t="s">
        <v>2378</v>
      </c>
      <c r="F1824" s="285" t="s">
        <v>363</v>
      </c>
      <c r="G1824" s="286">
        <v>40</v>
      </c>
      <c r="H1824" s="287" t="s">
        <v>1786</v>
      </c>
      <c r="I1824" s="285"/>
      <c r="J1824" s="285"/>
      <c r="K1824" s="285"/>
      <c r="L1824" s="285"/>
      <c r="M1824" s="285"/>
      <c r="N1824" s="285"/>
      <c r="O1824" s="288" t="s">
        <v>2012</v>
      </c>
      <c r="P1824" s="288" t="s">
        <v>2012</v>
      </c>
      <c r="Q1824" s="288" t="s">
        <v>2012</v>
      </c>
      <c r="R1824" s="289" t="s">
        <v>2513</v>
      </c>
      <c r="S1824" s="299" t="s">
        <v>2514</v>
      </c>
      <c r="T1824" s="283"/>
      <c r="U1824" s="290" t="s">
        <v>2015</v>
      </c>
      <c r="V1824" s="290" t="s">
        <v>195</v>
      </c>
      <c r="W1824" s="290" t="s">
        <v>2012</v>
      </c>
      <c r="X1824" s="290">
        <v>0</v>
      </c>
      <c r="Y1824" s="290" t="s">
        <v>50</v>
      </c>
      <c r="Z1824" s="290" t="s">
        <v>50</v>
      </c>
      <c r="AA1824" s="290" t="s">
        <v>50</v>
      </c>
      <c r="AB1824" s="290" t="s">
        <v>50</v>
      </c>
    </row>
    <row r="1825" spans="1:28" x14ac:dyDescent="0.25">
      <c r="A1825" s="283" t="s">
        <v>2189</v>
      </c>
      <c r="B1825" s="284" t="s">
        <v>1791</v>
      </c>
      <c r="C1825" s="284" t="s">
        <v>2117</v>
      </c>
      <c r="D1825" s="284" t="s">
        <v>2118</v>
      </c>
      <c r="E1825" s="284" t="s">
        <v>2378</v>
      </c>
      <c r="F1825" s="285" t="s">
        <v>2598</v>
      </c>
      <c r="G1825" s="286">
        <v>20</v>
      </c>
      <c r="H1825" s="287" t="s">
        <v>1786</v>
      </c>
      <c r="I1825" s="285"/>
      <c r="J1825" s="285"/>
      <c r="K1825" s="285"/>
      <c r="L1825" s="285"/>
      <c r="M1825" s="285"/>
      <c r="N1825" s="285"/>
      <c r="O1825" s="288" t="s">
        <v>2012</v>
      </c>
      <c r="P1825" s="288" t="s">
        <v>2012</v>
      </c>
      <c r="Q1825" s="288" t="s">
        <v>2012</v>
      </c>
      <c r="R1825" s="289" t="s">
        <v>2513</v>
      </c>
      <c r="S1825" s="299" t="s">
        <v>2514</v>
      </c>
      <c r="T1825" s="283"/>
      <c r="U1825" s="290" t="s">
        <v>2015</v>
      </c>
      <c r="V1825" s="290" t="s">
        <v>195</v>
      </c>
      <c r="W1825" s="290" t="s">
        <v>2012</v>
      </c>
      <c r="X1825" s="290" t="s">
        <v>50</v>
      </c>
      <c r="Y1825" s="290" t="s">
        <v>50</v>
      </c>
      <c r="Z1825" s="290" t="s">
        <v>50</v>
      </c>
      <c r="AA1825" s="290" t="s">
        <v>50</v>
      </c>
      <c r="AB1825" s="290" t="s">
        <v>50</v>
      </c>
    </row>
    <row r="1826" spans="1:28" x14ac:dyDescent="0.25">
      <c r="A1826" s="283" t="s">
        <v>2189</v>
      </c>
      <c r="B1826" s="284" t="s">
        <v>1791</v>
      </c>
      <c r="C1826" s="284" t="s">
        <v>2117</v>
      </c>
      <c r="D1826" s="284" t="s">
        <v>2118</v>
      </c>
      <c r="E1826" s="284" t="s">
        <v>2378</v>
      </c>
      <c r="F1826" s="285" t="s">
        <v>2598</v>
      </c>
      <c r="G1826" s="286">
        <v>40</v>
      </c>
      <c r="H1826" s="287" t="s">
        <v>1786</v>
      </c>
      <c r="I1826" s="285"/>
      <c r="J1826" s="285"/>
      <c r="K1826" s="285"/>
      <c r="L1826" s="285"/>
      <c r="M1826" s="285"/>
      <c r="N1826" s="285"/>
      <c r="O1826" s="288" t="s">
        <v>2012</v>
      </c>
      <c r="P1826" s="288" t="s">
        <v>2012</v>
      </c>
      <c r="Q1826" s="288" t="s">
        <v>2012</v>
      </c>
      <c r="R1826" s="289" t="s">
        <v>2513</v>
      </c>
      <c r="S1826" s="299" t="s">
        <v>2514</v>
      </c>
      <c r="T1826" s="283"/>
      <c r="U1826" s="290" t="s">
        <v>2015</v>
      </c>
      <c r="V1826" s="290" t="s">
        <v>195</v>
      </c>
      <c r="W1826" s="290" t="s">
        <v>2012</v>
      </c>
      <c r="X1826" s="290" t="s">
        <v>50</v>
      </c>
      <c r="Y1826" s="290" t="s">
        <v>50</v>
      </c>
      <c r="Z1826" s="290" t="s">
        <v>50</v>
      </c>
      <c r="AA1826" s="290" t="s">
        <v>50</v>
      </c>
      <c r="AB1826" s="290" t="s">
        <v>50</v>
      </c>
    </row>
    <row r="1827" spans="1:28" x14ac:dyDescent="0.25">
      <c r="A1827" s="283" t="s">
        <v>2189</v>
      </c>
      <c r="B1827" s="284" t="s">
        <v>2020</v>
      </c>
      <c r="C1827" s="284" t="s">
        <v>2121</v>
      </c>
      <c r="D1827" s="284" t="s">
        <v>2122</v>
      </c>
      <c r="E1827" s="284" t="s">
        <v>2378</v>
      </c>
      <c r="F1827" s="285" t="s">
        <v>2600</v>
      </c>
      <c r="G1827" s="286">
        <v>20</v>
      </c>
      <c r="H1827" s="287" t="s">
        <v>1786</v>
      </c>
      <c r="I1827" s="285"/>
      <c r="J1827" s="285"/>
      <c r="K1827" s="285"/>
      <c r="L1827" s="285"/>
      <c r="M1827" s="285"/>
      <c r="N1827" s="285"/>
      <c r="O1827" s="288" t="s">
        <v>2012</v>
      </c>
      <c r="P1827" s="288" t="s">
        <v>2012</v>
      </c>
      <c r="Q1827" s="288" t="s">
        <v>2012</v>
      </c>
      <c r="R1827" s="289" t="s">
        <v>2513</v>
      </c>
      <c r="S1827" s="299" t="s">
        <v>2514</v>
      </c>
      <c r="T1827" s="283"/>
      <c r="U1827" s="290" t="s">
        <v>2015</v>
      </c>
      <c r="V1827" s="290" t="s">
        <v>195</v>
      </c>
      <c r="W1827" s="290" t="s">
        <v>2012</v>
      </c>
      <c r="X1827" s="290">
        <v>0</v>
      </c>
      <c r="Y1827" s="290" t="s">
        <v>50</v>
      </c>
      <c r="Z1827" s="290" t="s">
        <v>50</v>
      </c>
      <c r="AA1827" s="290" t="s">
        <v>50</v>
      </c>
      <c r="AB1827" s="290" t="s">
        <v>50</v>
      </c>
    </row>
    <row r="1828" spans="1:28" x14ac:dyDescent="0.25">
      <c r="A1828" s="283" t="s">
        <v>2189</v>
      </c>
      <c r="B1828" s="284" t="s">
        <v>2020</v>
      </c>
      <c r="C1828" s="284" t="s">
        <v>2121</v>
      </c>
      <c r="D1828" s="284" t="s">
        <v>2122</v>
      </c>
      <c r="E1828" s="284" t="s">
        <v>2378</v>
      </c>
      <c r="F1828" s="285" t="s">
        <v>2600</v>
      </c>
      <c r="G1828" s="286">
        <v>40</v>
      </c>
      <c r="H1828" s="287" t="s">
        <v>1786</v>
      </c>
      <c r="I1828" s="285"/>
      <c r="J1828" s="285"/>
      <c r="K1828" s="285"/>
      <c r="L1828" s="285"/>
      <c r="M1828" s="285"/>
      <c r="N1828" s="285"/>
      <c r="O1828" s="288" t="s">
        <v>2012</v>
      </c>
      <c r="P1828" s="288" t="s">
        <v>2012</v>
      </c>
      <c r="Q1828" s="288" t="s">
        <v>2012</v>
      </c>
      <c r="R1828" s="289" t="s">
        <v>2513</v>
      </c>
      <c r="S1828" s="299" t="s">
        <v>2514</v>
      </c>
      <c r="T1828" s="283"/>
      <c r="U1828" s="290" t="s">
        <v>2015</v>
      </c>
      <c r="V1828" s="290" t="s">
        <v>195</v>
      </c>
      <c r="W1828" s="290" t="s">
        <v>2012</v>
      </c>
      <c r="X1828" s="290">
        <v>0</v>
      </c>
      <c r="Y1828" s="290" t="s">
        <v>50</v>
      </c>
      <c r="Z1828" s="290" t="s">
        <v>50</v>
      </c>
      <c r="AA1828" s="290" t="s">
        <v>50</v>
      </c>
      <c r="AB1828" s="290" t="s">
        <v>50</v>
      </c>
    </row>
    <row r="1829" spans="1:28" x14ac:dyDescent="0.25">
      <c r="A1829" s="283" t="s">
        <v>2189</v>
      </c>
      <c r="B1829" s="284" t="s">
        <v>2020</v>
      </c>
      <c r="C1829" s="284" t="s">
        <v>2121</v>
      </c>
      <c r="D1829" s="284" t="s">
        <v>2122</v>
      </c>
      <c r="E1829" s="284" t="s">
        <v>2378</v>
      </c>
      <c r="F1829" s="285" t="s">
        <v>2776</v>
      </c>
      <c r="G1829" s="286">
        <v>20</v>
      </c>
      <c r="H1829" s="287" t="s">
        <v>1786</v>
      </c>
      <c r="I1829" s="285"/>
      <c r="J1829" s="285"/>
      <c r="K1829" s="285"/>
      <c r="L1829" s="285"/>
      <c r="M1829" s="285"/>
      <c r="N1829" s="285"/>
      <c r="O1829" s="288" t="s">
        <v>2012</v>
      </c>
      <c r="P1829" s="288" t="s">
        <v>2012</v>
      </c>
      <c r="Q1829" s="288" t="s">
        <v>2012</v>
      </c>
      <c r="R1829" s="289" t="s">
        <v>2513</v>
      </c>
      <c r="S1829" s="299" t="s">
        <v>2514</v>
      </c>
      <c r="T1829" s="283"/>
      <c r="U1829" s="290" t="s">
        <v>2015</v>
      </c>
      <c r="V1829" s="290" t="s">
        <v>195</v>
      </c>
      <c r="W1829" s="290" t="s">
        <v>2012</v>
      </c>
      <c r="X1829" s="290">
        <v>0</v>
      </c>
      <c r="Y1829" s="290" t="s">
        <v>50</v>
      </c>
      <c r="Z1829" s="290" t="s">
        <v>50</v>
      </c>
      <c r="AA1829" s="290" t="s">
        <v>50</v>
      </c>
      <c r="AB1829" s="290" t="s">
        <v>50</v>
      </c>
    </row>
    <row r="1830" spans="1:28" x14ac:dyDescent="0.25">
      <c r="A1830" s="283" t="s">
        <v>2189</v>
      </c>
      <c r="B1830" s="284" t="s">
        <v>2020</v>
      </c>
      <c r="C1830" s="284" t="s">
        <v>2121</v>
      </c>
      <c r="D1830" s="284" t="s">
        <v>2122</v>
      </c>
      <c r="E1830" s="284" t="s">
        <v>2378</v>
      </c>
      <c r="F1830" s="285" t="s">
        <v>2776</v>
      </c>
      <c r="G1830" s="286">
        <v>40</v>
      </c>
      <c r="H1830" s="287" t="s">
        <v>1786</v>
      </c>
      <c r="I1830" s="285"/>
      <c r="J1830" s="285"/>
      <c r="K1830" s="285"/>
      <c r="L1830" s="285"/>
      <c r="M1830" s="285"/>
      <c r="N1830" s="285"/>
      <c r="O1830" s="288" t="s">
        <v>2012</v>
      </c>
      <c r="P1830" s="288" t="s">
        <v>2012</v>
      </c>
      <c r="Q1830" s="288" t="s">
        <v>2012</v>
      </c>
      <c r="R1830" s="289" t="s">
        <v>2513</v>
      </c>
      <c r="S1830" s="299" t="s">
        <v>2514</v>
      </c>
      <c r="T1830" s="283"/>
      <c r="U1830" s="290" t="s">
        <v>2015</v>
      </c>
      <c r="V1830" s="290" t="s">
        <v>195</v>
      </c>
      <c r="W1830" s="290" t="s">
        <v>2012</v>
      </c>
      <c r="X1830" s="290">
        <v>0</v>
      </c>
      <c r="Y1830" s="290" t="s">
        <v>50</v>
      </c>
      <c r="Z1830" s="290" t="s">
        <v>50</v>
      </c>
      <c r="AA1830" s="290" t="s">
        <v>50</v>
      </c>
      <c r="AB1830" s="290" t="s">
        <v>50</v>
      </c>
    </row>
    <row r="1831" spans="1:28" x14ac:dyDescent="0.25">
      <c r="A1831" s="283" t="s">
        <v>2189</v>
      </c>
      <c r="B1831" s="284" t="s">
        <v>2020</v>
      </c>
      <c r="C1831" s="284" t="s">
        <v>2121</v>
      </c>
      <c r="D1831" s="284" t="s">
        <v>2122</v>
      </c>
      <c r="E1831" s="284" t="s">
        <v>2378</v>
      </c>
      <c r="F1831" s="285" t="s">
        <v>2776</v>
      </c>
      <c r="G1831" s="286">
        <v>20</v>
      </c>
      <c r="H1831" s="287" t="s">
        <v>1786</v>
      </c>
      <c r="I1831" s="285"/>
      <c r="J1831" s="285"/>
      <c r="K1831" s="285"/>
      <c r="L1831" s="285"/>
      <c r="M1831" s="285"/>
      <c r="N1831" s="285"/>
      <c r="O1831" s="288" t="s">
        <v>2012</v>
      </c>
      <c r="P1831" s="288" t="s">
        <v>2012</v>
      </c>
      <c r="Q1831" s="288" t="s">
        <v>2012</v>
      </c>
      <c r="R1831" s="289" t="s">
        <v>2513</v>
      </c>
      <c r="S1831" s="299" t="s">
        <v>2514</v>
      </c>
      <c r="T1831" s="283"/>
      <c r="U1831" s="290" t="s">
        <v>2015</v>
      </c>
      <c r="V1831" s="290" t="s">
        <v>195</v>
      </c>
      <c r="W1831" s="290" t="s">
        <v>2012</v>
      </c>
      <c r="X1831" s="290">
        <v>0</v>
      </c>
      <c r="Y1831" s="290" t="s">
        <v>50</v>
      </c>
      <c r="Z1831" s="290" t="s">
        <v>50</v>
      </c>
      <c r="AA1831" s="290" t="s">
        <v>50</v>
      </c>
      <c r="AB1831" s="290" t="s">
        <v>50</v>
      </c>
    </row>
    <row r="1832" spans="1:28" x14ac:dyDescent="0.25">
      <c r="A1832" s="283" t="s">
        <v>2189</v>
      </c>
      <c r="B1832" s="284" t="s">
        <v>2020</v>
      </c>
      <c r="C1832" s="284" t="s">
        <v>2121</v>
      </c>
      <c r="D1832" s="284" t="s">
        <v>2122</v>
      </c>
      <c r="E1832" s="284" t="s">
        <v>2378</v>
      </c>
      <c r="F1832" s="285" t="s">
        <v>2776</v>
      </c>
      <c r="G1832" s="286">
        <v>40</v>
      </c>
      <c r="H1832" s="287" t="s">
        <v>1786</v>
      </c>
      <c r="I1832" s="285"/>
      <c r="J1832" s="285"/>
      <c r="K1832" s="285"/>
      <c r="L1832" s="285"/>
      <c r="M1832" s="285"/>
      <c r="N1832" s="285"/>
      <c r="O1832" s="288" t="s">
        <v>2012</v>
      </c>
      <c r="P1832" s="288" t="s">
        <v>2012</v>
      </c>
      <c r="Q1832" s="288" t="s">
        <v>2012</v>
      </c>
      <c r="R1832" s="289" t="s">
        <v>2513</v>
      </c>
      <c r="S1832" s="299" t="s">
        <v>2514</v>
      </c>
      <c r="T1832" s="283"/>
      <c r="U1832" s="290" t="s">
        <v>2015</v>
      </c>
      <c r="V1832" s="290" t="s">
        <v>195</v>
      </c>
      <c r="W1832" s="290" t="s">
        <v>2012</v>
      </c>
      <c r="X1832" s="290">
        <v>0</v>
      </c>
      <c r="Y1832" s="290" t="s">
        <v>50</v>
      </c>
      <c r="Z1832" s="290" t="s">
        <v>50</v>
      </c>
      <c r="AA1832" s="290" t="s">
        <v>50</v>
      </c>
      <c r="AB1832" s="290" t="s">
        <v>50</v>
      </c>
    </row>
    <row r="1833" spans="1:28" x14ac:dyDescent="0.25">
      <c r="A1833" s="283" t="s">
        <v>2189</v>
      </c>
      <c r="B1833" s="284" t="s">
        <v>2020</v>
      </c>
      <c r="C1833" s="284" t="s">
        <v>2121</v>
      </c>
      <c r="D1833" s="284" t="s">
        <v>2122</v>
      </c>
      <c r="E1833" s="284" t="s">
        <v>2378</v>
      </c>
      <c r="F1833" s="285" t="s">
        <v>2603</v>
      </c>
      <c r="G1833" s="286">
        <v>20</v>
      </c>
      <c r="H1833" s="287" t="s">
        <v>1786</v>
      </c>
      <c r="I1833" s="285"/>
      <c r="J1833" s="285"/>
      <c r="K1833" s="285"/>
      <c r="L1833" s="285"/>
      <c r="M1833" s="285"/>
      <c r="N1833" s="285"/>
      <c r="O1833" s="288" t="s">
        <v>2012</v>
      </c>
      <c r="P1833" s="288" t="s">
        <v>2012</v>
      </c>
      <c r="Q1833" s="288" t="s">
        <v>2012</v>
      </c>
      <c r="R1833" s="289" t="s">
        <v>2513</v>
      </c>
      <c r="S1833" s="299" t="s">
        <v>2514</v>
      </c>
      <c r="T1833" s="283"/>
      <c r="U1833" s="290" t="s">
        <v>2015</v>
      </c>
      <c r="V1833" s="290" t="s">
        <v>195</v>
      </c>
      <c r="W1833" s="290" t="s">
        <v>2012</v>
      </c>
      <c r="X1833" s="290">
        <v>0</v>
      </c>
      <c r="Y1833" s="290" t="s">
        <v>50</v>
      </c>
      <c r="Z1833" s="290" t="s">
        <v>50</v>
      </c>
      <c r="AA1833" s="290" t="s">
        <v>50</v>
      </c>
      <c r="AB1833" s="290" t="s">
        <v>50</v>
      </c>
    </row>
    <row r="1834" spans="1:28" x14ac:dyDescent="0.25">
      <c r="A1834" s="283" t="s">
        <v>2189</v>
      </c>
      <c r="B1834" s="284" t="s">
        <v>2020</v>
      </c>
      <c r="C1834" s="284" t="s">
        <v>2121</v>
      </c>
      <c r="D1834" s="284" t="s">
        <v>2122</v>
      </c>
      <c r="E1834" s="284" t="s">
        <v>2378</v>
      </c>
      <c r="F1834" s="285" t="s">
        <v>2603</v>
      </c>
      <c r="G1834" s="286">
        <v>40</v>
      </c>
      <c r="H1834" s="287" t="s">
        <v>1786</v>
      </c>
      <c r="I1834" s="285"/>
      <c r="J1834" s="285"/>
      <c r="K1834" s="285"/>
      <c r="L1834" s="285"/>
      <c r="M1834" s="285"/>
      <c r="N1834" s="285"/>
      <c r="O1834" s="288" t="s">
        <v>2012</v>
      </c>
      <c r="P1834" s="288" t="s">
        <v>2012</v>
      </c>
      <c r="Q1834" s="288" t="s">
        <v>2012</v>
      </c>
      <c r="R1834" s="289" t="s">
        <v>2513</v>
      </c>
      <c r="S1834" s="299" t="s">
        <v>2514</v>
      </c>
      <c r="T1834" s="283"/>
      <c r="U1834" s="290" t="s">
        <v>2015</v>
      </c>
      <c r="V1834" s="290" t="s">
        <v>195</v>
      </c>
      <c r="W1834" s="290" t="s">
        <v>2012</v>
      </c>
      <c r="X1834" s="290">
        <v>0</v>
      </c>
      <c r="Y1834" s="290" t="s">
        <v>50</v>
      </c>
      <c r="Z1834" s="290" t="s">
        <v>50</v>
      </c>
      <c r="AA1834" s="290" t="s">
        <v>50</v>
      </c>
      <c r="AB1834" s="290" t="s">
        <v>50</v>
      </c>
    </row>
    <row r="1835" spans="1:28" x14ac:dyDescent="0.25">
      <c r="A1835" s="283" t="s">
        <v>2189</v>
      </c>
      <c r="B1835" s="284" t="s">
        <v>1754</v>
      </c>
      <c r="C1835" s="284" t="s">
        <v>2123</v>
      </c>
      <c r="D1835" s="284" t="s">
        <v>2124</v>
      </c>
      <c r="E1835" s="284" t="s">
        <v>2378</v>
      </c>
      <c r="F1835" s="285" t="s">
        <v>2450</v>
      </c>
      <c r="G1835" s="286">
        <v>20</v>
      </c>
      <c r="H1835" s="287" t="s">
        <v>1786</v>
      </c>
      <c r="I1835" s="285"/>
      <c r="J1835" s="285"/>
      <c r="K1835" s="285"/>
      <c r="L1835" s="285"/>
      <c r="M1835" s="285"/>
      <c r="N1835" s="285"/>
      <c r="O1835" s="288" t="s">
        <v>2012</v>
      </c>
      <c r="P1835" s="288" t="s">
        <v>2012</v>
      </c>
      <c r="Q1835" s="288" t="s">
        <v>2012</v>
      </c>
      <c r="R1835" s="289" t="s">
        <v>2513</v>
      </c>
      <c r="S1835" s="299" t="s">
        <v>2514</v>
      </c>
      <c r="T1835" s="283"/>
      <c r="U1835" s="290" t="s">
        <v>2015</v>
      </c>
      <c r="V1835" s="290" t="s">
        <v>195</v>
      </c>
      <c r="W1835" s="290" t="s">
        <v>2012</v>
      </c>
      <c r="X1835" s="290">
        <v>0</v>
      </c>
      <c r="Y1835" s="290" t="s">
        <v>50</v>
      </c>
      <c r="Z1835" s="290" t="s">
        <v>50</v>
      </c>
      <c r="AA1835" s="290" t="s">
        <v>50</v>
      </c>
      <c r="AB1835" s="290" t="s">
        <v>50</v>
      </c>
    </row>
    <row r="1836" spans="1:28" x14ac:dyDescent="0.25">
      <c r="A1836" s="283" t="s">
        <v>2189</v>
      </c>
      <c r="B1836" s="284" t="s">
        <v>1754</v>
      </c>
      <c r="C1836" s="284" t="s">
        <v>2123</v>
      </c>
      <c r="D1836" s="284" t="s">
        <v>2124</v>
      </c>
      <c r="E1836" s="284" t="s">
        <v>2378</v>
      </c>
      <c r="F1836" s="285" t="s">
        <v>2450</v>
      </c>
      <c r="G1836" s="286">
        <v>40</v>
      </c>
      <c r="H1836" s="287" t="s">
        <v>1786</v>
      </c>
      <c r="I1836" s="285"/>
      <c r="J1836" s="285"/>
      <c r="K1836" s="285"/>
      <c r="L1836" s="285"/>
      <c r="M1836" s="285"/>
      <c r="N1836" s="285"/>
      <c r="O1836" s="288" t="s">
        <v>2012</v>
      </c>
      <c r="P1836" s="288" t="s">
        <v>2012</v>
      </c>
      <c r="Q1836" s="288" t="s">
        <v>2012</v>
      </c>
      <c r="R1836" s="289" t="s">
        <v>2513</v>
      </c>
      <c r="S1836" s="299" t="s">
        <v>2514</v>
      </c>
      <c r="T1836" s="283"/>
      <c r="U1836" s="290" t="s">
        <v>2015</v>
      </c>
      <c r="V1836" s="290" t="s">
        <v>195</v>
      </c>
      <c r="W1836" s="290" t="s">
        <v>2012</v>
      </c>
      <c r="X1836" s="290">
        <v>0</v>
      </c>
      <c r="Y1836" s="290" t="s">
        <v>50</v>
      </c>
      <c r="Z1836" s="290" t="s">
        <v>50</v>
      </c>
      <c r="AA1836" s="290" t="s">
        <v>50</v>
      </c>
      <c r="AB1836" s="290" t="s">
        <v>50</v>
      </c>
    </row>
    <row r="1837" spans="1:28" x14ac:dyDescent="0.25">
      <c r="A1837" s="283" t="s">
        <v>2189</v>
      </c>
      <c r="B1837" s="284" t="s">
        <v>1791</v>
      </c>
      <c r="C1837" s="284" t="s">
        <v>2125</v>
      </c>
      <c r="D1837" s="284" t="s">
        <v>2126</v>
      </c>
      <c r="E1837" s="284" t="s">
        <v>2378</v>
      </c>
      <c r="F1837" s="285" t="s">
        <v>2452</v>
      </c>
      <c r="G1837" s="286">
        <v>20</v>
      </c>
      <c r="H1837" s="287" t="s">
        <v>1786</v>
      </c>
      <c r="I1837" s="285"/>
      <c r="J1837" s="285"/>
      <c r="K1837" s="285"/>
      <c r="L1837" s="285"/>
      <c r="M1837" s="285"/>
      <c r="N1837" s="285"/>
      <c r="O1837" s="288" t="s">
        <v>2012</v>
      </c>
      <c r="P1837" s="288" t="s">
        <v>2012</v>
      </c>
      <c r="Q1837" s="288" t="s">
        <v>2012</v>
      </c>
      <c r="R1837" s="289" t="s">
        <v>2513</v>
      </c>
      <c r="S1837" s="299" t="s">
        <v>2514</v>
      </c>
      <c r="T1837" s="283"/>
      <c r="U1837" s="290" t="s">
        <v>2015</v>
      </c>
      <c r="V1837" s="290" t="s">
        <v>195</v>
      </c>
      <c r="W1837" s="290" t="s">
        <v>2012</v>
      </c>
      <c r="X1837" s="290">
        <v>0</v>
      </c>
      <c r="Y1837" s="290" t="s">
        <v>50</v>
      </c>
      <c r="Z1837" s="290" t="s">
        <v>50</v>
      </c>
      <c r="AA1837" s="290" t="s">
        <v>50</v>
      </c>
      <c r="AB1837" s="290" t="s">
        <v>50</v>
      </c>
    </row>
    <row r="1838" spans="1:28" x14ac:dyDescent="0.25">
      <c r="A1838" s="283" t="s">
        <v>2189</v>
      </c>
      <c r="B1838" s="284" t="s">
        <v>1791</v>
      </c>
      <c r="C1838" s="284" t="s">
        <v>2125</v>
      </c>
      <c r="D1838" s="284" t="s">
        <v>2126</v>
      </c>
      <c r="E1838" s="284" t="s">
        <v>2378</v>
      </c>
      <c r="F1838" s="285" t="s">
        <v>2452</v>
      </c>
      <c r="G1838" s="286">
        <v>40</v>
      </c>
      <c r="H1838" s="287" t="s">
        <v>1786</v>
      </c>
      <c r="I1838" s="285"/>
      <c r="J1838" s="285"/>
      <c r="K1838" s="285"/>
      <c r="L1838" s="285"/>
      <c r="M1838" s="285"/>
      <c r="N1838" s="285"/>
      <c r="O1838" s="288" t="s">
        <v>2012</v>
      </c>
      <c r="P1838" s="288" t="s">
        <v>2012</v>
      </c>
      <c r="Q1838" s="288" t="s">
        <v>2012</v>
      </c>
      <c r="R1838" s="289" t="s">
        <v>2513</v>
      </c>
      <c r="S1838" s="299" t="s">
        <v>2514</v>
      </c>
      <c r="T1838" s="283"/>
      <c r="U1838" s="290" t="s">
        <v>2015</v>
      </c>
      <c r="V1838" s="290" t="s">
        <v>195</v>
      </c>
      <c r="W1838" s="290" t="s">
        <v>2012</v>
      </c>
      <c r="X1838" s="290">
        <v>0</v>
      </c>
      <c r="Y1838" s="290" t="s">
        <v>50</v>
      </c>
      <c r="Z1838" s="290" t="s">
        <v>50</v>
      </c>
      <c r="AA1838" s="290" t="s">
        <v>50</v>
      </c>
      <c r="AB1838" s="290" t="s">
        <v>50</v>
      </c>
    </row>
    <row r="1839" spans="1:28" x14ac:dyDescent="0.25">
      <c r="A1839" s="283" t="s">
        <v>2189</v>
      </c>
      <c r="B1839" s="284" t="s">
        <v>2199</v>
      </c>
      <c r="C1839" s="284" t="s">
        <v>2307</v>
      </c>
      <c r="D1839" s="284" t="s">
        <v>2308</v>
      </c>
      <c r="E1839" s="284" t="s">
        <v>2378</v>
      </c>
      <c r="F1839" s="285" t="s">
        <v>2780</v>
      </c>
      <c r="G1839" s="286">
        <v>20</v>
      </c>
      <c r="H1839" s="287" t="s">
        <v>1786</v>
      </c>
      <c r="I1839" s="285"/>
      <c r="J1839" s="285"/>
      <c r="K1839" s="285"/>
      <c r="L1839" s="285"/>
      <c r="M1839" s="285"/>
      <c r="N1839" s="285"/>
      <c r="O1839" s="288" t="s">
        <v>2012</v>
      </c>
      <c r="P1839" s="288" t="s">
        <v>2012</v>
      </c>
      <c r="Q1839" s="288" t="s">
        <v>2012</v>
      </c>
      <c r="R1839" s="289" t="s">
        <v>2513</v>
      </c>
      <c r="S1839" s="299" t="s">
        <v>2514</v>
      </c>
      <c r="T1839" s="283"/>
      <c r="U1839" s="290" t="s">
        <v>2015</v>
      </c>
      <c r="V1839" s="290" t="s">
        <v>195</v>
      </c>
      <c r="W1839" s="290" t="s">
        <v>2012</v>
      </c>
      <c r="X1839" s="290">
        <v>0</v>
      </c>
      <c r="Y1839" s="290" t="s">
        <v>50</v>
      </c>
      <c r="Z1839" s="290" t="s">
        <v>50</v>
      </c>
      <c r="AA1839" s="290" t="s">
        <v>50</v>
      </c>
      <c r="AB1839" s="290" t="s">
        <v>50</v>
      </c>
    </row>
    <row r="1840" spans="1:28" x14ac:dyDescent="0.25">
      <c r="A1840" s="283" t="s">
        <v>2189</v>
      </c>
      <c r="B1840" s="284" t="s">
        <v>2199</v>
      </c>
      <c r="C1840" s="284" t="s">
        <v>2307</v>
      </c>
      <c r="D1840" s="284" t="s">
        <v>2308</v>
      </c>
      <c r="E1840" s="284" t="s">
        <v>2378</v>
      </c>
      <c r="F1840" s="285" t="s">
        <v>2780</v>
      </c>
      <c r="G1840" s="286">
        <v>40</v>
      </c>
      <c r="H1840" s="287" t="s">
        <v>1786</v>
      </c>
      <c r="I1840" s="285"/>
      <c r="J1840" s="285"/>
      <c r="K1840" s="285"/>
      <c r="L1840" s="285"/>
      <c r="M1840" s="285"/>
      <c r="N1840" s="285"/>
      <c r="O1840" s="288" t="s">
        <v>2012</v>
      </c>
      <c r="P1840" s="288" t="s">
        <v>2012</v>
      </c>
      <c r="Q1840" s="288" t="s">
        <v>2012</v>
      </c>
      <c r="R1840" s="289" t="s">
        <v>2513</v>
      </c>
      <c r="S1840" s="299" t="s">
        <v>2514</v>
      </c>
      <c r="T1840" s="283"/>
      <c r="U1840" s="290" t="s">
        <v>2015</v>
      </c>
      <c r="V1840" s="290" t="s">
        <v>195</v>
      </c>
      <c r="W1840" s="290" t="s">
        <v>2012</v>
      </c>
      <c r="X1840" s="290">
        <v>0</v>
      </c>
      <c r="Y1840" s="290" t="s">
        <v>50</v>
      </c>
      <c r="Z1840" s="290" t="s">
        <v>50</v>
      </c>
      <c r="AA1840" s="290" t="s">
        <v>50</v>
      </c>
      <c r="AB1840" s="290" t="s">
        <v>50</v>
      </c>
    </row>
    <row r="1841" spans="1:28" x14ac:dyDescent="0.25">
      <c r="A1841" s="283" t="s">
        <v>2189</v>
      </c>
      <c r="B1841" s="284" t="s">
        <v>2199</v>
      </c>
      <c r="C1841" s="284" t="s">
        <v>2309</v>
      </c>
      <c r="D1841" s="284" t="s">
        <v>2310</v>
      </c>
      <c r="E1841" s="284" t="s">
        <v>2378</v>
      </c>
      <c r="F1841" s="285" t="s">
        <v>2781</v>
      </c>
      <c r="G1841" s="286">
        <v>20</v>
      </c>
      <c r="H1841" s="287" t="s">
        <v>1786</v>
      </c>
      <c r="I1841" s="285"/>
      <c r="J1841" s="285"/>
      <c r="K1841" s="285"/>
      <c r="L1841" s="285"/>
      <c r="M1841" s="285"/>
      <c r="N1841" s="285"/>
      <c r="O1841" s="288" t="s">
        <v>2012</v>
      </c>
      <c r="P1841" s="288" t="s">
        <v>2012</v>
      </c>
      <c r="Q1841" s="288" t="s">
        <v>2012</v>
      </c>
      <c r="R1841" s="289" t="s">
        <v>2513</v>
      </c>
      <c r="S1841" s="299" t="s">
        <v>2514</v>
      </c>
      <c r="T1841" s="283"/>
      <c r="U1841" s="290" t="s">
        <v>2015</v>
      </c>
      <c r="V1841" s="290" t="s">
        <v>195</v>
      </c>
      <c r="W1841" s="290" t="s">
        <v>2012</v>
      </c>
      <c r="X1841" s="290">
        <v>0</v>
      </c>
      <c r="Y1841" s="290" t="s">
        <v>50</v>
      </c>
      <c r="Z1841" s="290" t="s">
        <v>50</v>
      </c>
      <c r="AA1841" s="290" t="s">
        <v>50</v>
      </c>
      <c r="AB1841" s="290" t="s">
        <v>50</v>
      </c>
    </row>
    <row r="1842" spans="1:28" x14ac:dyDescent="0.25">
      <c r="A1842" s="283" t="s">
        <v>2189</v>
      </c>
      <c r="B1842" s="284" t="s">
        <v>2199</v>
      </c>
      <c r="C1842" s="284" t="s">
        <v>2309</v>
      </c>
      <c r="D1842" s="284" t="s">
        <v>2310</v>
      </c>
      <c r="E1842" s="284" t="s">
        <v>2378</v>
      </c>
      <c r="F1842" s="285" t="s">
        <v>2781</v>
      </c>
      <c r="G1842" s="286">
        <v>40</v>
      </c>
      <c r="H1842" s="287" t="s">
        <v>1786</v>
      </c>
      <c r="I1842" s="285"/>
      <c r="J1842" s="285"/>
      <c r="K1842" s="285"/>
      <c r="L1842" s="285"/>
      <c r="M1842" s="285"/>
      <c r="N1842" s="285"/>
      <c r="O1842" s="288" t="s">
        <v>2012</v>
      </c>
      <c r="P1842" s="288" t="s">
        <v>2012</v>
      </c>
      <c r="Q1842" s="288" t="s">
        <v>2012</v>
      </c>
      <c r="R1842" s="289" t="s">
        <v>2513</v>
      </c>
      <c r="S1842" s="299" t="s">
        <v>2514</v>
      </c>
      <c r="T1842" s="283"/>
      <c r="U1842" s="290" t="s">
        <v>2015</v>
      </c>
      <c r="V1842" s="290" t="s">
        <v>195</v>
      </c>
      <c r="W1842" s="290" t="s">
        <v>2012</v>
      </c>
      <c r="X1842" s="290">
        <v>0</v>
      </c>
      <c r="Y1842" s="290" t="s">
        <v>50</v>
      </c>
      <c r="Z1842" s="290" t="s">
        <v>50</v>
      </c>
      <c r="AA1842" s="290" t="s">
        <v>50</v>
      </c>
      <c r="AB1842" s="290" t="s">
        <v>50</v>
      </c>
    </row>
    <row r="1843" spans="1:28" x14ac:dyDescent="0.25">
      <c r="A1843" s="283" t="s">
        <v>2189</v>
      </c>
      <c r="B1843" s="284" t="s">
        <v>2199</v>
      </c>
      <c r="C1843" s="284" t="s">
        <v>2309</v>
      </c>
      <c r="D1843" s="284" t="s">
        <v>2310</v>
      </c>
      <c r="E1843" s="284" t="s">
        <v>2378</v>
      </c>
      <c r="F1843" s="285" t="s">
        <v>2781</v>
      </c>
      <c r="G1843" s="286">
        <v>20</v>
      </c>
      <c r="H1843" s="287" t="s">
        <v>1786</v>
      </c>
      <c r="I1843" s="285"/>
      <c r="J1843" s="285"/>
      <c r="K1843" s="285"/>
      <c r="L1843" s="285"/>
      <c r="M1843" s="285"/>
      <c r="N1843" s="285"/>
      <c r="O1843" s="288" t="s">
        <v>2012</v>
      </c>
      <c r="P1843" s="288" t="s">
        <v>2012</v>
      </c>
      <c r="Q1843" s="288" t="s">
        <v>2012</v>
      </c>
      <c r="R1843" s="289" t="s">
        <v>2513</v>
      </c>
      <c r="S1843" s="299" t="s">
        <v>2514</v>
      </c>
      <c r="T1843" s="283"/>
      <c r="U1843" s="290" t="s">
        <v>2015</v>
      </c>
      <c r="V1843" s="290" t="s">
        <v>195</v>
      </c>
      <c r="W1843" s="290" t="s">
        <v>2012</v>
      </c>
      <c r="X1843" s="290">
        <v>0</v>
      </c>
      <c r="Y1843" s="290" t="s">
        <v>50</v>
      </c>
      <c r="Z1843" s="290" t="s">
        <v>50</v>
      </c>
      <c r="AA1843" s="290" t="s">
        <v>50</v>
      </c>
      <c r="AB1843" s="290" t="s">
        <v>50</v>
      </c>
    </row>
    <row r="1844" spans="1:28" x14ac:dyDescent="0.25">
      <c r="A1844" s="283" t="s">
        <v>2189</v>
      </c>
      <c r="B1844" s="284" t="s">
        <v>2199</v>
      </c>
      <c r="C1844" s="284" t="s">
        <v>2309</v>
      </c>
      <c r="D1844" s="284" t="s">
        <v>2310</v>
      </c>
      <c r="E1844" s="284" t="s">
        <v>2378</v>
      </c>
      <c r="F1844" s="285" t="s">
        <v>2781</v>
      </c>
      <c r="G1844" s="286">
        <v>40</v>
      </c>
      <c r="H1844" s="287" t="s">
        <v>1786</v>
      </c>
      <c r="I1844" s="285"/>
      <c r="J1844" s="285"/>
      <c r="K1844" s="285"/>
      <c r="L1844" s="285"/>
      <c r="M1844" s="285"/>
      <c r="N1844" s="285"/>
      <c r="O1844" s="288" t="s">
        <v>2012</v>
      </c>
      <c r="P1844" s="288" t="s">
        <v>2012</v>
      </c>
      <c r="Q1844" s="288" t="s">
        <v>2012</v>
      </c>
      <c r="R1844" s="289" t="s">
        <v>2513</v>
      </c>
      <c r="S1844" s="299" t="s">
        <v>2514</v>
      </c>
      <c r="T1844" s="283"/>
      <c r="U1844" s="290" t="s">
        <v>2015</v>
      </c>
      <c r="V1844" s="290" t="s">
        <v>195</v>
      </c>
      <c r="W1844" s="290" t="s">
        <v>2012</v>
      </c>
      <c r="X1844" s="290">
        <v>0</v>
      </c>
      <c r="Y1844" s="290" t="s">
        <v>50</v>
      </c>
      <c r="Z1844" s="290" t="s">
        <v>50</v>
      </c>
      <c r="AA1844" s="290" t="s">
        <v>50</v>
      </c>
      <c r="AB1844" s="290" t="s">
        <v>50</v>
      </c>
    </row>
    <row r="1845" spans="1:28" x14ac:dyDescent="0.25">
      <c r="A1845" s="283" t="s">
        <v>2189</v>
      </c>
      <c r="B1845" s="284" t="s">
        <v>2199</v>
      </c>
      <c r="C1845" s="284" t="s">
        <v>2309</v>
      </c>
      <c r="D1845" s="284" t="s">
        <v>2310</v>
      </c>
      <c r="E1845" s="284" t="s">
        <v>2378</v>
      </c>
      <c r="F1845" s="285" t="s">
        <v>2783</v>
      </c>
      <c r="G1845" s="286">
        <v>20</v>
      </c>
      <c r="H1845" s="287" t="s">
        <v>1786</v>
      </c>
      <c r="I1845" s="285"/>
      <c r="J1845" s="285"/>
      <c r="K1845" s="285"/>
      <c r="L1845" s="285"/>
      <c r="M1845" s="285"/>
      <c r="N1845" s="285"/>
      <c r="O1845" s="288" t="s">
        <v>2012</v>
      </c>
      <c r="P1845" s="288" t="s">
        <v>2012</v>
      </c>
      <c r="Q1845" s="288" t="s">
        <v>2012</v>
      </c>
      <c r="R1845" s="289" t="s">
        <v>2513</v>
      </c>
      <c r="S1845" s="299" t="s">
        <v>2514</v>
      </c>
      <c r="T1845" s="283"/>
      <c r="U1845" s="290" t="s">
        <v>2015</v>
      </c>
      <c r="V1845" s="290" t="s">
        <v>195</v>
      </c>
      <c r="W1845" s="290" t="s">
        <v>2012</v>
      </c>
      <c r="X1845" s="290">
        <v>0</v>
      </c>
      <c r="Y1845" s="290" t="s">
        <v>50</v>
      </c>
      <c r="Z1845" s="290" t="s">
        <v>50</v>
      </c>
      <c r="AA1845" s="290" t="s">
        <v>50</v>
      </c>
      <c r="AB1845" s="290" t="s">
        <v>50</v>
      </c>
    </row>
    <row r="1846" spans="1:28" x14ac:dyDescent="0.25">
      <c r="A1846" s="283" t="s">
        <v>2189</v>
      </c>
      <c r="B1846" s="284" t="s">
        <v>2199</v>
      </c>
      <c r="C1846" s="284" t="s">
        <v>2309</v>
      </c>
      <c r="D1846" s="284" t="s">
        <v>2310</v>
      </c>
      <c r="E1846" s="284" t="s">
        <v>2378</v>
      </c>
      <c r="F1846" s="285" t="s">
        <v>2783</v>
      </c>
      <c r="G1846" s="286">
        <v>40</v>
      </c>
      <c r="H1846" s="287" t="s">
        <v>1786</v>
      </c>
      <c r="I1846" s="285"/>
      <c r="J1846" s="285"/>
      <c r="K1846" s="285"/>
      <c r="L1846" s="285"/>
      <c r="M1846" s="285"/>
      <c r="N1846" s="285"/>
      <c r="O1846" s="288" t="s">
        <v>2012</v>
      </c>
      <c r="P1846" s="288" t="s">
        <v>2012</v>
      </c>
      <c r="Q1846" s="288" t="s">
        <v>2012</v>
      </c>
      <c r="R1846" s="289" t="s">
        <v>2513</v>
      </c>
      <c r="S1846" s="299" t="s">
        <v>2514</v>
      </c>
      <c r="T1846" s="283"/>
      <c r="U1846" s="290" t="s">
        <v>2015</v>
      </c>
      <c r="V1846" s="290" t="s">
        <v>195</v>
      </c>
      <c r="W1846" s="290" t="s">
        <v>2012</v>
      </c>
      <c r="X1846" s="290">
        <v>0</v>
      </c>
      <c r="Y1846" s="290" t="s">
        <v>50</v>
      </c>
      <c r="Z1846" s="290" t="s">
        <v>50</v>
      </c>
      <c r="AA1846" s="290" t="s">
        <v>50</v>
      </c>
      <c r="AB1846" s="290" t="s">
        <v>50</v>
      </c>
    </row>
    <row r="1847" spans="1:28" x14ac:dyDescent="0.25">
      <c r="A1847" s="283" t="s">
        <v>2189</v>
      </c>
      <c r="B1847" s="284" t="s">
        <v>2199</v>
      </c>
      <c r="C1847" s="284" t="s">
        <v>2309</v>
      </c>
      <c r="D1847" s="284" t="s">
        <v>2310</v>
      </c>
      <c r="E1847" s="284" t="s">
        <v>2378</v>
      </c>
      <c r="F1847" s="285" t="s">
        <v>2783</v>
      </c>
      <c r="G1847" s="286">
        <v>20</v>
      </c>
      <c r="H1847" s="287" t="s">
        <v>1786</v>
      </c>
      <c r="I1847" s="285"/>
      <c r="J1847" s="285"/>
      <c r="K1847" s="285"/>
      <c r="L1847" s="285"/>
      <c r="M1847" s="285"/>
      <c r="N1847" s="285"/>
      <c r="O1847" s="288" t="s">
        <v>2012</v>
      </c>
      <c r="P1847" s="288" t="s">
        <v>2012</v>
      </c>
      <c r="Q1847" s="288" t="s">
        <v>2012</v>
      </c>
      <c r="R1847" s="289" t="s">
        <v>2513</v>
      </c>
      <c r="S1847" s="299" t="s">
        <v>2514</v>
      </c>
      <c r="T1847" s="283"/>
      <c r="U1847" s="290" t="s">
        <v>2015</v>
      </c>
      <c r="V1847" s="290" t="s">
        <v>195</v>
      </c>
      <c r="W1847" s="290" t="s">
        <v>2012</v>
      </c>
      <c r="X1847" s="290">
        <v>0</v>
      </c>
      <c r="Y1847" s="290" t="s">
        <v>50</v>
      </c>
      <c r="Z1847" s="290" t="s">
        <v>50</v>
      </c>
      <c r="AA1847" s="290" t="s">
        <v>50</v>
      </c>
      <c r="AB1847" s="290" t="s">
        <v>50</v>
      </c>
    </row>
    <row r="1848" spans="1:28" x14ac:dyDescent="0.25">
      <c r="A1848" s="283" t="s">
        <v>2189</v>
      </c>
      <c r="B1848" s="284" t="s">
        <v>2199</v>
      </c>
      <c r="C1848" s="284" t="s">
        <v>2309</v>
      </c>
      <c r="D1848" s="284" t="s">
        <v>2310</v>
      </c>
      <c r="E1848" s="284" t="s">
        <v>2378</v>
      </c>
      <c r="F1848" s="285" t="s">
        <v>2783</v>
      </c>
      <c r="G1848" s="286">
        <v>40</v>
      </c>
      <c r="H1848" s="287" t="s">
        <v>1786</v>
      </c>
      <c r="I1848" s="285"/>
      <c r="J1848" s="285"/>
      <c r="K1848" s="285"/>
      <c r="L1848" s="285"/>
      <c r="M1848" s="285"/>
      <c r="N1848" s="285"/>
      <c r="O1848" s="288" t="s">
        <v>2012</v>
      </c>
      <c r="P1848" s="288" t="s">
        <v>2012</v>
      </c>
      <c r="Q1848" s="288" t="s">
        <v>2012</v>
      </c>
      <c r="R1848" s="289" t="s">
        <v>2513</v>
      </c>
      <c r="S1848" s="299" t="s">
        <v>2514</v>
      </c>
      <c r="T1848" s="283"/>
      <c r="U1848" s="290" t="s">
        <v>2015</v>
      </c>
      <c r="V1848" s="290" t="s">
        <v>195</v>
      </c>
      <c r="W1848" s="290" t="s">
        <v>2012</v>
      </c>
      <c r="X1848" s="290">
        <v>0</v>
      </c>
      <c r="Y1848" s="290" t="s">
        <v>50</v>
      </c>
      <c r="Z1848" s="290" t="s">
        <v>50</v>
      </c>
      <c r="AA1848" s="290" t="s">
        <v>50</v>
      </c>
      <c r="AB1848" s="290" t="s">
        <v>50</v>
      </c>
    </row>
    <row r="1849" spans="1:28" x14ac:dyDescent="0.25">
      <c r="A1849" s="283" t="s">
        <v>2189</v>
      </c>
      <c r="B1849" s="284" t="s">
        <v>2199</v>
      </c>
      <c r="C1849" s="284" t="s">
        <v>2309</v>
      </c>
      <c r="D1849" s="284" t="s">
        <v>2310</v>
      </c>
      <c r="E1849" s="284" t="s">
        <v>2378</v>
      </c>
      <c r="F1849" s="285" t="s">
        <v>2784</v>
      </c>
      <c r="G1849" s="286">
        <v>20</v>
      </c>
      <c r="H1849" s="287" t="s">
        <v>1786</v>
      </c>
      <c r="I1849" s="285"/>
      <c r="J1849" s="285"/>
      <c r="K1849" s="285"/>
      <c r="L1849" s="285"/>
      <c r="M1849" s="285"/>
      <c r="N1849" s="285"/>
      <c r="O1849" s="288" t="s">
        <v>2012</v>
      </c>
      <c r="P1849" s="288" t="s">
        <v>2012</v>
      </c>
      <c r="Q1849" s="288" t="s">
        <v>2012</v>
      </c>
      <c r="R1849" s="289" t="s">
        <v>2513</v>
      </c>
      <c r="S1849" s="299" t="s">
        <v>2514</v>
      </c>
      <c r="T1849" s="283"/>
      <c r="U1849" s="290" t="s">
        <v>2015</v>
      </c>
      <c r="V1849" s="290" t="s">
        <v>195</v>
      </c>
      <c r="W1849" s="290" t="s">
        <v>2012</v>
      </c>
      <c r="X1849" s="290">
        <v>0</v>
      </c>
      <c r="Y1849" s="290" t="s">
        <v>50</v>
      </c>
      <c r="Z1849" s="290" t="s">
        <v>50</v>
      </c>
      <c r="AA1849" s="290" t="s">
        <v>50</v>
      </c>
      <c r="AB1849" s="290" t="s">
        <v>50</v>
      </c>
    </row>
    <row r="1850" spans="1:28" x14ac:dyDescent="0.25">
      <c r="A1850" s="283" t="s">
        <v>2189</v>
      </c>
      <c r="B1850" s="284" t="s">
        <v>2199</v>
      </c>
      <c r="C1850" s="284" t="s">
        <v>2309</v>
      </c>
      <c r="D1850" s="284" t="s">
        <v>2310</v>
      </c>
      <c r="E1850" s="284" t="s">
        <v>2378</v>
      </c>
      <c r="F1850" s="285" t="s">
        <v>2784</v>
      </c>
      <c r="G1850" s="286">
        <v>40</v>
      </c>
      <c r="H1850" s="287" t="s">
        <v>1786</v>
      </c>
      <c r="I1850" s="285"/>
      <c r="J1850" s="285"/>
      <c r="K1850" s="285"/>
      <c r="L1850" s="285"/>
      <c r="M1850" s="285"/>
      <c r="N1850" s="285"/>
      <c r="O1850" s="288" t="s">
        <v>2012</v>
      </c>
      <c r="P1850" s="288" t="s">
        <v>2012</v>
      </c>
      <c r="Q1850" s="288" t="s">
        <v>2012</v>
      </c>
      <c r="R1850" s="289" t="s">
        <v>2513</v>
      </c>
      <c r="S1850" s="299" t="s">
        <v>2514</v>
      </c>
      <c r="T1850" s="283"/>
      <c r="U1850" s="290" t="s">
        <v>2015</v>
      </c>
      <c r="V1850" s="290" t="s">
        <v>195</v>
      </c>
      <c r="W1850" s="290" t="s">
        <v>2012</v>
      </c>
      <c r="X1850" s="290">
        <v>0</v>
      </c>
      <c r="Y1850" s="290" t="s">
        <v>50</v>
      </c>
      <c r="Z1850" s="290" t="s">
        <v>50</v>
      </c>
      <c r="AA1850" s="290" t="s">
        <v>50</v>
      </c>
      <c r="AB1850" s="290" t="s">
        <v>50</v>
      </c>
    </row>
    <row r="1851" spans="1:28" x14ac:dyDescent="0.25">
      <c r="A1851" s="283" t="s">
        <v>2189</v>
      </c>
      <c r="B1851" s="284" t="s">
        <v>2199</v>
      </c>
      <c r="C1851" s="284" t="s">
        <v>2309</v>
      </c>
      <c r="D1851" s="284" t="s">
        <v>2310</v>
      </c>
      <c r="E1851" s="284" t="s">
        <v>2378</v>
      </c>
      <c r="F1851" s="285" t="s">
        <v>2784</v>
      </c>
      <c r="G1851" s="286">
        <v>20</v>
      </c>
      <c r="H1851" s="287" t="s">
        <v>1786</v>
      </c>
      <c r="I1851" s="285"/>
      <c r="J1851" s="285"/>
      <c r="K1851" s="285"/>
      <c r="L1851" s="285"/>
      <c r="M1851" s="285"/>
      <c r="N1851" s="285"/>
      <c r="O1851" s="288" t="s">
        <v>2012</v>
      </c>
      <c r="P1851" s="288" t="s">
        <v>2012</v>
      </c>
      <c r="Q1851" s="288" t="s">
        <v>2012</v>
      </c>
      <c r="R1851" s="289" t="s">
        <v>2513</v>
      </c>
      <c r="S1851" s="299" t="s">
        <v>2514</v>
      </c>
      <c r="T1851" s="283"/>
      <c r="U1851" s="290" t="s">
        <v>2015</v>
      </c>
      <c r="V1851" s="290" t="s">
        <v>195</v>
      </c>
      <c r="W1851" s="290" t="s">
        <v>2012</v>
      </c>
      <c r="X1851" s="290">
        <v>0</v>
      </c>
      <c r="Y1851" s="290" t="s">
        <v>50</v>
      </c>
      <c r="Z1851" s="290" t="s">
        <v>50</v>
      </c>
      <c r="AA1851" s="290" t="s">
        <v>50</v>
      </c>
      <c r="AB1851" s="290" t="s">
        <v>50</v>
      </c>
    </row>
    <row r="1852" spans="1:28" x14ac:dyDescent="0.25">
      <c r="A1852" s="283" t="s">
        <v>2189</v>
      </c>
      <c r="B1852" s="284" t="s">
        <v>2199</v>
      </c>
      <c r="C1852" s="284" t="s">
        <v>2309</v>
      </c>
      <c r="D1852" s="284" t="s">
        <v>2310</v>
      </c>
      <c r="E1852" s="284" t="s">
        <v>2378</v>
      </c>
      <c r="F1852" s="285" t="s">
        <v>2784</v>
      </c>
      <c r="G1852" s="286">
        <v>40</v>
      </c>
      <c r="H1852" s="287" t="s">
        <v>1786</v>
      </c>
      <c r="I1852" s="285"/>
      <c r="J1852" s="285"/>
      <c r="K1852" s="285"/>
      <c r="L1852" s="285"/>
      <c r="M1852" s="285"/>
      <c r="N1852" s="285"/>
      <c r="O1852" s="288" t="s">
        <v>2012</v>
      </c>
      <c r="P1852" s="288" t="s">
        <v>2012</v>
      </c>
      <c r="Q1852" s="288" t="s">
        <v>2012</v>
      </c>
      <c r="R1852" s="289" t="s">
        <v>2513</v>
      </c>
      <c r="S1852" s="299" t="s">
        <v>2514</v>
      </c>
      <c r="T1852" s="283"/>
      <c r="U1852" s="290" t="s">
        <v>2015</v>
      </c>
      <c r="V1852" s="290" t="s">
        <v>195</v>
      </c>
      <c r="W1852" s="290" t="s">
        <v>2012</v>
      </c>
      <c r="X1852" s="290">
        <v>0</v>
      </c>
      <c r="Y1852" s="290" t="s">
        <v>50</v>
      </c>
      <c r="Z1852" s="290" t="s">
        <v>50</v>
      </c>
      <c r="AA1852" s="290" t="s">
        <v>50</v>
      </c>
      <c r="AB1852" s="290" t="s">
        <v>50</v>
      </c>
    </row>
    <row r="1853" spans="1:28" x14ac:dyDescent="0.25">
      <c r="A1853" s="283" t="s">
        <v>2189</v>
      </c>
      <c r="B1853" s="284" t="s">
        <v>2199</v>
      </c>
      <c r="C1853" s="284" t="s">
        <v>2309</v>
      </c>
      <c r="D1853" s="284" t="s">
        <v>2310</v>
      </c>
      <c r="E1853" s="284" t="s">
        <v>2378</v>
      </c>
      <c r="F1853" s="285" t="s">
        <v>2785</v>
      </c>
      <c r="G1853" s="286">
        <v>20</v>
      </c>
      <c r="H1853" s="287" t="s">
        <v>1786</v>
      </c>
      <c r="I1853" s="285"/>
      <c r="J1853" s="285"/>
      <c r="K1853" s="285"/>
      <c r="L1853" s="285"/>
      <c r="M1853" s="285"/>
      <c r="N1853" s="285"/>
      <c r="O1853" s="288" t="s">
        <v>2012</v>
      </c>
      <c r="P1853" s="288" t="s">
        <v>2012</v>
      </c>
      <c r="Q1853" s="288" t="s">
        <v>2012</v>
      </c>
      <c r="R1853" s="289" t="s">
        <v>2513</v>
      </c>
      <c r="S1853" s="299" t="s">
        <v>2514</v>
      </c>
      <c r="T1853" s="283"/>
      <c r="U1853" s="290" t="s">
        <v>2015</v>
      </c>
      <c r="V1853" s="290" t="s">
        <v>195</v>
      </c>
      <c r="W1853" s="290" t="s">
        <v>2012</v>
      </c>
      <c r="X1853" s="290">
        <v>0</v>
      </c>
      <c r="Y1853" s="290" t="s">
        <v>50</v>
      </c>
      <c r="Z1853" s="290" t="s">
        <v>50</v>
      </c>
      <c r="AA1853" s="290" t="s">
        <v>50</v>
      </c>
      <c r="AB1853" s="290" t="s">
        <v>50</v>
      </c>
    </row>
    <row r="1854" spans="1:28" x14ac:dyDescent="0.25">
      <c r="A1854" s="283" t="s">
        <v>2189</v>
      </c>
      <c r="B1854" s="284" t="s">
        <v>2199</v>
      </c>
      <c r="C1854" s="284" t="s">
        <v>2309</v>
      </c>
      <c r="D1854" s="284" t="s">
        <v>2310</v>
      </c>
      <c r="E1854" s="284" t="s">
        <v>2378</v>
      </c>
      <c r="F1854" s="285" t="s">
        <v>2785</v>
      </c>
      <c r="G1854" s="286">
        <v>40</v>
      </c>
      <c r="H1854" s="287" t="s">
        <v>1786</v>
      </c>
      <c r="I1854" s="285"/>
      <c r="J1854" s="285"/>
      <c r="K1854" s="285"/>
      <c r="L1854" s="285"/>
      <c r="M1854" s="285"/>
      <c r="N1854" s="285"/>
      <c r="O1854" s="288" t="s">
        <v>2012</v>
      </c>
      <c r="P1854" s="288" t="s">
        <v>2012</v>
      </c>
      <c r="Q1854" s="288" t="s">
        <v>2012</v>
      </c>
      <c r="R1854" s="289" t="s">
        <v>2513</v>
      </c>
      <c r="S1854" s="299" t="s">
        <v>2514</v>
      </c>
      <c r="T1854" s="283"/>
      <c r="U1854" s="290" t="s">
        <v>2015</v>
      </c>
      <c r="V1854" s="290" t="s">
        <v>195</v>
      </c>
      <c r="W1854" s="290" t="s">
        <v>2012</v>
      </c>
      <c r="X1854" s="290">
        <v>0</v>
      </c>
      <c r="Y1854" s="290" t="s">
        <v>50</v>
      </c>
      <c r="Z1854" s="290" t="s">
        <v>50</v>
      </c>
      <c r="AA1854" s="290" t="s">
        <v>50</v>
      </c>
      <c r="AB1854" s="290" t="s">
        <v>50</v>
      </c>
    </row>
    <row r="1855" spans="1:28" x14ac:dyDescent="0.25">
      <c r="A1855" s="283" t="s">
        <v>2189</v>
      </c>
      <c r="B1855" s="284" t="s">
        <v>2199</v>
      </c>
      <c r="C1855" s="284" t="s">
        <v>2309</v>
      </c>
      <c r="D1855" s="284" t="s">
        <v>2310</v>
      </c>
      <c r="E1855" s="284" t="s">
        <v>2378</v>
      </c>
      <c r="F1855" s="285" t="s">
        <v>2785</v>
      </c>
      <c r="G1855" s="286">
        <v>20</v>
      </c>
      <c r="H1855" s="287" t="s">
        <v>1786</v>
      </c>
      <c r="I1855" s="285"/>
      <c r="J1855" s="285"/>
      <c r="K1855" s="285"/>
      <c r="L1855" s="285"/>
      <c r="M1855" s="285"/>
      <c r="N1855" s="285"/>
      <c r="O1855" s="288" t="s">
        <v>2012</v>
      </c>
      <c r="P1855" s="288" t="s">
        <v>2012</v>
      </c>
      <c r="Q1855" s="288" t="s">
        <v>2012</v>
      </c>
      <c r="R1855" s="289" t="s">
        <v>2513</v>
      </c>
      <c r="S1855" s="299" t="s">
        <v>2514</v>
      </c>
      <c r="T1855" s="283"/>
      <c r="U1855" s="290" t="s">
        <v>2015</v>
      </c>
      <c r="V1855" s="290" t="s">
        <v>195</v>
      </c>
      <c r="W1855" s="290" t="s">
        <v>2012</v>
      </c>
      <c r="X1855" s="290">
        <v>0</v>
      </c>
      <c r="Y1855" s="290" t="s">
        <v>50</v>
      </c>
      <c r="Z1855" s="290" t="s">
        <v>50</v>
      </c>
      <c r="AA1855" s="290" t="s">
        <v>50</v>
      </c>
      <c r="AB1855" s="290" t="s">
        <v>50</v>
      </c>
    </row>
    <row r="1856" spans="1:28" x14ac:dyDescent="0.25">
      <c r="A1856" s="283" t="s">
        <v>2189</v>
      </c>
      <c r="B1856" s="284" t="s">
        <v>2199</v>
      </c>
      <c r="C1856" s="284" t="s">
        <v>2309</v>
      </c>
      <c r="D1856" s="284" t="s">
        <v>2310</v>
      </c>
      <c r="E1856" s="284" t="s">
        <v>2378</v>
      </c>
      <c r="F1856" s="285" t="s">
        <v>2785</v>
      </c>
      <c r="G1856" s="286">
        <v>40</v>
      </c>
      <c r="H1856" s="287" t="s">
        <v>1786</v>
      </c>
      <c r="I1856" s="285"/>
      <c r="J1856" s="285"/>
      <c r="K1856" s="285"/>
      <c r="L1856" s="285"/>
      <c r="M1856" s="285"/>
      <c r="N1856" s="285"/>
      <c r="O1856" s="288" t="s">
        <v>2012</v>
      </c>
      <c r="P1856" s="288" t="s">
        <v>2012</v>
      </c>
      <c r="Q1856" s="288" t="s">
        <v>2012</v>
      </c>
      <c r="R1856" s="289" t="s">
        <v>2513</v>
      </c>
      <c r="S1856" s="299" t="s">
        <v>2514</v>
      </c>
      <c r="T1856" s="283"/>
      <c r="U1856" s="290" t="s">
        <v>2015</v>
      </c>
      <c r="V1856" s="290" t="s">
        <v>195</v>
      </c>
      <c r="W1856" s="290" t="s">
        <v>2012</v>
      </c>
      <c r="X1856" s="290">
        <v>0</v>
      </c>
      <c r="Y1856" s="290" t="s">
        <v>50</v>
      </c>
      <c r="Z1856" s="290" t="s">
        <v>50</v>
      </c>
      <c r="AA1856" s="290" t="s">
        <v>50</v>
      </c>
      <c r="AB1856" s="290" t="s">
        <v>50</v>
      </c>
    </row>
    <row r="1857" spans="1:28" x14ac:dyDescent="0.25">
      <c r="A1857" s="283" t="s">
        <v>2189</v>
      </c>
      <c r="B1857" s="284" t="s">
        <v>2041</v>
      </c>
      <c r="C1857" s="284" t="s">
        <v>2129</v>
      </c>
      <c r="D1857" s="284" t="s">
        <v>2130</v>
      </c>
      <c r="E1857" s="284" t="s">
        <v>2378</v>
      </c>
      <c r="F1857" s="285" t="s">
        <v>2786</v>
      </c>
      <c r="G1857" s="286">
        <v>20</v>
      </c>
      <c r="H1857" s="287" t="s">
        <v>1786</v>
      </c>
      <c r="I1857" s="285"/>
      <c r="J1857" s="285"/>
      <c r="K1857" s="285"/>
      <c r="L1857" s="285"/>
      <c r="M1857" s="285"/>
      <c r="N1857" s="285"/>
      <c r="O1857" s="288" t="s">
        <v>2012</v>
      </c>
      <c r="P1857" s="288" t="s">
        <v>2012</v>
      </c>
      <c r="Q1857" s="288" t="s">
        <v>2012</v>
      </c>
      <c r="R1857" s="289" t="s">
        <v>2513</v>
      </c>
      <c r="S1857" s="299" t="s">
        <v>2514</v>
      </c>
      <c r="T1857" s="283"/>
      <c r="U1857" s="290" t="s">
        <v>2015</v>
      </c>
      <c r="V1857" s="290" t="s">
        <v>195</v>
      </c>
      <c r="W1857" s="290" t="s">
        <v>2012</v>
      </c>
      <c r="X1857" s="290">
        <v>0</v>
      </c>
      <c r="Y1857" s="290" t="s">
        <v>50</v>
      </c>
      <c r="Z1857" s="290" t="s">
        <v>50</v>
      </c>
      <c r="AA1857" s="290" t="s">
        <v>50</v>
      </c>
      <c r="AB1857" s="290" t="s">
        <v>50</v>
      </c>
    </row>
    <row r="1858" spans="1:28" x14ac:dyDescent="0.25">
      <c r="A1858" s="283" t="s">
        <v>2189</v>
      </c>
      <c r="B1858" s="284" t="s">
        <v>2041</v>
      </c>
      <c r="C1858" s="284" t="s">
        <v>2129</v>
      </c>
      <c r="D1858" s="284" t="s">
        <v>2130</v>
      </c>
      <c r="E1858" s="284" t="s">
        <v>2378</v>
      </c>
      <c r="F1858" s="285" t="s">
        <v>2786</v>
      </c>
      <c r="G1858" s="286">
        <v>40</v>
      </c>
      <c r="H1858" s="287" t="s">
        <v>1786</v>
      </c>
      <c r="I1858" s="285"/>
      <c r="J1858" s="285"/>
      <c r="K1858" s="285"/>
      <c r="L1858" s="285"/>
      <c r="M1858" s="285"/>
      <c r="N1858" s="285"/>
      <c r="O1858" s="288" t="s">
        <v>2012</v>
      </c>
      <c r="P1858" s="288" t="s">
        <v>2012</v>
      </c>
      <c r="Q1858" s="288" t="s">
        <v>2012</v>
      </c>
      <c r="R1858" s="289" t="s">
        <v>2513</v>
      </c>
      <c r="S1858" s="299" t="s">
        <v>2514</v>
      </c>
      <c r="T1858" s="283"/>
      <c r="U1858" s="290" t="s">
        <v>2015</v>
      </c>
      <c r="V1858" s="290" t="s">
        <v>195</v>
      </c>
      <c r="W1858" s="290" t="s">
        <v>2012</v>
      </c>
      <c r="X1858" s="290">
        <v>0</v>
      </c>
      <c r="Y1858" s="290" t="s">
        <v>50</v>
      </c>
      <c r="Z1858" s="290" t="s">
        <v>50</v>
      </c>
      <c r="AA1858" s="290" t="s">
        <v>50</v>
      </c>
      <c r="AB1858" s="290" t="s">
        <v>50</v>
      </c>
    </row>
    <row r="1859" spans="1:28" x14ac:dyDescent="0.25">
      <c r="A1859" s="283" t="s">
        <v>2189</v>
      </c>
      <c r="B1859" s="284" t="s">
        <v>2041</v>
      </c>
      <c r="C1859" s="284" t="s">
        <v>2129</v>
      </c>
      <c r="D1859" s="284" t="s">
        <v>2130</v>
      </c>
      <c r="E1859" s="284" t="s">
        <v>2378</v>
      </c>
      <c r="F1859" s="285" t="s">
        <v>2788</v>
      </c>
      <c r="G1859" s="286">
        <v>20</v>
      </c>
      <c r="H1859" s="287" t="s">
        <v>1786</v>
      </c>
      <c r="I1859" s="285"/>
      <c r="J1859" s="285"/>
      <c r="K1859" s="285"/>
      <c r="L1859" s="285"/>
      <c r="M1859" s="285"/>
      <c r="N1859" s="285"/>
      <c r="O1859" s="288" t="s">
        <v>2012</v>
      </c>
      <c r="P1859" s="288" t="s">
        <v>2012</v>
      </c>
      <c r="Q1859" s="288" t="s">
        <v>2012</v>
      </c>
      <c r="R1859" s="289" t="s">
        <v>2513</v>
      </c>
      <c r="S1859" s="299" t="s">
        <v>2514</v>
      </c>
      <c r="T1859" s="283"/>
      <c r="U1859" s="290" t="s">
        <v>2015</v>
      </c>
      <c r="V1859" s="290" t="s">
        <v>195</v>
      </c>
      <c r="W1859" s="290" t="s">
        <v>2012</v>
      </c>
      <c r="X1859" s="290">
        <v>0</v>
      </c>
      <c r="Y1859" s="290" t="s">
        <v>50</v>
      </c>
      <c r="Z1859" s="290" t="s">
        <v>50</v>
      </c>
      <c r="AA1859" s="290" t="s">
        <v>50</v>
      </c>
      <c r="AB1859" s="290" t="s">
        <v>50</v>
      </c>
    </row>
    <row r="1860" spans="1:28" x14ac:dyDescent="0.25">
      <c r="A1860" s="283" t="s">
        <v>2189</v>
      </c>
      <c r="B1860" s="284" t="s">
        <v>2041</v>
      </c>
      <c r="C1860" s="284" t="s">
        <v>2129</v>
      </c>
      <c r="D1860" s="284" t="s">
        <v>2130</v>
      </c>
      <c r="E1860" s="284" t="s">
        <v>2378</v>
      </c>
      <c r="F1860" s="285" t="s">
        <v>2788</v>
      </c>
      <c r="G1860" s="286">
        <v>40</v>
      </c>
      <c r="H1860" s="287" t="s">
        <v>1786</v>
      </c>
      <c r="I1860" s="285"/>
      <c r="J1860" s="285"/>
      <c r="K1860" s="285"/>
      <c r="L1860" s="285"/>
      <c r="M1860" s="285"/>
      <c r="N1860" s="285"/>
      <c r="O1860" s="288" t="s">
        <v>2012</v>
      </c>
      <c r="P1860" s="288" t="s">
        <v>2012</v>
      </c>
      <c r="Q1860" s="288" t="s">
        <v>2012</v>
      </c>
      <c r="R1860" s="289" t="s">
        <v>2513</v>
      </c>
      <c r="S1860" s="299" t="s">
        <v>2514</v>
      </c>
      <c r="T1860" s="283"/>
      <c r="U1860" s="290" t="s">
        <v>2015</v>
      </c>
      <c r="V1860" s="290" t="s">
        <v>195</v>
      </c>
      <c r="W1860" s="290" t="s">
        <v>2012</v>
      </c>
      <c r="X1860" s="290">
        <v>0</v>
      </c>
      <c r="Y1860" s="290" t="s">
        <v>50</v>
      </c>
      <c r="Z1860" s="290" t="s">
        <v>50</v>
      </c>
      <c r="AA1860" s="290" t="s">
        <v>50</v>
      </c>
      <c r="AB1860" s="290" t="s">
        <v>50</v>
      </c>
    </row>
    <row r="1861" spans="1:28" x14ac:dyDescent="0.25">
      <c r="A1861" s="283" t="s">
        <v>2189</v>
      </c>
      <c r="B1861" s="284" t="s">
        <v>2041</v>
      </c>
      <c r="C1861" s="284" t="s">
        <v>2129</v>
      </c>
      <c r="D1861" s="284" t="s">
        <v>2130</v>
      </c>
      <c r="E1861" s="284" t="s">
        <v>2378</v>
      </c>
      <c r="F1861" s="285" t="s">
        <v>2788</v>
      </c>
      <c r="G1861" s="286">
        <v>20</v>
      </c>
      <c r="H1861" s="287" t="s">
        <v>1786</v>
      </c>
      <c r="I1861" s="285"/>
      <c r="J1861" s="285"/>
      <c r="K1861" s="285"/>
      <c r="L1861" s="285"/>
      <c r="M1861" s="285"/>
      <c r="N1861" s="285"/>
      <c r="O1861" s="288" t="s">
        <v>2012</v>
      </c>
      <c r="P1861" s="288" t="s">
        <v>2012</v>
      </c>
      <c r="Q1861" s="288" t="s">
        <v>2012</v>
      </c>
      <c r="R1861" s="289" t="s">
        <v>2513</v>
      </c>
      <c r="S1861" s="299" t="s">
        <v>2514</v>
      </c>
      <c r="T1861" s="283"/>
      <c r="U1861" s="290" t="s">
        <v>2015</v>
      </c>
      <c r="V1861" s="290" t="s">
        <v>195</v>
      </c>
      <c r="W1861" s="290" t="s">
        <v>2012</v>
      </c>
      <c r="X1861" s="290">
        <v>0</v>
      </c>
      <c r="Y1861" s="290" t="s">
        <v>50</v>
      </c>
      <c r="Z1861" s="290" t="s">
        <v>50</v>
      </c>
      <c r="AA1861" s="290" t="s">
        <v>50</v>
      </c>
      <c r="AB1861" s="290" t="s">
        <v>50</v>
      </c>
    </row>
    <row r="1862" spans="1:28" x14ac:dyDescent="0.25">
      <c r="A1862" s="283" t="s">
        <v>2189</v>
      </c>
      <c r="B1862" s="284" t="s">
        <v>2041</v>
      </c>
      <c r="C1862" s="284" t="s">
        <v>2129</v>
      </c>
      <c r="D1862" s="284" t="s">
        <v>2130</v>
      </c>
      <c r="E1862" s="284" t="s">
        <v>2378</v>
      </c>
      <c r="F1862" s="285" t="s">
        <v>2788</v>
      </c>
      <c r="G1862" s="286">
        <v>40</v>
      </c>
      <c r="H1862" s="287" t="s">
        <v>1786</v>
      </c>
      <c r="I1862" s="285"/>
      <c r="J1862" s="285"/>
      <c r="K1862" s="285"/>
      <c r="L1862" s="285"/>
      <c r="M1862" s="285"/>
      <c r="N1862" s="285"/>
      <c r="O1862" s="288" t="s">
        <v>2012</v>
      </c>
      <c r="P1862" s="288" t="s">
        <v>2012</v>
      </c>
      <c r="Q1862" s="288" t="s">
        <v>2012</v>
      </c>
      <c r="R1862" s="289" t="s">
        <v>2513</v>
      </c>
      <c r="S1862" s="299" t="s">
        <v>2514</v>
      </c>
      <c r="T1862" s="283"/>
      <c r="U1862" s="290" t="s">
        <v>2015</v>
      </c>
      <c r="V1862" s="290" t="s">
        <v>195</v>
      </c>
      <c r="W1862" s="290" t="s">
        <v>2012</v>
      </c>
      <c r="X1862" s="290">
        <v>0</v>
      </c>
      <c r="Y1862" s="290" t="s">
        <v>50</v>
      </c>
      <c r="Z1862" s="290" t="s">
        <v>50</v>
      </c>
      <c r="AA1862" s="290" t="s">
        <v>50</v>
      </c>
      <c r="AB1862" s="290" t="s">
        <v>50</v>
      </c>
    </row>
    <row r="1863" spans="1:28" x14ac:dyDescent="0.25">
      <c r="A1863" s="283" t="s">
        <v>2189</v>
      </c>
      <c r="B1863" s="284" t="s">
        <v>2041</v>
      </c>
      <c r="C1863" s="284" t="s">
        <v>2129</v>
      </c>
      <c r="D1863" s="284" t="s">
        <v>2130</v>
      </c>
      <c r="E1863" s="284" t="s">
        <v>2378</v>
      </c>
      <c r="F1863" s="285" t="s">
        <v>2789</v>
      </c>
      <c r="G1863" s="286">
        <v>20</v>
      </c>
      <c r="H1863" s="287" t="s">
        <v>1786</v>
      </c>
      <c r="I1863" s="285"/>
      <c r="J1863" s="285"/>
      <c r="K1863" s="285"/>
      <c r="L1863" s="285"/>
      <c r="M1863" s="285"/>
      <c r="N1863" s="285"/>
      <c r="O1863" s="288" t="s">
        <v>2012</v>
      </c>
      <c r="P1863" s="288" t="s">
        <v>2012</v>
      </c>
      <c r="Q1863" s="288" t="s">
        <v>2012</v>
      </c>
      <c r="R1863" s="289" t="s">
        <v>2513</v>
      </c>
      <c r="S1863" s="299" t="s">
        <v>2514</v>
      </c>
      <c r="T1863" s="283"/>
      <c r="U1863" s="290" t="s">
        <v>2015</v>
      </c>
      <c r="V1863" s="290" t="s">
        <v>195</v>
      </c>
      <c r="W1863" s="290" t="s">
        <v>2012</v>
      </c>
      <c r="X1863" s="290">
        <v>0</v>
      </c>
      <c r="Y1863" s="290" t="s">
        <v>50</v>
      </c>
      <c r="Z1863" s="290" t="s">
        <v>50</v>
      </c>
      <c r="AA1863" s="290" t="s">
        <v>50</v>
      </c>
      <c r="AB1863" s="290" t="s">
        <v>50</v>
      </c>
    </row>
    <row r="1864" spans="1:28" x14ac:dyDescent="0.25">
      <c r="A1864" s="283" t="s">
        <v>2189</v>
      </c>
      <c r="B1864" s="284" t="s">
        <v>2041</v>
      </c>
      <c r="C1864" s="284" t="s">
        <v>2129</v>
      </c>
      <c r="D1864" s="284" t="s">
        <v>2130</v>
      </c>
      <c r="E1864" s="284" t="s">
        <v>2378</v>
      </c>
      <c r="F1864" s="285" t="s">
        <v>2789</v>
      </c>
      <c r="G1864" s="286">
        <v>40</v>
      </c>
      <c r="H1864" s="287" t="s">
        <v>1786</v>
      </c>
      <c r="I1864" s="285"/>
      <c r="J1864" s="285"/>
      <c r="K1864" s="285"/>
      <c r="L1864" s="285"/>
      <c r="M1864" s="285"/>
      <c r="N1864" s="285"/>
      <c r="O1864" s="288" t="s">
        <v>2012</v>
      </c>
      <c r="P1864" s="288" t="s">
        <v>2012</v>
      </c>
      <c r="Q1864" s="288" t="s">
        <v>2012</v>
      </c>
      <c r="R1864" s="289" t="s">
        <v>2513</v>
      </c>
      <c r="S1864" s="299" t="s">
        <v>2514</v>
      </c>
      <c r="T1864" s="283"/>
      <c r="U1864" s="290" t="s">
        <v>2015</v>
      </c>
      <c r="V1864" s="290" t="s">
        <v>195</v>
      </c>
      <c r="W1864" s="290" t="s">
        <v>2012</v>
      </c>
      <c r="X1864" s="290">
        <v>0</v>
      </c>
      <c r="Y1864" s="290" t="s">
        <v>50</v>
      </c>
      <c r="Z1864" s="290" t="s">
        <v>50</v>
      </c>
      <c r="AA1864" s="290" t="s">
        <v>50</v>
      </c>
      <c r="AB1864" s="290" t="s">
        <v>50</v>
      </c>
    </row>
    <row r="1865" spans="1:28" x14ac:dyDescent="0.25">
      <c r="A1865" s="283" t="s">
        <v>2189</v>
      </c>
      <c r="B1865" s="284" t="s">
        <v>2041</v>
      </c>
      <c r="C1865" s="284" t="s">
        <v>2129</v>
      </c>
      <c r="D1865" s="284" t="s">
        <v>2130</v>
      </c>
      <c r="E1865" s="284" t="s">
        <v>2378</v>
      </c>
      <c r="F1865" s="285" t="s">
        <v>2789</v>
      </c>
      <c r="G1865" s="286">
        <v>20</v>
      </c>
      <c r="H1865" s="287" t="s">
        <v>1786</v>
      </c>
      <c r="I1865" s="285"/>
      <c r="J1865" s="285"/>
      <c r="K1865" s="285"/>
      <c r="L1865" s="285"/>
      <c r="M1865" s="285"/>
      <c r="N1865" s="285"/>
      <c r="O1865" s="288" t="s">
        <v>2012</v>
      </c>
      <c r="P1865" s="288" t="s">
        <v>2012</v>
      </c>
      <c r="Q1865" s="288" t="s">
        <v>2012</v>
      </c>
      <c r="R1865" s="289" t="s">
        <v>2513</v>
      </c>
      <c r="S1865" s="299" t="s">
        <v>2514</v>
      </c>
      <c r="T1865" s="283"/>
      <c r="U1865" s="290" t="s">
        <v>2015</v>
      </c>
      <c r="V1865" s="290" t="s">
        <v>195</v>
      </c>
      <c r="W1865" s="290" t="s">
        <v>2012</v>
      </c>
      <c r="X1865" s="290">
        <v>0</v>
      </c>
      <c r="Y1865" s="290" t="s">
        <v>50</v>
      </c>
      <c r="Z1865" s="290" t="s">
        <v>50</v>
      </c>
      <c r="AA1865" s="290" t="s">
        <v>50</v>
      </c>
      <c r="AB1865" s="290" t="s">
        <v>50</v>
      </c>
    </row>
    <row r="1866" spans="1:28" x14ac:dyDescent="0.25">
      <c r="A1866" s="283" t="s">
        <v>2189</v>
      </c>
      <c r="B1866" s="284" t="s">
        <v>2041</v>
      </c>
      <c r="C1866" s="284" t="s">
        <v>2129</v>
      </c>
      <c r="D1866" s="284" t="s">
        <v>2130</v>
      </c>
      <c r="E1866" s="284" t="s">
        <v>2378</v>
      </c>
      <c r="F1866" s="285" t="s">
        <v>2789</v>
      </c>
      <c r="G1866" s="286">
        <v>40</v>
      </c>
      <c r="H1866" s="287" t="s">
        <v>1786</v>
      </c>
      <c r="I1866" s="285"/>
      <c r="J1866" s="285"/>
      <c r="K1866" s="285"/>
      <c r="L1866" s="285"/>
      <c r="M1866" s="285"/>
      <c r="N1866" s="285"/>
      <c r="O1866" s="288" t="s">
        <v>2012</v>
      </c>
      <c r="P1866" s="288" t="s">
        <v>2012</v>
      </c>
      <c r="Q1866" s="288" t="s">
        <v>2012</v>
      </c>
      <c r="R1866" s="289" t="s">
        <v>2513</v>
      </c>
      <c r="S1866" s="299" t="s">
        <v>2514</v>
      </c>
      <c r="T1866" s="283"/>
      <c r="U1866" s="290" t="s">
        <v>2015</v>
      </c>
      <c r="V1866" s="290" t="s">
        <v>195</v>
      </c>
      <c r="W1866" s="290" t="s">
        <v>2012</v>
      </c>
      <c r="X1866" s="290">
        <v>0</v>
      </c>
      <c r="Y1866" s="290" t="s">
        <v>50</v>
      </c>
      <c r="Z1866" s="290" t="s">
        <v>50</v>
      </c>
      <c r="AA1866" s="290" t="s">
        <v>50</v>
      </c>
      <c r="AB1866" s="290" t="s">
        <v>50</v>
      </c>
    </row>
    <row r="1867" spans="1:28" x14ac:dyDescent="0.25">
      <c r="A1867" s="283" t="s">
        <v>2189</v>
      </c>
      <c r="B1867" s="284" t="s">
        <v>2041</v>
      </c>
      <c r="C1867" s="284" t="s">
        <v>2129</v>
      </c>
      <c r="D1867" s="284" t="s">
        <v>2130</v>
      </c>
      <c r="E1867" s="284" t="s">
        <v>2378</v>
      </c>
      <c r="F1867" s="285" t="s">
        <v>2606</v>
      </c>
      <c r="G1867" s="286">
        <v>20</v>
      </c>
      <c r="H1867" s="287" t="s">
        <v>1786</v>
      </c>
      <c r="I1867" s="285"/>
      <c r="J1867" s="285"/>
      <c r="K1867" s="285"/>
      <c r="L1867" s="285"/>
      <c r="M1867" s="285"/>
      <c r="N1867" s="285"/>
      <c r="O1867" s="288" t="s">
        <v>2012</v>
      </c>
      <c r="P1867" s="288" t="s">
        <v>2012</v>
      </c>
      <c r="Q1867" s="288" t="s">
        <v>2012</v>
      </c>
      <c r="R1867" s="289" t="s">
        <v>2513</v>
      </c>
      <c r="S1867" s="299" t="s">
        <v>2514</v>
      </c>
      <c r="T1867" s="283"/>
      <c r="U1867" s="290" t="s">
        <v>2015</v>
      </c>
      <c r="V1867" s="290" t="s">
        <v>195</v>
      </c>
      <c r="W1867" s="290" t="s">
        <v>2012</v>
      </c>
      <c r="X1867" s="290">
        <v>0</v>
      </c>
      <c r="Y1867" s="290" t="s">
        <v>50</v>
      </c>
      <c r="Z1867" s="290" t="s">
        <v>50</v>
      </c>
      <c r="AA1867" s="290" t="s">
        <v>50</v>
      </c>
      <c r="AB1867" s="290" t="s">
        <v>50</v>
      </c>
    </row>
    <row r="1868" spans="1:28" x14ac:dyDescent="0.25">
      <c r="A1868" s="283" t="s">
        <v>2189</v>
      </c>
      <c r="B1868" s="284" t="s">
        <v>2041</v>
      </c>
      <c r="C1868" s="284" t="s">
        <v>2129</v>
      </c>
      <c r="D1868" s="284" t="s">
        <v>2130</v>
      </c>
      <c r="E1868" s="284" t="s">
        <v>2378</v>
      </c>
      <c r="F1868" s="285" t="s">
        <v>2606</v>
      </c>
      <c r="G1868" s="286">
        <v>40</v>
      </c>
      <c r="H1868" s="287" t="s">
        <v>1786</v>
      </c>
      <c r="I1868" s="285"/>
      <c r="J1868" s="285"/>
      <c r="K1868" s="285"/>
      <c r="L1868" s="285"/>
      <c r="M1868" s="285"/>
      <c r="N1868" s="285"/>
      <c r="O1868" s="288" t="s">
        <v>2012</v>
      </c>
      <c r="P1868" s="288" t="s">
        <v>2012</v>
      </c>
      <c r="Q1868" s="288" t="s">
        <v>2012</v>
      </c>
      <c r="R1868" s="289" t="s">
        <v>2513</v>
      </c>
      <c r="S1868" s="299" t="s">
        <v>2514</v>
      </c>
      <c r="T1868" s="283"/>
      <c r="U1868" s="290" t="s">
        <v>2015</v>
      </c>
      <c r="V1868" s="290" t="s">
        <v>195</v>
      </c>
      <c r="W1868" s="290" t="s">
        <v>2012</v>
      </c>
      <c r="X1868" s="290">
        <v>0</v>
      </c>
      <c r="Y1868" s="290" t="s">
        <v>50</v>
      </c>
      <c r="Z1868" s="290" t="s">
        <v>50</v>
      </c>
      <c r="AA1868" s="290" t="s">
        <v>50</v>
      </c>
      <c r="AB1868" s="290" t="s">
        <v>50</v>
      </c>
    </row>
    <row r="1869" spans="1:28" x14ac:dyDescent="0.25">
      <c r="A1869" s="283" t="s">
        <v>2189</v>
      </c>
      <c r="B1869" s="284" t="s">
        <v>2041</v>
      </c>
      <c r="C1869" s="284" t="s">
        <v>2129</v>
      </c>
      <c r="D1869" s="284" t="s">
        <v>2130</v>
      </c>
      <c r="E1869" s="284" t="s">
        <v>2378</v>
      </c>
      <c r="F1869" s="285" t="s">
        <v>2606</v>
      </c>
      <c r="G1869" s="286">
        <v>20</v>
      </c>
      <c r="H1869" s="287" t="s">
        <v>1786</v>
      </c>
      <c r="I1869" s="285"/>
      <c r="J1869" s="285"/>
      <c r="K1869" s="285"/>
      <c r="L1869" s="285"/>
      <c r="M1869" s="285"/>
      <c r="N1869" s="285"/>
      <c r="O1869" s="288" t="s">
        <v>2012</v>
      </c>
      <c r="P1869" s="288" t="s">
        <v>2012</v>
      </c>
      <c r="Q1869" s="288" t="s">
        <v>2012</v>
      </c>
      <c r="R1869" s="289" t="s">
        <v>2513</v>
      </c>
      <c r="S1869" s="299" t="s">
        <v>2514</v>
      </c>
      <c r="T1869" s="283"/>
      <c r="U1869" s="290" t="s">
        <v>2015</v>
      </c>
      <c r="V1869" s="290" t="s">
        <v>195</v>
      </c>
      <c r="W1869" s="290" t="s">
        <v>2012</v>
      </c>
      <c r="X1869" s="290">
        <v>0</v>
      </c>
      <c r="Y1869" s="290" t="s">
        <v>50</v>
      </c>
      <c r="Z1869" s="290" t="s">
        <v>50</v>
      </c>
      <c r="AA1869" s="290" t="s">
        <v>50</v>
      </c>
      <c r="AB1869" s="290" t="s">
        <v>50</v>
      </c>
    </row>
    <row r="1870" spans="1:28" x14ac:dyDescent="0.25">
      <c r="A1870" s="283" t="s">
        <v>2189</v>
      </c>
      <c r="B1870" s="284" t="s">
        <v>2041</v>
      </c>
      <c r="C1870" s="284" t="s">
        <v>2129</v>
      </c>
      <c r="D1870" s="284" t="s">
        <v>2130</v>
      </c>
      <c r="E1870" s="284" t="s">
        <v>2378</v>
      </c>
      <c r="F1870" s="285" t="s">
        <v>2606</v>
      </c>
      <c r="G1870" s="286">
        <v>40</v>
      </c>
      <c r="H1870" s="287" t="s">
        <v>1786</v>
      </c>
      <c r="I1870" s="285"/>
      <c r="J1870" s="285"/>
      <c r="K1870" s="285"/>
      <c r="L1870" s="285"/>
      <c r="M1870" s="285"/>
      <c r="N1870" s="285"/>
      <c r="O1870" s="288" t="s">
        <v>2012</v>
      </c>
      <c r="P1870" s="288" t="s">
        <v>2012</v>
      </c>
      <c r="Q1870" s="288" t="s">
        <v>2012</v>
      </c>
      <c r="R1870" s="289" t="s">
        <v>2513</v>
      </c>
      <c r="S1870" s="299" t="s">
        <v>2514</v>
      </c>
      <c r="T1870" s="283"/>
      <c r="U1870" s="290" t="s">
        <v>2015</v>
      </c>
      <c r="V1870" s="290" t="s">
        <v>195</v>
      </c>
      <c r="W1870" s="290" t="s">
        <v>2012</v>
      </c>
      <c r="X1870" s="290">
        <v>0</v>
      </c>
      <c r="Y1870" s="290" t="s">
        <v>50</v>
      </c>
      <c r="Z1870" s="290" t="s">
        <v>50</v>
      </c>
      <c r="AA1870" s="290" t="s">
        <v>50</v>
      </c>
      <c r="AB1870" s="290" t="s">
        <v>50</v>
      </c>
    </row>
    <row r="1871" spans="1:28" x14ac:dyDescent="0.25">
      <c r="A1871" s="283" t="s">
        <v>2189</v>
      </c>
      <c r="B1871" s="284" t="s">
        <v>2041</v>
      </c>
      <c r="C1871" s="284" t="s">
        <v>2129</v>
      </c>
      <c r="D1871" s="284" t="s">
        <v>2130</v>
      </c>
      <c r="E1871" s="284" t="s">
        <v>2378</v>
      </c>
      <c r="F1871" s="285" t="s">
        <v>2607</v>
      </c>
      <c r="G1871" s="286">
        <v>20</v>
      </c>
      <c r="H1871" s="287" t="s">
        <v>1786</v>
      </c>
      <c r="I1871" s="285"/>
      <c r="J1871" s="285"/>
      <c r="K1871" s="285"/>
      <c r="L1871" s="285"/>
      <c r="M1871" s="285"/>
      <c r="N1871" s="285"/>
      <c r="O1871" s="288" t="s">
        <v>2012</v>
      </c>
      <c r="P1871" s="288" t="s">
        <v>2012</v>
      </c>
      <c r="Q1871" s="288" t="s">
        <v>2012</v>
      </c>
      <c r="R1871" s="289" t="s">
        <v>2513</v>
      </c>
      <c r="S1871" s="299" t="s">
        <v>2514</v>
      </c>
      <c r="T1871" s="283"/>
      <c r="U1871" s="290" t="s">
        <v>2015</v>
      </c>
      <c r="V1871" s="290" t="s">
        <v>195</v>
      </c>
      <c r="W1871" s="290" t="s">
        <v>2012</v>
      </c>
      <c r="X1871" s="290">
        <v>0</v>
      </c>
      <c r="Y1871" s="290" t="s">
        <v>50</v>
      </c>
      <c r="Z1871" s="290" t="s">
        <v>50</v>
      </c>
      <c r="AA1871" s="290" t="s">
        <v>50</v>
      </c>
      <c r="AB1871" s="290" t="s">
        <v>50</v>
      </c>
    </row>
    <row r="1872" spans="1:28" x14ac:dyDescent="0.25">
      <c r="A1872" s="283" t="s">
        <v>2189</v>
      </c>
      <c r="B1872" s="284" t="s">
        <v>2041</v>
      </c>
      <c r="C1872" s="284" t="s">
        <v>2129</v>
      </c>
      <c r="D1872" s="284" t="s">
        <v>2130</v>
      </c>
      <c r="E1872" s="284" t="s">
        <v>2378</v>
      </c>
      <c r="F1872" s="285" t="s">
        <v>2607</v>
      </c>
      <c r="G1872" s="286">
        <v>40</v>
      </c>
      <c r="H1872" s="287" t="s">
        <v>1786</v>
      </c>
      <c r="I1872" s="285"/>
      <c r="J1872" s="285"/>
      <c r="K1872" s="285"/>
      <c r="L1872" s="285"/>
      <c r="M1872" s="285"/>
      <c r="N1872" s="285"/>
      <c r="O1872" s="288" t="s">
        <v>2012</v>
      </c>
      <c r="P1872" s="288" t="s">
        <v>2012</v>
      </c>
      <c r="Q1872" s="288" t="s">
        <v>2012</v>
      </c>
      <c r="R1872" s="289" t="s">
        <v>2513</v>
      </c>
      <c r="S1872" s="299" t="s">
        <v>2514</v>
      </c>
      <c r="T1872" s="283"/>
      <c r="U1872" s="290" t="s">
        <v>2015</v>
      </c>
      <c r="V1872" s="290" t="s">
        <v>195</v>
      </c>
      <c r="W1872" s="290" t="s">
        <v>2012</v>
      </c>
      <c r="X1872" s="290">
        <v>0</v>
      </c>
      <c r="Y1872" s="290" t="s">
        <v>50</v>
      </c>
      <c r="Z1872" s="290" t="s">
        <v>50</v>
      </c>
      <c r="AA1872" s="290" t="s">
        <v>50</v>
      </c>
      <c r="AB1872" s="290" t="s">
        <v>50</v>
      </c>
    </row>
    <row r="1873" spans="1:28" x14ac:dyDescent="0.25">
      <c r="A1873" s="283" t="s">
        <v>2189</v>
      </c>
      <c r="B1873" s="284" t="s">
        <v>1788</v>
      </c>
      <c r="C1873" s="284" t="s">
        <v>2131</v>
      </c>
      <c r="D1873" s="284" t="s">
        <v>2132</v>
      </c>
      <c r="E1873" s="284" t="s">
        <v>2378</v>
      </c>
      <c r="F1873" s="285" t="s">
        <v>2608</v>
      </c>
      <c r="G1873" s="286">
        <v>20</v>
      </c>
      <c r="H1873" s="287" t="s">
        <v>1786</v>
      </c>
      <c r="I1873" s="285"/>
      <c r="J1873" s="285"/>
      <c r="K1873" s="285"/>
      <c r="L1873" s="285"/>
      <c r="M1873" s="285"/>
      <c r="N1873" s="285"/>
      <c r="O1873" s="288" t="s">
        <v>2012</v>
      </c>
      <c r="P1873" s="288" t="s">
        <v>2012</v>
      </c>
      <c r="Q1873" s="288" t="s">
        <v>2012</v>
      </c>
      <c r="R1873" s="289" t="s">
        <v>2513</v>
      </c>
      <c r="S1873" s="299" t="s">
        <v>2514</v>
      </c>
      <c r="T1873" s="283"/>
      <c r="U1873" s="290" t="s">
        <v>2015</v>
      </c>
      <c r="V1873" s="290" t="s">
        <v>195</v>
      </c>
      <c r="W1873" s="290" t="s">
        <v>2012</v>
      </c>
      <c r="X1873" s="290">
        <v>0</v>
      </c>
      <c r="Y1873" s="290" t="s">
        <v>50</v>
      </c>
      <c r="Z1873" s="290" t="s">
        <v>50</v>
      </c>
      <c r="AA1873" s="290" t="s">
        <v>50</v>
      </c>
      <c r="AB1873" s="290" t="s">
        <v>50</v>
      </c>
    </row>
    <row r="1874" spans="1:28" x14ac:dyDescent="0.25">
      <c r="A1874" s="283" t="s">
        <v>2189</v>
      </c>
      <c r="B1874" s="284" t="s">
        <v>1788</v>
      </c>
      <c r="C1874" s="284" t="s">
        <v>2131</v>
      </c>
      <c r="D1874" s="284" t="s">
        <v>2132</v>
      </c>
      <c r="E1874" s="284" t="s">
        <v>2378</v>
      </c>
      <c r="F1874" s="285" t="s">
        <v>2608</v>
      </c>
      <c r="G1874" s="286">
        <v>40</v>
      </c>
      <c r="H1874" s="287" t="s">
        <v>1786</v>
      </c>
      <c r="I1874" s="285"/>
      <c r="J1874" s="285"/>
      <c r="K1874" s="285"/>
      <c r="L1874" s="285"/>
      <c r="M1874" s="285"/>
      <c r="N1874" s="285"/>
      <c r="O1874" s="288" t="s">
        <v>2012</v>
      </c>
      <c r="P1874" s="288" t="s">
        <v>2012</v>
      </c>
      <c r="Q1874" s="288" t="s">
        <v>2012</v>
      </c>
      <c r="R1874" s="289" t="s">
        <v>2513</v>
      </c>
      <c r="S1874" s="299" t="s">
        <v>2514</v>
      </c>
      <c r="T1874" s="283"/>
      <c r="U1874" s="290" t="s">
        <v>2015</v>
      </c>
      <c r="V1874" s="290" t="s">
        <v>195</v>
      </c>
      <c r="W1874" s="290" t="s">
        <v>2012</v>
      </c>
      <c r="X1874" s="290">
        <v>0</v>
      </c>
      <c r="Y1874" s="290" t="s">
        <v>50</v>
      </c>
      <c r="Z1874" s="290" t="s">
        <v>50</v>
      </c>
      <c r="AA1874" s="290" t="s">
        <v>50</v>
      </c>
      <c r="AB1874" s="290" t="s">
        <v>50</v>
      </c>
    </row>
    <row r="1875" spans="1:28" x14ac:dyDescent="0.25">
      <c r="A1875" s="283" t="s">
        <v>2189</v>
      </c>
      <c r="B1875" s="284" t="s">
        <v>1788</v>
      </c>
      <c r="C1875" s="284" t="s">
        <v>2131</v>
      </c>
      <c r="D1875" s="284" t="s">
        <v>2132</v>
      </c>
      <c r="E1875" s="284" t="s">
        <v>2378</v>
      </c>
      <c r="F1875" s="285" t="s">
        <v>2609</v>
      </c>
      <c r="G1875" s="286">
        <v>20</v>
      </c>
      <c r="H1875" s="287" t="s">
        <v>1786</v>
      </c>
      <c r="I1875" s="285"/>
      <c r="J1875" s="285"/>
      <c r="K1875" s="285"/>
      <c r="L1875" s="285"/>
      <c r="M1875" s="285"/>
      <c r="N1875" s="285"/>
      <c r="O1875" s="288" t="s">
        <v>2012</v>
      </c>
      <c r="P1875" s="288" t="s">
        <v>2012</v>
      </c>
      <c r="Q1875" s="288" t="s">
        <v>2012</v>
      </c>
      <c r="R1875" s="289" t="s">
        <v>2513</v>
      </c>
      <c r="S1875" s="299" t="s">
        <v>2514</v>
      </c>
      <c r="T1875" s="283"/>
      <c r="U1875" s="290" t="s">
        <v>2015</v>
      </c>
      <c r="V1875" s="290" t="s">
        <v>195</v>
      </c>
      <c r="W1875" s="290" t="s">
        <v>2012</v>
      </c>
      <c r="X1875" s="290">
        <v>0</v>
      </c>
      <c r="Y1875" s="290" t="s">
        <v>50</v>
      </c>
      <c r="Z1875" s="290" t="s">
        <v>50</v>
      </c>
      <c r="AA1875" s="290" t="s">
        <v>50</v>
      </c>
      <c r="AB1875" s="290" t="s">
        <v>50</v>
      </c>
    </row>
    <row r="1876" spans="1:28" x14ac:dyDescent="0.25">
      <c r="A1876" s="283" t="s">
        <v>2189</v>
      </c>
      <c r="B1876" s="284" t="s">
        <v>1788</v>
      </c>
      <c r="C1876" s="284" t="s">
        <v>2131</v>
      </c>
      <c r="D1876" s="284" t="s">
        <v>2132</v>
      </c>
      <c r="E1876" s="284" t="s">
        <v>2378</v>
      </c>
      <c r="F1876" s="285" t="s">
        <v>2609</v>
      </c>
      <c r="G1876" s="286">
        <v>40</v>
      </c>
      <c r="H1876" s="287" t="s">
        <v>1786</v>
      </c>
      <c r="I1876" s="285"/>
      <c r="J1876" s="285"/>
      <c r="K1876" s="285"/>
      <c r="L1876" s="285"/>
      <c r="M1876" s="285"/>
      <c r="N1876" s="285"/>
      <c r="O1876" s="288" t="s">
        <v>2012</v>
      </c>
      <c r="P1876" s="288" t="s">
        <v>2012</v>
      </c>
      <c r="Q1876" s="288" t="s">
        <v>2012</v>
      </c>
      <c r="R1876" s="289" t="s">
        <v>2513</v>
      </c>
      <c r="S1876" s="299" t="s">
        <v>2514</v>
      </c>
      <c r="T1876" s="283"/>
      <c r="U1876" s="290" t="s">
        <v>2015</v>
      </c>
      <c r="V1876" s="290" t="s">
        <v>195</v>
      </c>
      <c r="W1876" s="290" t="s">
        <v>2012</v>
      </c>
      <c r="X1876" s="290">
        <v>0</v>
      </c>
      <c r="Y1876" s="290" t="s">
        <v>50</v>
      </c>
      <c r="Z1876" s="290" t="s">
        <v>50</v>
      </c>
      <c r="AA1876" s="290" t="s">
        <v>50</v>
      </c>
      <c r="AB1876" s="290" t="s">
        <v>50</v>
      </c>
    </row>
    <row r="1877" spans="1:28" x14ac:dyDescent="0.25">
      <c r="A1877" s="283" t="s">
        <v>2189</v>
      </c>
      <c r="B1877" s="284" t="s">
        <v>1791</v>
      </c>
      <c r="C1877" s="284" t="s">
        <v>2311</v>
      </c>
      <c r="D1877" s="284" t="s">
        <v>2312</v>
      </c>
      <c r="E1877" s="284" t="s">
        <v>2378</v>
      </c>
      <c r="F1877" s="285" t="s">
        <v>450</v>
      </c>
      <c r="G1877" s="286">
        <v>20</v>
      </c>
      <c r="H1877" s="287" t="s">
        <v>1786</v>
      </c>
      <c r="I1877" s="285"/>
      <c r="J1877" s="285"/>
      <c r="K1877" s="285"/>
      <c r="L1877" s="285"/>
      <c r="M1877" s="285"/>
      <c r="N1877" s="285"/>
      <c r="O1877" s="288" t="s">
        <v>2012</v>
      </c>
      <c r="P1877" s="288" t="s">
        <v>2012</v>
      </c>
      <c r="Q1877" s="288" t="s">
        <v>2012</v>
      </c>
      <c r="R1877" s="289" t="s">
        <v>2513</v>
      </c>
      <c r="S1877" s="299" t="s">
        <v>2514</v>
      </c>
      <c r="T1877" s="283"/>
      <c r="U1877" s="290" t="s">
        <v>2015</v>
      </c>
      <c r="V1877" s="290" t="s">
        <v>195</v>
      </c>
      <c r="W1877" s="290" t="s">
        <v>2012</v>
      </c>
      <c r="X1877" s="290">
        <v>0</v>
      </c>
      <c r="Y1877" s="290" t="s">
        <v>50</v>
      </c>
      <c r="Z1877" s="290" t="s">
        <v>50</v>
      </c>
      <c r="AA1877" s="290" t="s">
        <v>50</v>
      </c>
      <c r="AB1877" s="290" t="s">
        <v>50</v>
      </c>
    </row>
    <row r="1878" spans="1:28" x14ac:dyDescent="0.25">
      <c r="A1878" s="283" t="s">
        <v>2189</v>
      </c>
      <c r="B1878" s="284" t="s">
        <v>1791</v>
      </c>
      <c r="C1878" s="284" t="s">
        <v>2311</v>
      </c>
      <c r="D1878" s="284" t="s">
        <v>2312</v>
      </c>
      <c r="E1878" s="284" t="s">
        <v>2378</v>
      </c>
      <c r="F1878" s="285" t="s">
        <v>450</v>
      </c>
      <c r="G1878" s="286">
        <v>40</v>
      </c>
      <c r="H1878" s="287" t="s">
        <v>1786</v>
      </c>
      <c r="I1878" s="285"/>
      <c r="J1878" s="285"/>
      <c r="K1878" s="285"/>
      <c r="L1878" s="285"/>
      <c r="M1878" s="285"/>
      <c r="N1878" s="285"/>
      <c r="O1878" s="288" t="s">
        <v>2012</v>
      </c>
      <c r="P1878" s="288" t="s">
        <v>2012</v>
      </c>
      <c r="Q1878" s="288" t="s">
        <v>2012</v>
      </c>
      <c r="R1878" s="289" t="s">
        <v>2513</v>
      </c>
      <c r="S1878" s="299" t="s">
        <v>2514</v>
      </c>
      <c r="T1878" s="283"/>
      <c r="U1878" s="290" t="s">
        <v>2015</v>
      </c>
      <c r="V1878" s="290" t="s">
        <v>195</v>
      </c>
      <c r="W1878" s="290" t="s">
        <v>2012</v>
      </c>
      <c r="X1878" s="290">
        <v>0</v>
      </c>
      <c r="Y1878" s="290" t="s">
        <v>50</v>
      </c>
      <c r="Z1878" s="290" t="s">
        <v>50</v>
      </c>
      <c r="AA1878" s="290" t="s">
        <v>50</v>
      </c>
      <c r="AB1878" s="290" t="s">
        <v>50</v>
      </c>
    </row>
    <row r="1879" spans="1:28" x14ac:dyDescent="0.25">
      <c r="A1879" s="283" t="s">
        <v>2189</v>
      </c>
      <c r="B1879" s="284" t="s">
        <v>2016</v>
      </c>
      <c r="C1879" s="284" t="s">
        <v>2313</v>
      </c>
      <c r="D1879" s="284" t="s">
        <v>2314</v>
      </c>
      <c r="E1879" s="284" t="s">
        <v>2378</v>
      </c>
      <c r="F1879" s="285" t="s">
        <v>2791</v>
      </c>
      <c r="G1879" s="286">
        <v>20</v>
      </c>
      <c r="H1879" s="287" t="s">
        <v>1786</v>
      </c>
      <c r="I1879" s="285"/>
      <c r="J1879" s="285"/>
      <c r="K1879" s="285"/>
      <c r="L1879" s="285"/>
      <c r="M1879" s="285"/>
      <c r="N1879" s="285"/>
      <c r="O1879" s="288" t="s">
        <v>2012</v>
      </c>
      <c r="P1879" s="288" t="s">
        <v>2012</v>
      </c>
      <c r="Q1879" s="288" t="s">
        <v>2012</v>
      </c>
      <c r="R1879" s="289" t="s">
        <v>2513</v>
      </c>
      <c r="S1879" s="299" t="s">
        <v>2514</v>
      </c>
      <c r="T1879" s="283"/>
      <c r="U1879" s="290" t="s">
        <v>2015</v>
      </c>
      <c r="V1879" s="290" t="s">
        <v>195</v>
      </c>
      <c r="W1879" s="290" t="s">
        <v>2012</v>
      </c>
      <c r="X1879" s="290">
        <v>0</v>
      </c>
      <c r="Y1879" s="290" t="s">
        <v>50</v>
      </c>
      <c r="Z1879" s="290" t="s">
        <v>50</v>
      </c>
      <c r="AA1879" s="290" t="s">
        <v>50</v>
      </c>
      <c r="AB1879" s="290" t="s">
        <v>50</v>
      </c>
    </row>
    <row r="1880" spans="1:28" x14ac:dyDescent="0.25">
      <c r="A1880" s="283" t="s">
        <v>2189</v>
      </c>
      <c r="B1880" s="284" t="s">
        <v>2016</v>
      </c>
      <c r="C1880" s="284" t="s">
        <v>2313</v>
      </c>
      <c r="D1880" s="284" t="s">
        <v>2314</v>
      </c>
      <c r="E1880" s="284" t="s">
        <v>2378</v>
      </c>
      <c r="F1880" s="285" t="s">
        <v>2791</v>
      </c>
      <c r="G1880" s="286">
        <v>40</v>
      </c>
      <c r="H1880" s="287" t="s">
        <v>1786</v>
      </c>
      <c r="I1880" s="285"/>
      <c r="J1880" s="285"/>
      <c r="K1880" s="285"/>
      <c r="L1880" s="285"/>
      <c r="M1880" s="285"/>
      <c r="N1880" s="285"/>
      <c r="O1880" s="288" t="s">
        <v>2012</v>
      </c>
      <c r="P1880" s="288" t="s">
        <v>2012</v>
      </c>
      <c r="Q1880" s="288" t="s">
        <v>2012</v>
      </c>
      <c r="R1880" s="289" t="s">
        <v>2513</v>
      </c>
      <c r="S1880" s="299" t="s">
        <v>2514</v>
      </c>
      <c r="T1880" s="283"/>
      <c r="U1880" s="290" t="s">
        <v>2015</v>
      </c>
      <c r="V1880" s="290" t="s">
        <v>195</v>
      </c>
      <c r="W1880" s="290" t="s">
        <v>2012</v>
      </c>
      <c r="X1880" s="290">
        <v>0</v>
      </c>
      <c r="Y1880" s="290" t="s">
        <v>50</v>
      </c>
      <c r="Z1880" s="290" t="s">
        <v>50</v>
      </c>
      <c r="AA1880" s="290" t="s">
        <v>50</v>
      </c>
      <c r="AB1880" s="290" t="s">
        <v>50</v>
      </c>
    </row>
    <row r="1881" spans="1:28" x14ac:dyDescent="0.25">
      <c r="A1881" s="283" t="s">
        <v>2189</v>
      </c>
      <c r="B1881" s="284" t="s">
        <v>1754</v>
      </c>
      <c r="C1881" s="284" t="s">
        <v>2136</v>
      </c>
      <c r="D1881" s="284" t="s">
        <v>2137</v>
      </c>
      <c r="E1881" s="284" t="s">
        <v>2511</v>
      </c>
      <c r="F1881" s="285" t="s">
        <v>2793</v>
      </c>
      <c r="G1881" s="286">
        <v>20</v>
      </c>
      <c r="H1881" s="287" t="s">
        <v>1786</v>
      </c>
      <c r="I1881" s="285"/>
      <c r="J1881" s="285"/>
      <c r="K1881" s="285"/>
      <c r="L1881" s="285"/>
      <c r="M1881" s="285"/>
      <c r="N1881" s="285"/>
      <c r="O1881" s="288" t="s">
        <v>2012</v>
      </c>
      <c r="P1881" s="288" t="s">
        <v>2012</v>
      </c>
      <c r="Q1881" s="288" t="s">
        <v>2012</v>
      </c>
      <c r="R1881" s="289" t="s">
        <v>2513</v>
      </c>
      <c r="S1881" s="299" t="s">
        <v>2514</v>
      </c>
      <c r="T1881" s="283"/>
      <c r="U1881" s="290" t="s">
        <v>2015</v>
      </c>
      <c r="V1881" s="290" t="s">
        <v>195</v>
      </c>
      <c r="W1881" s="290" t="s">
        <v>2012</v>
      </c>
      <c r="X1881" s="290">
        <v>0</v>
      </c>
      <c r="Y1881" s="290" t="s">
        <v>50</v>
      </c>
      <c r="Z1881" s="290" t="s">
        <v>50</v>
      </c>
      <c r="AA1881" s="290" t="s">
        <v>50</v>
      </c>
      <c r="AB1881" s="290" t="s">
        <v>50</v>
      </c>
    </row>
    <row r="1882" spans="1:28" x14ac:dyDescent="0.25">
      <c r="A1882" s="283" t="s">
        <v>2189</v>
      </c>
      <c r="B1882" s="284" t="s">
        <v>1754</v>
      </c>
      <c r="C1882" s="284" t="s">
        <v>2136</v>
      </c>
      <c r="D1882" s="284" t="s">
        <v>2137</v>
      </c>
      <c r="E1882" s="284" t="s">
        <v>2511</v>
      </c>
      <c r="F1882" s="285" t="s">
        <v>2793</v>
      </c>
      <c r="G1882" s="286">
        <v>40</v>
      </c>
      <c r="H1882" s="287" t="s">
        <v>1786</v>
      </c>
      <c r="I1882" s="285"/>
      <c r="J1882" s="285"/>
      <c r="K1882" s="285"/>
      <c r="L1882" s="285"/>
      <c r="M1882" s="285"/>
      <c r="N1882" s="285"/>
      <c r="O1882" s="288" t="s">
        <v>2012</v>
      </c>
      <c r="P1882" s="288" t="s">
        <v>2012</v>
      </c>
      <c r="Q1882" s="288" t="s">
        <v>2012</v>
      </c>
      <c r="R1882" s="289" t="s">
        <v>2513</v>
      </c>
      <c r="S1882" s="299" t="s">
        <v>2514</v>
      </c>
      <c r="T1882" s="283"/>
      <c r="U1882" s="290" t="s">
        <v>2015</v>
      </c>
      <c r="V1882" s="290" t="s">
        <v>195</v>
      </c>
      <c r="W1882" s="290" t="s">
        <v>2012</v>
      </c>
      <c r="X1882" s="290">
        <v>0</v>
      </c>
      <c r="Y1882" s="290" t="s">
        <v>50</v>
      </c>
      <c r="Z1882" s="290" t="s">
        <v>50</v>
      </c>
      <c r="AA1882" s="290" t="s">
        <v>50</v>
      </c>
      <c r="AB1882" s="290" t="s">
        <v>50</v>
      </c>
    </row>
    <row r="1883" spans="1:28" x14ac:dyDescent="0.25">
      <c r="A1883" s="283" t="s">
        <v>2189</v>
      </c>
      <c r="B1883" s="284" t="s">
        <v>1754</v>
      </c>
      <c r="C1883" s="284" t="s">
        <v>2136</v>
      </c>
      <c r="D1883" s="284" t="s">
        <v>2137</v>
      </c>
      <c r="E1883" s="284" t="s">
        <v>2378</v>
      </c>
      <c r="F1883" s="285" t="s">
        <v>2457</v>
      </c>
      <c r="G1883" s="286">
        <v>20</v>
      </c>
      <c r="H1883" s="287" t="s">
        <v>1786</v>
      </c>
      <c r="I1883" s="285"/>
      <c r="J1883" s="285"/>
      <c r="K1883" s="285"/>
      <c r="L1883" s="285"/>
      <c r="M1883" s="285"/>
      <c r="N1883" s="285"/>
      <c r="O1883" s="288" t="s">
        <v>2012</v>
      </c>
      <c r="P1883" s="288" t="s">
        <v>2012</v>
      </c>
      <c r="Q1883" s="288" t="s">
        <v>2012</v>
      </c>
      <c r="R1883" s="289" t="s">
        <v>2513</v>
      </c>
      <c r="S1883" s="299" t="s">
        <v>2514</v>
      </c>
      <c r="T1883" s="283"/>
      <c r="U1883" s="290" t="s">
        <v>2015</v>
      </c>
      <c r="V1883" s="290" t="s">
        <v>195</v>
      </c>
      <c r="W1883" s="290" t="s">
        <v>2012</v>
      </c>
      <c r="X1883" s="290">
        <v>0</v>
      </c>
      <c r="Y1883" s="290" t="s">
        <v>50</v>
      </c>
      <c r="Z1883" s="290" t="s">
        <v>50</v>
      </c>
      <c r="AA1883" s="290" t="s">
        <v>50</v>
      </c>
      <c r="AB1883" s="290" t="s">
        <v>50</v>
      </c>
    </row>
    <row r="1884" spans="1:28" x14ac:dyDescent="0.25">
      <c r="A1884" s="283" t="s">
        <v>2189</v>
      </c>
      <c r="B1884" s="284" t="s">
        <v>1754</v>
      </c>
      <c r="C1884" s="284" t="s">
        <v>2136</v>
      </c>
      <c r="D1884" s="284" t="s">
        <v>2137</v>
      </c>
      <c r="E1884" s="284" t="s">
        <v>2378</v>
      </c>
      <c r="F1884" s="285" t="s">
        <v>2457</v>
      </c>
      <c r="G1884" s="286">
        <v>40</v>
      </c>
      <c r="H1884" s="287" t="s">
        <v>1786</v>
      </c>
      <c r="I1884" s="285"/>
      <c r="J1884" s="285"/>
      <c r="K1884" s="285"/>
      <c r="L1884" s="285"/>
      <c r="M1884" s="285"/>
      <c r="N1884" s="285"/>
      <c r="O1884" s="288" t="s">
        <v>2012</v>
      </c>
      <c r="P1884" s="288" t="s">
        <v>2012</v>
      </c>
      <c r="Q1884" s="288" t="s">
        <v>2012</v>
      </c>
      <c r="R1884" s="289" t="s">
        <v>2513</v>
      </c>
      <c r="S1884" s="299" t="s">
        <v>2514</v>
      </c>
      <c r="T1884" s="283"/>
      <c r="U1884" s="290" t="s">
        <v>2015</v>
      </c>
      <c r="V1884" s="290" t="s">
        <v>195</v>
      </c>
      <c r="W1884" s="290" t="s">
        <v>2012</v>
      </c>
      <c r="X1884" s="290">
        <v>0</v>
      </c>
      <c r="Y1884" s="290" t="s">
        <v>50</v>
      </c>
      <c r="Z1884" s="290" t="s">
        <v>50</v>
      </c>
      <c r="AA1884" s="290" t="s">
        <v>50</v>
      </c>
      <c r="AB1884" s="290" t="s">
        <v>50</v>
      </c>
    </row>
    <row r="1885" spans="1:28" x14ac:dyDescent="0.25">
      <c r="A1885" s="283" t="s">
        <v>2189</v>
      </c>
      <c r="B1885" s="284" t="s">
        <v>2035</v>
      </c>
      <c r="C1885" s="284" t="s">
        <v>2315</v>
      </c>
      <c r="D1885" s="284" t="s">
        <v>2316</v>
      </c>
      <c r="E1885" s="284" t="s">
        <v>2378</v>
      </c>
      <c r="F1885" s="285" t="s">
        <v>2794</v>
      </c>
      <c r="G1885" s="286">
        <v>20</v>
      </c>
      <c r="H1885" s="287" t="s">
        <v>1786</v>
      </c>
      <c r="I1885" s="285"/>
      <c r="J1885" s="285"/>
      <c r="K1885" s="285"/>
      <c r="L1885" s="285"/>
      <c r="M1885" s="285"/>
      <c r="N1885" s="285"/>
      <c r="O1885" s="288" t="s">
        <v>2012</v>
      </c>
      <c r="P1885" s="288" t="s">
        <v>2012</v>
      </c>
      <c r="Q1885" s="288" t="s">
        <v>2012</v>
      </c>
      <c r="R1885" s="289" t="s">
        <v>2513</v>
      </c>
      <c r="S1885" s="299" t="s">
        <v>2514</v>
      </c>
      <c r="T1885" s="283"/>
      <c r="U1885" s="290" t="s">
        <v>2015</v>
      </c>
      <c r="V1885" s="290" t="s">
        <v>195</v>
      </c>
      <c r="W1885" s="290" t="s">
        <v>2012</v>
      </c>
      <c r="X1885" s="290">
        <v>0</v>
      </c>
      <c r="Y1885" s="290" t="s">
        <v>50</v>
      </c>
      <c r="Z1885" s="290" t="s">
        <v>50</v>
      </c>
      <c r="AA1885" s="290" t="s">
        <v>50</v>
      </c>
      <c r="AB1885" s="290" t="s">
        <v>50</v>
      </c>
    </row>
    <row r="1886" spans="1:28" x14ac:dyDescent="0.25">
      <c r="A1886" s="283" t="s">
        <v>2189</v>
      </c>
      <c r="B1886" s="284" t="s">
        <v>2035</v>
      </c>
      <c r="C1886" s="284" t="s">
        <v>2315</v>
      </c>
      <c r="D1886" s="284" t="s">
        <v>2316</v>
      </c>
      <c r="E1886" s="284" t="s">
        <v>2378</v>
      </c>
      <c r="F1886" s="285" t="s">
        <v>2794</v>
      </c>
      <c r="G1886" s="286">
        <v>40</v>
      </c>
      <c r="H1886" s="287" t="s">
        <v>1786</v>
      </c>
      <c r="I1886" s="285"/>
      <c r="J1886" s="285"/>
      <c r="K1886" s="285"/>
      <c r="L1886" s="285"/>
      <c r="M1886" s="285"/>
      <c r="N1886" s="285"/>
      <c r="O1886" s="288" t="s">
        <v>2012</v>
      </c>
      <c r="P1886" s="288" t="s">
        <v>2012</v>
      </c>
      <c r="Q1886" s="288" t="s">
        <v>2012</v>
      </c>
      <c r="R1886" s="289" t="s">
        <v>2513</v>
      </c>
      <c r="S1886" s="299" t="s">
        <v>2514</v>
      </c>
      <c r="T1886" s="283"/>
      <c r="U1886" s="290" t="s">
        <v>2015</v>
      </c>
      <c r="V1886" s="290" t="s">
        <v>195</v>
      </c>
      <c r="W1886" s="290" t="s">
        <v>2012</v>
      </c>
      <c r="X1886" s="290">
        <v>0</v>
      </c>
      <c r="Y1886" s="290" t="s">
        <v>50</v>
      </c>
      <c r="Z1886" s="290" t="s">
        <v>50</v>
      </c>
      <c r="AA1886" s="290" t="s">
        <v>50</v>
      </c>
      <c r="AB1886" s="290" t="s">
        <v>50</v>
      </c>
    </row>
    <row r="1887" spans="1:28" x14ac:dyDescent="0.25">
      <c r="A1887" s="283" t="s">
        <v>2189</v>
      </c>
      <c r="B1887" s="284" t="s">
        <v>2035</v>
      </c>
      <c r="C1887" s="284" t="s">
        <v>2315</v>
      </c>
      <c r="D1887" s="284" t="s">
        <v>2316</v>
      </c>
      <c r="E1887" s="284" t="s">
        <v>2511</v>
      </c>
      <c r="F1887" s="285" t="s">
        <v>2795</v>
      </c>
      <c r="G1887" s="286">
        <v>20</v>
      </c>
      <c r="H1887" s="287" t="s">
        <v>1786</v>
      </c>
      <c r="I1887" s="285"/>
      <c r="J1887" s="285"/>
      <c r="K1887" s="285"/>
      <c r="L1887" s="285"/>
      <c r="M1887" s="285"/>
      <c r="N1887" s="285"/>
      <c r="O1887" s="288" t="s">
        <v>2012</v>
      </c>
      <c r="P1887" s="288" t="s">
        <v>2012</v>
      </c>
      <c r="Q1887" s="288" t="s">
        <v>2012</v>
      </c>
      <c r="R1887" s="289" t="s">
        <v>2513</v>
      </c>
      <c r="S1887" s="299" t="s">
        <v>2514</v>
      </c>
      <c r="T1887" s="283"/>
      <c r="U1887" s="290" t="s">
        <v>2015</v>
      </c>
      <c r="V1887" s="290" t="s">
        <v>195</v>
      </c>
      <c r="W1887" s="290" t="s">
        <v>2012</v>
      </c>
      <c r="X1887" s="290">
        <v>0</v>
      </c>
      <c r="Y1887" s="290" t="s">
        <v>50</v>
      </c>
      <c r="Z1887" s="290" t="s">
        <v>50</v>
      </c>
      <c r="AA1887" s="290" t="s">
        <v>50</v>
      </c>
      <c r="AB1887" s="290" t="s">
        <v>50</v>
      </c>
    </row>
    <row r="1888" spans="1:28" x14ac:dyDescent="0.25">
      <c r="A1888" s="283" t="s">
        <v>2189</v>
      </c>
      <c r="B1888" s="284" t="s">
        <v>2035</v>
      </c>
      <c r="C1888" s="284" t="s">
        <v>2315</v>
      </c>
      <c r="D1888" s="284" t="s">
        <v>2316</v>
      </c>
      <c r="E1888" s="284" t="s">
        <v>2511</v>
      </c>
      <c r="F1888" s="285" t="s">
        <v>2795</v>
      </c>
      <c r="G1888" s="286">
        <v>40</v>
      </c>
      <c r="H1888" s="287" t="s">
        <v>1786</v>
      </c>
      <c r="I1888" s="285"/>
      <c r="J1888" s="285"/>
      <c r="K1888" s="285"/>
      <c r="L1888" s="285"/>
      <c r="M1888" s="285"/>
      <c r="N1888" s="285"/>
      <c r="O1888" s="288" t="s">
        <v>2012</v>
      </c>
      <c r="P1888" s="288" t="s">
        <v>2012</v>
      </c>
      <c r="Q1888" s="288" t="s">
        <v>2012</v>
      </c>
      <c r="R1888" s="289" t="s">
        <v>2513</v>
      </c>
      <c r="S1888" s="299" t="s">
        <v>2514</v>
      </c>
      <c r="T1888" s="283"/>
      <c r="U1888" s="290" t="s">
        <v>2015</v>
      </c>
      <c r="V1888" s="290" t="s">
        <v>195</v>
      </c>
      <c r="W1888" s="290" t="s">
        <v>2012</v>
      </c>
      <c r="X1888" s="290">
        <v>0</v>
      </c>
      <c r="Y1888" s="290" t="s">
        <v>50</v>
      </c>
      <c r="Z1888" s="290" t="s">
        <v>50</v>
      </c>
      <c r="AA1888" s="290" t="s">
        <v>50</v>
      </c>
      <c r="AB1888" s="290" t="s">
        <v>50</v>
      </c>
    </row>
    <row r="1889" spans="1:28" x14ac:dyDescent="0.25">
      <c r="A1889" s="283" t="s">
        <v>2189</v>
      </c>
      <c r="B1889" s="284" t="s">
        <v>1787</v>
      </c>
      <c r="C1889" s="284" t="s">
        <v>2140</v>
      </c>
      <c r="D1889" s="284" t="s">
        <v>2141</v>
      </c>
      <c r="E1889" s="284" t="s">
        <v>2378</v>
      </c>
      <c r="F1889" s="285" t="s">
        <v>2322</v>
      </c>
      <c r="G1889" s="286">
        <v>20</v>
      </c>
      <c r="H1889" s="287" t="s">
        <v>1786</v>
      </c>
      <c r="I1889" s="285"/>
      <c r="J1889" s="285"/>
      <c r="K1889" s="285"/>
      <c r="L1889" s="285"/>
      <c r="M1889" s="285"/>
      <c r="N1889" s="285"/>
      <c r="O1889" s="288" t="s">
        <v>2012</v>
      </c>
      <c r="P1889" s="288" t="s">
        <v>2012</v>
      </c>
      <c r="Q1889" s="288" t="s">
        <v>2012</v>
      </c>
      <c r="R1889" s="289" t="s">
        <v>2513</v>
      </c>
      <c r="S1889" s="299" t="s">
        <v>2514</v>
      </c>
      <c r="T1889" s="283"/>
      <c r="U1889" s="290" t="s">
        <v>2015</v>
      </c>
      <c r="V1889" s="290" t="s">
        <v>195</v>
      </c>
      <c r="W1889" s="290" t="s">
        <v>2012</v>
      </c>
      <c r="X1889" s="290">
        <v>0</v>
      </c>
      <c r="Y1889" s="290" t="s">
        <v>50</v>
      </c>
      <c r="Z1889" s="290" t="s">
        <v>50</v>
      </c>
      <c r="AA1889" s="290" t="s">
        <v>50</v>
      </c>
      <c r="AB1889" s="290" t="s">
        <v>50</v>
      </c>
    </row>
    <row r="1890" spans="1:28" x14ac:dyDescent="0.25">
      <c r="A1890" s="283" t="s">
        <v>2189</v>
      </c>
      <c r="B1890" s="284" t="s">
        <v>1787</v>
      </c>
      <c r="C1890" s="284" t="s">
        <v>2140</v>
      </c>
      <c r="D1890" s="284" t="s">
        <v>2141</v>
      </c>
      <c r="E1890" s="284" t="s">
        <v>2378</v>
      </c>
      <c r="F1890" s="285" t="s">
        <v>2322</v>
      </c>
      <c r="G1890" s="286">
        <v>40</v>
      </c>
      <c r="H1890" s="287" t="s">
        <v>1786</v>
      </c>
      <c r="I1890" s="285"/>
      <c r="J1890" s="285"/>
      <c r="K1890" s="285"/>
      <c r="L1890" s="285"/>
      <c r="M1890" s="285"/>
      <c r="N1890" s="285"/>
      <c r="O1890" s="288" t="s">
        <v>2012</v>
      </c>
      <c r="P1890" s="288" t="s">
        <v>2012</v>
      </c>
      <c r="Q1890" s="288" t="s">
        <v>2012</v>
      </c>
      <c r="R1890" s="289" t="s">
        <v>2513</v>
      </c>
      <c r="S1890" s="299" t="s">
        <v>2514</v>
      </c>
      <c r="T1890" s="283"/>
      <c r="U1890" s="290" t="s">
        <v>2015</v>
      </c>
      <c r="V1890" s="290" t="s">
        <v>195</v>
      </c>
      <c r="W1890" s="290" t="s">
        <v>2012</v>
      </c>
      <c r="X1890" s="290">
        <v>0</v>
      </c>
      <c r="Y1890" s="290" t="s">
        <v>50</v>
      </c>
      <c r="Z1890" s="290" t="s">
        <v>50</v>
      </c>
      <c r="AA1890" s="290" t="s">
        <v>50</v>
      </c>
      <c r="AB1890" s="290" t="s">
        <v>50</v>
      </c>
    </row>
    <row r="1891" spans="1:28" x14ac:dyDescent="0.25">
      <c r="A1891" s="283" t="s">
        <v>2189</v>
      </c>
      <c r="B1891" s="284" t="s">
        <v>1754</v>
      </c>
      <c r="C1891" s="284" t="s">
        <v>2148</v>
      </c>
      <c r="D1891" s="284" t="s">
        <v>2149</v>
      </c>
      <c r="E1891" s="284" t="s">
        <v>2378</v>
      </c>
      <c r="F1891" s="285" t="s">
        <v>2796</v>
      </c>
      <c r="G1891" s="286">
        <v>20</v>
      </c>
      <c r="H1891" s="287" t="s">
        <v>1786</v>
      </c>
      <c r="I1891" s="285"/>
      <c r="J1891" s="285"/>
      <c r="K1891" s="285"/>
      <c r="L1891" s="285"/>
      <c r="M1891" s="285"/>
      <c r="N1891" s="285"/>
      <c r="O1891" s="288" t="s">
        <v>2012</v>
      </c>
      <c r="P1891" s="288" t="s">
        <v>2012</v>
      </c>
      <c r="Q1891" s="288" t="s">
        <v>2012</v>
      </c>
      <c r="R1891" s="289" t="s">
        <v>2513</v>
      </c>
      <c r="S1891" s="299" t="s">
        <v>2514</v>
      </c>
      <c r="T1891" s="283"/>
      <c r="U1891" s="290" t="s">
        <v>2015</v>
      </c>
      <c r="V1891" s="290" t="s">
        <v>195</v>
      </c>
      <c r="W1891" s="290" t="s">
        <v>2012</v>
      </c>
      <c r="X1891" s="290">
        <v>0</v>
      </c>
      <c r="Y1891" s="290" t="s">
        <v>50</v>
      </c>
      <c r="Z1891" s="290" t="s">
        <v>50</v>
      </c>
      <c r="AA1891" s="290" t="s">
        <v>50</v>
      </c>
      <c r="AB1891" s="290" t="s">
        <v>50</v>
      </c>
    </row>
    <row r="1892" spans="1:28" x14ac:dyDescent="0.25">
      <c r="A1892" s="283" t="s">
        <v>2189</v>
      </c>
      <c r="B1892" s="284" t="s">
        <v>1754</v>
      </c>
      <c r="C1892" s="284" t="s">
        <v>2148</v>
      </c>
      <c r="D1892" s="284" t="s">
        <v>2149</v>
      </c>
      <c r="E1892" s="284" t="s">
        <v>2378</v>
      </c>
      <c r="F1892" s="285" t="s">
        <v>2796</v>
      </c>
      <c r="G1892" s="286">
        <v>40</v>
      </c>
      <c r="H1892" s="287" t="s">
        <v>1786</v>
      </c>
      <c r="I1892" s="285"/>
      <c r="J1892" s="285"/>
      <c r="K1892" s="285"/>
      <c r="L1892" s="285"/>
      <c r="M1892" s="285"/>
      <c r="N1892" s="285"/>
      <c r="O1892" s="288" t="s">
        <v>2012</v>
      </c>
      <c r="P1892" s="288" t="s">
        <v>2012</v>
      </c>
      <c r="Q1892" s="288" t="s">
        <v>2012</v>
      </c>
      <c r="R1892" s="289" t="s">
        <v>2513</v>
      </c>
      <c r="S1892" s="299" t="s">
        <v>2514</v>
      </c>
      <c r="T1892" s="283"/>
      <c r="U1892" s="290" t="s">
        <v>2015</v>
      </c>
      <c r="V1892" s="290" t="s">
        <v>195</v>
      </c>
      <c r="W1892" s="290" t="s">
        <v>2012</v>
      </c>
      <c r="X1892" s="290">
        <v>0</v>
      </c>
      <c r="Y1892" s="290" t="s">
        <v>50</v>
      </c>
      <c r="Z1892" s="290" t="s">
        <v>50</v>
      </c>
      <c r="AA1892" s="290" t="s">
        <v>50</v>
      </c>
      <c r="AB1892" s="290" t="s">
        <v>50</v>
      </c>
    </row>
    <row r="1893" spans="1:28" x14ac:dyDescent="0.25">
      <c r="A1893" s="283" t="s">
        <v>2189</v>
      </c>
      <c r="B1893" s="284" t="s">
        <v>1754</v>
      </c>
      <c r="C1893" s="284" t="s">
        <v>2148</v>
      </c>
      <c r="D1893" s="284" t="s">
        <v>2149</v>
      </c>
      <c r="E1893" s="284" t="s">
        <v>2378</v>
      </c>
      <c r="F1893" s="285" t="s">
        <v>2611</v>
      </c>
      <c r="G1893" s="286">
        <v>20</v>
      </c>
      <c r="H1893" s="287" t="s">
        <v>1786</v>
      </c>
      <c r="I1893" s="285"/>
      <c r="J1893" s="285"/>
      <c r="K1893" s="285"/>
      <c r="L1893" s="285"/>
      <c r="M1893" s="285"/>
      <c r="N1893" s="285"/>
      <c r="O1893" s="288" t="s">
        <v>2012</v>
      </c>
      <c r="P1893" s="288" t="s">
        <v>2012</v>
      </c>
      <c r="Q1893" s="288" t="s">
        <v>2012</v>
      </c>
      <c r="R1893" s="289" t="s">
        <v>2513</v>
      </c>
      <c r="S1893" s="299" t="s">
        <v>2514</v>
      </c>
      <c r="T1893" s="283"/>
      <c r="U1893" s="290" t="s">
        <v>2015</v>
      </c>
      <c r="V1893" s="290" t="s">
        <v>195</v>
      </c>
      <c r="W1893" s="290" t="s">
        <v>2012</v>
      </c>
      <c r="X1893" s="290">
        <v>0</v>
      </c>
      <c r="Y1893" s="290" t="s">
        <v>50</v>
      </c>
      <c r="Z1893" s="290" t="s">
        <v>50</v>
      </c>
      <c r="AA1893" s="290" t="s">
        <v>50</v>
      </c>
      <c r="AB1893" s="290" t="s">
        <v>50</v>
      </c>
    </row>
    <row r="1894" spans="1:28" x14ac:dyDescent="0.25">
      <c r="A1894" s="283" t="s">
        <v>2189</v>
      </c>
      <c r="B1894" s="284" t="s">
        <v>1754</v>
      </c>
      <c r="C1894" s="284" t="s">
        <v>2148</v>
      </c>
      <c r="D1894" s="284" t="s">
        <v>2149</v>
      </c>
      <c r="E1894" s="284" t="s">
        <v>2378</v>
      </c>
      <c r="F1894" s="285" t="s">
        <v>2611</v>
      </c>
      <c r="G1894" s="286">
        <v>40</v>
      </c>
      <c r="H1894" s="287" t="s">
        <v>1786</v>
      </c>
      <c r="I1894" s="285"/>
      <c r="J1894" s="285"/>
      <c r="K1894" s="285"/>
      <c r="L1894" s="285"/>
      <c r="M1894" s="285"/>
      <c r="N1894" s="285"/>
      <c r="O1894" s="288" t="s">
        <v>2012</v>
      </c>
      <c r="P1894" s="288" t="s">
        <v>2012</v>
      </c>
      <c r="Q1894" s="288" t="s">
        <v>2012</v>
      </c>
      <c r="R1894" s="289" t="s">
        <v>2513</v>
      </c>
      <c r="S1894" s="299" t="s">
        <v>2514</v>
      </c>
      <c r="T1894" s="283"/>
      <c r="U1894" s="290" t="s">
        <v>2015</v>
      </c>
      <c r="V1894" s="290" t="s">
        <v>195</v>
      </c>
      <c r="W1894" s="290" t="s">
        <v>2012</v>
      </c>
      <c r="X1894" s="290">
        <v>0</v>
      </c>
      <c r="Y1894" s="290" t="s">
        <v>50</v>
      </c>
      <c r="Z1894" s="290" t="s">
        <v>50</v>
      </c>
      <c r="AA1894" s="290" t="s">
        <v>50</v>
      </c>
      <c r="AB1894" s="290" t="s">
        <v>50</v>
      </c>
    </row>
    <row r="1895" spans="1:28" x14ac:dyDescent="0.25">
      <c r="A1895" s="283" t="s">
        <v>2189</v>
      </c>
      <c r="B1895" s="284" t="s">
        <v>2199</v>
      </c>
      <c r="C1895" s="284" t="s">
        <v>2324</v>
      </c>
      <c r="D1895" s="284" t="s">
        <v>2325</v>
      </c>
      <c r="E1895" s="284" t="s">
        <v>2378</v>
      </c>
      <c r="F1895" s="285" t="s">
        <v>2797</v>
      </c>
      <c r="G1895" s="286">
        <v>20</v>
      </c>
      <c r="H1895" s="287" t="s">
        <v>1786</v>
      </c>
      <c r="I1895" s="285"/>
      <c r="J1895" s="285"/>
      <c r="K1895" s="285"/>
      <c r="L1895" s="285"/>
      <c r="M1895" s="285"/>
      <c r="N1895" s="285"/>
      <c r="O1895" s="288" t="s">
        <v>2012</v>
      </c>
      <c r="P1895" s="288" t="s">
        <v>2012</v>
      </c>
      <c r="Q1895" s="288" t="s">
        <v>2012</v>
      </c>
      <c r="R1895" s="289" t="s">
        <v>2513</v>
      </c>
      <c r="S1895" s="299" t="s">
        <v>2514</v>
      </c>
      <c r="T1895" s="283"/>
      <c r="U1895" s="290" t="s">
        <v>2015</v>
      </c>
      <c r="V1895" s="290" t="s">
        <v>195</v>
      </c>
      <c r="W1895" s="290" t="s">
        <v>2012</v>
      </c>
      <c r="X1895" s="290">
        <v>0</v>
      </c>
      <c r="Y1895" s="290" t="s">
        <v>50</v>
      </c>
      <c r="Z1895" s="290" t="s">
        <v>50</v>
      </c>
      <c r="AA1895" s="290" t="s">
        <v>50</v>
      </c>
      <c r="AB1895" s="290" t="s">
        <v>50</v>
      </c>
    </row>
    <row r="1896" spans="1:28" x14ac:dyDescent="0.25">
      <c r="A1896" s="283" t="s">
        <v>2189</v>
      </c>
      <c r="B1896" s="284" t="s">
        <v>2199</v>
      </c>
      <c r="C1896" s="284" t="s">
        <v>2324</v>
      </c>
      <c r="D1896" s="284" t="s">
        <v>2325</v>
      </c>
      <c r="E1896" s="284" t="s">
        <v>2378</v>
      </c>
      <c r="F1896" s="285" t="s">
        <v>2797</v>
      </c>
      <c r="G1896" s="286">
        <v>40</v>
      </c>
      <c r="H1896" s="287" t="s">
        <v>1786</v>
      </c>
      <c r="I1896" s="285"/>
      <c r="J1896" s="285"/>
      <c r="K1896" s="285"/>
      <c r="L1896" s="285"/>
      <c r="M1896" s="285"/>
      <c r="N1896" s="285"/>
      <c r="O1896" s="288" t="s">
        <v>2012</v>
      </c>
      <c r="P1896" s="288" t="s">
        <v>2012</v>
      </c>
      <c r="Q1896" s="288" t="s">
        <v>2012</v>
      </c>
      <c r="R1896" s="289" t="s">
        <v>2513</v>
      </c>
      <c r="S1896" s="299" t="s">
        <v>2514</v>
      </c>
      <c r="T1896" s="283"/>
      <c r="U1896" s="290" t="s">
        <v>2015</v>
      </c>
      <c r="V1896" s="290" t="s">
        <v>195</v>
      </c>
      <c r="W1896" s="290" t="s">
        <v>2012</v>
      </c>
      <c r="X1896" s="290">
        <v>0</v>
      </c>
      <c r="Y1896" s="290" t="s">
        <v>50</v>
      </c>
      <c r="Z1896" s="290" t="s">
        <v>50</v>
      </c>
      <c r="AA1896" s="290" t="s">
        <v>50</v>
      </c>
      <c r="AB1896" s="290" t="s">
        <v>50</v>
      </c>
    </row>
    <row r="1897" spans="1:28" x14ac:dyDescent="0.25">
      <c r="A1897" s="283" t="s">
        <v>2189</v>
      </c>
      <c r="B1897" s="284" t="s">
        <v>2041</v>
      </c>
      <c r="C1897" s="284" t="s">
        <v>2152</v>
      </c>
      <c r="D1897" s="284" t="s">
        <v>2153</v>
      </c>
      <c r="E1897" s="284" t="s">
        <v>2378</v>
      </c>
      <c r="F1897" s="285" t="s">
        <v>2614</v>
      </c>
      <c r="G1897" s="286">
        <v>20</v>
      </c>
      <c r="H1897" s="287" t="s">
        <v>1786</v>
      </c>
      <c r="I1897" s="285"/>
      <c r="J1897" s="285"/>
      <c r="K1897" s="285"/>
      <c r="L1897" s="285"/>
      <c r="M1897" s="285"/>
      <c r="N1897" s="285"/>
      <c r="O1897" s="288" t="s">
        <v>2012</v>
      </c>
      <c r="P1897" s="288" t="s">
        <v>2012</v>
      </c>
      <c r="Q1897" s="288" t="s">
        <v>2012</v>
      </c>
      <c r="R1897" s="289" t="s">
        <v>2513</v>
      </c>
      <c r="S1897" s="299" t="s">
        <v>2514</v>
      </c>
      <c r="T1897" s="283"/>
      <c r="U1897" s="290" t="s">
        <v>2015</v>
      </c>
      <c r="V1897" s="290" t="s">
        <v>195</v>
      </c>
      <c r="W1897" s="290" t="s">
        <v>2012</v>
      </c>
      <c r="X1897" s="290">
        <v>0</v>
      </c>
      <c r="Y1897" s="290" t="s">
        <v>50</v>
      </c>
      <c r="Z1897" s="290" t="s">
        <v>50</v>
      </c>
      <c r="AA1897" s="290" t="s">
        <v>50</v>
      </c>
      <c r="AB1897" s="290" t="s">
        <v>50</v>
      </c>
    </row>
    <row r="1898" spans="1:28" x14ac:dyDescent="0.25">
      <c r="A1898" s="283" t="s">
        <v>2189</v>
      </c>
      <c r="B1898" s="284" t="s">
        <v>2041</v>
      </c>
      <c r="C1898" s="284" t="s">
        <v>2152</v>
      </c>
      <c r="D1898" s="284" t="s">
        <v>2153</v>
      </c>
      <c r="E1898" s="284" t="s">
        <v>2378</v>
      </c>
      <c r="F1898" s="285" t="s">
        <v>2614</v>
      </c>
      <c r="G1898" s="286">
        <v>40</v>
      </c>
      <c r="H1898" s="287" t="s">
        <v>1786</v>
      </c>
      <c r="I1898" s="285"/>
      <c r="J1898" s="285"/>
      <c r="K1898" s="285"/>
      <c r="L1898" s="285"/>
      <c r="M1898" s="285"/>
      <c r="N1898" s="285"/>
      <c r="O1898" s="288" t="s">
        <v>2012</v>
      </c>
      <c r="P1898" s="288" t="s">
        <v>2012</v>
      </c>
      <c r="Q1898" s="288" t="s">
        <v>2012</v>
      </c>
      <c r="R1898" s="289" t="s">
        <v>2513</v>
      </c>
      <c r="S1898" s="299" t="s">
        <v>2514</v>
      </c>
      <c r="T1898" s="283"/>
      <c r="U1898" s="290" t="s">
        <v>2015</v>
      </c>
      <c r="V1898" s="290" t="s">
        <v>195</v>
      </c>
      <c r="W1898" s="290" t="s">
        <v>2012</v>
      </c>
      <c r="X1898" s="290">
        <v>0</v>
      </c>
      <c r="Y1898" s="290" t="s">
        <v>50</v>
      </c>
      <c r="Z1898" s="290" t="s">
        <v>50</v>
      </c>
      <c r="AA1898" s="290" t="s">
        <v>50</v>
      </c>
      <c r="AB1898" s="290" t="s">
        <v>50</v>
      </c>
    </row>
    <row r="1899" spans="1:28" x14ac:dyDescent="0.25">
      <c r="A1899" s="283" t="s">
        <v>2189</v>
      </c>
      <c r="B1899" s="284" t="s">
        <v>2035</v>
      </c>
      <c r="C1899" s="284" t="s">
        <v>2330</v>
      </c>
      <c r="D1899" s="284" t="s">
        <v>2331</v>
      </c>
      <c r="E1899" s="284" t="s">
        <v>2378</v>
      </c>
      <c r="F1899" s="285" t="s">
        <v>2800</v>
      </c>
      <c r="G1899" s="286">
        <v>20</v>
      </c>
      <c r="H1899" s="287" t="s">
        <v>1786</v>
      </c>
      <c r="I1899" s="285"/>
      <c r="J1899" s="285"/>
      <c r="K1899" s="285"/>
      <c r="L1899" s="285"/>
      <c r="M1899" s="285"/>
      <c r="N1899" s="285"/>
      <c r="O1899" s="288" t="s">
        <v>2012</v>
      </c>
      <c r="P1899" s="288" t="s">
        <v>2012</v>
      </c>
      <c r="Q1899" s="288" t="s">
        <v>2012</v>
      </c>
      <c r="R1899" s="289" t="s">
        <v>2513</v>
      </c>
      <c r="S1899" s="299" t="s">
        <v>2514</v>
      </c>
      <c r="T1899" s="283"/>
      <c r="U1899" s="290" t="s">
        <v>2015</v>
      </c>
      <c r="V1899" s="290" t="s">
        <v>195</v>
      </c>
      <c r="W1899" s="290" t="s">
        <v>2012</v>
      </c>
      <c r="X1899" s="290">
        <v>0</v>
      </c>
      <c r="Y1899" s="290" t="s">
        <v>50</v>
      </c>
      <c r="Z1899" s="290" t="s">
        <v>50</v>
      </c>
      <c r="AA1899" s="290" t="s">
        <v>50</v>
      </c>
      <c r="AB1899" s="290" t="s">
        <v>50</v>
      </c>
    </row>
    <row r="1900" spans="1:28" x14ac:dyDescent="0.25">
      <c r="A1900" s="283" t="s">
        <v>2189</v>
      </c>
      <c r="B1900" s="284" t="s">
        <v>2035</v>
      </c>
      <c r="C1900" s="284" t="s">
        <v>2330</v>
      </c>
      <c r="D1900" s="284" t="s">
        <v>2331</v>
      </c>
      <c r="E1900" s="284" t="s">
        <v>2378</v>
      </c>
      <c r="F1900" s="285" t="s">
        <v>2800</v>
      </c>
      <c r="G1900" s="286">
        <v>40</v>
      </c>
      <c r="H1900" s="287" t="s">
        <v>1786</v>
      </c>
      <c r="I1900" s="285"/>
      <c r="J1900" s="285"/>
      <c r="K1900" s="285"/>
      <c r="L1900" s="285"/>
      <c r="M1900" s="285"/>
      <c r="N1900" s="285"/>
      <c r="O1900" s="288" t="s">
        <v>2012</v>
      </c>
      <c r="P1900" s="288" t="s">
        <v>2012</v>
      </c>
      <c r="Q1900" s="288" t="s">
        <v>2012</v>
      </c>
      <c r="R1900" s="289" t="s">
        <v>2513</v>
      </c>
      <c r="S1900" s="299" t="s">
        <v>2514</v>
      </c>
      <c r="T1900" s="283"/>
      <c r="U1900" s="290" t="s">
        <v>2015</v>
      </c>
      <c r="V1900" s="290" t="s">
        <v>195</v>
      </c>
      <c r="W1900" s="290" t="s">
        <v>2012</v>
      </c>
      <c r="X1900" s="290">
        <v>0</v>
      </c>
      <c r="Y1900" s="290" t="s">
        <v>50</v>
      </c>
      <c r="Z1900" s="290" t="s">
        <v>50</v>
      </c>
      <c r="AA1900" s="290" t="s">
        <v>50</v>
      </c>
      <c r="AB1900" s="290" t="s">
        <v>50</v>
      </c>
    </row>
    <row r="1901" spans="1:28" x14ac:dyDescent="0.25">
      <c r="A1901" s="283" t="s">
        <v>2189</v>
      </c>
      <c r="B1901" s="284" t="s">
        <v>2041</v>
      </c>
      <c r="C1901" s="284" t="s">
        <v>2160</v>
      </c>
      <c r="D1901" s="284" t="s">
        <v>1776</v>
      </c>
      <c r="E1901" s="284" t="s">
        <v>2378</v>
      </c>
      <c r="F1901" s="285" t="s">
        <v>2507</v>
      </c>
      <c r="G1901" s="286">
        <v>20</v>
      </c>
      <c r="H1901" s="287" t="s">
        <v>1786</v>
      </c>
      <c r="I1901" s="285"/>
      <c r="J1901" s="285"/>
      <c r="K1901" s="285"/>
      <c r="L1901" s="285"/>
      <c r="M1901" s="285"/>
      <c r="N1901" s="285"/>
      <c r="O1901" s="288" t="s">
        <v>2012</v>
      </c>
      <c r="P1901" s="288" t="s">
        <v>2012</v>
      </c>
      <c r="Q1901" s="288" t="s">
        <v>2012</v>
      </c>
      <c r="R1901" s="289" t="s">
        <v>2513</v>
      </c>
      <c r="S1901" s="299" t="s">
        <v>2514</v>
      </c>
      <c r="T1901" s="283"/>
      <c r="U1901" s="290" t="s">
        <v>2015</v>
      </c>
      <c r="V1901" s="290" t="s">
        <v>195</v>
      </c>
      <c r="W1901" s="290" t="s">
        <v>2012</v>
      </c>
      <c r="X1901" s="290">
        <v>0</v>
      </c>
      <c r="Y1901" s="290" t="s">
        <v>50</v>
      </c>
      <c r="Z1901" s="290" t="s">
        <v>50</v>
      </c>
      <c r="AA1901" s="290" t="s">
        <v>50</v>
      </c>
      <c r="AB1901" s="290" t="s">
        <v>50</v>
      </c>
    </row>
    <row r="1902" spans="1:28" x14ac:dyDescent="0.25">
      <c r="A1902" s="283" t="s">
        <v>2189</v>
      </c>
      <c r="B1902" s="284" t="s">
        <v>2041</v>
      </c>
      <c r="C1902" s="284" t="s">
        <v>2160</v>
      </c>
      <c r="D1902" s="284" t="s">
        <v>1776</v>
      </c>
      <c r="E1902" s="284" t="s">
        <v>2378</v>
      </c>
      <c r="F1902" s="285" t="s">
        <v>2507</v>
      </c>
      <c r="G1902" s="286">
        <v>40</v>
      </c>
      <c r="H1902" s="287" t="s">
        <v>1786</v>
      </c>
      <c r="I1902" s="285"/>
      <c r="J1902" s="285"/>
      <c r="K1902" s="285"/>
      <c r="L1902" s="285"/>
      <c r="M1902" s="285"/>
      <c r="N1902" s="285"/>
      <c r="O1902" s="288" t="s">
        <v>2012</v>
      </c>
      <c r="P1902" s="288" t="s">
        <v>2012</v>
      </c>
      <c r="Q1902" s="288" t="s">
        <v>2012</v>
      </c>
      <c r="R1902" s="289" t="s">
        <v>2513</v>
      </c>
      <c r="S1902" s="299" t="s">
        <v>2514</v>
      </c>
      <c r="T1902" s="283"/>
      <c r="U1902" s="290" t="s">
        <v>2015</v>
      </c>
      <c r="V1902" s="290" t="s">
        <v>195</v>
      </c>
      <c r="W1902" s="290" t="s">
        <v>2012</v>
      </c>
      <c r="X1902" s="290">
        <v>0</v>
      </c>
      <c r="Y1902" s="290" t="s">
        <v>50</v>
      </c>
      <c r="Z1902" s="290" t="s">
        <v>50</v>
      </c>
      <c r="AA1902" s="290" t="s">
        <v>50</v>
      </c>
      <c r="AB1902" s="290" t="s">
        <v>50</v>
      </c>
    </row>
    <row r="1903" spans="1:28" x14ac:dyDescent="0.25">
      <c r="A1903" s="283" t="s">
        <v>2189</v>
      </c>
      <c r="B1903" s="284" t="s">
        <v>2041</v>
      </c>
      <c r="C1903" s="284" t="s">
        <v>2160</v>
      </c>
      <c r="D1903" s="284" t="s">
        <v>1776</v>
      </c>
      <c r="E1903" s="284" t="s">
        <v>2378</v>
      </c>
      <c r="F1903" s="285" t="s">
        <v>2510</v>
      </c>
      <c r="G1903" s="286">
        <v>20</v>
      </c>
      <c r="H1903" s="287" t="s">
        <v>1786</v>
      </c>
      <c r="I1903" s="285"/>
      <c r="J1903" s="285"/>
      <c r="K1903" s="285"/>
      <c r="L1903" s="285"/>
      <c r="M1903" s="285"/>
      <c r="N1903" s="285"/>
      <c r="O1903" s="288" t="s">
        <v>2012</v>
      </c>
      <c r="P1903" s="288" t="s">
        <v>2012</v>
      </c>
      <c r="Q1903" s="288" t="s">
        <v>2012</v>
      </c>
      <c r="R1903" s="289" t="s">
        <v>2513</v>
      </c>
      <c r="S1903" s="299" t="s">
        <v>2514</v>
      </c>
      <c r="T1903" s="283"/>
      <c r="U1903" s="290" t="s">
        <v>2015</v>
      </c>
      <c r="V1903" s="290" t="s">
        <v>195</v>
      </c>
      <c r="W1903" s="290" t="s">
        <v>2012</v>
      </c>
      <c r="X1903" s="290">
        <v>0</v>
      </c>
      <c r="Y1903" s="290" t="s">
        <v>50</v>
      </c>
      <c r="Z1903" s="290" t="s">
        <v>50</v>
      </c>
      <c r="AA1903" s="290" t="s">
        <v>50</v>
      </c>
      <c r="AB1903" s="290" t="s">
        <v>50</v>
      </c>
    </row>
    <row r="1904" spans="1:28" x14ac:dyDescent="0.25">
      <c r="A1904" s="283" t="s">
        <v>2189</v>
      </c>
      <c r="B1904" s="284" t="s">
        <v>2041</v>
      </c>
      <c r="C1904" s="284" t="s">
        <v>2160</v>
      </c>
      <c r="D1904" s="284" t="s">
        <v>1776</v>
      </c>
      <c r="E1904" s="284" t="s">
        <v>2378</v>
      </c>
      <c r="F1904" s="285" t="s">
        <v>2510</v>
      </c>
      <c r="G1904" s="286">
        <v>40</v>
      </c>
      <c r="H1904" s="287" t="s">
        <v>1786</v>
      </c>
      <c r="I1904" s="285"/>
      <c r="J1904" s="285"/>
      <c r="K1904" s="285"/>
      <c r="L1904" s="285"/>
      <c r="M1904" s="285"/>
      <c r="N1904" s="285"/>
      <c r="O1904" s="288" t="s">
        <v>2012</v>
      </c>
      <c r="P1904" s="288" t="s">
        <v>2012</v>
      </c>
      <c r="Q1904" s="288" t="s">
        <v>2012</v>
      </c>
      <c r="R1904" s="289" t="s">
        <v>2513</v>
      </c>
      <c r="S1904" s="299" t="s">
        <v>2514</v>
      </c>
      <c r="T1904" s="283"/>
      <c r="U1904" s="290" t="s">
        <v>2015</v>
      </c>
      <c r="V1904" s="290" t="s">
        <v>195</v>
      </c>
      <c r="W1904" s="290" t="s">
        <v>2012</v>
      </c>
      <c r="X1904" s="290">
        <v>0</v>
      </c>
      <c r="Y1904" s="290" t="s">
        <v>50</v>
      </c>
      <c r="Z1904" s="290" t="s">
        <v>50</v>
      </c>
      <c r="AA1904" s="290" t="s">
        <v>50</v>
      </c>
      <c r="AB1904" s="290" t="s">
        <v>50</v>
      </c>
    </row>
    <row r="1905" spans="1:28" x14ac:dyDescent="0.25">
      <c r="A1905" s="283" t="s">
        <v>2189</v>
      </c>
      <c r="B1905" s="284" t="s">
        <v>2041</v>
      </c>
      <c r="C1905" s="284" t="s">
        <v>2336</v>
      </c>
      <c r="D1905" s="284" t="s">
        <v>2337</v>
      </c>
      <c r="E1905" s="284" t="s">
        <v>2378</v>
      </c>
      <c r="F1905" s="285" t="s">
        <v>2806</v>
      </c>
      <c r="G1905" s="286">
        <v>20</v>
      </c>
      <c r="H1905" s="287" t="s">
        <v>1786</v>
      </c>
      <c r="I1905" s="285"/>
      <c r="J1905" s="285"/>
      <c r="K1905" s="285"/>
      <c r="L1905" s="285"/>
      <c r="M1905" s="285"/>
      <c r="N1905" s="285"/>
      <c r="O1905" s="288" t="s">
        <v>2012</v>
      </c>
      <c r="P1905" s="288" t="s">
        <v>2012</v>
      </c>
      <c r="Q1905" s="288" t="s">
        <v>2012</v>
      </c>
      <c r="R1905" s="289" t="s">
        <v>2513</v>
      </c>
      <c r="S1905" s="299" t="s">
        <v>2514</v>
      </c>
      <c r="T1905" s="283"/>
      <c r="U1905" s="290" t="s">
        <v>2015</v>
      </c>
      <c r="V1905" s="290" t="s">
        <v>195</v>
      </c>
      <c r="W1905" s="290" t="s">
        <v>2012</v>
      </c>
      <c r="X1905" s="290">
        <v>0</v>
      </c>
      <c r="Y1905" s="290" t="s">
        <v>50</v>
      </c>
      <c r="Z1905" s="290" t="s">
        <v>50</v>
      </c>
      <c r="AA1905" s="290" t="s">
        <v>50</v>
      </c>
      <c r="AB1905" s="290" t="s">
        <v>50</v>
      </c>
    </row>
    <row r="1906" spans="1:28" x14ac:dyDescent="0.25">
      <c r="A1906" s="283" t="s">
        <v>2189</v>
      </c>
      <c r="B1906" s="284" t="s">
        <v>2041</v>
      </c>
      <c r="C1906" s="284" t="s">
        <v>2336</v>
      </c>
      <c r="D1906" s="284" t="s">
        <v>2337</v>
      </c>
      <c r="E1906" s="284" t="s">
        <v>2378</v>
      </c>
      <c r="F1906" s="285" t="s">
        <v>2806</v>
      </c>
      <c r="G1906" s="286">
        <v>40</v>
      </c>
      <c r="H1906" s="287" t="s">
        <v>1786</v>
      </c>
      <c r="I1906" s="285"/>
      <c r="J1906" s="285"/>
      <c r="K1906" s="285"/>
      <c r="L1906" s="285"/>
      <c r="M1906" s="285"/>
      <c r="N1906" s="285"/>
      <c r="O1906" s="288" t="s">
        <v>2012</v>
      </c>
      <c r="P1906" s="288" t="s">
        <v>2012</v>
      </c>
      <c r="Q1906" s="288" t="s">
        <v>2012</v>
      </c>
      <c r="R1906" s="289" t="s">
        <v>2513</v>
      </c>
      <c r="S1906" s="299" t="s">
        <v>2514</v>
      </c>
      <c r="T1906" s="283"/>
      <c r="U1906" s="290" t="s">
        <v>2015</v>
      </c>
      <c r="V1906" s="290" t="s">
        <v>195</v>
      </c>
      <c r="W1906" s="290" t="s">
        <v>2012</v>
      </c>
      <c r="X1906" s="290">
        <v>0</v>
      </c>
      <c r="Y1906" s="290" t="s">
        <v>50</v>
      </c>
      <c r="Z1906" s="290" t="s">
        <v>50</v>
      </c>
      <c r="AA1906" s="290" t="s">
        <v>50</v>
      </c>
      <c r="AB1906" s="290" t="s">
        <v>50</v>
      </c>
    </row>
    <row r="1907" spans="1:28" x14ac:dyDescent="0.25">
      <c r="A1907" s="283" t="s">
        <v>2189</v>
      </c>
      <c r="B1907" s="284" t="s">
        <v>2041</v>
      </c>
      <c r="C1907" s="284" t="s">
        <v>2336</v>
      </c>
      <c r="D1907" s="284" t="s">
        <v>2337</v>
      </c>
      <c r="E1907" s="284" t="s">
        <v>2378</v>
      </c>
      <c r="F1907" s="285" t="s">
        <v>2806</v>
      </c>
      <c r="G1907" s="286">
        <v>20</v>
      </c>
      <c r="H1907" s="287" t="s">
        <v>1786</v>
      </c>
      <c r="I1907" s="285"/>
      <c r="J1907" s="285"/>
      <c r="K1907" s="285"/>
      <c r="L1907" s="285"/>
      <c r="M1907" s="285"/>
      <c r="N1907" s="285"/>
      <c r="O1907" s="288" t="s">
        <v>2012</v>
      </c>
      <c r="P1907" s="288" t="s">
        <v>2012</v>
      </c>
      <c r="Q1907" s="288" t="s">
        <v>2012</v>
      </c>
      <c r="R1907" s="289" t="s">
        <v>2513</v>
      </c>
      <c r="S1907" s="299" t="s">
        <v>2514</v>
      </c>
      <c r="T1907" s="283"/>
      <c r="U1907" s="290" t="s">
        <v>2015</v>
      </c>
      <c r="V1907" s="290" t="s">
        <v>195</v>
      </c>
      <c r="W1907" s="290" t="s">
        <v>2012</v>
      </c>
      <c r="X1907" s="290">
        <v>0</v>
      </c>
      <c r="Y1907" s="290" t="s">
        <v>50</v>
      </c>
      <c r="Z1907" s="290" t="s">
        <v>50</v>
      </c>
      <c r="AA1907" s="290" t="s">
        <v>50</v>
      </c>
      <c r="AB1907" s="290" t="s">
        <v>50</v>
      </c>
    </row>
    <row r="1908" spans="1:28" x14ac:dyDescent="0.25">
      <c r="A1908" s="283" t="s">
        <v>2189</v>
      </c>
      <c r="B1908" s="284" t="s">
        <v>2041</v>
      </c>
      <c r="C1908" s="284" t="s">
        <v>2336</v>
      </c>
      <c r="D1908" s="284" t="s">
        <v>2337</v>
      </c>
      <c r="E1908" s="284" t="s">
        <v>2378</v>
      </c>
      <c r="F1908" s="285" t="s">
        <v>2806</v>
      </c>
      <c r="G1908" s="286">
        <v>40</v>
      </c>
      <c r="H1908" s="287" t="s">
        <v>1786</v>
      </c>
      <c r="I1908" s="285"/>
      <c r="J1908" s="285"/>
      <c r="K1908" s="285"/>
      <c r="L1908" s="285"/>
      <c r="M1908" s="285"/>
      <c r="N1908" s="285"/>
      <c r="O1908" s="288" t="s">
        <v>2012</v>
      </c>
      <c r="P1908" s="288" t="s">
        <v>2012</v>
      </c>
      <c r="Q1908" s="288" t="s">
        <v>2012</v>
      </c>
      <c r="R1908" s="289" t="s">
        <v>2513</v>
      </c>
      <c r="S1908" s="299" t="s">
        <v>2514</v>
      </c>
      <c r="T1908" s="283"/>
      <c r="U1908" s="290" t="s">
        <v>2015</v>
      </c>
      <c r="V1908" s="290" t="s">
        <v>195</v>
      </c>
      <c r="W1908" s="290" t="s">
        <v>2012</v>
      </c>
      <c r="X1908" s="290">
        <v>0</v>
      </c>
      <c r="Y1908" s="290" t="s">
        <v>50</v>
      </c>
      <c r="Z1908" s="290" t="s">
        <v>50</v>
      </c>
      <c r="AA1908" s="290" t="s">
        <v>50</v>
      </c>
      <c r="AB1908" s="290" t="s">
        <v>50</v>
      </c>
    </row>
    <row r="1909" spans="1:28" x14ac:dyDescent="0.25">
      <c r="A1909" s="283" t="s">
        <v>2189</v>
      </c>
      <c r="B1909" s="284" t="s">
        <v>1754</v>
      </c>
      <c r="C1909" s="284" t="s">
        <v>2163</v>
      </c>
      <c r="D1909" s="284" t="s">
        <v>2164</v>
      </c>
      <c r="E1909" s="284" t="s">
        <v>2378</v>
      </c>
      <c r="F1909" s="285" t="s">
        <v>2468</v>
      </c>
      <c r="G1909" s="286">
        <v>20</v>
      </c>
      <c r="H1909" s="287" t="s">
        <v>1786</v>
      </c>
      <c r="I1909" s="285"/>
      <c r="J1909" s="285"/>
      <c r="K1909" s="285"/>
      <c r="L1909" s="285"/>
      <c r="M1909" s="285"/>
      <c r="N1909" s="285"/>
      <c r="O1909" s="288" t="s">
        <v>2012</v>
      </c>
      <c r="P1909" s="288" t="s">
        <v>2012</v>
      </c>
      <c r="Q1909" s="288" t="s">
        <v>2012</v>
      </c>
      <c r="R1909" s="289" t="s">
        <v>2513</v>
      </c>
      <c r="S1909" s="299" t="s">
        <v>2514</v>
      </c>
      <c r="T1909" s="283"/>
      <c r="U1909" s="290" t="s">
        <v>2015</v>
      </c>
      <c r="V1909" s="290" t="s">
        <v>195</v>
      </c>
      <c r="W1909" s="290" t="s">
        <v>2012</v>
      </c>
      <c r="X1909" s="290">
        <v>0</v>
      </c>
      <c r="Y1909" s="290" t="s">
        <v>50</v>
      </c>
      <c r="Z1909" s="290" t="s">
        <v>50</v>
      </c>
      <c r="AA1909" s="290" t="s">
        <v>50</v>
      </c>
      <c r="AB1909" s="290" t="s">
        <v>50</v>
      </c>
    </row>
    <row r="1910" spans="1:28" x14ac:dyDescent="0.25">
      <c r="A1910" s="283" t="s">
        <v>2189</v>
      </c>
      <c r="B1910" s="284" t="s">
        <v>1754</v>
      </c>
      <c r="C1910" s="284" t="s">
        <v>2163</v>
      </c>
      <c r="D1910" s="284" t="s">
        <v>2164</v>
      </c>
      <c r="E1910" s="284" t="s">
        <v>2378</v>
      </c>
      <c r="F1910" s="285" t="s">
        <v>2468</v>
      </c>
      <c r="G1910" s="286">
        <v>40</v>
      </c>
      <c r="H1910" s="287" t="s">
        <v>1786</v>
      </c>
      <c r="I1910" s="285"/>
      <c r="J1910" s="285"/>
      <c r="K1910" s="285"/>
      <c r="L1910" s="285"/>
      <c r="M1910" s="285"/>
      <c r="N1910" s="285"/>
      <c r="O1910" s="288" t="s">
        <v>2012</v>
      </c>
      <c r="P1910" s="288" t="s">
        <v>2012</v>
      </c>
      <c r="Q1910" s="288" t="s">
        <v>2012</v>
      </c>
      <c r="R1910" s="289" t="s">
        <v>2513</v>
      </c>
      <c r="S1910" s="299" t="s">
        <v>2514</v>
      </c>
      <c r="T1910" s="283"/>
      <c r="U1910" s="290" t="s">
        <v>2015</v>
      </c>
      <c r="V1910" s="290" t="s">
        <v>195</v>
      </c>
      <c r="W1910" s="290" t="s">
        <v>2012</v>
      </c>
      <c r="X1910" s="290">
        <v>0</v>
      </c>
      <c r="Y1910" s="290" t="s">
        <v>50</v>
      </c>
      <c r="Z1910" s="290" t="s">
        <v>50</v>
      </c>
      <c r="AA1910" s="290" t="s">
        <v>50</v>
      </c>
      <c r="AB1910" s="290" t="s">
        <v>50</v>
      </c>
    </row>
    <row r="1911" spans="1:28" x14ac:dyDescent="0.25">
      <c r="A1911" s="283" t="s">
        <v>2189</v>
      </c>
      <c r="B1911" s="284" t="s">
        <v>1754</v>
      </c>
      <c r="C1911" s="284" t="s">
        <v>2163</v>
      </c>
      <c r="D1911" s="284" t="s">
        <v>2164</v>
      </c>
      <c r="E1911" s="284" t="s">
        <v>2511</v>
      </c>
      <c r="F1911" s="285" t="s">
        <v>2658</v>
      </c>
      <c r="G1911" s="286">
        <v>20</v>
      </c>
      <c r="H1911" s="287" t="s">
        <v>1786</v>
      </c>
      <c r="I1911" s="285"/>
      <c r="J1911" s="285"/>
      <c r="K1911" s="285"/>
      <c r="L1911" s="285"/>
      <c r="M1911" s="285"/>
      <c r="N1911" s="285"/>
      <c r="O1911" s="288" t="s">
        <v>2012</v>
      </c>
      <c r="P1911" s="288" t="s">
        <v>2012</v>
      </c>
      <c r="Q1911" s="288" t="s">
        <v>2012</v>
      </c>
      <c r="R1911" s="289" t="s">
        <v>2513</v>
      </c>
      <c r="S1911" s="299" t="s">
        <v>2514</v>
      </c>
      <c r="T1911" s="283"/>
      <c r="U1911" s="290" t="s">
        <v>2015</v>
      </c>
      <c r="V1911" s="290" t="s">
        <v>195</v>
      </c>
      <c r="W1911" s="290" t="s">
        <v>2012</v>
      </c>
      <c r="X1911" s="290">
        <v>0</v>
      </c>
      <c r="Y1911" s="290" t="s">
        <v>50</v>
      </c>
      <c r="Z1911" s="290" t="s">
        <v>50</v>
      </c>
      <c r="AA1911" s="290" t="s">
        <v>50</v>
      </c>
      <c r="AB1911" s="290" t="s">
        <v>50</v>
      </c>
    </row>
    <row r="1912" spans="1:28" x14ac:dyDescent="0.25">
      <c r="A1912" s="283" t="s">
        <v>2189</v>
      </c>
      <c r="B1912" s="284" t="s">
        <v>1754</v>
      </c>
      <c r="C1912" s="284" t="s">
        <v>2163</v>
      </c>
      <c r="D1912" s="284" t="s">
        <v>2164</v>
      </c>
      <c r="E1912" s="284" t="s">
        <v>2511</v>
      </c>
      <c r="F1912" s="285" t="s">
        <v>2658</v>
      </c>
      <c r="G1912" s="286">
        <v>40</v>
      </c>
      <c r="H1912" s="287" t="s">
        <v>1786</v>
      </c>
      <c r="I1912" s="285"/>
      <c r="J1912" s="285"/>
      <c r="K1912" s="285"/>
      <c r="L1912" s="285"/>
      <c r="M1912" s="285"/>
      <c r="N1912" s="285"/>
      <c r="O1912" s="288" t="s">
        <v>2012</v>
      </c>
      <c r="P1912" s="288" t="s">
        <v>2012</v>
      </c>
      <c r="Q1912" s="288" t="s">
        <v>2012</v>
      </c>
      <c r="R1912" s="289" t="s">
        <v>2513</v>
      </c>
      <c r="S1912" s="299" t="s">
        <v>2514</v>
      </c>
      <c r="T1912" s="283"/>
      <c r="U1912" s="290" t="s">
        <v>2015</v>
      </c>
      <c r="V1912" s="290" t="s">
        <v>195</v>
      </c>
      <c r="W1912" s="290" t="s">
        <v>2012</v>
      </c>
      <c r="X1912" s="290">
        <v>0</v>
      </c>
      <c r="Y1912" s="290" t="s">
        <v>50</v>
      </c>
      <c r="Z1912" s="290" t="s">
        <v>50</v>
      </c>
      <c r="AA1912" s="290" t="s">
        <v>50</v>
      </c>
      <c r="AB1912" s="290" t="s">
        <v>50</v>
      </c>
    </row>
    <row r="1913" spans="1:28" x14ac:dyDescent="0.25">
      <c r="A1913" s="283" t="s">
        <v>2189</v>
      </c>
      <c r="B1913" s="284" t="s">
        <v>1754</v>
      </c>
      <c r="C1913" s="284" t="s">
        <v>2163</v>
      </c>
      <c r="D1913" s="284" t="s">
        <v>2164</v>
      </c>
      <c r="E1913" s="284" t="s">
        <v>2378</v>
      </c>
      <c r="F1913" s="285" t="s">
        <v>2469</v>
      </c>
      <c r="G1913" s="286">
        <v>20</v>
      </c>
      <c r="H1913" s="287" t="s">
        <v>1786</v>
      </c>
      <c r="I1913" s="285"/>
      <c r="J1913" s="285"/>
      <c r="K1913" s="285"/>
      <c r="L1913" s="285"/>
      <c r="M1913" s="285"/>
      <c r="N1913" s="285"/>
      <c r="O1913" s="288" t="s">
        <v>2012</v>
      </c>
      <c r="P1913" s="288" t="s">
        <v>2012</v>
      </c>
      <c r="Q1913" s="288" t="s">
        <v>2012</v>
      </c>
      <c r="R1913" s="289" t="s">
        <v>2513</v>
      </c>
      <c r="S1913" s="299" t="s">
        <v>2514</v>
      </c>
      <c r="T1913" s="283"/>
      <c r="U1913" s="290" t="s">
        <v>2015</v>
      </c>
      <c r="V1913" s="290" t="s">
        <v>195</v>
      </c>
      <c r="W1913" s="290" t="s">
        <v>2012</v>
      </c>
      <c r="X1913" s="290">
        <v>0</v>
      </c>
      <c r="Y1913" s="290" t="s">
        <v>50</v>
      </c>
      <c r="Z1913" s="290" t="s">
        <v>50</v>
      </c>
      <c r="AA1913" s="290" t="s">
        <v>50</v>
      </c>
      <c r="AB1913" s="290" t="s">
        <v>50</v>
      </c>
    </row>
    <row r="1914" spans="1:28" x14ac:dyDescent="0.25">
      <c r="A1914" s="283" t="s">
        <v>2189</v>
      </c>
      <c r="B1914" s="284" t="s">
        <v>1754</v>
      </c>
      <c r="C1914" s="284" t="s">
        <v>2163</v>
      </c>
      <c r="D1914" s="284" t="s">
        <v>2164</v>
      </c>
      <c r="E1914" s="284" t="s">
        <v>2378</v>
      </c>
      <c r="F1914" s="285" t="s">
        <v>2469</v>
      </c>
      <c r="G1914" s="286">
        <v>40</v>
      </c>
      <c r="H1914" s="287" t="s">
        <v>1786</v>
      </c>
      <c r="I1914" s="285"/>
      <c r="J1914" s="285"/>
      <c r="K1914" s="285"/>
      <c r="L1914" s="285"/>
      <c r="M1914" s="285"/>
      <c r="N1914" s="285"/>
      <c r="O1914" s="288" t="s">
        <v>2012</v>
      </c>
      <c r="P1914" s="288" t="s">
        <v>2012</v>
      </c>
      <c r="Q1914" s="288" t="s">
        <v>2012</v>
      </c>
      <c r="R1914" s="289" t="s">
        <v>2513</v>
      </c>
      <c r="S1914" s="299" t="s">
        <v>2514</v>
      </c>
      <c r="T1914" s="283"/>
      <c r="U1914" s="290" t="s">
        <v>2015</v>
      </c>
      <c r="V1914" s="290" t="s">
        <v>195</v>
      </c>
      <c r="W1914" s="290" t="s">
        <v>2012</v>
      </c>
      <c r="X1914" s="290">
        <v>0</v>
      </c>
      <c r="Y1914" s="290" t="s">
        <v>50</v>
      </c>
      <c r="Z1914" s="290" t="s">
        <v>50</v>
      </c>
      <c r="AA1914" s="290" t="s">
        <v>50</v>
      </c>
      <c r="AB1914" s="290" t="s">
        <v>50</v>
      </c>
    </row>
    <row r="1915" spans="1:28" x14ac:dyDescent="0.25">
      <c r="A1915" s="283" t="s">
        <v>2189</v>
      </c>
      <c r="B1915" s="284" t="s">
        <v>1754</v>
      </c>
      <c r="C1915" s="284" t="s">
        <v>2163</v>
      </c>
      <c r="D1915" s="284" t="s">
        <v>2164</v>
      </c>
      <c r="E1915" s="284" t="s">
        <v>2378</v>
      </c>
      <c r="F1915" s="285" t="s">
        <v>2469</v>
      </c>
      <c r="G1915" s="286">
        <v>20</v>
      </c>
      <c r="H1915" s="287" t="s">
        <v>1786</v>
      </c>
      <c r="I1915" s="285"/>
      <c r="J1915" s="285"/>
      <c r="K1915" s="285"/>
      <c r="L1915" s="285"/>
      <c r="M1915" s="285"/>
      <c r="N1915" s="285"/>
      <c r="O1915" s="288" t="s">
        <v>2012</v>
      </c>
      <c r="P1915" s="288" t="s">
        <v>2012</v>
      </c>
      <c r="Q1915" s="288" t="s">
        <v>2012</v>
      </c>
      <c r="R1915" s="289" t="s">
        <v>2513</v>
      </c>
      <c r="S1915" s="299" t="s">
        <v>2514</v>
      </c>
      <c r="T1915" s="283"/>
      <c r="U1915" s="290" t="s">
        <v>2015</v>
      </c>
      <c r="V1915" s="290" t="s">
        <v>195</v>
      </c>
      <c r="W1915" s="290" t="s">
        <v>2012</v>
      </c>
      <c r="X1915" s="290">
        <v>0</v>
      </c>
      <c r="Y1915" s="290" t="s">
        <v>50</v>
      </c>
      <c r="Z1915" s="290" t="s">
        <v>50</v>
      </c>
      <c r="AA1915" s="290" t="s">
        <v>50</v>
      </c>
      <c r="AB1915" s="290" t="s">
        <v>50</v>
      </c>
    </row>
    <row r="1916" spans="1:28" x14ac:dyDescent="0.25">
      <c r="A1916" s="283" t="s">
        <v>2189</v>
      </c>
      <c r="B1916" s="284" t="s">
        <v>1754</v>
      </c>
      <c r="C1916" s="284" t="s">
        <v>2163</v>
      </c>
      <c r="D1916" s="284" t="s">
        <v>2164</v>
      </c>
      <c r="E1916" s="284" t="s">
        <v>2378</v>
      </c>
      <c r="F1916" s="285" t="s">
        <v>2469</v>
      </c>
      <c r="G1916" s="286">
        <v>40</v>
      </c>
      <c r="H1916" s="287" t="s">
        <v>1786</v>
      </c>
      <c r="I1916" s="285"/>
      <c r="J1916" s="285"/>
      <c r="K1916" s="285"/>
      <c r="L1916" s="285"/>
      <c r="M1916" s="285"/>
      <c r="N1916" s="285"/>
      <c r="O1916" s="288" t="s">
        <v>2012</v>
      </c>
      <c r="P1916" s="288" t="s">
        <v>2012</v>
      </c>
      <c r="Q1916" s="288" t="s">
        <v>2012</v>
      </c>
      <c r="R1916" s="289" t="s">
        <v>2513</v>
      </c>
      <c r="S1916" s="299" t="s">
        <v>2514</v>
      </c>
      <c r="T1916" s="283"/>
      <c r="U1916" s="290" t="s">
        <v>2015</v>
      </c>
      <c r="V1916" s="290" t="s">
        <v>195</v>
      </c>
      <c r="W1916" s="290" t="s">
        <v>2012</v>
      </c>
      <c r="X1916" s="290">
        <v>0</v>
      </c>
      <c r="Y1916" s="290" t="s">
        <v>50</v>
      </c>
      <c r="Z1916" s="290" t="s">
        <v>50</v>
      </c>
      <c r="AA1916" s="290" t="s">
        <v>50</v>
      </c>
      <c r="AB1916" s="290" t="s">
        <v>50</v>
      </c>
    </row>
    <row r="1917" spans="1:28" x14ac:dyDescent="0.25">
      <c r="A1917" s="283" t="s">
        <v>2189</v>
      </c>
      <c r="B1917" s="284" t="s">
        <v>1754</v>
      </c>
      <c r="C1917" s="284" t="s">
        <v>2163</v>
      </c>
      <c r="D1917" s="284" t="s">
        <v>2164</v>
      </c>
      <c r="E1917" s="284" t="s">
        <v>2378</v>
      </c>
      <c r="F1917" s="285" t="s">
        <v>2474</v>
      </c>
      <c r="G1917" s="286">
        <v>20</v>
      </c>
      <c r="H1917" s="287" t="s">
        <v>1786</v>
      </c>
      <c r="I1917" s="285"/>
      <c r="J1917" s="285"/>
      <c r="K1917" s="285"/>
      <c r="L1917" s="285"/>
      <c r="M1917" s="285"/>
      <c r="N1917" s="285"/>
      <c r="O1917" s="288" t="s">
        <v>2012</v>
      </c>
      <c r="P1917" s="288" t="s">
        <v>2012</v>
      </c>
      <c r="Q1917" s="288" t="s">
        <v>2012</v>
      </c>
      <c r="R1917" s="289" t="s">
        <v>2513</v>
      </c>
      <c r="S1917" s="299" t="s">
        <v>2514</v>
      </c>
      <c r="T1917" s="283"/>
      <c r="U1917" s="290" t="s">
        <v>2015</v>
      </c>
      <c r="V1917" s="290" t="s">
        <v>195</v>
      </c>
      <c r="W1917" s="290" t="s">
        <v>2012</v>
      </c>
      <c r="X1917" s="290" t="s">
        <v>50</v>
      </c>
      <c r="Y1917" s="290" t="s">
        <v>50</v>
      </c>
      <c r="Z1917" s="290" t="s">
        <v>50</v>
      </c>
      <c r="AA1917" s="290" t="s">
        <v>50</v>
      </c>
      <c r="AB1917" s="290" t="s">
        <v>50</v>
      </c>
    </row>
    <row r="1918" spans="1:28" x14ac:dyDescent="0.25">
      <c r="A1918" s="283" t="s">
        <v>2189</v>
      </c>
      <c r="B1918" s="284" t="s">
        <v>1754</v>
      </c>
      <c r="C1918" s="284" t="s">
        <v>2163</v>
      </c>
      <c r="D1918" s="284" t="s">
        <v>2164</v>
      </c>
      <c r="E1918" s="284" t="s">
        <v>2378</v>
      </c>
      <c r="F1918" s="285" t="s">
        <v>2474</v>
      </c>
      <c r="G1918" s="286">
        <v>40</v>
      </c>
      <c r="H1918" s="287" t="s">
        <v>1786</v>
      </c>
      <c r="I1918" s="285"/>
      <c r="J1918" s="285"/>
      <c r="K1918" s="285"/>
      <c r="L1918" s="285"/>
      <c r="M1918" s="285"/>
      <c r="N1918" s="285"/>
      <c r="O1918" s="288" t="s">
        <v>2012</v>
      </c>
      <c r="P1918" s="288" t="s">
        <v>2012</v>
      </c>
      <c r="Q1918" s="288" t="s">
        <v>2012</v>
      </c>
      <c r="R1918" s="289" t="s">
        <v>2513</v>
      </c>
      <c r="S1918" s="299" t="s">
        <v>2514</v>
      </c>
      <c r="T1918" s="283"/>
      <c r="U1918" s="290" t="s">
        <v>2015</v>
      </c>
      <c r="V1918" s="290" t="s">
        <v>195</v>
      </c>
      <c r="W1918" s="290" t="s">
        <v>2012</v>
      </c>
      <c r="X1918" s="290" t="s">
        <v>50</v>
      </c>
      <c r="Y1918" s="290" t="s">
        <v>50</v>
      </c>
      <c r="Z1918" s="290" t="s">
        <v>50</v>
      </c>
      <c r="AA1918" s="290" t="s">
        <v>50</v>
      </c>
      <c r="AB1918" s="290" t="s">
        <v>50</v>
      </c>
    </row>
    <row r="1919" spans="1:28" x14ac:dyDescent="0.25">
      <c r="A1919" s="283" t="s">
        <v>2189</v>
      </c>
      <c r="B1919" s="284" t="s">
        <v>1754</v>
      </c>
      <c r="C1919" s="284" t="s">
        <v>2163</v>
      </c>
      <c r="D1919" s="284" t="s">
        <v>2164</v>
      </c>
      <c r="E1919" s="284" t="s">
        <v>2511</v>
      </c>
      <c r="F1919" s="285" t="s">
        <v>2622</v>
      </c>
      <c r="G1919" s="286">
        <v>20</v>
      </c>
      <c r="H1919" s="287" t="s">
        <v>1786</v>
      </c>
      <c r="I1919" s="285"/>
      <c r="J1919" s="285"/>
      <c r="K1919" s="285"/>
      <c r="L1919" s="285"/>
      <c r="M1919" s="285"/>
      <c r="N1919" s="285"/>
      <c r="O1919" s="288" t="s">
        <v>2012</v>
      </c>
      <c r="P1919" s="288" t="s">
        <v>2012</v>
      </c>
      <c r="Q1919" s="288" t="s">
        <v>2012</v>
      </c>
      <c r="R1919" s="289" t="s">
        <v>2513</v>
      </c>
      <c r="S1919" s="299" t="s">
        <v>2514</v>
      </c>
      <c r="T1919" s="283"/>
      <c r="U1919" s="290" t="s">
        <v>2015</v>
      </c>
      <c r="V1919" s="290" t="s">
        <v>195</v>
      </c>
      <c r="W1919" s="290" t="s">
        <v>2012</v>
      </c>
      <c r="X1919" s="290">
        <v>0</v>
      </c>
      <c r="Y1919" s="290" t="s">
        <v>50</v>
      </c>
      <c r="Z1919" s="290" t="s">
        <v>50</v>
      </c>
      <c r="AA1919" s="290" t="s">
        <v>50</v>
      </c>
      <c r="AB1919" s="290" t="s">
        <v>50</v>
      </c>
    </row>
    <row r="1920" spans="1:28" x14ac:dyDescent="0.25">
      <c r="A1920" s="283" t="s">
        <v>2189</v>
      </c>
      <c r="B1920" s="284" t="s">
        <v>1754</v>
      </c>
      <c r="C1920" s="284" t="s">
        <v>2163</v>
      </c>
      <c r="D1920" s="284" t="s">
        <v>2164</v>
      </c>
      <c r="E1920" s="284" t="s">
        <v>2511</v>
      </c>
      <c r="F1920" s="285" t="s">
        <v>2622</v>
      </c>
      <c r="G1920" s="286">
        <v>40</v>
      </c>
      <c r="H1920" s="287" t="s">
        <v>1786</v>
      </c>
      <c r="I1920" s="285"/>
      <c r="J1920" s="285"/>
      <c r="K1920" s="285"/>
      <c r="L1920" s="285"/>
      <c r="M1920" s="285"/>
      <c r="N1920" s="285"/>
      <c r="O1920" s="288" t="s">
        <v>2012</v>
      </c>
      <c r="P1920" s="288" t="s">
        <v>2012</v>
      </c>
      <c r="Q1920" s="288" t="s">
        <v>2012</v>
      </c>
      <c r="R1920" s="289" t="s">
        <v>2513</v>
      </c>
      <c r="S1920" s="299" t="s">
        <v>2514</v>
      </c>
      <c r="T1920" s="283"/>
      <c r="U1920" s="290" t="s">
        <v>2015</v>
      </c>
      <c r="V1920" s="290" t="s">
        <v>195</v>
      </c>
      <c r="W1920" s="290" t="s">
        <v>2012</v>
      </c>
      <c r="X1920" s="290">
        <v>0</v>
      </c>
      <c r="Y1920" s="290" t="s">
        <v>50</v>
      </c>
      <c r="Z1920" s="290" t="s">
        <v>50</v>
      </c>
      <c r="AA1920" s="290" t="s">
        <v>50</v>
      </c>
      <c r="AB1920" s="290" t="s">
        <v>50</v>
      </c>
    </row>
    <row r="1921" spans="1:28" x14ac:dyDescent="0.25">
      <c r="A1921" s="283" t="s">
        <v>2189</v>
      </c>
      <c r="B1921" s="284" t="s">
        <v>1791</v>
      </c>
      <c r="C1921" s="284" t="s">
        <v>2165</v>
      </c>
      <c r="D1921" s="284" t="s">
        <v>2166</v>
      </c>
      <c r="E1921" s="284" t="s">
        <v>2378</v>
      </c>
      <c r="F1921" s="285" t="s">
        <v>430</v>
      </c>
      <c r="G1921" s="286">
        <v>20</v>
      </c>
      <c r="H1921" s="287" t="s">
        <v>1786</v>
      </c>
      <c r="I1921" s="285"/>
      <c r="J1921" s="285"/>
      <c r="K1921" s="285"/>
      <c r="L1921" s="285"/>
      <c r="M1921" s="285"/>
      <c r="N1921" s="285"/>
      <c r="O1921" s="288" t="s">
        <v>2012</v>
      </c>
      <c r="P1921" s="288" t="s">
        <v>2012</v>
      </c>
      <c r="Q1921" s="288" t="s">
        <v>2012</v>
      </c>
      <c r="R1921" s="289" t="s">
        <v>2513</v>
      </c>
      <c r="S1921" s="299" t="s">
        <v>2514</v>
      </c>
      <c r="T1921" s="283"/>
      <c r="U1921" s="290" t="s">
        <v>2015</v>
      </c>
      <c r="V1921" s="290" t="s">
        <v>195</v>
      </c>
      <c r="W1921" s="290" t="s">
        <v>2012</v>
      </c>
      <c r="X1921" s="290">
        <v>0</v>
      </c>
      <c r="Y1921" s="290" t="s">
        <v>50</v>
      </c>
      <c r="Z1921" s="290" t="s">
        <v>50</v>
      </c>
      <c r="AA1921" s="290" t="s">
        <v>50</v>
      </c>
      <c r="AB1921" s="290" t="s">
        <v>50</v>
      </c>
    </row>
    <row r="1922" spans="1:28" x14ac:dyDescent="0.25">
      <c r="A1922" s="283" t="s">
        <v>2189</v>
      </c>
      <c r="B1922" s="284" t="s">
        <v>1791</v>
      </c>
      <c r="C1922" s="284" t="s">
        <v>2165</v>
      </c>
      <c r="D1922" s="284" t="s">
        <v>2166</v>
      </c>
      <c r="E1922" s="284" t="s">
        <v>2378</v>
      </c>
      <c r="F1922" s="285" t="s">
        <v>430</v>
      </c>
      <c r="G1922" s="286">
        <v>40</v>
      </c>
      <c r="H1922" s="287" t="s">
        <v>1786</v>
      </c>
      <c r="I1922" s="285"/>
      <c r="J1922" s="285"/>
      <c r="K1922" s="285"/>
      <c r="L1922" s="285"/>
      <c r="M1922" s="285"/>
      <c r="N1922" s="285"/>
      <c r="O1922" s="288" t="s">
        <v>2012</v>
      </c>
      <c r="P1922" s="288" t="s">
        <v>2012</v>
      </c>
      <c r="Q1922" s="288" t="s">
        <v>2012</v>
      </c>
      <c r="R1922" s="289" t="s">
        <v>2513</v>
      </c>
      <c r="S1922" s="299" t="s">
        <v>2514</v>
      </c>
      <c r="T1922" s="283"/>
      <c r="U1922" s="290" t="s">
        <v>2015</v>
      </c>
      <c r="V1922" s="290" t="s">
        <v>195</v>
      </c>
      <c r="W1922" s="290" t="s">
        <v>2012</v>
      </c>
      <c r="X1922" s="290">
        <v>0</v>
      </c>
      <c r="Y1922" s="290" t="s">
        <v>50</v>
      </c>
      <c r="Z1922" s="290" t="s">
        <v>50</v>
      </c>
      <c r="AA1922" s="290" t="s">
        <v>50</v>
      </c>
      <c r="AB1922" s="290" t="s">
        <v>50</v>
      </c>
    </row>
    <row r="1923" spans="1:28" x14ac:dyDescent="0.25">
      <c r="A1923" s="283" t="s">
        <v>2189</v>
      </c>
      <c r="B1923" s="284" t="s">
        <v>1791</v>
      </c>
      <c r="C1923" s="284" t="s">
        <v>2165</v>
      </c>
      <c r="D1923" s="284" t="s">
        <v>2166</v>
      </c>
      <c r="E1923" s="284" t="s">
        <v>2378</v>
      </c>
      <c r="F1923" s="285" t="s">
        <v>435</v>
      </c>
      <c r="G1923" s="286">
        <v>20</v>
      </c>
      <c r="H1923" s="287" t="s">
        <v>1786</v>
      </c>
      <c r="I1923" s="285"/>
      <c r="J1923" s="285"/>
      <c r="K1923" s="285"/>
      <c r="L1923" s="285"/>
      <c r="M1923" s="285"/>
      <c r="N1923" s="285"/>
      <c r="O1923" s="288" t="s">
        <v>2012</v>
      </c>
      <c r="P1923" s="288" t="s">
        <v>2012</v>
      </c>
      <c r="Q1923" s="288" t="s">
        <v>2012</v>
      </c>
      <c r="R1923" s="289" t="s">
        <v>2513</v>
      </c>
      <c r="S1923" s="299" t="s">
        <v>2514</v>
      </c>
      <c r="T1923" s="283"/>
      <c r="U1923" s="290" t="s">
        <v>2015</v>
      </c>
      <c r="V1923" s="290" t="s">
        <v>195</v>
      </c>
      <c r="W1923" s="290" t="s">
        <v>2012</v>
      </c>
      <c r="X1923" s="290">
        <v>0</v>
      </c>
      <c r="Y1923" s="290" t="s">
        <v>50</v>
      </c>
      <c r="Z1923" s="290" t="s">
        <v>50</v>
      </c>
      <c r="AA1923" s="290" t="s">
        <v>50</v>
      </c>
      <c r="AB1923" s="290" t="s">
        <v>50</v>
      </c>
    </row>
    <row r="1924" spans="1:28" x14ac:dyDescent="0.25">
      <c r="A1924" s="283" t="s">
        <v>2189</v>
      </c>
      <c r="B1924" s="284" t="s">
        <v>1791</v>
      </c>
      <c r="C1924" s="284" t="s">
        <v>2165</v>
      </c>
      <c r="D1924" s="284" t="s">
        <v>2166</v>
      </c>
      <c r="E1924" s="284" t="s">
        <v>2378</v>
      </c>
      <c r="F1924" s="285" t="s">
        <v>435</v>
      </c>
      <c r="G1924" s="286">
        <v>40</v>
      </c>
      <c r="H1924" s="287" t="s">
        <v>1786</v>
      </c>
      <c r="I1924" s="285"/>
      <c r="J1924" s="285"/>
      <c r="K1924" s="285"/>
      <c r="L1924" s="285"/>
      <c r="M1924" s="285"/>
      <c r="N1924" s="285"/>
      <c r="O1924" s="288" t="s">
        <v>2012</v>
      </c>
      <c r="P1924" s="288" t="s">
        <v>2012</v>
      </c>
      <c r="Q1924" s="288" t="s">
        <v>2012</v>
      </c>
      <c r="R1924" s="289" t="s">
        <v>2513</v>
      </c>
      <c r="S1924" s="299" t="s">
        <v>2514</v>
      </c>
      <c r="T1924" s="283"/>
      <c r="U1924" s="290" t="s">
        <v>2015</v>
      </c>
      <c r="V1924" s="290" t="s">
        <v>195</v>
      </c>
      <c r="W1924" s="290" t="s">
        <v>2012</v>
      </c>
      <c r="X1924" s="290">
        <v>0</v>
      </c>
      <c r="Y1924" s="290" t="s">
        <v>50</v>
      </c>
      <c r="Z1924" s="290" t="s">
        <v>50</v>
      </c>
      <c r="AA1924" s="290" t="s">
        <v>50</v>
      </c>
      <c r="AB1924" s="290" t="s">
        <v>50</v>
      </c>
    </row>
    <row r="1925" spans="1:28" x14ac:dyDescent="0.25">
      <c r="A1925" s="283" t="s">
        <v>2189</v>
      </c>
      <c r="B1925" s="284" t="s">
        <v>2016</v>
      </c>
      <c r="C1925" s="284" t="s">
        <v>2177</v>
      </c>
      <c r="D1925" s="284" t="s">
        <v>2178</v>
      </c>
      <c r="E1925" s="284" t="s">
        <v>2378</v>
      </c>
      <c r="F1925" s="285" t="s">
        <v>2659</v>
      </c>
      <c r="G1925" s="286">
        <v>20</v>
      </c>
      <c r="H1925" s="287" t="s">
        <v>1786</v>
      </c>
      <c r="I1925" s="285"/>
      <c r="J1925" s="285"/>
      <c r="K1925" s="285"/>
      <c r="L1925" s="285"/>
      <c r="M1925" s="285"/>
      <c r="N1925" s="285"/>
      <c r="O1925" s="288" t="s">
        <v>2012</v>
      </c>
      <c r="P1925" s="288" t="s">
        <v>2012</v>
      </c>
      <c r="Q1925" s="288" t="s">
        <v>2012</v>
      </c>
      <c r="R1925" s="289" t="s">
        <v>2513</v>
      </c>
      <c r="S1925" s="299" t="s">
        <v>2514</v>
      </c>
      <c r="T1925" s="283"/>
      <c r="U1925" s="290" t="s">
        <v>2015</v>
      </c>
      <c r="V1925" s="290" t="s">
        <v>195</v>
      </c>
      <c r="W1925" s="290" t="s">
        <v>2012</v>
      </c>
      <c r="X1925" s="290">
        <v>0</v>
      </c>
      <c r="Y1925" s="290" t="s">
        <v>50</v>
      </c>
      <c r="Z1925" s="290" t="s">
        <v>50</v>
      </c>
      <c r="AA1925" s="290" t="s">
        <v>50</v>
      </c>
      <c r="AB1925" s="290" t="s">
        <v>50</v>
      </c>
    </row>
    <row r="1926" spans="1:28" x14ac:dyDescent="0.25">
      <c r="A1926" s="283" t="s">
        <v>2189</v>
      </c>
      <c r="B1926" s="284" t="s">
        <v>2016</v>
      </c>
      <c r="C1926" s="284" t="s">
        <v>2177</v>
      </c>
      <c r="D1926" s="284" t="s">
        <v>2178</v>
      </c>
      <c r="E1926" s="284" t="s">
        <v>2378</v>
      </c>
      <c r="F1926" s="285" t="s">
        <v>2659</v>
      </c>
      <c r="G1926" s="286">
        <v>40</v>
      </c>
      <c r="H1926" s="287" t="s">
        <v>1786</v>
      </c>
      <c r="I1926" s="285"/>
      <c r="J1926" s="285"/>
      <c r="K1926" s="285"/>
      <c r="L1926" s="285"/>
      <c r="M1926" s="285"/>
      <c r="N1926" s="285"/>
      <c r="O1926" s="288" t="s">
        <v>2012</v>
      </c>
      <c r="P1926" s="288" t="s">
        <v>2012</v>
      </c>
      <c r="Q1926" s="288" t="s">
        <v>2012</v>
      </c>
      <c r="R1926" s="289" t="s">
        <v>2513</v>
      </c>
      <c r="S1926" s="299" t="s">
        <v>2514</v>
      </c>
      <c r="T1926" s="283"/>
      <c r="U1926" s="290" t="s">
        <v>2015</v>
      </c>
      <c r="V1926" s="290" t="s">
        <v>195</v>
      </c>
      <c r="W1926" s="290" t="s">
        <v>2012</v>
      </c>
      <c r="X1926" s="290">
        <v>0</v>
      </c>
      <c r="Y1926" s="290" t="s">
        <v>50</v>
      </c>
      <c r="Z1926" s="290" t="s">
        <v>50</v>
      </c>
      <c r="AA1926" s="290" t="s">
        <v>50</v>
      </c>
      <c r="AB1926" s="290" t="s">
        <v>50</v>
      </c>
    </row>
    <row r="1927" spans="1:28" x14ac:dyDescent="0.25">
      <c r="A1927" s="283" t="s">
        <v>2189</v>
      </c>
      <c r="B1927" s="284" t="s">
        <v>2016</v>
      </c>
      <c r="C1927" s="284" t="s">
        <v>2342</v>
      </c>
      <c r="D1927" s="284" t="s">
        <v>2343</v>
      </c>
      <c r="E1927" s="284" t="s">
        <v>2378</v>
      </c>
      <c r="F1927" s="285" t="s">
        <v>2812</v>
      </c>
      <c r="G1927" s="286">
        <v>20</v>
      </c>
      <c r="H1927" s="287" t="s">
        <v>1786</v>
      </c>
      <c r="I1927" s="285"/>
      <c r="J1927" s="285"/>
      <c r="K1927" s="285"/>
      <c r="L1927" s="285"/>
      <c r="M1927" s="285"/>
      <c r="N1927" s="285"/>
      <c r="O1927" s="288" t="s">
        <v>2012</v>
      </c>
      <c r="P1927" s="288" t="s">
        <v>2012</v>
      </c>
      <c r="Q1927" s="288" t="s">
        <v>2012</v>
      </c>
      <c r="R1927" s="289" t="s">
        <v>2513</v>
      </c>
      <c r="S1927" s="299" t="s">
        <v>2514</v>
      </c>
      <c r="T1927" s="283"/>
      <c r="U1927" s="290" t="s">
        <v>2015</v>
      </c>
      <c r="V1927" s="290" t="s">
        <v>195</v>
      </c>
      <c r="W1927" s="290" t="s">
        <v>2012</v>
      </c>
      <c r="X1927" s="290">
        <v>0</v>
      </c>
      <c r="Y1927" s="290" t="s">
        <v>50</v>
      </c>
      <c r="Z1927" s="290" t="s">
        <v>50</v>
      </c>
      <c r="AA1927" s="290" t="s">
        <v>50</v>
      </c>
      <c r="AB1927" s="290" t="s">
        <v>50</v>
      </c>
    </row>
    <row r="1928" spans="1:28" x14ac:dyDescent="0.25">
      <c r="A1928" s="283" t="s">
        <v>2189</v>
      </c>
      <c r="B1928" s="284" t="s">
        <v>2016</v>
      </c>
      <c r="C1928" s="284" t="s">
        <v>2342</v>
      </c>
      <c r="D1928" s="284" t="s">
        <v>2343</v>
      </c>
      <c r="E1928" s="284" t="s">
        <v>2378</v>
      </c>
      <c r="F1928" s="285" t="s">
        <v>2812</v>
      </c>
      <c r="G1928" s="286">
        <v>40</v>
      </c>
      <c r="H1928" s="287" t="s">
        <v>1786</v>
      </c>
      <c r="I1928" s="285"/>
      <c r="J1928" s="285"/>
      <c r="K1928" s="285"/>
      <c r="L1928" s="285"/>
      <c r="M1928" s="285"/>
      <c r="N1928" s="285"/>
      <c r="O1928" s="288" t="s">
        <v>2012</v>
      </c>
      <c r="P1928" s="288" t="s">
        <v>2012</v>
      </c>
      <c r="Q1928" s="288" t="s">
        <v>2012</v>
      </c>
      <c r="R1928" s="289" t="s">
        <v>2513</v>
      </c>
      <c r="S1928" s="299" t="s">
        <v>2514</v>
      </c>
      <c r="T1928" s="283"/>
      <c r="U1928" s="290" t="s">
        <v>2015</v>
      </c>
      <c r="V1928" s="290" t="s">
        <v>195</v>
      </c>
      <c r="W1928" s="290" t="s">
        <v>2012</v>
      </c>
      <c r="X1928" s="290">
        <v>0</v>
      </c>
      <c r="Y1928" s="290" t="s">
        <v>50</v>
      </c>
      <c r="Z1928" s="290" t="s">
        <v>50</v>
      </c>
      <c r="AA1928" s="290" t="s">
        <v>50</v>
      </c>
      <c r="AB1928" s="290" t="s">
        <v>50</v>
      </c>
    </row>
    <row r="1929" spans="1:28" x14ac:dyDescent="0.25">
      <c r="A1929" s="283" t="s">
        <v>2189</v>
      </c>
      <c r="B1929" s="284" t="s">
        <v>2199</v>
      </c>
      <c r="C1929" s="284" t="s">
        <v>2344</v>
      </c>
      <c r="D1929" s="284" t="s">
        <v>2345</v>
      </c>
      <c r="E1929" s="284" t="s">
        <v>2378</v>
      </c>
      <c r="F1929" s="285" t="s">
        <v>2813</v>
      </c>
      <c r="G1929" s="286">
        <v>20</v>
      </c>
      <c r="H1929" s="287" t="s">
        <v>1786</v>
      </c>
      <c r="I1929" s="285"/>
      <c r="J1929" s="285"/>
      <c r="K1929" s="285"/>
      <c r="L1929" s="285"/>
      <c r="M1929" s="285"/>
      <c r="N1929" s="285"/>
      <c r="O1929" s="288" t="s">
        <v>2012</v>
      </c>
      <c r="P1929" s="288" t="s">
        <v>2012</v>
      </c>
      <c r="Q1929" s="288" t="s">
        <v>2012</v>
      </c>
      <c r="R1929" s="289" t="s">
        <v>2513</v>
      </c>
      <c r="S1929" s="299" t="s">
        <v>2514</v>
      </c>
      <c r="T1929" s="283"/>
      <c r="U1929" s="290" t="s">
        <v>2015</v>
      </c>
      <c r="V1929" s="290" t="s">
        <v>195</v>
      </c>
      <c r="W1929" s="290" t="s">
        <v>2012</v>
      </c>
      <c r="X1929" s="290">
        <v>0</v>
      </c>
      <c r="Y1929" s="290" t="s">
        <v>50</v>
      </c>
      <c r="Z1929" s="290" t="s">
        <v>50</v>
      </c>
      <c r="AA1929" s="290" t="s">
        <v>50</v>
      </c>
      <c r="AB1929" s="290" t="s">
        <v>50</v>
      </c>
    </row>
    <row r="1930" spans="1:28" x14ac:dyDescent="0.25">
      <c r="A1930" s="283" t="s">
        <v>2189</v>
      </c>
      <c r="B1930" s="284" t="s">
        <v>2199</v>
      </c>
      <c r="C1930" s="284" t="s">
        <v>2344</v>
      </c>
      <c r="D1930" s="284" t="s">
        <v>2345</v>
      </c>
      <c r="E1930" s="284" t="s">
        <v>2378</v>
      </c>
      <c r="F1930" s="285" t="s">
        <v>2813</v>
      </c>
      <c r="G1930" s="286">
        <v>40</v>
      </c>
      <c r="H1930" s="287" t="s">
        <v>1786</v>
      </c>
      <c r="I1930" s="285"/>
      <c r="J1930" s="285"/>
      <c r="K1930" s="285"/>
      <c r="L1930" s="285"/>
      <c r="M1930" s="285"/>
      <c r="N1930" s="285"/>
      <c r="O1930" s="288" t="s">
        <v>2012</v>
      </c>
      <c r="P1930" s="288" t="s">
        <v>2012</v>
      </c>
      <c r="Q1930" s="288" t="s">
        <v>2012</v>
      </c>
      <c r="R1930" s="289" t="s">
        <v>2513</v>
      </c>
      <c r="S1930" s="299" t="s">
        <v>2514</v>
      </c>
      <c r="T1930" s="283"/>
      <c r="U1930" s="290" t="s">
        <v>2015</v>
      </c>
      <c r="V1930" s="290" t="s">
        <v>195</v>
      </c>
      <c r="W1930" s="290" t="s">
        <v>2012</v>
      </c>
      <c r="X1930" s="290">
        <v>0</v>
      </c>
      <c r="Y1930" s="290" t="s">
        <v>50</v>
      </c>
      <c r="Z1930" s="290" t="s">
        <v>50</v>
      </c>
      <c r="AA1930" s="290" t="s">
        <v>50</v>
      </c>
      <c r="AB1930" s="290" t="s">
        <v>50</v>
      </c>
    </row>
    <row r="1931" spans="1:28" x14ac:dyDescent="0.25">
      <c r="A1931" s="283" t="s">
        <v>2189</v>
      </c>
      <c r="B1931" s="284" t="s">
        <v>2199</v>
      </c>
      <c r="C1931" s="284" t="s">
        <v>2814</v>
      </c>
      <c r="D1931" s="284" t="s">
        <v>2815</v>
      </c>
      <c r="E1931" s="284" t="s">
        <v>2378</v>
      </c>
      <c r="F1931" s="285" t="s">
        <v>2816</v>
      </c>
      <c r="G1931" s="286">
        <v>20</v>
      </c>
      <c r="H1931" s="287" t="s">
        <v>1786</v>
      </c>
      <c r="I1931" s="285"/>
      <c r="J1931" s="285"/>
      <c r="K1931" s="285"/>
      <c r="L1931" s="285"/>
      <c r="M1931" s="285"/>
      <c r="N1931" s="285"/>
      <c r="O1931" s="288" t="s">
        <v>2012</v>
      </c>
      <c r="P1931" s="288" t="s">
        <v>2012</v>
      </c>
      <c r="Q1931" s="288" t="s">
        <v>2012</v>
      </c>
      <c r="R1931" s="289" t="s">
        <v>2513</v>
      </c>
      <c r="S1931" s="299" t="s">
        <v>2514</v>
      </c>
      <c r="T1931" s="283"/>
      <c r="U1931" s="290" t="s">
        <v>2015</v>
      </c>
      <c r="V1931" s="290" t="s">
        <v>195</v>
      </c>
      <c r="W1931" s="290" t="s">
        <v>2012</v>
      </c>
      <c r="X1931" s="290">
        <v>0</v>
      </c>
      <c r="Y1931" s="290" t="s">
        <v>50</v>
      </c>
      <c r="Z1931" s="290" t="s">
        <v>50</v>
      </c>
      <c r="AA1931" s="290" t="s">
        <v>50</v>
      </c>
      <c r="AB1931" s="290" t="s">
        <v>50</v>
      </c>
    </row>
    <row r="1932" spans="1:28" x14ac:dyDescent="0.25">
      <c r="A1932" s="283" t="s">
        <v>2189</v>
      </c>
      <c r="B1932" s="284" t="s">
        <v>2199</v>
      </c>
      <c r="C1932" s="284" t="s">
        <v>2814</v>
      </c>
      <c r="D1932" s="284" t="s">
        <v>2815</v>
      </c>
      <c r="E1932" s="284" t="s">
        <v>2378</v>
      </c>
      <c r="F1932" s="285" t="s">
        <v>2816</v>
      </c>
      <c r="G1932" s="286">
        <v>40</v>
      </c>
      <c r="H1932" s="287" t="s">
        <v>1786</v>
      </c>
      <c r="I1932" s="285"/>
      <c r="J1932" s="285"/>
      <c r="K1932" s="285"/>
      <c r="L1932" s="285"/>
      <c r="M1932" s="285"/>
      <c r="N1932" s="285"/>
      <c r="O1932" s="288" t="s">
        <v>2012</v>
      </c>
      <c r="P1932" s="288" t="s">
        <v>2012</v>
      </c>
      <c r="Q1932" s="288" t="s">
        <v>2012</v>
      </c>
      <c r="R1932" s="289" t="s">
        <v>2513</v>
      </c>
      <c r="S1932" s="299" t="s">
        <v>2514</v>
      </c>
      <c r="T1932" s="283"/>
      <c r="U1932" s="290" t="s">
        <v>2015</v>
      </c>
      <c r="V1932" s="290" t="s">
        <v>195</v>
      </c>
      <c r="W1932" s="290" t="s">
        <v>2012</v>
      </c>
      <c r="X1932" s="290">
        <v>0</v>
      </c>
      <c r="Y1932" s="290" t="s">
        <v>50</v>
      </c>
      <c r="Z1932" s="290" t="s">
        <v>50</v>
      </c>
      <c r="AA1932" s="290" t="s">
        <v>50</v>
      </c>
      <c r="AB1932" s="290" t="s">
        <v>50</v>
      </c>
    </row>
    <row r="1933" spans="1:28" x14ac:dyDescent="0.25">
      <c r="A1933" s="283" t="s">
        <v>2189</v>
      </c>
      <c r="B1933" s="284" t="s">
        <v>1788</v>
      </c>
      <c r="C1933" s="284" t="s">
        <v>2131</v>
      </c>
      <c r="D1933" s="284" t="s">
        <v>2132</v>
      </c>
      <c r="E1933" s="284" t="e">
        <v>#N/A</v>
      </c>
      <c r="F1933" s="285" t="s">
        <v>2633</v>
      </c>
      <c r="G1933" s="286">
        <v>20</v>
      </c>
      <c r="H1933" s="287" t="s">
        <v>1786</v>
      </c>
      <c r="I1933" s="285"/>
      <c r="J1933" s="285"/>
      <c r="K1933" s="285"/>
      <c r="L1933" s="285"/>
      <c r="M1933" s="285"/>
      <c r="N1933" s="285"/>
      <c r="O1933" s="288" t="s">
        <v>2012</v>
      </c>
      <c r="P1933" s="288" t="s">
        <v>2012</v>
      </c>
      <c r="Q1933" s="288" t="s">
        <v>2012</v>
      </c>
      <c r="R1933" s="289" t="e">
        <v>#N/A</v>
      </c>
      <c r="S1933" s="299" t="e">
        <v>#N/A</v>
      </c>
      <c r="T1933" s="283"/>
      <c r="U1933" s="290" t="s">
        <v>2015</v>
      </c>
      <c r="V1933" s="290" t="s">
        <v>195</v>
      </c>
      <c r="W1933" s="290" t="s">
        <v>2012</v>
      </c>
      <c r="X1933" s="290">
        <v>0</v>
      </c>
      <c r="Y1933" s="290" t="s">
        <v>50</v>
      </c>
      <c r="Z1933" s="290" t="s">
        <v>50</v>
      </c>
      <c r="AA1933" s="290" t="s">
        <v>50</v>
      </c>
      <c r="AB1933" s="290" t="s">
        <v>50</v>
      </c>
    </row>
    <row r="1934" spans="1:28" x14ac:dyDescent="0.25">
      <c r="A1934" s="283" t="s">
        <v>2189</v>
      </c>
      <c r="B1934" s="284" t="s">
        <v>1788</v>
      </c>
      <c r="C1934" s="284" t="s">
        <v>2131</v>
      </c>
      <c r="D1934" s="284" t="s">
        <v>2132</v>
      </c>
      <c r="E1934" s="284" t="e">
        <v>#N/A</v>
      </c>
      <c r="F1934" s="285" t="s">
        <v>2633</v>
      </c>
      <c r="G1934" s="286">
        <v>40</v>
      </c>
      <c r="H1934" s="287" t="s">
        <v>1786</v>
      </c>
      <c r="I1934" s="285"/>
      <c r="J1934" s="285"/>
      <c r="K1934" s="285"/>
      <c r="L1934" s="285"/>
      <c r="M1934" s="285"/>
      <c r="N1934" s="285"/>
      <c r="O1934" s="288" t="s">
        <v>2012</v>
      </c>
      <c r="P1934" s="288" t="s">
        <v>2012</v>
      </c>
      <c r="Q1934" s="288" t="s">
        <v>2012</v>
      </c>
      <c r="R1934" s="289" t="e">
        <v>#N/A</v>
      </c>
      <c r="S1934" s="299" t="e">
        <v>#N/A</v>
      </c>
      <c r="T1934" s="283"/>
      <c r="U1934" s="290" t="s">
        <v>2015</v>
      </c>
      <c r="V1934" s="290" t="s">
        <v>195</v>
      </c>
      <c r="W1934" s="290" t="s">
        <v>2012</v>
      </c>
      <c r="X1934" s="290">
        <v>0</v>
      </c>
      <c r="Y1934" s="290" t="s">
        <v>50</v>
      </c>
      <c r="Z1934" s="290" t="s">
        <v>50</v>
      </c>
      <c r="AA1934" s="290" t="s">
        <v>50</v>
      </c>
      <c r="AB1934" s="290" t="s">
        <v>50</v>
      </c>
    </row>
    <row r="1935" spans="1:28" x14ac:dyDescent="0.25">
      <c r="A1935" s="283" t="s">
        <v>2189</v>
      </c>
      <c r="B1935" s="284" t="s">
        <v>1787</v>
      </c>
      <c r="C1935" s="284" t="s">
        <v>2140</v>
      </c>
      <c r="D1935" s="284" t="s">
        <v>2141</v>
      </c>
      <c r="E1935" s="284" t="e">
        <v>#N/A</v>
      </c>
      <c r="F1935" s="285" t="s">
        <v>2320</v>
      </c>
      <c r="G1935" s="286">
        <v>20</v>
      </c>
      <c r="H1935" s="287" t="s">
        <v>1786</v>
      </c>
      <c r="I1935" s="285"/>
      <c r="J1935" s="285"/>
      <c r="K1935" s="285"/>
      <c r="L1935" s="285"/>
      <c r="M1935" s="285"/>
      <c r="N1935" s="285"/>
      <c r="O1935" s="288" t="s">
        <v>2012</v>
      </c>
      <c r="P1935" s="288" t="s">
        <v>2012</v>
      </c>
      <c r="Q1935" s="288" t="s">
        <v>2012</v>
      </c>
      <c r="R1935" s="289" t="e">
        <v>#N/A</v>
      </c>
      <c r="S1935" s="299" t="e">
        <v>#N/A</v>
      </c>
      <c r="T1935" s="283"/>
      <c r="U1935" s="290" t="s">
        <v>2015</v>
      </c>
      <c r="V1935" s="290" t="s">
        <v>195</v>
      </c>
      <c r="W1935" s="290" t="s">
        <v>2012</v>
      </c>
      <c r="X1935" s="290">
        <v>0</v>
      </c>
      <c r="Y1935" s="290" t="s">
        <v>50</v>
      </c>
      <c r="Z1935" s="290" t="s">
        <v>50</v>
      </c>
      <c r="AA1935" s="290" t="s">
        <v>50</v>
      </c>
      <c r="AB1935" s="290" t="s">
        <v>50</v>
      </c>
    </row>
    <row r="1936" spans="1:28" x14ac:dyDescent="0.25">
      <c r="A1936" s="283" t="s">
        <v>2189</v>
      </c>
      <c r="B1936" s="284" t="s">
        <v>1787</v>
      </c>
      <c r="C1936" s="284" t="s">
        <v>2140</v>
      </c>
      <c r="D1936" s="284" t="s">
        <v>2141</v>
      </c>
      <c r="E1936" s="284" t="e">
        <v>#N/A</v>
      </c>
      <c r="F1936" s="285" t="s">
        <v>2320</v>
      </c>
      <c r="G1936" s="286">
        <v>40</v>
      </c>
      <c r="H1936" s="287" t="s">
        <v>1786</v>
      </c>
      <c r="I1936" s="285"/>
      <c r="J1936" s="285"/>
      <c r="K1936" s="285"/>
      <c r="L1936" s="285"/>
      <c r="M1936" s="285"/>
      <c r="N1936" s="285"/>
      <c r="O1936" s="288" t="s">
        <v>2012</v>
      </c>
      <c r="P1936" s="288" t="s">
        <v>2012</v>
      </c>
      <c r="Q1936" s="288" t="s">
        <v>2012</v>
      </c>
      <c r="R1936" s="289" t="e">
        <v>#N/A</v>
      </c>
      <c r="S1936" s="299" t="e">
        <v>#N/A</v>
      </c>
      <c r="T1936" s="283"/>
      <c r="U1936" s="290" t="s">
        <v>2015</v>
      </c>
      <c r="V1936" s="290" t="s">
        <v>195</v>
      </c>
      <c r="W1936" s="290" t="s">
        <v>2012</v>
      </c>
      <c r="X1936" s="290">
        <v>0</v>
      </c>
      <c r="Y1936" s="290" t="s">
        <v>50</v>
      </c>
      <c r="Z1936" s="290" t="s">
        <v>50</v>
      </c>
      <c r="AA1936" s="290" t="s">
        <v>50</v>
      </c>
      <c r="AB1936" s="290" t="s">
        <v>50</v>
      </c>
    </row>
    <row r="1937" spans="1:28" x14ac:dyDescent="0.25">
      <c r="A1937" s="283" t="s">
        <v>2189</v>
      </c>
      <c r="B1937" s="284" t="s">
        <v>2041</v>
      </c>
      <c r="C1937" s="284" t="s">
        <v>2179</v>
      </c>
      <c r="D1937" s="284" t="s">
        <v>2180</v>
      </c>
      <c r="E1937" s="284" t="e">
        <v>#N/A</v>
      </c>
      <c r="F1937" s="285" t="s">
        <v>2640</v>
      </c>
      <c r="G1937" s="286">
        <v>20</v>
      </c>
      <c r="H1937" s="287" t="s">
        <v>1786</v>
      </c>
      <c r="I1937" s="285"/>
      <c r="J1937" s="285"/>
      <c r="K1937" s="285"/>
      <c r="L1937" s="285"/>
      <c r="M1937" s="285"/>
      <c r="N1937" s="285"/>
      <c r="O1937" s="288" t="s">
        <v>2012</v>
      </c>
      <c r="P1937" s="288" t="s">
        <v>2012</v>
      </c>
      <c r="Q1937" s="288" t="s">
        <v>2012</v>
      </c>
      <c r="R1937" s="289" t="e">
        <v>#N/A</v>
      </c>
      <c r="S1937" s="299" t="e">
        <v>#N/A</v>
      </c>
      <c r="T1937" s="283"/>
      <c r="U1937" s="290" t="s">
        <v>2015</v>
      </c>
      <c r="V1937" s="290" t="s">
        <v>195</v>
      </c>
      <c r="W1937" s="290" t="s">
        <v>2012</v>
      </c>
      <c r="X1937" s="290">
        <v>0</v>
      </c>
      <c r="Y1937" s="290" t="s">
        <v>50</v>
      </c>
      <c r="Z1937" s="290" t="s">
        <v>50</v>
      </c>
      <c r="AA1937" s="290" t="s">
        <v>50</v>
      </c>
      <c r="AB1937" s="290" t="s">
        <v>50</v>
      </c>
    </row>
    <row r="1938" spans="1:28" x14ac:dyDescent="0.25">
      <c r="A1938" s="283" t="s">
        <v>2189</v>
      </c>
      <c r="B1938" s="284" t="s">
        <v>2041</v>
      </c>
      <c r="C1938" s="284" t="s">
        <v>2179</v>
      </c>
      <c r="D1938" s="284" t="s">
        <v>2180</v>
      </c>
      <c r="E1938" s="284" t="e">
        <v>#N/A</v>
      </c>
      <c r="F1938" s="285" t="s">
        <v>2640</v>
      </c>
      <c r="G1938" s="286">
        <v>40</v>
      </c>
      <c r="H1938" s="287" t="s">
        <v>1786</v>
      </c>
      <c r="I1938" s="285"/>
      <c r="J1938" s="285"/>
      <c r="K1938" s="285"/>
      <c r="L1938" s="285"/>
      <c r="M1938" s="285"/>
      <c r="N1938" s="285"/>
      <c r="O1938" s="288" t="s">
        <v>2012</v>
      </c>
      <c r="P1938" s="288" t="s">
        <v>2012</v>
      </c>
      <c r="Q1938" s="288" t="s">
        <v>2012</v>
      </c>
      <c r="R1938" s="289" t="e">
        <v>#N/A</v>
      </c>
      <c r="S1938" s="299" t="e">
        <v>#N/A</v>
      </c>
      <c r="T1938" s="283"/>
      <c r="U1938" s="290" t="s">
        <v>2015</v>
      </c>
      <c r="V1938" s="290" t="s">
        <v>195</v>
      </c>
      <c r="W1938" s="290" t="s">
        <v>2012</v>
      </c>
      <c r="X1938" s="290">
        <v>0</v>
      </c>
      <c r="Y1938" s="290" t="s">
        <v>50</v>
      </c>
      <c r="Z1938" s="290" t="s">
        <v>50</v>
      </c>
      <c r="AA1938" s="290" t="s">
        <v>50</v>
      </c>
      <c r="AB1938" s="290" t="s">
        <v>50</v>
      </c>
    </row>
  </sheetData>
  <mergeCells count="2">
    <mergeCell ref="B1:R1"/>
    <mergeCell ref="U1:Z1"/>
  </mergeCell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NON EXEMPT" ma:contentTypeID="0x010100AABFEC26EA562D45AF04FDB06D002D64003DBFCE8280B6C64B8E36F022FE550870" ma:contentTypeVersion="29" ma:contentTypeDescription="No file available - Go to Proposals" ma:contentTypeScope="" ma:versionID="473cfee34ac3e4d3b6156cf29c71126b">
  <xsd:schema xmlns:xsd="http://www.w3.org/2001/XMLSchema" xmlns:xs="http://www.w3.org/2001/XMLSchema" xmlns:p="http://schemas.microsoft.com/office/2006/metadata/properties" xmlns:ns1="37aa5685-f18a-4c16-8b74-a7d5b1a2ecd4" xmlns:ns2="http://schemas.microsoft.com/sharepoint/v3" xmlns:ns3="e446afe2-ed2a-40ba-8ba2-c0b30cc49f0e" targetNamespace="http://schemas.microsoft.com/office/2006/metadata/properties" ma:root="true" ma:fieldsID="320f462cebfb8b89df88d4370b0016f6" ns1:_="" ns2:_="" ns3:_="">
    <xsd:import namespace="37aa5685-f18a-4c16-8b74-a7d5b1a2ecd4"/>
    <xsd:import namespace="http://schemas.microsoft.com/sharepoint/v3"/>
    <xsd:import namespace="e446afe2-ed2a-40ba-8ba2-c0b30cc49f0e"/>
    <xsd:element name="properties">
      <xsd:complexType>
        <xsd:sequence>
          <xsd:element name="documentManagement">
            <xsd:complexType>
              <xsd:all>
                <xsd:element ref="ns1:custtemp"/>
                <xsd:element ref="ns1:contractstatus" minOccurs="0"/>
                <xsd:element ref="ns1:contractnum" minOccurs="0"/>
                <xsd:element ref="ns1:amdnum" minOccurs="0"/>
                <xsd:element ref="ns1:amdeffdate" minOccurs="0"/>
                <xsd:element ref="ns1:shippertype"/>
                <xsd:element ref="ns2:Company" minOccurs="0"/>
                <xsd:element ref="ns1:comcomments" minOccurs="0"/>
                <xsd:element ref="ns1:contexpires"/>
                <xsd:element ref="ns1:sigonfile" minOccurs="0"/>
                <xsd:element ref="ns1:exempt" minOccurs="0"/>
                <xsd:element ref="ns1:concomments" minOccurs="0"/>
                <xsd:element ref="ns3:doc1605" minOccurs="0"/>
                <xsd:element ref="ns3:agreedate" minOccurs="0"/>
                <xsd:element ref="ns1:UploadPriority" minOccurs="0"/>
                <xsd:element ref="ns1:uploadsts" minOccurs="0"/>
                <xsd:element ref="ns1:conversionstatus" minOccurs="0"/>
                <xsd:element ref="ns1:Contract_x0020_Priority" minOccurs="0"/>
                <xsd:element ref="ns3:Amend_x0020_Ready" minOccurs="0"/>
                <xsd:element ref="ns1:Center" minOccurs="0"/>
                <xsd:element ref="ns1:assignedTo" minOccurs="0"/>
                <xsd:element ref="ns1:_dlc_DocId" minOccurs="0"/>
                <xsd:element ref="ns1:_dlc_DocIdUrl" minOccurs="0"/>
                <xsd:element ref="ns1:_dlc_DocIdPersistId" minOccurs="0"/>
                <xsd:element ref="ns3:MediaServiceMetadata" minOccurs="0"/>
                <xsd:element ref="ns3:MediaServiceFastMetadata" minOccurs="0"/>
                <xsd:element ref="ns3:MediaServiceAutoKeyPoints" minOccurs="0"/>
                <xsd:element ref="ns3:MediaServiceKeyPoints" minOccurs="0"/>
                <xsd:element ref="ns1:SharedWithUsers" minOccurs="0"/>
                <xsd:element ref="ns1: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aa5685-f18a-4c16-8b74-a7d5b1a2ecd4" elementFormDefault="qualified">
    <xsd:import namespace="http://schemas.microsoft.com/office/2006/documentManagement/types"/>
    <xsd:import namespace="http://schemas.microsoft.com/office/infopath/2007/PartnerControls"/>
    <xsd:element name="custtemp" ma:index="0" ma:displayName="Cust. Template" ma:format="Dropdown" ma:indexed="true" ma:internalName="custtemp" ma:readOnly="false">
      <xsd:simpleType>
        <xsd:restriction base="dms:Choice">
          <xsd:enumeration value="No"/>
          <xsd:enumeration value="Yes"/>
        </xsd:restriction>
      </xsd:simpleType>
    </xsd:element>
    <xsd:element name="contractstatus" ma:index="1" nillable="true" ma:displayName="Contract Status" ma:default="In Progress" ma:format="Dropdown" ma:indexed="true" ma:internalName="contractstatus" ma:readOnly="false">
      <xsd:simpleType>
        <xsd:restriction base="dms:Choice">
          <xsd:enumeration value="In Progress"/>
          <xsd:enumeration value="Pending Sales"/>
          <xsd:enumeration value="Pending Trade"/>
          <xsd:enumeration value="Contract Compliance"/>
          <xsd:enumeration value="Review Problem"/>
          <xsd:enumeration value="Sent For Signature"/>
          <xsd:enumeration value="SFS-Reminder 1"/>
          <xsd:enumeration value="SFS-Reminder 2"/>
          <xsd:enumeration value="Signed/Sent"/>
          <xsd:enumeration value="Filed"/>
          <xsd:enumeration value="Staged"/>
          <xsd:enumeration value="Tariff GRIP"/>
        </xsd:restriction>
      </xsd:simpleType>
    </xsd:element>
    <xsd:element name="contractnum" ma:index="2" nillable="true" ma:displayName="Contract#" ma:indexed="true" ma:internalName="contractnum" ma:readOnly="false">
      <xsd:simpleType>
        <xsd:restriction base="dms:Text">
          <xsd:maxLength value="8"/>
        </xsd:restriction>
      </xsd:simpleType>
    </xsd:element>
    <xsd:element name="amdnum" ma:index="3" nillable="true" ma:displayName="Amend#" ma:decimals="0" ma:indexed="true" ma:internalName="amdnum" ma:readOnly="false" ma:percentage="FALSE">
      <xsd:simpleType>
        <xsd:restriction base="dms:Number"/>
      </xsd:simpleType>
    </xsd:element>
    <xsd:element name="amdeffdate" ma:index="4" nillable="true" ma:displayName="Amd Eff Date" ma:format="DateOnly" ma:internalName="amdeffdate" ma:readOnly="false">
      <xsd:simpleType>
        <xsd:restriction base="dms:DateTime"/>
      </xsd:simpleType>
    </xsd:element>
    <xsd:element name="shippertype" ma:index="5" ma:displayName="Customer Type" ma:format="Dropdown" ma:indexed="true" ma:internalName="shippertype" ma:readOnly="false">
      <xsd:simpleType>
        <xsd:restriction base="dms:Choice">
          <xsd:enumeration value="BCO"/>
          <xsd:enumeration value="NVO"/>
          <xsd:enumeration value="SA"/>
          <xsd:enumeration value="STRAT"/>
        </xsd:restriction>
      </xsd:simpleType>
    </xsd:element>
    <xsd:element name="comcomments" ma:index="8" nillable="true" ma:displayName="Commercial Comments" ma:internalName="comcomments" ma:readOnly="false">
      <xsd:simpleType>
        <xsd:restriction base="dms:Note">
          <xsd:maxLength value="255"/>
        </xsd:restriction>
      </xsd:simpleType>
    </xsd:element>
    <xsd:element name="contexpires" ma:index="9" ma:displayName="Contract Exp" ma:format="DateOnly" ma:indexed="true" ma:internalName="contexpires" ma:readOnly="false">
      <xsd:simpleType>
        <xsd:restriction base="dms:DateTime"/>
      </xsd:simpleType>
    </xsd:element>
    <xsd:element name="sigonfile" ma:index="10" nillable="true" ma:displayName="E-Sig On File" ma:default="No" ma:format="Dropdown" ma:indexed="true" ma:internalName="sigonfile" ma:readOnly="false">
      <xsd:simpleType>
        <xsd:restriction base="dms:Choice">
          <xsd:enumeration value="No"/>
          <xsd:enumeration value="Yes"/>
        </xsd:restriction>
      </xsd:simpleType>
    </xsd:element>
    <xsd:element name="exempt" ma:index="11" nillable="true" ma:displayName="Exempt Only" ma:default="No" ma:format="Dropdown" ma:internalName="exempt" ma:readOnly="false">
      <xsd:simpleType>
        <xsd:restriction base="dms:Choice">
          <xsd:enumeration value="No"/>
          <xsd:enumeration value="Yes-Sig Req"/>
          <xsd:enumeration value="Yes-Sig Not Req"/>
        </xsd:restriction>
      </xsd:simpleType>
    </xsd:element>
    <xsd:element name="concomments" ma:index="12" nillable="true" ma:displayName="Contracts Comments" ma:internalName="concomments" ma:readOnly="false">
      <xsd:simpleType>
        <xsd:restriction base="dms:Note">
          <xsd:maxLength value="255"/>
        </xsd:restriction>
      </xsd:simpleType>
    </xsd:element>
    <xsd:element name="UploadPriority" ma:index="15" nillable="true" ma:displayName="Upload Priority" ma:default="Normal" ma:description="“Contracts Dept Use Only”" ma:format="Dropdown" ma:internalName="UploadPriority" ma:readOnly="false">
      <xsd:simpleType>
        <xsd:restriction base="dms:Choice">
          <xsd:enumeration value="Normal"/>
          <xsd:enumeration value="Urgent Upload"/>
        </xsd:restriction>
      </xsd:simpleType>
    </xsd:element>
    <xsd:element name="uploadsts" ma:index="16" nillable="true" ma:displayName="Upload Status" ma:default="Upload Queue" ma:format="Dropdown" ma:internalName="uploadsts" ma:readOnly="false">
      <xsd:simpleType>
        <xsd:restriction base="dms:Choice">
          <xsd:enumeration value="Upload Queue"/>
          <xsd:enumeration value="Upload Working"/>
          <xsd:enumeration value="Sent to Sunopsis"/>
          <xsd:enumeration value="Upload Issue/Delay"/>
          <xsd:enumeration value="Complete"/>
          <xsd:enumeration value="Complete/Modified"/>
          <xsd:enumeration value="Unlock VOID"/>
        </xsd:restriction>
      </xsd:simpleType>
    </xsd:element>
    <xsd:element name="conversionstatus" ma:index="17" nillable="true" ma:displayName="Conversion Status" ma:default="Not Started" ma:format="Dropdown" ma:internalName="conversionstatus" ma:readOnly="false">
      <xsd:simpleType>
        <xsd:restriction base="dms:Choice">
          <xsd:enumeration value="Not Started"/>
          <xsd:enumeration value="In Progress"/>
          <xsd:enumeration value="Issue Pending"/>
          <xsd:enumeration value="Complete"/>
        </xsd:restriction>
      </xsd:simpleType>
    </xsd:element>
    <xsd:element name="Contract_x0020_Priority" ma:index="19" nillable="true" ma:displayName="Contract Priority" ma:default="No" ma:format="Dropdown" ma:internalName="Contract_x0020_Priority" ma:readOnly="false">
      <xsd:simpleType>
        <xsd:restriction base="dms:Choice">
          <xsd:enumeration value="No"/>
          <xsd:enumeration value="Yes"/>
        </xsd:restriction>
      </xsd:simpleType>
    </xsd:element>
    <xsd:element name="Center" ma:index="21" nillable="true" ma:displayName="Center" ma:default="Choose Center" ma:format="Dropdown" ma:internalName="Center" ma:readOnly="false">
      <xsd:simpleType>
        <xsd:restriction base="dms:Choice">
          <xsd:enumeration value="Choose Center"/>
          <xsd:enumeration value="Mumbai"/>
          <xsd:enumeration value="Manila"/>
        </xsd:restriction>
      </xsd:simpleType>
    </xsd:element>
    <xsd:element name="assignedTo" ma:index="22" nillable="true" ma:displayName="AssignedTo" ma:default="Commercial" ma:format="Dropdown" ma:indexed="true" ma:internalName="assignedTo_8e981c91_x002d_64af_x002d_413d_x002d_958b_x002d_8f203ee4e0da" ma:readOnly="false">
      <xsd:simpleType>
        <xsd:restriction base="dms:Choice">
          <xsd:enumeration value="Commercial"/>
          <xsd:enumeration value="Contracts"/>
          <xsd:enumeration value="Conversion"/>
          <xsd:enumeration value="Upload"/>
        </xsd:restriction>
      </xsd:simpleType>
    </xsd:element>
    <xsd:element name="_dlc_DocId" ma:index="30" nillable="true" ma:displayName="Document ID Value" ma:description="The value of the document ID assigned to this item." ma:indexed="true" ma:internalName="_dlc_DocId" ma:readOnly="true">
      <xsd:simpleType>
        <xsd:restriction base="dms:Text"/>
      </xsd:simpleType>
    </xsd:element>
    <xsd:element name="_dlc_DocIdUrl" ma:index="3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2" nillable="true" ma:displayName="Persist ID" ma:description="Keep ID on add." ma:hidden="true" ma:internalName="_dlc_DocIdPersistId" ma:readOnly="false">
      <xsd:simpleType>
        <xsd:restriction base="dms:Boolean"/>
      </xsd:simpleType>
    </xsd:element>
    <xsd:element name="SharedWithUsers" ma:index="3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ompany" ma:index="6" nillable="true" ma:displayName="Company" ma:indexed="true" ma:internalName="Company"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446afe2-ed2a-40ba-8ba2-c0b30cc49f0e" elementFormDefault="qualified">
    <xsd:import namespace="http://schemas.microsoft.com/office/2006/documentManagement/types"/>
    <xsd:import namespace="http://schemas.microsoft.com/office/infopath/2007/PartnerControls"/>
    <xsd:element name="doc1605" ma:index="13" nillable="true" ma:displayName="Docket 16-05" ma:default="No" ma:description="“Contracts Dept Use Only”" ma:format="Dropdown" ma:indexed="true" ma:internalName="Docket_x0020_16_x002d_05" ma:readOnly="false">
      <xsd:simpleType>
        <xsd:restriction base="dms:Choice">
          <xsd:enumeration value="No"/>
          <xsd:enumeration value="Yes"/>
        </xsd:restriction>
      </xsd:simpleType>
    </xsd:element>
    <xsd:element name="agreedate" ma:index="14" nillable="true" ma:displayName="Agreement Date" ma:description="“Contracts Dept Use Only”" ma:format="DateOnly" ma:indexed="true" ma:internalName="Agreement_x0020_Date" ma:readOnly="false">
      <xsd:simpleType>
        <xsd:restriction base="dms:DateTime"/>
      </xsd:simpleType>
    </xsd:element>
    <xsd:element name="Amend_x0020_Ready" ma:index="20" nillable="true" ma:displayName="Amend Ready" ma:default="Not Ready" ma:description="“Contracts Dept Use Only”" ma:format="Dropdown" ma:internalName="Amend_x0020_Ready" ma:readOnly="false">
      <xsd:simpleType>
        <xsd:restriction base="dms:Choice">
          <xsd:enumeration value="Not Ready"/>
          <xsd:enumeration value="Go"/>
          <xsd:enumeration value="Sent"/>
        </xsd:restriction>
      </xsd:simpleType>
    </xsd:element>
    <xsd:element name="MediaServiceMetadata" ma:index="33" nillable="true" ma:displayName="MediaServiceMetadata" ma:hidden="true" ma:internalName="MediaServiceMetadata" ma:readOnly="true">
      <xsd:simpleType>
        <xsd:restriction base="dms:Note"/>
      </xsd:simpleType>
    </xsd:element>
    <xsd:element name="MediaServiceFastMetadata" ma:index="34" nillable="true" ma:displayName="MediaServiceFastMetadata" ma:hidden="true" ma:internalName="MediaServiceFastMetadata" ma:readOnly="true">
      <xsd:simpleType>
        <xsd:restriction base="dms:Note"/>
      </xsd:simpleType>
    </xsd:element>
    <xsd:element name="MediaServiceAutoKeyPoints" ma:index="35" nillable="true" ma:displayName="MediaServiceAutoKeyPoints" ma:hidden="true" ma:internalName="MediaServiceAutoKeyPoints" ma:readOnly="true">
      <xsd:simpleType>
        <xsd:restriction base="dms:Note"/>
      </xsd:simpleType>
    </xsd:element>
    <xsd:element name="MediaServiceKeyPoints" ma:index="3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3"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Company xmlns="http://schemas.microsoft.com/sharepoint/v3">Unilever ASCC AG</Company>
    <contractnum xmlns="37aa5685-f18a-4c16-8b74-a7d5b1a2ecd4">22-2510</contractnum>
    <UploadPriority xmlns="37aa5685-f18a-4c16-8b74-a7d5b1a2ecd4">Normal</UploadPriority>
    <Amend_x0020_Ready xmlns="e446afe2-ed2a-40ba-8ba2-c0b30cc49f0e">Sent</Amend_x0020_Ready>
    <custtemp xmlns="37aa5685-f18a-4c16-8b74-a7d5b1a2ecd4">No</custtemp>
    <_dlc_DocIdPersistId xmlns="37aa5685-f18a-4c16-8b74-a7d5b1a2ecd4" xsi:nil="true"/>
    <shippertype xmlns="37aa5685-f18a-4c16-8b74-a7d5b1a2ecd4">BCO</shippertype>
    <uploadsts xmlns="37aa5685-f18a-4c16-8b74-a7d5b1a2ecd4">Upload Queue</uploadsts>
    <assignedTo xmlns="37aa5685-f18a-4c16-8b74-a7d5b1a2ecd4">Contracts</assignedTo>
    <Center xmlns="37aa5685-f18a-4c16-8b74-a7d5b1a2ecd4">Mumbai</Center>
    <contractstatus xmlns="37aa5685-f18a-4c16-8b74-a7d5b1a2ecd4">Sent For Signature</contractstatus>
    <amdeffdate xmlns="37aa5685-f18a-4c16-8b74-a7d5b1a2ecd4">2022-08-31T07:00:00+00:00</amdeffdate>
    <Contract_x0020_Priority xmlns="37aa5685-f18a-4c16-8b74-a7d5b1a2ecd4">No</Contract_x0020_Priority>
    <concomments xmlns="37aa5685-f18a-4c16-8b74-a7d5b1a2ecd4">"Contract managed by SSC
SOF on File"</concomments>
    <comcomments xmlns="37aa5685-f18a-4c16-8b74-a7d5b1a2ecd4" xsi:nil="true"/>
    <contexpires xmlns="37aa5685-f18a-4c16-8b74-a7d5b1a2ecd4">2023-06-30T07:00:00+00:00</contexpires>
    <doc1605 xmlns="e446afe2-ed2a-40ba-8ba2-c0b30cc49f0e">No</doc1605>
    <agreedate xmlns="e446afe2-ed2a-40ba-8ba2-c0b30cc49f0e" xsi:nil="true"/>
    <conversionstatus xmlns="37aa5685-f18a-4c16-8b74-a7d5b1a2ecd4">Not Started</conversionstatus>
    <sigonfile xmlns="37aa5685-f18a-4c16-8b74-a7d5b1a2ecd4">No</sigonfile>
    <amdnum xmlns="37aa5685-f18a-4c16-8b74-a7d5b1a2ecd4">4</amdnum>
    <exempt xmlns="37aa5685-f18a-4c16-8b74-a7d5b1a2ecd4">No</exempt>
    <_dlc_DocId xmlns="37aa5685-f18a-4c16-8b74-a7d5b1a2ecd4">22D7XX4S4YUE-1543857681-24375</_dlc_DocId>
    <_dlc_DocIdUrl xmlns="37aa5685-f18a-4c16-8b74-a7d5b1a2ecd4">
      <Url>https://cmacgmgroup.sharepoint.com/sites/CMA-USServiceContracts/_layouts/15/DocIdRedir.aspx?ID=22D7XX4S4YUE-1543857681-24375</Url>
      <Description>22D7XX4S4YUE-1543857681-24375</Description>
    </_dlc_DocIdUrl>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54F36A95-2136-486D-8631-6AF86CFDCD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aa5685-f18a-4c16-8b74-a7d5b1a2ecd4"/>
    <ds:schemaRef ds:uri="http://schemas.microsoft.com/sharepoint/v3"/>
    <ds:schemaRef ds:uri="e446afe2-ed2a-40ba-8ba2-c0b30cc49f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96DE860-51DE-4A78-AF53-A02EDC112411}">
  <ds:schemaRefs>
    <ds:schemaRef ds:uri="http://schemas.microsoft.com/sharepoint/v3/contenttype/forms"/>
  </ds:schemaRefs>
</ds:datastoreItem>
</file>

<file path=customXml/itemProps3.xml><?xml version="1.0" encoding="utf-8"?>
<ds:datastoreItem xmlns:ds="http://schemas.openxmlformats.org/officeDocument/2006/customXml" ds:itemID="{A5C22122-0B66-4C84-89F8-4CD88F9B4311}">
  <ds:schemaRefs>
    <ds:schemaRef ds:uri="http://schemas.microsoft.com/office/2006/documentManagement/types"/>
    <ds:schemaRef ds:uri="http://schemas.openxmlformats.org/package/2006/metadata/core-properties"/>
    <ds:schemaRef ds:uri="http://purl.org/dc/terms/"/>
    <ds:schemaRef ds:uri="http://www.w3.org/XML/1998/namespace"/>
    <ds:schemaRef ds:uri="http://schemas.microsoft.com/office/infopath/2007/PartnerControls"/>
    <ds:schemaRef ds:uri="http://purl.org/dc/elements/1.1/"/>
    <ds:schemaRef ds:uri="e446afe2-ed2a-40ba-8ba2-c0b30cc49f0e"/>
    <ds:schemaRef ds:uri="http://purl.org/dc/dcmitype/"/>
    <ds:schemaRef ds:uri="http://schemas.microsoft.com/sharepoint/v3"/>
    <ds:schemaRef ds:uri="37aa5685-f18a-4c16-8b74-a7d5b1a2ecd4"/>
    <ds:schemaRef ds:uri="http://schemas.microsoft.com/office/2006/metadata/properties"/>
  </ds:schemaRefs>
</ds:datastoreItem>
</file>

<file path=customXml/itemProps4.xml><?xml version="1.0" encoding="utf-8"?>
<ds:datastoreItem xmlns:ds="http://schemas.openxmlformats.org/officeDocument/2006/customXml" ds:itemID="{92874436-E29A-467A-AD43-88BAF16C314C}">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9</vt:i4>
      </vt:variant>
    </vt:vector>
  </HeadingPairs>
  <TitlesOfParts>
    <vt:vector size="33" baseType="lpstr">
      <vt:lpstr>Customer Boiler Plate</vt:lpstr>
      <vt:lpstr>Cover</vt:lpstr>
      <vt:lpstr>MQC</vt:lpstr>
      <vt:lpstr>APPENDIX B-1  (FE - USWC)</vt:lpstr>
      <vt:lpstr>APPENDIX B-2  (FE - USEC&amp;GC)</vt:lpstr>
      <vt:lpstr>APPENDIX C-5 (USA-E &amp; W AFRICA)</vt:lpstr>
      <vt:lpstr>APPENDIX D-1 MED-US</vt:lpstr>
      <vt:lpstr>APPENDIX D-5 E &amp; W AFRICA-USA</vt:lpstr>
      <vt:lpstr>APPENDIX E-1 (USEC-ISC)</vt:lpstr>
      <vt:lpstr>APPENDIX F-1 ISC-US</vt:lpstr>
      <vt:lpstr>APPENDIX G-1 (USA - N. Europe)</vt:lpstr>
      <vt:lpstr>APPENDIX H-1 NE-USEC</vt:lpstr>
      <vt:lpstr>APPENDIX I-2 (USEC-AUST &amp; NZD)</vt:lpstr>
      <vt:lpstr>APPENDIX J-1 RTW TO USA</vt:lpstr>
      <vt:lpstr>APPENDIX P-1 (USA-CARIB LATAM)</vt:lpstr>
      <vt:lpstr>APPENDIX P-2 (CARIB LATAM-USA)</vt:lpstr>
      <vt:lpstr>APPENDIX P-4 (LATM-PRICO&amp;USVI)</vt:lpstr>
      <vt:lpstr>SOF BR</vt:lpstr>
      <vt:lpstr>Affiliates</vt:lpstr>
      <vt:lpstr>FOREIGN TO FOREIGN</vt:lpstr>
      <vt:lpstr>Listes</vt:lpstr>
      <vt:lpstr>content</vt:lpstr>
      <vt:lpstr>D&amp;D</vt:lpstr>
      <vt:lpstr>STO</vt:lpstr>
      <vt:lpstr>'APPENDIX F-1 ISC-US'!BULLET</vt:lpstr>
      <vt:lpstr>'APPENDIX G-1 (USA - N. Europe)'!BULLET</vt:lpstr>
      <vt:lpstr>'APPENDIX H-1 NE-USEC'!BULLET</vt:lpstr>
      <vt:lpstr>'Customer Boiler Plate'!OLE_LINK1</vt:lpstr>
      <vt:lpstr>'APPENDIX F-1 ISC-US'!Print_Area</vt:lpstr>
      <vt:lpstr>'APPENDIX G-1 (USA - N. Europe)'!Print_Area</vt:lpstr>
      <vt:lpstr>'APPENDIX H-1 NE-USEC'!Print_Area</vt:lpstr>
      <vt:lpstr>Cover!Print_Area</vt:lpstr>
      <vt:lpstr>shipper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Inbound Outound VR39</dc:title>
  <dc:subject/>
  <dc:creator>Prasad Munankar</dc:creator>
  <cp:keywords/>
  <dc:description/>
  <cp:lastModifiedBy>Akhilesh CHAUHAN</cp:lastModifiedBy>
  <cp:revision/>
  <dcterms:created xsi:type="dcterms:W3CDTF">2022-05-31T10:32:38Z</dcterms:created>
  <dcterms:modified xsi:type="dcterms:W3CDTF">2023-02-12T02:50:58Z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0x010100AABFEC26EA562D45AF04FDB06D002D64003DBFCE8280B6C64B8E36F022FE550870</vt:lpwstr>
  </property>
  <property fmtid="{D5CDD505-2E9C-101B-9397-08002B2CF9AE}" pid="3" name="_dlc_policyId">
    <vt:lpwstr>0x010100C6A4C7CFE533404FB13F27B676F90DB4008BCA17D91936844CA57A6113BF958A93|-8932850</vt:lpwstr>
  </property>
  <property fmtid="{D5CDD505-2E9C-101B-9397-08002B2CF9AE}" pid="4" name="ItemRetentionFormula">
    <vt:lpwstr>&lt;formula id="Microsoft.Office.RecordsManagement.PolicyFeatures.Expiration.Formula.BuiltIn"&gt;&lt;number&gt;1&lt;/number&gt;&lt;property&gt;contexpires&lt;/property&gt;&lt;propertyId&gt;93d516e4-ba9b-425d-b2e0-f66d25f8e718&lt;/propertyId&gt;&lt;period&gt;years&lt;/period&gt;&lt;/formula&gt;</vt:lpwstr>
  </property>
  <property fmtid="{D5CDD505-2E9C-101B-9397-08002B2CF9AE}" pid="5" name="_dlc_DocIdItemGuid">
    <vt:lpwstr>62be9dc8-d7f9-4f30-92bc-9d03835d1b43</vt:lpwstr>
  </property>
  <property fmtid="{D5CDD505-2E9C-101B-9397-08002B2CF9AE}" pid="6" name="Center0">
    <vt:lpwstr>Mumbai</vt:lpwstr>
  </property>
  <property fmtid="{D5CDD505-2E9C-101B-9397-08002B2CF9AE}" pid="7" name="_dlc_ExpireDate">
    <vt:filetime>2024-06-30T04:00:00Z</vt:filetime>
  </property>
  <property fmtid="{D5CDD505-2E9C-101B-9397-08002B2CF9AE}" pid="8" name="Proposal Review Ready">
    <vt:lpwstr>Go</vt:lpwstr>
  </property>
  <property fmtid="{D5CDD505-2E9C-101B-9397-08002B2CF9AE}" pid="9" name="Contract#">
    <vt:lpwstr>22-2510</vt:lpwstr>
  </property>
  <property fmtid="{D5CDD505-2E9C-101B-9397-08002B2CF9AE}" pid="10" name="xd_ProgID">
    <vt:lpwstr/>
  </property>
  <property fmtid="{D5CDD505-2E9C-101B-9397-08002B2CF9AE}" pid="11" name="ComplianceAssetId">
    <vt:lpwstr/>
  </property>
  <property fmtid="{D5CDD505-2E9C-101B-9397-08002B2CF9AE}" pid="12" name="TemplateUrl">
    <vt:lpwstr/>
  </property>
  <property fmtid="{D5CDD505-2E9C-101B-9397-08002B2CF9AE}" pid="13" name="_ExtendedDescription">
    <vt:lpwstr/>
  </property>
  <property fmtid="{D5CDD505-2E9C-101B-9397-08002B2CF9AE}" pid="14" name="TriggerFlowInfo">
    <vt:lpwstr/>
  </property>
  <property fmtid="{D5CDD505-2E9C-101B-9397-08002B2CF9AE}" pid="15" name="Comments">
    <vt:lpwstr>Contract managed by SSC
SOF on File</vt:lpwstr>
  </property>
  <property fmtid="{D5CDD505-2E9C-101B-9397-08002B2CF9AE}" pid="16" name="Amend#">
    <vt:r8>3</vt:r8>
  </property>
  <property fmtid="{D5CDD505-2E9C-101B-9397-08002B2CF9AE}" pid="17" name="xd_Signature">
    <vt:bool>false</vt:bool>
  </property>
  <property fmtid="{D5CDD505-2E9C-101B-9397-08002B2CF9AE}" pid="18" name="AsssignedTo">
    <vt:lpwstr>Commercial</vt:lpwstr>
  </property>
  <property fmtid="{D5CDD505-2E9C-101B-9397-08002B2CF9AE}" pid="19" name="Status">
    <vt:lpwstr>Staged</vt:lpwstr>
  </property>
</Properties>
</file>