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<sst xmlns="http://schemas.openxmlformats.org/spreadsheetml/2006/main" count="21" uniqueCount="12">
  <si>
    <t>MTR</t>
  </si>
  <si>
    <t>remaining</t>
  </si>
  <si>
    <t>Nos</t>
  </si>
  <si>
    <t>QT</t>
  </si>
  <si>
    <t>611/sprinkler point</t>
  </si>
  <si>
    <t>PUMP</t>
  </si>
  <si>
    <t>Total</t>
  </si>
  <si>
    <t>300 point</t>
  </si>
  <si>
    <t xml:space="preserve">Sprinkler ka minus kiya </t>
  </si>
  <si>
    <t>500 mtr</t>
  </si>
  <si>
    <t xml:space="preserve">150 mm pipe ka minus kiya </t>
  </si>
  <si>
    <t>727/sprinkler point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</si>
</sst>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2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178" fontId="2" fillId="0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3" borderId="1" xfId="0" applyNumberForma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9"/>
  <sheetViews>
    <sheetView tabSelected="1" workbookViewId="0">
      <selection activeCell="M8" sqref="M8"/>
    </sheetView>
  </sheetViews>
  <sheetFormatPr defaultColWidth="8.88888888888889" defaultRowHeight="14.4"/>
  <cols>
    <col min="2" max="2" width="11.1111111111111" customWidth="1"/>
    <col min="5" max="5" width="11.4444444444444" customWidth="1"/>
    <col min="13" max="13" width="22.8888888888889" customWidth="1"/>
    <col min="14" max="14" width="13.3333333333333" customWidth="1"/>
    <col min="15" max="15" width="22.8888888888889" customWidth="1"/>
  </cols>
  <sheetData>
    <row r="2" ht="15.6" spans="11:14">
      <c r="K2" s="1">
        <v>15</v>
      </c>
      <c r="L2" s="1" t="s">
        <v>0</v>
      </c>
      <c r="M2" s="2">
        <v>600</v>
      </c>
      <c r="N2" s="7">
        <v>9000</v>
      </c>
    </row>
    <row r="3" ht="15.6" spans="2:14">
      <c r="B3" s="1"/>
      <c r="C3" s="1"/>
      <c r="D3" s="2"/>
      <c r="E3" s="3"/>
      <c r="K3" s="1">
        <v>440</v>
      </c>
      <c r="L3" s="1" t="s">
        <v>0</v>
      </c>
      <c r="M3" s="2">
        <v>600</v>
      </c>
      <c r="N3" s="3">
        <f>SUM(K3*M3)</f>
        <v>264000</v>
      </c>
    </row>
    <row r="4" ht="15.6" spans="2:14">
      <c r="B4" s="1">
        <v>650</v>
      </c>
      <c r="C4" s="1" t="s">
        <v>0</v>
      </c>
      <c r="D4" s="2">
        <v>275</v>
      </c>
      <c r="E4" s="3">
        <f t="shared" ref="E3:E10" si="0">SUM(B4*D4)</f>
        <v>178750</v>
      </c>
      <c r="J4" s="8"/>
      <c r="K4" s="1">
        <v>300</v>
      </c>
      <c r="L4" s="1" t="s">
        <v>0</v>
      </c>
      <c r="M4" s="2">
        <v>600</v>
      </c>
      <c r="N4" s="3">
        <f>SUM(K4*M4)</f>
        <v>180000</v>
      </c>
    </row>
    <row r="5" ht="15.6" spans="2:14">
      <c r="B5" s="1">
        <v>700</v>
      </c>
      <c r="C5" s="1" t="s">
        <v>0</v>
      </c>
      <c r="D5" s="4">
        <v>220</v>
      </c>
      <c r="E5" s="3">
        <f t="shared" si="0"/>
        <v>154000</v>
      </c>
      <c r="K5" s="1">
        <v>500</v>
      </c>
      <c r="L5" s="1" t="s">
        <v>0</v>
      </c>
      <c r="M5" s="2">
        <v>600</v>
      </c>
      <c r="N5" s="3">
        <f>SUM(K5*M5)</f>
        <v>300000</v>
      </c>
    </row>
    <row r="6" ht="15.6" spans="2:14">
      <c r="B6" s="1">
        <v>1450</v>
      </c>
      <c r="C6" s="1" t="s">
        <v>0</v>
      </c>
      <c r="D6" s="2">
        <v>165</v>
      </c>
      <c r="E6" s="3">
        <f t="shared" si="0"/>
        <v>239250</v>
      </c>
      <c r="K6" s="9">
        <f>SUM(K2:K5)</f>
        <v>1255</v>
      </c>
      <c r="L6" s="7"/>
      <c r="M6" s="7"/>
      <c r="N6" s="9">
        <f>SUM(N2:N5)</f>
        <v>753000</v>
      </c>
    </row>
    <row r="7" ht="15.6" spans="2:14">
      <c r="B7" s="1">
        <v>800</v>
      </c>
      <c r="C7" s="1" t="s">
        <v>0</v>
      </c>
      <c r="D7" s="2">
        <v>135</v>
      </c>
      <c r="E7" s="3">
        <f t="shared" si="0"/>
        <v>108000</v>
      </c>
      <c r="K7" s="7">
        <v>700</v>
      </c>
      <c r="L7" s="7"/>
      <c r="M7" s="7">
        <v>600</v>
      </c>
      <c r="N7" s="7">
        <v>420000</v>
      </c>
    </row>
    <row r="8" ht="15.6" spans="2:14">
      <c r="B8" s="1">
        <v>3000</v>
      </c>
      <c r="C8" s="1" t="s">
        <v>0</v>
      </c>
      <c r="D8" s="2">
        <v>110</v>
      </c>
      <c r="E8" s="3">
        <f t="shared" si="0"/>
        <v>330000</v>
      </c>
      <c r="K8" s="10"/>
      <c r="L8" s="10"/>
      <c r="M8" s="10" t="s">
        <v>1</v>
      </c>
      <c r="N8" s="10">
        <v>333000</v>
      </c>
    </row>
    <row r="9" ht="15.6" spans="2:17">
      <c r="B9" s="1">
        <v>1000</v>
      </c>
      <c r="C9" s="1" t="s">
        <v>2</v>
      </c>
      <c r="D9" s="2">
        <v>50</v>
      </c>
      <c r="E9" s="3">
        <f t="shared" si="0"/>
        <v>50000</v>
      </c>
      <c r="K9" s="11"/>
      <c r="L9" s="11"/>
      <c r="M9" s="11"/>
      <c r="N9" s="11"/>
      <c r="Q9" s="5" t="e">
        <f>SUM(#REF!)</f>
        <v>#REF!</v>
      </c>
    </row>
    <row r="10" ht="15.6" spans="2:15">
      <c r="B10" s="1">
        <v>800</v>
      </c>
      <c r="C10" s="1" t="s">
        <v>2</v>
      </c>
      <c r="D10" s="2">
        <v>50</v>
      </c>
      <c r="E10" s="3">
        <f t="shared" si="0"/>
        <v>40000</v>
      </c>
      <c r="J10" s="12"/>
      <c r="K10" s="11"/>
      <c r="L10" s="11"/>
      <c r="M10" s="11"/>
      <c r="N10" s="11"/>
      <c r="O10" s="12"/>
    </row>
    <row r="11" ht="15.6" spans="2:14">
      <c r="B11" s="1"/>
      <c r="C11" s="1"/>
      <c r="D11" s="2"/>
      <c r="E11" s="3"/>
      <c r="H11" s="5">
        <f>SUM(Q14)</f>
        <v>218333</v>
      </c>
      <c r="J11" s="11"/>
      <c r="K11" s="7" t="s">
        <v>3</v>
      </c>
      <c r="L11" s="7">
        <v>2125000</v>
      </c>
      <c r="M11" s="7"/>
      <c r="N11" s="7"/>
    </row>
    <row r="12" ht="15.6" spans="2:14">
      <c r="B12" s="1"/>
      <c r="C12" s="1"/>
      <c r="D12" s="2">
        <v>1800</v>
      </c>
      <c r="E12" s="3">
        <f>SUM(E4:E10)</f>
        <v>1100000</v>
      </c>
      <c r="F12" t="s">
        <v>4</v>
      </c>
      <c r="J12" s="11"/>
      <c r="K12" s="7" t="s">
        <v>5</v>
      </c>
      <c r="L12" s="7">
        <v>130000</v>
      </c>
      <c r="M12" s="7"/>
      <c r="N12" s="7"/>
    </row>
    <row r="13" ht="15.6" spans="2:14">
      <c r="B13" s="1"/>
      <c r="C13" s="1"/>
      <c r="D13" s="2">
        <v>1500</v>
      </c>
      <c r="E13" s="3">
        <v>916666</v>
      </c>
      <c r="J13" s="11"/>
      <c r="K13" s="10" t="s">
        <v>6</v>
      </c>
      <c r="L13" s="13">
        <f>SUM(L11:L12)</f>
        <v>2255000</v>
      </c>
      <c r="M13" s="7"/>
      <c r="N13" s="7"/>
    </row>
    <row r="14" ht="15.6" spans="2:17">
      <c r="B14" s="1"/>
      <c r="C14" s="1"/>
      <c r="D14" s="2"/>
      <c r="E14" s="3"/>
      <c r="J14" s="11"/>
      <c r="K14" s="7" t="s">
        <v>7</v>
      </c>
      <c r="L14" s="7">
        <v>183333</v>
      </c>
      <c r="M14" s="7" t="s">
        <v>8</v>
      </c>
      <c r="N14" s="7"/>
      <c r="Q14">
        <v>218333</v>
      </c>
    </row>
    <row r="15" ht="15.6" spans="2:14">
      <c r="B15" s="1"/>
      <c r="C15" s="1"/>
      <c r="D15" s="2"/>
      <c r="E15" s="3"/>
      <c r="J15" s="11"/>
      <c r="K15" s="10"/>
      <c r="L15" s="10">
        <f>SUM(L13-L14)</f>
        <v>2071667</v>
      </c>
      <c r="M15" s="7"/>
      <c r="N15" s="7"/>
    </row>
    <row r="16" ht="15.6" spans="2:14">
      <c r="B16" s="1"/>
      <c r="C16" s="1"/>
      <c r="D16" s="2"/>
      <c r="E16" s="3"/>
      <c r="J16" s="11"/>
      <c r="K16" s="7" t="s">
        <v>9</v>
      </c>
      <c r="L16" s="7">
        <v>333000</v>
      </c>
      <c r="M16" s="7" t="s">
        <v>10</v>
      </c>
      <c r="N16" s="7"/>
    </row>
    <row r="17" spans="5:14">
      <c r="E17" s="6"/>
      <c r="F17" t="s">
        <v>11</v>
      </c>
      <c r="J17" s="11"/>
      <c r="K17" s="10"/>
      <c r="L17" s="10">
        <f>SUM(L15-L16)</f>
        <v>1738667</v>
      </c>
      <c r="M17" s="7"/>
      <c r="N17" s="7"/>
    </row>
    <row r="19" spans="8:8">
      <c r="H19">
        <v>1125000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google1589482898</cp:lastModifiedBy>
  <dcterms:created xsi:type="dcterms:W3CDTF">2024-06-19T09:23:18Z</dcterms:created>
  <dcterms:modified xsi:type="dcterms:W3CDTF">2024-06-19T10:18:09Z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B71371B5C293460FA6C56578E4C8316E_11</vt:lpwstr>
  </property>
  <property fmtid="{D5CDD505-2E9C-101B-9397-08002B2CF9AE}" pid="3" name="KSOProductBuildVer">
    <vt:lpwstr>1033-12.2.0.17119</vt:lpwstr>
  </property>
</Properties>
</file>